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codeName="ThisWorkbook" autoCompressPictures="0"/>
  <mc:AlternateContent xmlns:mc="http://schemas.openxmlformats.org/markup-compatibility/2006">
    <mc:Choice Requires="x15">
      <x15ac:absPath xmlns:x15ac="http://schemas.microsoft.com/office/spreadsheetml/2010/11/ac" url="/Users/laurasharonahlborn/Dropbox/DRC PBF IE/1. Documentation/1.2 Questionnaires/Health facility/"/>
    </mc:Choice>
  </mc:AlternateContent>
  <xr:revisionPtr revIDLastSave="0" documentId="13_ncr:1_{C875FE42-82F2-E344-9B98-4693AAFE9FCF}" xr6:coauthVersionLast="47" xr6:coauthVersionMax="47" xr10:uidLastSave="{00000000-0000-0000-0000-000000000000}"/>
  <bookViews>
    <workbookView xWindow="0" yWindow="500" windowWidth="28800" windowHeight="16300" tabRatio="845" activeTab="5" xr2:uid="{00000000-000D-0000-FFFF-FFFF00000000}"/>
  </bookViews>
  <sheets>
    <sheet name="Couverture" sheetId="38" r:id="rId1"/>
    <sheet name="1Identif" sheetId="25" r:id="rId2"/>
    <sheet name="2Traitement" sheetId="14" r:id="rId3"/>
    <sheet name="3Deplacement" sheetId="3" r:id="rId4"/>
    <sheet name="4_Pt Satisfaction&amp;5" sheetId="18" r:id="rId5"/>
    <sheet name="6_Ménage2" sheetId="31" r:id="rId6"/>
  </sheets>
  <externalReferences>
    <externalReference r:id="rId7"/>
  </externalReferences>
  <definedNames>
    <definedName name="_Print_Area" localSheetId="4">'4_Pt Satisfaction&amp;5'!$A$29:$G$46</definedName>
    <definedName name="_Print_Area" localSheetId="5">'6_Ménage2'!$A$1:$F$23</definedName>
    <definedName name="OLE_LINK1" localSheetId="2">'2Traitement'!#REF!</definedName>
    <definedName name="_xlnm.Print_Area" localSheetId="2">'2Traitement'!$A$1:$J$144</definedName>
    <definedName name="_xlnm.Print_Area" localSheetId="3">'3Deplacement'!$A$1:$J$54</definedName>
    <definedName name="_xlnm.Print_Area" localSheetId="4">'4_Pt Satisfaction&amp;5'!$A$1:$G$55</definedName>
    <definedName name="_xlnm.Print_Area" localSheetId="5">'6_Ménage2'!$A$1:$F$41</definedName>
    <definedName name="_xlnm.Print_Area" localSheetId="0">Couverture!$A$1:$U$36</definedName>
    <definedName name="Z_DC1A9161_9D02_40DA_9D1E_35691CCD702E_.wvu.PrintArea" localSheetId="0" hidden="1">Couverture!$A$1:$U$36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2" i="18" l="1"/>
  <c r="C50" i="18"/>
  <c r="A143" i="14" l="1"/>
  <c r="G28" i="14"/>
  <c r="A21" i="25"/>
  <c r="F33" i="25" l="1"/>
  <c r="A1" i="25" l="1"/>
  <c r="A2" i="31" l="1"/>
  <c r="A18" i="31" s="1"/>
  <c r="A1" i="31"/>
  <c r="G31" i="14" l="1"/>
  <c r="A4" i="14" l="1"/>
  <c r="A1" i="14"/>
  <c r="A1" i="3"/>
  <c r="A2" i="3" s="1"/>
  <c r="A3" i="3" s="1"/>
  <c r="A5" i="3" s="1"/>
  <c r="A11" i="3" s="1"/>
  <c r="A12" i="3" s="1"/>
  <c r="F10" i="3" s="1"/>
  <c r="A40" i="14"/>
  <c r="A58" i="14" s="1"/>
  <c r="A127" i="14"/>
  <c r="A133" i="14" s="1"/>
  <c r="A135" i="14" s="1"/>
  <c r="A137" i="14" s="1"/>
  <c r="A3" i="25"/>
  <c r="A7" i="25"/>
  <c r="A9" i="25" s="1"/>
  <c r="A26" i="25"/>
  <c r="A28" i="25" s="1"/>
  <c r="A30" i="25" s="1"/>
  <c r="A1" i="18"/>
  <c r="A2" i="18" s="1"/>
  <c r="A12" i="18" s="1"/>
  <c r="A23" i="18" s="1"/>
  <c r="A141" i="14"/>
  <c r="C33" i="18"/>
  <c r="C34" i="18" s="1"/>
  <c r="C35" i="18" s="1"/>
  <c r="C36" i="18" s="1"/>
  <c r="C37" i="18" s="1"/>
  <c r="C38" i="18" s="1"/>
  <c r="C39" i="18" s="1"/>
  <c r="C40" i="18" s="1"/>
  <c r="C41" i="18" s="1"/>
  <c r="C42" i="18" s="1"/>
  <c r="C43" i="18" s="1"/>
  <c r="C44" i="18" s="1"/>
  <c r="C45" i="18" s="1"/>
  <c r="C46" i="18" s="1"/>
  <c r="A47" i="18"/>
  <c r="C49" i="18" s="1"/>
  <c r="C51" i="18" s="1"/>
  <c r="C53" i="18" s="1"/>
  <c r="C54" i="18" s="1"/>
  <c r="F32" i="3"/>
  <c r="A13" i="3" l="1"/>
  <c r="A15" i="3" s="1"/>
  <c r="A16" i="3" s="1"/>
  <c r="A19" i="3" s="1"/>
  <c r="A21" i="3" s="1"/>
  <c r="A22" i="3" s="1"/>
  <c r="F5" i="3"/>
  <c r="F6" i="3" s="1"/>
  <c r="F7" i="3" s="1"/>
  <c r="F8" i="3" s="1"/>
  <c r="A60" i="14"/>
  <c r="A66" i="14" s="1"/>
  <c r="G39" i="14"/>
  <c r="G142" i="14"/>
  <c r="A68" i="14" l="1"/>
  <c r="A77" i="14" s="1"/>
  <c r="G67" i="14" s="1"/>
  <c r="G59" i="14"/>
  <c r="F20" i="3"/>
  <c r="A24" i="3"/>
  <c r="A25" i="3" s="1"/>
  <c r="A82" i="14" l="1"/>
  <c r="A83" i="14" s="1"/>
  <c r="A104" i="14" s="1"/>
  <c r="A27" i="3"/>
  <c r="A28" i="3" s="1"/>
  <c r="F23" i="3"/>
  <c r="F26" i="3" l="1"/>
  <c r="A30" i="3"/>
  <c r="A31" i="3" s="1"/>
  <c r="F29" i="3" l="1"/>
  <c r="A33" i="3"/>
  <c r="A39" i="3" s="1"/>
  <c r="A47" i="3" s="1"/>
  <c r="A49" i="3" s="1"/>
</calcChain>
</file>

<file path=xl/sharedStrings.xml><?xml version="1.0" encoding="utf-8"?>
<sst xmlns="http://schemas.openxmlformats.org/spreadsheetml/2006/main" count="740" uniqueCount="374">
  <si>
    <t>Satisfaction du patient</t>
  </si>
  <si>
    <t>Autre</t>
  </si>
  <si>
    <t xml:space="preserve">I </t>
  </si>
  <si>
    <t>l</t>
  </si>
  <si>
    <t>k</t>
  </si>
  <si>
    <t>j</t>
  </si>
  <si>
    <t>b</t>
  </si>
  <si>
    <t>a</t>
  </si>
  <si>
    <t>h</t>
  </si>
  <si>
    <t>g</t>
  </si>
  <si>
    <t>f</t>
  </si>
  <si>
    <t>e</t>
  </si>
  <si>
    <t>d</t>
  </si>
  <si>
    <t>c</t>
  </si>
  <si>
    <t>►</t>
  </si>
  <si>
    <t>Identification</t>
  </si>
  <si>
    <t>Minutes</t>
  </si>
  <si>
    <t xml:space="preserve"> </t>
  </si>
  <si>
    <t>SITUATION GÉOGRAPHIQUE</t>
  </si>
  <si>
    <t>JOUR</t>
  </si>
  <si>
    <t>MOIS</t>
  </si>
  <si>
    <t>ANNÉE</t>
  </si>
  <si>
    <t>OUI</t>
  </si>
  <si>
    <t>NON</t>
  </si>
  <si>
    <t>NOTER LES RÉPONSES</t>
  </si>
  <si>
    <t>Traitement et conseil</t>
  </si>
  <si>
    <t>Depuis quand (en jours) cette maladie a-t-elle commencé ?</t>
  </si>
  <si>
    <t>NOMBRE DE JOURS</t>
  </si>
  <si>
    <t>NE LISEZ PAS CES OPTIONS À HAUTE VOIX, NOTER « 1 » SI MENTIONNÉ OU « 2 » SI RIEN N'EST INDIQUÉ POUR CHAQUE OPTION.</t>
  </si>
  <si>
    <t>MENTIONNÉ………..1</t>
  </si>
  <si>
    <t>Venu directement et personnellement</t>
  </si>
  <si>
    <t>L'agent de santé vous a-t-il demandé de ramener l'enfant si sa situation empire ?</t>
  </si>
  <si>
    <t>L'agent de santé vous a-t-il bien expliqué la posologie ?</t>
  </si>
  <si>
    <t>L'agent de santé vous a-t-il parlé des éventuels effets secondaires du médicament prescrit/administré ?</t>
  </si>
  <si>
    <t>Rougeole</t>
  </si>
  <si>
    <t>Votre enfant a-t-il reçu un vaccin aujourd'hui ?</t>
  </si>
  <si>
    <t>L'agent de santé vous a-t-il demandé de ramener l'enfant pour recevoir un vaccin un autre jour ?</t>
  </si>
  <si>
    <t>À pieds</t>
  </si>
  <si>
    <t>Voiture personnelle</t>
  </si>
  <si>
    <t>F6 : ENTREVUE EN SORTIE DE CONSULTATION - ENFANTS DE MOINS DE 5 ANS</t>
  </si>
  <si>
    <t xml:space="preserve">m </t>
  </si>
  <si>
    <t>Moto personnelle</t>
  </si>
  <si>
    <t>Mutuelle de santé</t>
  </si>
  <si>
    <t>Quel type d'assurance maladie?</t>
  </si>
  <si>
    <t>Recommandation de la famille/ ami</t>
  </si>
  <si>
    <t xml:space="preserve">QUESTIONNAIRE DESTINE AUX FORMATIONS SANITAIRES </t>
  </si>
  <si>
    <t>CODE ENQUETEUR:</t>
  </si>
  <si>
    <t>Date Visite</t>
  </si>
  <si>
    <t>AUTRE, PRÉCISER: _______________________</t>
  </si>
  <si>
    <t>o</t>
  </si>
  <si>
    <t xml:space="preserve">Diarrhée </t>
  </si>
  <si>
    <t xml:space="preserve">Fièvre </t>
  </si>
  <si>
    <t>Toux/difficulté respiratoire</t>
  </si>
  <si>
    <t>Dermatose (maladie de la peau)</t>
  </si>
  <si>
    <t>Douleur à l'oreille (Otite moyenne)</t>
  </si>
  <si>
    <t xml:space="preserve">Blessure </t>
  </si>
  <si>
    <t>Convulsion</t>
  </si>
  <si>
    <t>Perte de conscience</t>
  </si>
  <si>
    <t>Asthenie physique(fatigue)</t>
  </si>
  <si>
    <t>Vomissement</t>
  </si>
  <si>
    <t>n</t>
  </si>
  <si>
    <t>La fièvre persiste</t>
  </si>
  <si>
    <t>L'enfant est incapable de boire ou ne boit pas normalement</t>
  </si>
  <si>
    <t xml:space="preserve">La diarrhée persiste </t>
  </si>
  <si>
    <t xml:space="preserve">Le sang apparaît dans les selles </t>
  </si>
  <si>
    <t>L'enfant développe une respiration rapide ou difficile</t>
  </si>
  <si>
    <t>L'enfant devient plus malade pour n'importe quelle raison</t>
  </si>
  <si>
    <t>De nouveaux symptômes apparaissent</t>
  </si>
  <si>
    <t>Privé</t>
  </si>
  <si>
    <t>Public</t>
  </si>
  <si>
    <t>Emplacement proche du domicile</t>
  </si>
  <si>
    <t>Confiance aux soignants / bonne qualité des soins</t>
  </si>
  <si>
    <t>Disponibilité des médicaments</t>
  </si>
  <si>
    <t>Nature de la maladie</t>
  </si>
  <si>
    <t>Masculin</t>
  </si>
  <si>
    <t>Feminin</t>
  </si>
  <si>
    <t>NOM/PRENOM DE L'ENQUÊTEUR:</t>
  </si>
  <si>
    <t>INTRODUIRE CETTE SECTION PAR « Maintenant, j'aimerais vous poser quelques questions sur cette visite que vous avez effectuée à la formation sanitaire. »</t>
  </si>
  <si>
    <t xml:space="preserve">Pour quelles raisons avez-vous conduit l'enfant à la formation sanitaire aujourd'hui ? </t>
  </si>
  <si>
    <t>Sur la base de référence faite par une autre formation sanitaire</t>
  </si>
  <si>
    <t xml:space="preserve">À partir des conseils que vous a donné l'agent de santé, comment saurez-vous si la situation de l'enfant empire et si vous devez le ramener à la formation sanitaire ? </t>
  </si>
  <si>
    <t xml:space="preserve">L'enfant a-t-il reçu un traitement ou une prescription aujourd'hui dans la formation sanitaire? </t>
  </si>
  <si>
    <t>N'a reçu ni médicaments ni prescription à la formation sanitaire</t>
  </si>
  <si>
    <t>L'agent de santé vous a-t-il donné une date précise à laquelle vous devez ramener l'enfant à la formation sanitaire  pour une visite de suivi ?</t>
  </si>
  <si>
    <t xml:space="preserve">L'enfant avait quel problème de santé selon l'agent de santé ? </t>
  </si>
  <si>
    <t>|__|__|__|</t>
  </si>
  <si>
    <t>|__|__|</t>
  </si>
  <si>
    <t>Référence par une autre formation sanitaire</t>
  </si>
  <si>
    <t>Le personnel de santé de cette formation sanitaire agit différemment à l'égard des riches et des pauvres.</t>
  </si>
  <si>
    <t>ENTIEREMENT REMPLI</t>
  </si>
  <si>
    <t>PARTIELLEMENT REMPLI</t>
  </si>
  <si>
    <t>Questions relatives au ménage (suite)</t>
  </si>
  <si>
    <t>Je vais vous lire une série de déclarations concernant cette formation sanitaire. Dites moi si vous êtes d'accord, si vous n'êtes ni d'accord  ni contre ou si vous êtes contre chacune des déclarations. Certaines déclarations peuvent ne pas s'appliquer à votre situation. Bien vouloir me dire quelle déclaration est sans objet pour vous.</t>
  </si>
  <si>
    <r>
      <rPr>
        <b/>
        <sz val="10"/>
        <color indexed="8"/>
        <rFont val="Arial Narrow"/>
        <family val="2"/>
      </rPr>
      <t>RÉPONSE</t>
    </r>
  </si>
  <si>
    <r>
      <rPr>
        <sz val="10"/>
        <color indexed="8"/>
        <rFont val="Arial Narrow"/>
        <family val="2"/>
      </rPr>
      <t>ENREGISTRER LE CODE DE LA RÉPONSE</t>
    </r>
  </si>
  <si>
    <r>
      <rPr>
        <sz val="10"/>
        <color indexed="8"/>
        <rFont val="Arial Narrow"/>
        <family val="2"/>
      </rPr>
      <t>LIRE CHAQUE DÉCLARATION A L'ENQUÊTÉ ET ENREGISTRER LES CODES DE REPONSES POUR  CHAQUE QUESTION.</t>
    </r>
  </si>
  <si>
    <t>Il est pratique de venir de votre maison à la formation sanitaire.</t>
  </si>
  <si>
    <t>La formation sanitaire est propre</t>
  </si>
  <si>
    <t>Le personnel médical est courtois et respectueux</t>
  </si>
  <si>
    <t>ACCORD 1</t>
  </si>
  <si>
    <t>NI EN ACCORD NI EN DÉSACCORD 2</t>
  </si>
  <si>
    <t>DÉSACCORD 3</t>
  </si>
  <si>
    <t>NON APPLICABLE 4</t>
  </si>
  <si>
    <t>Le temps d'attente chez le soignant était raisonnable.</t>
  </si>
  <si>
    <t>Les heures auxquelles la formation sanitaire  est ouverte sont adaptées à vos besoins.</t>
  </si>
  <si>
    <r>
      <rPr>
        <b/>
        <sz val="14"/>
        <color indexed="8"/>
        <rFont val="Arial Narrow"/>
        <family val="2"/>
      </rPr>
      <t>Sécurité et confiance</t>
    </r>
  </si>
  <si>
    <t>Je vais vous lire une série de déclarations concernant la sécurité et la confiance dans cette formation sanitaire. Répondez aux déclarations comme vous l'avez fait plus haut en disant si vous êtes d'accord, si vous n'êtes ni d'accord  ni contre ou si vous êtes contre chacune des déclarations. Dites-moi s'il y' en a parmi ces déclarations qui sont sans objet pour vous.</t>
  </si>
  <si>
    <t>Le niveau de sécurité dans la zone ne permet pas aux populations de la communauté d'utiliser les services de santé disponibles.</t>
  </si>
  <si>
    <t>Vous faites confiance aux capacités et aptitudes des soignants de cette formation sanitaire.</t>
  </si>
  <si>
    <t>Vous faites totalement confiance aux décisions du personnel de santé concernant le traitement médical dans cette formation sanitaire.</t>
  </si>
  <si>
    <t>Les personnels de santé dans cette formation sanitaire sont faciles à aborder.</t>
  </si>
  <si>
    <r>
      <rPr>
        <sz val="10"/>
        <color indexed="8"/>
        <rFont val="Arial Narrow"/>
        <family val="2"/>
      </rPr>
      <t>ENREGISTRER LES RÉPONSES</t>
    </r>
  </si>
  <si>
    <t>Nom/Prénom du Patient</t>
  </si>
  <si>
    <t>Sexe du patient</t>
  </si>
  <si>
    <t>Quel est le statut de l'agent qui vous a reçu ?</t>
  </si>
  <si>
    <t xml:space="preserve">Médecin </t>
  </si>
  <si>
    <t>Spécifiez</t>
  </si>
  <si>
    <t>Autre parent de sexe masculin</t>
  </si>
  <si>
    <t>Autre parent de sexe féminin</t>
  </si>
  <si>
    <t>Quel est le moyen habituel utilisé pour le transport?</t>
  </si>
  <si>
    <t xml:space="preserve">Autre </t>
  </si>
  <si>
    <t>Quelle est la distance entre votre domicile et cette formation sanitaire en kilomètres?</t>
  </si>
  <si>
    <t xml:space="preserve">|__|__|__|__|__|
</t>
  </si>
  <si>
    <t>Combien de temps avez-vous attendu avant d'être consulté dans cette formation sanitaire aujourd'hui?</t>
  </si>
  <si>
    <t>Était-ce trop long comme attente?</t>
  </si>
  <si>
    <t>Était-ce suffisant ou trop court ?</t>
  </si>
  <si>
    <t>Suffisant</t>
  </si>
  <si>
    <t>Trop court</t>
  </si>
  <si>
    <t>Avez-vous payé des frais de consultation?</t>
  </si>
  <si>
    <t>A part les frais de consultation, l'agent de santé  vous  a-t-il demandé de l'argent en plus?</t>
  </si>
  <si>
    <t>Combien avez-vous payé pour cela?</t>
  </si>
  <si>
    <t>Quelle est la source de l'argent que vous avez utilisé pour payer les soins aujourd'hui?</t>
  </si>
  <si>
    <t>MENTIONNÉ………...........1</t>
  </si>
  <si>
    <t>Plus d'un type</t>
  </si>
  <si>
    <t>OUI……1     NON….2</t>
  </si>
  <si>
    <t>Bénéficiez-vous d'un programme spécial vous donnant accès à des soins gratuits ou à une subvention sur les soins ?</t>
  </si>
  <si>
    <t>a. Carte pour les nécessiteux/indigents</t>
  </si>
  <si>
    <t>Combien de temps avez-vous mis pour venir de chez vous à cette formation sanitaire aujourd'hui? (aller simple)</t>
  </si>
  <si>
    <t>Combien de temps avez-vous passé avec le médecin ou l'infirmière en consultation?</t>
  </si>
  <si>
    <t>L'enfant a-t-il eu des examens de laboratoire?</t>
  </si>
  <si>
    <t>Changement d'état de conscience</t>
  </si>
  <si>
    <t>p</t>
  </si>
  <si>
    <t>Pas de problème de santé</t>
  </si>
  <si>
    <t>NON MENTIONNE…..2</t>
  </si>
  <si>
    <t>Ecrivez le nombre</t>
  </si>
  <si>
    <t>VISITES DES FORMATIONS SANITAIRES</t>
  </si>
  <si>
    <t>CONSENTEMENT ECLAIRE, A RECUEILLIR AVANT LE DEBUT DE L'ENTREVUE</t>
  </si>
  <si>
    <t>Radio</t>
  </si>
  <si>
    <t>Lit/matelas</t>
  </si>
  <si>
    <t>Moustiquaires</t>
  </si>
  <si>
    <t>Téléphone portable</t>
  </si>
  <si>
    <t>Moto</t>
  </si>
  <si>
    <t>Bicyclette</t>
  </si>
  <si>
    <t>Camionnette ou voiture</t>
  </si>
  <si>
    <t>Panneau solaire</t>
  </si>
  <si>
    <t>spécifiez</t>
  </si>
  <si>
    <t>g. Autre</t>
  </si>
  <si>
    <t>Est ce la première fois que le patient est conduit dans cette formation sanitaire?</t>
  </si>
  <si>
    <t>|__|</t>
  </si>
  <si>
    <t>|__||__|</t>
  </si>
  <si>
    <t>NON MENTIONNÉ…..2</t>
  </si>
  <si>
    <t>Paludisme</t>
  </si>
  <si>
    <t>Déshydratation</t>
  </si>
  <si>
    <t>Infection virale/Grippe</t>
  </si>
  <si>
    <t xml:space="preserve">Dysenterie/Diarrhée sanguinolente </t>
  </si>
  <si>
    <t xml:space="preserve">Rhume/Infection des voies respiratoires supérieures </t>
  </si>
  <si>
    <t>Pneumonie</t>
  </si>
  <si>
    <t>Malnutrition</t>
  </si>
  <si>
    <t>Infections parasitaires</t>
  </si>
  <si>
    <t>Poussée dentaire</t>
  </si>
  <si>
    <t>Infection cutanée</t>
  </si>
  <si>
    <t>Otite (infection de l'oreille)</t>
  </si>
  <si>
    <t>Donner plus de boisson</t>
  </si>
  <si>
    <t>Continuer ou augmenter l'alimentation et/ou l'allaitement</t>
  </si>
  <si>
    <t xml:space="preserve">Bains/Enveloppements froids pour les cas de fièvre </t>
  </si>
  <si>
    <t>Ne pas le laisser prendre froid</t>
  </si>
  <si>
    <t>Éviter de prendre des médicaments autres que ceux prescrits aujourd'hui</t>
  </si>
  <si>
    <t>Combien de temps vous faut-il pour aller de cette formation sanitaire à la pharmacie/l'endroit où vous achetez les médicaments prescrits en utilisant le moyen de transport habituel? (aller simple) (SI C'EST  AU SEIN DE LA FORMATION SANITAIRE ENREGISTRER  000</t>
  </si>
  <si>
    <t>b. Assurance maladie</t>
  </si>
  <si>
    <t>NE LISEZ PAS LES OPTIONS À HAUTE VOIX. POUR CHAQUE OPTION, ENREGISTRER "1" SI MENTIONNÉ, ET «2» SI LE PATIENT NE L'A PAS MENTIONNÉ</t>
  </si>
  <si>
    <t>Coût reduit des services</t>
  </si>
  <si>
    <t>Disponibilité des agents de santé</t>
  </si>
  <si>
    <t>Le personnel médical vous a bien expliqué l'état de santé de  l'enfant</t>
  </si>
  <si>
    <t>NON APPLICABLE 9</t>
  </si>
  <si>
    <t>Les soignants ne demandent pas de paiements additionnel</t>
  </si>
  <si>
    <t>Le personnel soignants dans cette formation sanitaire s'occupent de la santé de vos enfants du moins autant que vous, sinon plus.</t>
  </si>
  <si>
    <t>POSER LES QUESTIONS SUIVANTES AU (X) PARENTS OU ACCOMPAGNANT DU PATIENT</t>
  </si>
  <si>
    <t xml:space="preserve">LES QUESTIONS SUIVANTES SE REFERENT AU (X) PARENT (S) OU ACCOMPAGNATEUR (S) DU PATIENT. </t>
  </si>
  <si>
    <r>
      <rPr>
        <sz val="11"/>
        <color indexed="8"/>
        <rFont val="Arial Narrow"/>
        <family val="2"/>
      </rPr>
      <t>OUI</t>
    </r>
  </si>
  <si>
    <r>
      <rPr>
        <sz val="11"/>
        <color indexed="8"/>
        <rFont val="Arial Narrow"/>
        <family val="2"/>
      </rPr>
      <t>NON</t>
    </r>
  </si>
  <si>
    <r>
      <rPr>
        <sz val="11"/>
        <color indexed="8"/>
        <rFont val="Arial Narrow"/>
        <family val="2"/>
      </rPr>
      <t xml:space="preserve">Mère </t>
    </r>
  </si>
  <si>
    <r>
      <rPr>
        <sz val="11"/>
        <color indexed="8"/>
        <rFont val="Arial Narrow"/>
        <family val="2"/>
      </rPr>
      <t xml:space="preserve">Père </t>
    </r>
  </si>
  <si>
    <t>Quel est votre lien de parenté avec le patient?</t>
  </si>
  <si>
    <t>Quel est le sexe du répondant?</t>
  </si>
  <si>
    <t>Quel est votre âge (répondant)? 
NOTER ANNÉES RÉVOLUES</t>
  </si>
  <si>
    <t>Pouvez-vous lire et écrire (répondant)?</t>
  </si>
  <si>
    <t>Le patient est-il couvert par une assurance maladie?</t>
  </si>
  <si>
    <r>
      <t>Quel était votre principal moyen de transport aujourd'hui? (</t>
    </r>
    <r>
      <rPr>
        <b/>
        <sz val="11"/>
        <color indexed="8"/>
        <rFont val="Arial Narrow"/>
        <family val="2"/>
      </rPr>
      <t>aller simple</t>
    </r>
    <r>
      <rPr>
        <sz val="11"/>
        <color indexed="8"/>
        <rFont val="Arial Narrow"/>
        <family val="2"/>
      </rPr>
      <t>)</t>
    </r>
  </si>
  <si>
    <r>
      <rPr>
        <sz val="11"/>
        <color indexed="8"/>
        <rFont val="Arial Narrow"/>
        <family val="2"/>
      </rPr>
      <t xml:space="preserve">Autre: </t>
    </r>
  </si>
  <si>
    <r>
      <rPr>
        <sz val="11"/>
        <color indexed="8"/>
        <rFont val="Arial Narrow"/>
        <family val="2"/>
      </rPr>
      <t>LIRE CHAQUE DÉCLARATION A L'ENQUÊTÉ ET ENREGISTRER LES CODES DE REPONSES POUR  CHAQUE QUESTION.</t>
    </r>
  </si>
  <si>
    <r>
      <rPr>
        <sz val="11"/>
        <color indexed="8"/>
        <rFont val="Arial Narrow"/>
        <family val="2"/>
      </rPr>
      <t xml:space="preserve">On trouve facilement les médicaments que les soignants prescrivent. </t>
    </r>
  </si>
  <si>
    <r>
      <rPr>
        <sz val="11"/>
        <color indexed="8"/>
        <rFont val="Arial Narrow"/>
        <family val="2"/>
      </rPr>
      <t>Les frais pour cette consultation  étaient raisonnables.</t>
    </r>
  </si>
  <si>
    <r>
      <rPr>
        <sz val="11"/>
        <color indexed="8"/>
        <rFont val="Arial Narrow"/>
        <family val="2"/>
      </rPr>
      <t>Les frais de laboratoire pendant cette visite étaient raisonnables.</t>
    </r>
  </si>
  <si>
    <r>
      <rPr>
        <sz val="11"/>
        <color indexed="8"/>
        <rFont val="Arial Narrow"/>
        <family val="2"/>
      </rPr>
      <t>Les frais de médicaments pour cette consultation  étaient raisonnables.</t>
    </r>
  </si>
  <si>
    <r>
      <rPr>
        <sz val="11"/>
        <color indexed="8"/>
        <rFont val="Arial Narrow"/>
        <family val="2"/>
      </rPr>
      <t>Les frais de transport pour cette consultation  étaient raisonnables.</t>
    </r>
  </si>
  <si>
    <r>
      <rPr>
        <sz val="11"/>
        <color indexed="8"/>
        <rFont val="Arial Narrow"/>
        <family val="2"/>
      </rPr>
      <t>L'agent de santé a passé assez de temps avec vous.</t>
    </r>
  </si>
  <si>
    <r>
      <rPr>
        <sz val="11"/>
        <color indexed="8"/>
        <rFont val="Arial Narrow"/>
        <family val="2"/>
      </rPr>
      <t>En général, la qualité des services offerts était satisfaisante.</t>
    </r>
  </si>
  <si>
    <t xml:space="preserve">Aucune autre raison </t>
  </si>
  <si>
    <t>Quel est l'âge du patient? 
NOTER L'ÂGE EN MOIS</t>
  </si>
  <si>
    <t xml:space="preserve">Autre: </t>
  </si>
  <si>
    <t>Comment jugez-vous globalement la qualité des services pour cette visite dans cette FOSA?</t>
  </si>
  <si>
    <t>Très bon</t>
  </si>
  <si>
    <t>Bon</t>
  </si>
  <si>
    <t>Passable</t>
  </si>
  <si>
    <t>Mauvais</t>
  </si>
  <si>
    <t>Très mauvais</t>
  </si>
  <si>
    <t>Autre à preciser</t>
  </si>
  <si>
    <t>SAISIR LE NUMÉRO DE SUIVI DU PATIENT (Ce numéro doit correspondre à celui attribué ou renseigné au niveau de F4)</t>
  </si>
  <si>
    <t>RESULTAT DE l'INTERVIEW</t>
  </si>
  <si>
    <t>Vélo personnel</t>
  </si>
  <si>
    <t>Transport collectif (bus,vélo, moto, taxi)</t>
  </si>
  <si>
    <t>Lampe à pétrole / Pile</t>
  </si>
  <si>
    <t xml:space="preserve">Pirogue </t>
  </si>
  <si>
    <t>Votre ménage possède combien d'[ANIMAUX/VOLAILLE] ? S'IL N'Y EN N'A AUCUN, NOTER ZÉRO ET PASSER À L'ANIMAL SUIVANT</t>
  </si>
  <si>
    <t>Chèvre ?</t>
  </si>
  <si>
    <t>|__|__||__|</t>
  </si>
  <si>
    <t>Mouton ?</t>
  </si>
  <si>
    <t>Porc ?</t>
  </si>
  <si>
    <t>Volaille ?</t>
  </si>
  <si>
    <t>Boeufs ?</t>
  </si>
  <si>
    <t>q</t>
  </si>
  <si>
    <t>Déplacement du patient et dépenses</t>
  </si>
  <si>
    <t>d. Hypothèque ou vente de terrain</t>
  </si>
  <si>
    <t>f. Emprunt de quelqu'un autre qu'un ami ou un parent</t>
  </si>
  <si>
    <t>Etes-vous venu dans cette formation sanitaire sur votre propre initiative, ou sur la base d'une référence faite par une autre formation sanitaire, ou selon la référence faite par un Relais communautaire ?</t>
  </si>
  <si>
    <t>Recommandé par un Relais communautaire</t>
  </si>
  <si>
    <t>REPUBLIQUE DEMOCRATIQUE DU CONGO</t>
  </si>
  <si>
    <t xml:space="preserve"> Frs Congolais</t>
  </si>
  <si>
    <t>Province :</t>
  </si>
  <si>
    <t>Zone de Santé (ZS)_______________</t>
  </si>
  <si>
    <r>
      <t xml:space="preserve">Combien avez-vous payé en Frs Congolais  pour arriver ici aujourd'hui? </t>
    </r>
    <r>
      <rPr>
        <b/>
        <sz val="11"/>
        <rFont val="Arial Narrow"/>
        <family val="2"/>
      </rPr>
      <t>(aller simple)</t>
    </r>
  </si>
  <si>
    <t>Combien avez-vous payé pour cela en  Frs Congolais?</t>
  </si>
  <si>
    <t>Combien avez-vous donné pour cela en Frs Congolais?</t>
  </si>
  <si>
    <t>L'enfant a-t-il fait un examen de radiologie?</t>
  </si>
  <si>
    <t>Avez-vous reçu des médicaments à la pharmacie de la formation sanitaire?</t>
  </si>
  <si>
    <t>a. Épargne ou budget normal du ménage</t>
  </si>
  <si>
    <t>c. Vente des biens du ménage</t>
  </si>
  <si>
    <t xml:space="preserve">e. D'un ami ou parent </t>
  </si>
  <si>
    <t>NON MENTIONNÉ………..2</t>
  </si>
  <si>
    <t xml:space="preserve">MINISTERE DE LA SANTE PUBLIQUE </t>
  </si>
  <si>
    <t>Aire de santé</t>
  </si>
  <si>
    <t xml:space="preserve">Nom de Fosa </t>
  </si>
  <si>
    <r>
      <t>|_</t>
    </r>
    <r>
      <rPr>
        <sz val="11"/>
        <rFont val="Times New Roman"/>
        <family val="1"/>
      </rPr>
      <t>_|__|</t>
    </r>
  </si>
  <si>
    <t>____________________</t>
  </si>
  <si>
    <t xml:space="preserve">Nom/Prénom de l'agent de santé </t>
  </si>
  <si>
    <t>Êtes-vous allée à l'école ?</t>
  </si>
  <si>
    <t xml:space="preserve">Quel est le plus haut niveau d'études que vous avez atteint :
primaire, secondaire ou supérieur ? 
</t>
  </si>
  <si>
    <t xml:space="preserve">Primaire </t>
  </si>
  <si>
    <r>
      <t>Sup</t>
    </r>
    <r>
      <rPr>
        <sz val="11"/>
        <color indexed="8"/>
        <rFont val="Calibri"/>
        <family val="2"/>
      </rPr>
      <t>é</t>
    </r>
    <r>
      <rPr>
        <sz val="11"/>
        <color indexed="8"/>
        <rFont val="Arial Narrow"/>
        <family val="2"/>
      </rPr>
      <t>rieur</t>
    </r>
  </si>
  <si>
    <t xml:space="preserve">L’'enfant pouvait-il boire ou prendre du lait maternel ? </t>
  </si>
  <si>
    <t>L’enfant a-t-il eu la toux ou des difficultés respiratoires ?</t>
  </si>
  <si>
    <t xml:space="preserve">Quinine
</t>
  </si>
  <si>
    <t xml:space="preserve">Dipyrone
</t>
  </si>
  <si>
    <t xml:space="preserve">Cotrimoxazole
</t>
  </si>
  <si>
    <t xml:space="preserve">Zinc
</t>
  </si>
  <si>
    <t xml:space="preserve">Dexamethasone
</t>
  </si>
  <si>
    <t xml:space="preserve">Artesunate
</t>
  </si>
  <si>
    <t xml:space="preserve">Analgin
</t>
  </si>
  <si>
    <t>(1.02a)</t>
  </si>
  <si>
    <t>(1.12a)</t>
  </si>
  <si>
    <t>(1.13a)</t>
  </si>
  <si>
    <t>Infirmier(ère) A2</t>
  </si>
  <si>
    <t>AUTRE à specifier</t>
  </si>
  <si>
    <t>Secondaire</t>
  </si>
  <si>
    <t xml:space="preserve">Vitamine B
</t>
  </si>
  <si>
    <t>Acide folique</t>
  </si>
  <si>
    <t xml:space="preserve">Multivitamine
</t>
  </si>
  <si>
    <t xml:space="preserve">Paracétamol
</t>
  </si>
  <si>
    <t xml:space="preserve">Artésunate
</t>
  </si>
  <si>
    <t xml:space="preserve">Amoxicilline
</t>
  </si>
  <si>
    <r>
      <rPr>
        <b/>
        <sz val="11"/>
        <rFont val="Arial Narrow"/>
        <family val="2"/>
      </rPr>
      <t>Ampicilline</t>
    </r>
    <r>
      <rPr>
        <b/>
        <i/>
        <sz val="11"/>
        <rFont val="Arial Narrow"/>
        <family val="2"/>
      </rPr>
      <t xml:space="preserve">
</t>
    </r>
  </si>
  <si>
    <t xml:space="preserve">Gentamicine
</t>
  </si>
  <si>
    <t xml:space="preserve">Mébendazole
</t>
  </si>
  <si>
    <t xml:space="preserve">Métronidazole
</t>
  </si>
  <si>
    <t>Diazépam</t>
  </si>
  <si>
    <r>
      <rPr>
        <b/>
        <sz val="11"/>
        <rFont val="Arial Narrow"/>
        <family val="2"/>
      </rPr>
      <t>Vitamine</t>
    </r>
    <r>
      <rPr>
        <b/>
        <i/>
        <sz val="11"/>
        <rFont val="Arial Narrow"/>
        <family val="2"/>
      </rPr>
      <t xml:space="preserve"> A
</t>
    </r>
  </si>
  <si>
    <t>Solution de réhydratation Orale</t>
  </si>
  <si>
    <t xml:space="preserve">Combinaison à base d'artémisinine (ACT)
</t>
  </si>
  <si>
    <r>
      <rPr>
        <b/>
        <sz val="11"/>
        <rFont val="Arial Narrow"/>
        <family val="2"/>
      </rPr>
      <t>Amoxicilline</t>
    </r>
    <r>
      <rPr>
        <b/>
        <i/>
        <sz val="11"/>
        <rFont val="Arial Narrow"/>
        <family val="2"/>
      </rPr>
      <t xml:space="preserve">
</t>
    </r>
  </si>
  <si>
    <t xml:space="preserve">Ampicilline
</t>
  </si>
  <si>
    <r>
      <rPr>
        <b/>
        <sz val="11"/>
        <rFont val="Arial Narrow"/>
        <family val="2"/>
      </rPr>
      <t>Gentamicine</t>
    </r>
    <r>
      <rPr>
        <b/>
        <i/>
        <sz val="11"/>
        <rFont val="Arial Narrow"/>
        <family val="2"/>
      </rPr>
      <t xml:space="preserve">
</t>
    </r>
  </si>
  <si>
    <t>b. Autre programme(à préciser)</t>
  </si>
  <si>
    <t>Autres, spécifiez:</t>
  </si>
  <si>
    <t>Avez-vous noté du tirage sous-costal, ca veut dire un mouvement vers l’intérieur de la structure osseuse de la paroi thoracique à tl’inspiration?</t>
  </si>
  <si>
    <t>SAISIR LE NUMÉRO DE IDENTIFICATION DU PERSONNEL DE SANTÉ A PARTIR DE FICHE DE CONTROL OU E LA LISTE DU PERSONNEL DE LA FICHE 1</t>
  </si>
  <si>
    <t>Quelle est votre situation matrimoniale actuelle?</t>
  </si>
  <si>
    <t>Célibataire</t>
  </si>
  <si>
    <t>Mariée monogame</t>
  </si>
  <si>
    <t>Mariée polygame</t>
  </si>
  <si>
    <t>Union libre</t>
  </si>
  <si>
    <t>Divorcée/séparée</t>
  </si>
  <si>
    <t>Veuve</t>
  </si>
  <si>
    <t xml:space="preserve">LISEZ TOUTES CES OPTIONS À HAUTE VOIX, NOTER « 1 » SI OUI,  ET « 2 » SI NON </t>
  </si>
  <si>
    <t>Ne sait pas/pas sure</t>
  </si>
  <si>
    <t>(3.19a)</t>
  </si>
  <si>
    <t>(3.19b)</t>
  </si>
  <si>
    <t>(3.19n)</t>
  </si>
  <si>
    <r>
      <t xml:space="preserve">Quelle est </t>
    </r>
    <r>
      <rPr>
        <b/>
        <sz val="11"/>
        <rFont val="Arial Narrow"/>
        <family val="2"/>
      </rPr>
      <t>la principale raison</t>
    </r>
    <r>
      <rPr>
        <sz val="11"/>
        <rFont val="Arial Narrow"/>
        <family val="2"/>
      </rPr>
      <t xml:space="preserve"> qui vous a poussé à choisir cette formation sanitaire aujourd'hui et non une autre? NE PAS LIRE LES CHOIX, UNE SEULE RÉPONSE EST PERMISE </t>
    </r>
  </si>
  <si>
    <r>
      <t>Quelle est l</t>
    </r>
    <r>
      <rPr>
        <b/>
        <sz val="11"/>
        <rFont val="Arial Narrow"/>
        <family val="2"/>
      </rPr>
      <t xml:space="preserve">a 2ème plus importante  raison </t>
    </r>
    <r>
      <rPr>
        <sz val="11"/>
        <rFont val="Arial Narrow"/>
        <family val="2"/>
      </rPr>
      <t xml:space="preserve">qui vous a poussé à choisir cette formation sanitaire aujourd'hui et non un autre? NE PAS LIRE LES CHOIX, UNE SEULE RÉPONSE EST PERMISE </t>
    </r>
  </si>
  <si>
    <t>(5.09a)</t>
  </si>
  <si>
    <t>Le personnel de santé de cette formation sanitaire s'occupe mieux des riches que des pauvres.</t>
  </si>
  <si>
    <t>(1.14n)</t>
  </si>
  <si>
    <t>Vous avez eu assez de confidentialité pendant la consultation.</t>
  </si>
  <si>
    <r>
      <t>Combien allez-vous dépenser</t>
    </r>
    <r>
      <rPr>
        <b/>
        <sz val="11"/>
        <rFont val="Arial Narrow"/>
        <family val="2"/>
      </rPr>
      <t xml:space="preserve"> au total</t>
    </r>
    <r>
      <rPr>
        <sz val="11"/>
        <rFont val="Arial Narrow"/>
        <family val="2"/>
      </rPr>
      <t xml:space="preserve"> pour cette visite, tout compris (sauf les frais de transport)? </t>
    </r>
  </si>
  <si>
    <t>Difficulté d'avaler, douleur à la déglutition (Amygdalite / angine)</t>
  </si>
  <si>
    <t>L'enfant vomissait-il tout ce qu'il prenait?</t>
  </si>
  <si>
    <t>Anémie</t>
  </si>
  <si>
    <t>A reçu une prescription et a acheté des médicamentsdans  la formation sanitaire</t>
  </si>
  <si>
    <t>A reçu une prescription pour acheter des médicaments hors de la formation sanitaire</t>
  </si>
  <si>
    <t xml:space="preserve">Vitamine A
</t>
  </si>
  <si>
    <t xml:space="preserve"> Solution  de réhydratation orale (ORS)
</t>
  </si>
  <si>
    <t>ENQUETEUR : Bonjour/Bonsoir ! Je m'appelle _______ , je travaille pour ACT for performance. Le Ministère  de la santé publique nous a demandé de mener une étude sur les formations sanitaires dans la province (du)de l'..... . Aujourd'hui, nous allons nous entretenir avec le personnel de la  formation sanitaire . Nous voulons déterminer le niveau général et la qualité des prestations de service dans les formations sanitaires dans la province (du)de l'.....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décideurs et acteurs impliqués dans le secteur de la santé (Gouvernements central et provincial, partenaires au dévelopement, confessions réligieuses, ONGs, société civile) qui s'en serviront pour  l'amélioration des services de santé  et des conditions de vie de la population ldans cette province . Acceptez-vous prendre part à l'enquête aujourd'hui ?</t>
  </si>
  <si>
    <t>L'enfant a-t-il eu des convulsions ou des spasmes ?</t>
  </si>
  <si>
    <t>L'agent de santé a-t-il pincé la peau de l'abdomen de l'enfant pendant l'examen?</t>
  </si>
  <si>
    <t>normalment</t>
  </si>
  <si>
    <t>un peu lentement</t>
  </si>
  <si>
    <t>trés lentement</t>
  </si>
  <si>
    <t>L'agent de santé vous a-t-il demandé d'amener l'enfant dans un autre hopital ou centre de santé pour recevoir  un meilleur soins ?</t>
  </si>
  <si>
    <t>(2,03)b</t>
  </si>
  <si>
    <t>(2,03)a</t>
  </si>
  <si>
    <t>(2,03)c</t>
  </si>
  <si>
    <t>(2,03)e</t>
  </si>
  <si>
    <t>M'autorisez-vous à pincer la peau de l'abdomen de l'enfant?</t>
  </si>
  <si>
    <t>L'enfant a t-il perdu conscience ou est-il dans état léthargique (extrême fatigue)?</t>
  </si>
  <si>
    <t>Infirmier(ère) L2</t>
  </si>
  <si>
    <t>infirmier(ère) A1</t>
  </si>
  <si>
    <t>technicien de labo</t>
  </si>
  <si>
    <t>Sage-Femme / accoucheur</t>
  </si>
  <si>
    <t>Autre: Specifier</t>
  </si>
  <si>
    <t>(2,03)ca</t>
  </si>
  <si>
    <t>(2,03)ba</t>
  </si>
  <si>
    <t>L’enfant a-t-il eu le stridor (un bruit aigu continu anormal pendant la respiration) ou un sifflement  durant la respiration? 
ENQUÊTEUR : CONFIRMER PAR OBSERVATION DIRECTE.</t>
  </si>
  <si>
    <t>Combien de [BIENS]votre ménage possède-t-il ?  Mentionner uniquement les biens qui fonctionnent.  S'IL N'Y EN N'A AUCUN, NOTER ZÉRO ET PASSER À L'ACTIF SUIVANT</t>
  </si>
  <si>
    <t>Houes/haches</t>
  </si>
  <si>
    <t>Groupe électrogène</t>
  </si>
  <si>
    <t>Table à manger</t>
  </si>
  <si>
    <t>Chaise</t>
  </si>
  <si>
    <t xml:space="preserve">Commentaires de l'observateur à propos de la consultation </t>
  </si>
  <si>
    <t>NE LISEZ PAS CES OPTIONS, NOTER « 1 » SI MENTIONNÉ OU « 2 » SI RIEN N'EST INDIQUÉ POUR CHAQUE OPTION.</t>
  </si>
  <si>
    <t>L'enfant a t-il les yeux enfoncés?
ENQUÊTEUR : CONFIRMER PAR OBSERVATION DIRECTE.</t>
  </si>
  <si>
    <t>A reçu gratuitement des médicaments (hors vaccin) à la formation sanitaire</t>
  </si>
  <si>
    <t xml:space="preserve">ENQUETEUR: APRES AVOIR PINCE PEAU DE L'ABDOMEN DE L'ENFANT, LE PLI CUTANE S'EST EFFACE :    </t>
  </si>
  <si>
    <t>L’enfant a-t-il eu le stridor ou un sifflement  durant la respiration? (EXPLIQUER STRIDOR ET SIFFLEMENT)</t>
  </si>
  <si>
    <t>Transport collectif/ location (bus,vélo, moto, taxi)</t>
  </si>
  <si>
    <t xml:space="preserve">Combien avez-vous dépensé au total à la formation sanitaire ( Frs Congolais) pour cette visite jusqu' a maintenant, sans inclure les frais de transport? ENQUÊTEUR : VÉRIFIER QUE LE TOTAL CORRESPOND EFFECTIVEMENT AUX DIVERS MONTANTS MENTIONNES) SI LE PATIENT N'A RIEN DÉPENSÉ, METTEZ "00000" </t>
  </si>
  <si>
    <t>ENQUÊTE POUR L'ÉVALUATION D'IMPACT DU PDSS</t>
  </si>
  <si>
    <t xml:space="preserve">Je voudrais vous poser quelques questions sur les symptômes de l'enfant avant de venir à l'établissement </t>
  </si>
  <si>
    <t>L’enfant a-t-il eu de la diarrhée ?</t>
  </si>
  <si>
    <t>À cette visite, l'agent de santé vous a t-il dit de quoi l'enfant souffre?</t>
  </si>
  <si>
    <t>Au total, combien de sortes de médicaments étaient administrés ou prescrits à l'enfant ?</t>
  </si>
  <si>
    <t xml:space="preserve">SELECTIONER TOUS LE MEDICAMENTS DE LA LISTE </t>
  </si>
  <si>
    <t xml:space="preserve">Quels médicaments vous a-t-on prescrit? </t>
  </si>
  <si>
    <t xml:space="preserve"> ENQUÊTEUR: VÉRIFIEZ LES MÉDICAMENTS SUR L'ORDONNANCE POUR CONFIRMATION  </t>
  </si>
  <si>
    <t xml:space="preserve">Quel médicament vous a-t-on donné? </t>
  </si>
  <si>
    <t>ENQUÊTEUR: SELECTIONER TOUS LES MEDICAMENTS RECU (SANS PRESCRIPTION). DEMNDER VOIR LES MÉDICAMENTS SI POSSIBLE.</t>
  </si>
  <si>
    <t>Autres (Ecrivez le nombre total)</t>
  </si>
  <si>
    <t>KILOMÈTRES (ARRONDIS)</t>
  </si>
  <si>
    <t>Frs Congolais</t>
  </si>
  <si>
    <r>
      <t xml:space="preserve">Combien allez-vous </t>
    </r>
    <r>
      <rPr>
        <b/>
        <sz val="11"/>
        <rFont val="Arial Narrow"/>
        <family val="2"/>
      </rPr>
      <t>encore dépenser</t>
    </r>
    <r>
      <rPr>
        <sz val="11"/>
        <rFont val="Arial Narrow"/>
        <family val="2"/>
      </rPr>
      <t xml:space="preserve"> pour cette visite pour les examins, prescriptions ou autre frais de consultations?                                                  ENQUETEUR: AIDER LES MERES ESTIMER LES DEPENSES</t>
    </r>
  </si>
  <si>
    <t>(3.19t)</t>
  </si>
  <si>
    <t>Avez-vous donné une compensation non-monétaire (en nature) à la formation sanitaire en contrepartie de soins reçus?</t>
  </si>
  <si>
    <t xml:space="preserve">Qu'est-ce que l'agent de santé vous a conseillé de faire ? </t>
  </si>
  <si>
    <t>L'agent de santé vous a-t-il donné des conseils pour le traitment des maladies ?</t>
  </si>
  <si>
    <t>A acheté des médicaments à la formation sanitaire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</si>
</sst>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88" x14ac:knownFonts="1">
    <font>
      <sz val="11"/>
      <color theme="1"/>
      <name val="Calibri"/>
      <family val="2"/>
      <scheme val="minor"/>
    </font>
    <font>
      <sz val="11"/>
      <color indexed="8"/>
      <name val="Calibri"/>
      <family val="2"/>
    </font>
    <font>
      <sz val="10"/>
      <name val="Verdana"/>
      <family val="2"/>
    </font>
    <font>
      <b/>
      <sz val="11"/>
      <color indexed="8"/>
      <name val="Calibri"/>
      <family val="2"/>
    </font>
    <font>
      <sz val="10"/>
      <name val="Arial Narrow"/>
      <family val="2"/>
    </font>
    <font>
      <sz val="8"/>
      <name val="Arial Narrow"/>
      <family val="2"/>
    </font>
    <font>
      <b/>
      <sz val="10"/>
      <name val="Arial Narrow"/>
      <family val="2"/>
    </font>
    <font>
      <b/>
      <sz val="8"/>
      <name val="Arial Narrow"/>
      <family val="2"/>
    </font>
    <font>
      <sz val="10"/>
      <name val="Arial"/>
      <family val="2"/>
    </font>
    <font>
      <sz val="10"/>
      <color indexed="8"/>
      <name val="Arial Narrow"/>
      <family val="2"/>
    </font>
    <font>
      <b/>
      <sz val="10"/>
      <color indexed="8"/>
      <name val="Arial Narrow"/>
      <family val="2"/>
    </font>
    <font>
      <i/>
      <sz val="14"/>
      <color indexed="8"/>
      <name val="Arial Narrow"/>
      <family val="2"/>
    </font>
    <font>
      <b/>
      <i/>
      <sz val="14"/>
      <name val="Arial Narrow"/>
      <family val="2"/>
    </font>
    <font>
      <sz val="11"/>
      <color indexed="8"/>
      <name val="Arial Narrow"/>
      <family val="2"/>
    </font>
    <font>
      <b/>
      <i/>
      <sz val="12"/>
      <name val="Arial Narrow"/>
      <family val="2"/>
    </font>
    <font>
      <sz val="14"/>
      <color indexed="8"/>
      <name val="Arial Narrow"/>
      <family val="2"/>
    </font>
    <font>
      <sz val="7"/>
      <name val="Arial Narrow"/>
      <family val="2"/>
    </font>
    <font>
      <b/>
      <sz val="14"/>
      <color indexed="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b/>
      <sz val="11"/>
      <name val="Arial Narrow"/>
      <family val="2"/>
    </font>
    <font>
      <sz val="14"/>
      <name val="Arial Narrow"/>
      <family val="2"/>
    </font>
    <font>
      <sz val="10"/>
      <name val="Arial"/>
      <family val="2"/>
    </font>
    <font>
      <b/>
      <sz val="14"/>
      <color indexed="9"/>
      <name val="Arial Narrow"/>
      <family val="2"/>
    </font>
    <font>
      <sz val="14"/>
      <name val="Verdana"/>
      <family val="2"/>
    </font>
    <font>
      <sz val="11"/>
      <name val="Calibri"/>
      <family val="2"/>
    </font>
    <font>
      <b/>
      <i/>
      <sz val="11"/>
      <name val="Arial Narrow"/>
      <family val="2"/>
    </font>
    <font>
      <b/>
      <sz val="11"/>
      <color indexed="8"/>
      <name val="Arial Narrow"/>
      <family val="2"/>
    </font>
    <font>
      <sz val="11"/>
      <color indexed="36"/>
      <name val="Calibri"/>
      <family val="2"/>
    </font>
    <font>
      <b/>
      <sz val="14"/>
      <color indexed="9"/>
      <name val="Arial Narrow"/>
      <family val="2"/>
    </font>
    <font>
      <sz val="11"/>
      <name val="Arial Narrow"/>
      <family val="2"/>
    </font>
    <font>
      <sz val="11"/>
      <color indexed="9"/>
      <name val="Calibri"/>
      <family val="2"/>
    </font>
    <font>
      <sz val="11"/>
      <color indexed="8"/>
      <name val="Arial"/>
      <family val="2"/>
    </font>
    <font>
      <sz val="11"/>
      <color indexed="8"/>
      <name val="Times New Roman"/>
      <family val="1"/>
    </font>
    <font>
      <sz val="8"/>
      <name val="Arial"/>
      <family val="2"/>
    </font>
    <font>
      <b/>
      <sz val="10"/>
      <color indexed="9"/>
      <name val="Arial"/>
      <family val="2"/>
    </font>
    <font>
      <b/>
      <sz val="8"/>
      <color indexed="9"/>
      <name val="Arial Narrow"/>
      <family val="2"/>
    </font>
    <font>
      <b/>
      <sz val="10"/>
      <color indexed="9"/>
      <name val="Arial Narrow"/>
      <family val="2"/>
    </font>
    <font>
      <b/>
      <sz val="14"/>
      <color indexed="10"/>
      <name val="Arial Narrow"/>
      <family val="2"/>
    </font>
    <font>
      <b/>
      <sz val="11"/>
      <color indexed="53"/>
      <name val="Calibri"/>
      <family val="2"/>
    </font>
    <font>
      <sz val="11"/>
      <color indexed="53"/>
      <name val="Calibri"/>
      <family val="2"/>
    </font>
    <font>
      <sz val="11"/>
      <color indexed="37"/>
      <name val="Calibri"/>
      <family val="2"/>
    </font>
    <font>
      <sz val="9"/>
      <name val="Arial Narrow"/>
      <family val="2"/>
    </font>
    <font>
      <sz val="12"/>
      <name val="Arial Narrow"/>
      <family val="2"/>
    </font>
    <font>
      <b/>
      <sz val="12"/>
      <name val="Arial Narrow"/>
      <family val="2"/>
    </font>
    <font>
      <u/>
      <sz val="10"/>
      <name val="Arial Narrow"/>
      <family val="2"/>
    </font>
    <font>
      <sz val="11"/>
      <name val="Times New Roman"/>
      <family val="1"/>
    </font>
    <font>
      <b/>
      <sz val="11"/>
      <name val="Calibri"/>
      <family val="2"/>
    </font>
    <font>
      <b/>
      <sz val="11"/>
      <name val="Times New Roman"/>
      <family val="1"/>
    </font>
    <font>
      <sz val="8"/>
      <color indexed="10"/>
      <name val="Arial Narrow"/>
      <family val="2"/>
    </font>
    <font>
      <u/>
      <sz val="8"/>
      <color indexed="10"/>
      <name val="Arial Narrow"/>
      <family val="2"/>
    </font>
    <font>
      <sz val="8"/>
      <name val="Calibri"/>
      <family val="2"/>
    </font>
    <font>
      <sz val="11"/>
      <name val="Arial"/>
      <family val="2"/>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F0000"/>
      <name val="Calibri"/>
      <family val="2"/>
    </font>
    <font>
      <sz val="11"/>
      <name val="Calibri"/>
      <family val="2"/>
      <scheme val="minor"/>
    </font>
    <font>
      <b/>
      <sz val="11"/>
      <name val="Calibri"/>
      <family val="2"/>
      <scheme val="minor"/>
    </font>
  </fonts>
  <fills count="4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7"/>
      </patternFill>
    </fill>
    <fill>
      <patternFill patternType="solid">
        <fgColor indexed="26"/>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22"/>
      </patternFill>
    </fill>
    <fill>
      <patternFill patternType="solid">
        <fgColor indexed="43"/>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patternFill>
    </fill>
    <fill>
      <patternFill patternType="solid">
        <fgColor indexed="55"/>
        <bgColor indexed="64"/>
      </patternFill>
    </fill>
    <fill>
      <patternFill patternType="solid">
        <fgColor indexed="26"/>
        <bgColor indexed="64"/>
      </patternFill>
    </fill>
    <fill>
      <patternFill patternType="solid">
        <fgColor indexed="42"/>
      </patternFill>
    </fill>
    <fill>
      <patternFill patternType="solid">
        <fgColor indexed="43"/>
        <bgColor indexed="64"/>
      </patternFill>
    </fill>
    <fill>
      <patternFill patternType="solid">
        <fgColor indexed="3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theme="3" tint="0.59999389629810485"/>
        <bgColor indexed="64"/>
      </patternFill>
    </fill>
    <fill>
      <patternFill patternType="solid">
        <fgColor rgb="FFFF0000"/>
        <bgColor indexed="64"/>
      </patternFill>
    </fill>
    <fill>
      <patternFill patternType="solid">
        <fgColor theme="0"/>
        <bgColor indexed="64"/>
      </patternFill>
    </fill>
  </fills>
  <borders count="111">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hair">
        <color indexed="64"/>
      </top>
      <bottom style="medium">
        <color indexed="64"/>
      </bottom>
      <diagonal/>
    </border>
    <border>
      <left/>
      <right style="medium">
        <color indexed="64"/>
      </right>
      <top style="medium">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diagonal/>
    </border>
    <border>
      <left/>
      <right/>
      <top/>
      <bottom style="hair">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hair">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hair">
        <color indexed="64"/>
      </top>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style="hair">
        <color indexed="64"/>
      </top>
      <bottom/>
      <diagonal/>
    </border>
    <border>
      <left style="thin">
        <color indexed="64"/>
      </left>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bottom style="hair">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19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5"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48" fillId="16" borderId="0" applyNumberFormat="0" applyBorder="0" applyAlignment="0" applyProtection="0"/>
    <xf numFmtId="0" fontId="48" fillId="11" borderId="0" applyNumberFormat="0" applyBorder="0" applyAlignment="0" applyProtection="0"/>
    <xf numFmtId="0" fontId="48" fillId="12" borderId="0" applyNumberFormat="0" applyBorder="0" applyAlignment="0" applyProtection="0"/>
    <xf numFmtId="0" fontId="48" fillId="17" borderId="0" applyNumberFormat="0" applyBorder="0" applyAlignment="0" applyProtection="0"/>
    <xf numFmtId="0" fontId="48" fillId="18" borderId="0" applyNumberFormat="0" applyBorder="0" applyAlignment="0" applyProtection="0"/>
    <xf numFmtId="0" fontId="48" fillId="19" borderId="0" applyNumberFormat="0" applyBorder="0" applyAlignment="0" applyProtection="0"/>
    <xf numFmtId="0" fontId="48" fillId="20" borderId="0" applyNumberFormat="0" applyBorder="0" applyAlignment="0" applyProtection="0"/>
    <xf numFmtId="0" fontId="48" fillId="21" borderId="0" applyNumberFormat="0" applyBorder="0" applyAlignment="0" applyProtection="0"/>
    <xf numFmtId="0" fontId="48" fillId="22" borderId="0" applyNumberFormat="0" applyBorder="0" applyAlignment="0" applyProtection="0"/>
    <xf numFmtId="0" fontId="48" fillId="17" borderId="0" applyNumberFormat="0" applyBorder="0" applyAlignment="0" applyProtection="0"/>
    <xf numFmtId="0" fontId="48" fillId="18" borderId="0" applyNumberFormat="0" applyBorder="0" applyAlignment="0" applyProtection="0"/>
    <xf numFmtId="0" fontId="48" fillId="23" borderId="0" applyNumberFormat="0" applyBorder="0" applyAlignment="0" applyProtection="0"/>
    <xf numFmtId="0" fontId="33" fillId="0" borderId="0" applyNumberFormat="0" applyFill="0" applyBorder="0" applyAlignment="0" applyProtection="0"/>
    <xf numFmtId="0" fontId="45" fillId="3" borderId="0" applyNumberFormat="0" applyBorder="0" applyAlignment="0" applyProtection="0"/>
    <xf numFmtId="0" fontId="45" fillId="3" borderId="0" applyNumberFormat="0" applyBorder="0" applyAlignment="0" applyProtection="0"/>
    <xf numFmtId="0" fontId="45" fillId="3" borderId="0" applyNumberFormat="0" applyBorder="0" applyAlignment="0" applyProtection="0"/>
    <xf numFmtId="0" fontId="28" fillId="24" borderId="0" applyNumberFormat="0" applyBorder="0" applyAlignment="0" applyProtection="0"/>
    <xf numFmtId="0" fontId="19" fillId="14" borderId="1" applyNumberFormat="0" applyAlignment="0" applyProtection="0"/>
    <xf numFmtId="0" fontId="71" fillId="33" borderId="100" applyNumberFormat="0" applyAlignment="0" applyProtection="0"/>
    <xf numFmtId="0" fontId="56" fillId="26" borderId="1" applyNumberFormat="0" applyAlignment="0" applyProtection="0"/>
    <xf numFmtId="0" fontId="19" fillId="25" borderId="1" applyNumberFormat="0" applyAlignment="0" applyProtection="0"/>
    <xf numFmtId="0" fontId="19" fillId="25" borderId="1" applyNumberFormat="0" applyAlignment="0" applyProtection="0"/>
    <xf numFmtId="0" fontId="19" fillId="25" borderId="1" applyNumberFormat="0" applyAlignment="0" applyProtection="0"/>
    <xf numFmtId="0" fontId="19" fillId="14" borderId="1" applyNumberFormat="0" applyAlignment="0" applyProtection="0"/>
    <xf numFmtId="0" fontId="57" fillId="0" borderId="2" applyNumberFormat="0" applyFill="0" applyAlignment="0" applyProtection="0"/>
    <xf numFmtId="0" fontId="20" fillId="28" borderId="3" applyNumberFormat="0" applyAlignment="0" applyProtection="0"/>
    <xf numFmtId="0" fontId="20" fillId="28" borderId="3" applyNumberFormat="0" applyAlignment="0" applyProtection="0"/>
    <xf numFmtId="0" fontId="20" fillId="28" borderId="3" applyNumberFormat="0" applyAlignment="0" applyProtection="0"/>
    <xf numFmtId="0" fontId="20" fillId="27" borderId="3" applyNumberFormat="0" applyAlignment="0" applyProtection="0"/>
    <xf numFmtId="0" fontId="8" fillId="29" borderId="4" applyNumberFormat="0" applyAlignment="0" applyProtection="0"/>
    <xf numFmtId="0" fontId="20" fillId="27" borderId="3" applyNumberFormat="0" applyAlignment="0" applyProtection="0"/>
    <xf numFmtId="0" fontId="72" fillId="34" borderId="101" applyNumberFormat="0" applyAlignment="0" applyProtection="0"/>
    <xf numFmtId="0" fontId="23" fillId="7" borderId="1" applyNumberFormat="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21" fillId="0" borderId="2" applyNumberFormat="0" applyFill="0" applyAlignment="0" applyProtection="0"/>
    <xf numFmtId="0" fontId="73" fillId="0" borderId="102" applyNumberFormat="0" applyAlignment="0" applyProtection="0"/>
    <xf numFmtId="0" fontId="22" fillId="30" borderId="0" applyNumberFormat="0" applyBorder="0" applyAlignment="0" applyProtection="0"/>
    <xf numFmtId="0" fontId="74" fillId="35"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30" borderId="0" applyNumberFormat="0" applyBorder="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5" fillId="0" borderId="6" applyNumberFormat="0" applyFill="0" applyAlignment="0" applyProtection="0"/>
    <xf numFmtId="0" fontId="25" fillId="0" borderId="6" applyNumberFormat="0" applyFill="0" applyAlignment="0" applyProtection="0"/>
    <xf numFmtId="0" fontId="25" fillId="0" borderId="6" applyNumberFormat="0" applyFill="0" applyAlignment="0" applyProtection="0"/>
    <xf numFmtId="0" fontId="26" fillId="0" borderId="7" applyNumberFormat="0" applyFill="0" applyAlignment="0" applyProtection="0"/>
    <xf numFmtId="0" fontId="26" fillId="0" borderId="7" applyNumberFormat="0" applyFill="0" applyAlignment="0" applyProtection="0"/>
    <xf numFmtId="0" fontId="26" fillId="0" borderId="7"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8" borderId="1" applyNumberFormat="0" applyAlignment="0" applyProtection="0"/>
    <xf numFmtId="0" fontId="58" fillId="3" borderId="0" applyNumberFormat="0" applyBorder="0" applyAlignment="0" applyProtection="0"/>
    <xf numFmtId="0" fontId="23" fillId="8" borderId="1" applyNumberFormat="0" applyAlignment="0" applyProtection="0"/>
    <xf numFmtId="0" fontId="75" fillId="36" borderId="100" applyNumberFormat="0" applyAlignment="0" applyProtection="0"/>
    <xf numFmtId="0" fontId="24" fillId="0" borderId="5" applyNumberFormat="0" applyFill="0" applyAlignment="0" applyProtection="0"/>
    <xf numFmtId="0" fontId="76" fillId="0" borderId="103" applyNumberFormat="0" applyAlignment="0" applyProtection="0"/>
    <xf numFmtId="0" fontId="25" fillId="0" borderId="6" applyNumberFormat="0" applyFill="0" applyAlignment="0" applyProtection="0"/>
    <xf numFmtId="0" fontId="77" fillId="0" borderId="104" applyNumberFormat="0" applyAlignment="0" applyProtection="0"/>
    <xf numFmtId="0" fontId="26" fillId="0" borderId="7" applyNumberFormat="0" applyFill="0" applyAlignment="0" applyProtection="0"/>
    <xf numFmtId="0" fontId="78" fillId="0" borderId="105" applyNumberFormat="0" applyAlignment="0" applyProtection="0"/>
    <xf numFmtId="0" fontId="26" fillId="0" borderId="0" applyNumberFormat="0" applyFill="0" applyBorder="0" applyAlignment="0" applyProtection="0"/>
    <xf numFmtId="0" fontId="78" fillId="0" borderId="0" applyNumberFormat="0" applyBorder="0" applyAlignment="0" applyProtection="0"/>
    <xf numFmtId="0" fontId="21" fillId="0" borderId="2" applyNumberFormat="0" applyFill="0" applyAlignment="0" applyProtection="0"/>
    <xf numFmtId="0" fontId="21" fillId="0" borderId="2" applyNumberFormat="0" applyFill="0" applyAlignment="0" applyProtection="0"/>
    <xf numFmtId="0" fontId="21" fillId="0" borderId="2" applyNumberFormat="0" applyFill="0" applyAlignment="0" applyProtection="0"/>
    <xf numFmtId="0" fontId="27" fillId="15" borderId="0" applyNumberFormat="0" applyBorder="0" applyAlignment="0" applyProtection="0"/>
    <xf numFmtId="0" fontId="79" fillId="37" borderId="0" applyNumberFormat="0" applyBorder="0" applyAlignment="0" applyProtection="0"/>
    <xf numFmtId="0" fontId="27" fillId="31" borderId="0" applyNumberFormat="0" applyBorder="0" applyAlignment="0" applyProtection="0"/>
    <xf numFmtId="0" fontId="27" fillId="31" borderId="0" applyNumberFormat="0" applyBorder="0" applyAlignment="0" applyProtection="0"/>
    <xf numFmtId="0" fontId="27" fillId="31" borderId="0" applyNumberFormat="0" applyBorder="0" applyAlignment="0" applyProtection="0"/>
    <xf numFmtId="0" fontId="27" fillId="15" borderId="0" applyNumberFormat="0" applyBorder="0" applyAlignment="0" applyProtection="0"/>
    <xf numFmtId="0" fontId="27" fillId="31" borderId="0" applyNumberFormat="0" applyBorder="0" applyAlignment="0" applyProtection="0"/>
    <xf numFmtId="0" fontId="70" fillId="0" borderId="0"/>
    <xf numFmtId="0" fontId="70" fillId="0" borderId="0"/>
    <xf numFmtId="0" fontId="70" fillId="0" borderId="0"/>
    <xf numFmtId="0" fontId="70" fillId="0" borderId="0"/>
    <xf numFmtId="0" fontId="8" fillId="0" borderId="0"/>
    <xf numFmtId="0" fontId="70" fillId="0" borderId="0"/>
    <xf numFmtId="0" fontId="70" fillId="0" borderId="0"/>
    <xf numFmtId="0" fontId="70" fillId="0" borderId="0"/>
    <xf numFmtId="0" fontId="8" fillId="0" borderId="0"/>
    <xf numFmtId="0" fontId="70" fillId="0" borderId="0"/>
    <xf numFmtId="0" fontId="70" fillId="0" borderId="0"/>
    <xf numFmtId="0" fontId="70" fillId="0" borderId="0"/>
    <xf numFmtId="0" fontId="5" fillId="0" borderId="0"/>
    <xf numFmtId="0" fontId="8" fillId="0" borderId="0" applyBorder="0"/>
    <xf numFmtId="0" fontId="8" fillId="0" borderId="0" applyBorder="0"/>
    <xf numFmtId="0" fontId="5" fillId="0" borderId="0"/>
    <xf numFmtId="0" fontId="8" fillId="0" borderId="0" applyBorder="0"/>
    <xf numFmtId="0" fontId="8" fillId="0" borderId="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5" fillId="0" borderId="0"/>
    <xf numFmtId="0" fontId="5" fillId="0" borderId="0"/>
    <xf numFmtId="0" fontId="5" fillId="0" borderId="0" applyBorder="0"/>
    <xf numFmtId="0" fontId="18" fillId="0" borderId="0"/>
    <xf numFmtId="0" fontId="39" fillId="0" borderId="0"/>
    <xf numFmtId="0" fontId="8" fillId="0" borderId="0"/>
    <xf numFmtId="0" fontId="8" fillId="0" borderId="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xf numFmtId="0" fontId="8" fillId="0" borderId="0"/>
    <xf numFmtId="0" fontId="2" fillId="0" borderId="0"/>
    <xf numFmtId="0" fontId="2" fillId="0" borderId="0"/>
    <xf numFmtId="0" fontId="5" fillId="0" borderId="0"/>
    <xf numFmtId="0" fontId="5" fillId="0" borderId="0" applyBorder="0"/>
    <xf numFmtId="0" fontId="8" fillId="0" borderId="0"/>
    <xf numFmtId="0" fontId="1" fillId="0" borderId="0"/>
    <xf numFmtId="0" fontId="70" fillId="0" borderId="0"/>
    <xf numFmtId="0" fontId="70" fillId="0" borderId="0" applyBorder="0"/>
    <xf numFmtId="0" fontId="70" fillId="0" borderId="0" applyBorder="0"/>
    <xf numFmtId="0" fontId="1" fillId="0" borderId="0"/>
    <xf numFmtId="0" fontId="70" fillId="0" borderId="0"/>
    <xf numFmtId="0" fontId="70" fillId="0" borderId="0" applyBorder="0"/>
    <xf numFmtId="0" fontId="70" fillId="0" borderId="0" applyBorder="0"/>
    <xf numFmtId="0" fontId="1" fillId="0" borderId="0"/>
    <xf numFmtId="0" fontId="70" fillId="0" borderId="0" applyBorder="0"/>
    <xf numFmtId="0" fontId="1" fillId="0" borderId="0"/>
    <xf numFmtId="0" fontId="70" fillId="0" borderId="0"/>
    <xf numFmtId="0" fontId="5" fillId="0" borderId="0"/>
    <xf numFmtId="0" fontId="5" fillId="0" borderId="0"/>
    <xf numFmtId="0" fontId="5" fillId="29" borderId="4" applyNumberFormat="0" applyAlignment="0" applyProtection="0"/>
    <xf numFmtId="0" fontId="5" fillId="29" borderId="4" applyNumberFormat="0" applyAlignment="0" applyProtection="0"/>
    <xf numFmtId="0" fontId="5" fillId="29" borderId="4" applyNumberFormat="0" applyAlignment="0" applyProtection="0"/>
    <xf numFmtId="0" fontId="5" fillId="9" borderId="4" applyNumberFormat="0" applyFont="0" applyAlignment="0" applyProtection="0"/>
    <xf numFmtId="0" fontId="5" fillId="9" borderId="4" applyNumberFormat="0" applyFont="0" applyAlignment="0" applyProtection="0"/>
    <xf numFmtId="0" fontId="5" fillId="38" borderId="106" applyNumberFormat="0" applyAlignment="0" applyProtection="0"/>
    <xf numFmtId="0" fontId="28" fillId="24" borderId="0" applyNumberFormat="0" applyBorder="0" applyAlignment="0" applyProtection="0"/>
    <xf numFmtId="0" fontId="80" fillId="39" borderId="0" applyNumberFormat="0" applyBorder="0" applyAlignment="0" applyProtection="0"/>
    <xf numFmtId="0" fontId="31" fillId="25" borderId="8" applyNumberFormat="0" applyAlignment="0" applyProtection="0"/>
    <xf numFmtId="0" fontId="31" fillId="25" borderId="8" applyNumberFormat="0" applyAlignment="0" applyProtection="0"/>
    <xf numFmtId="0" fontId="31" fillId="25" borderId="8" applyNumberFormat="0" applyAlignment="0" applyProtection="0"/>
    <xf numFmtId="0" fontId="31" fillId="14" borderId="8" applyNumberFormat="0" applyAlignment="0" applyProtection="0"/>
    <xf numFmtId="9" fontId="1" fillId="0" borderId="0" applyFont="0" applyFill="0" applyBorder="0" applyAlignment="0" applyProtection="0"/>
    <xf numFmtId="0" fontId="22" fillId="4" borderId="0" applyNumberFormat="0" applyBorder="0" applyAlignment="0" applyProtection="0"/>
    <xf numFmtId="0" fontId="31" fillId="26" borderId="8" applyNumberFormat="0" applyAlignment="0" applyProtection="0"/>
    <xf numFmtId="0" fontId="8" fillId="0" borderId="0"/>
    <xf numFmtId="0" fontId="5" fillId="0" borderId="0"/>
    <xf numFmtId="0" fontId="32" fillId="0" borderId="0" applyNumberFormat="0" applyFill="0" applyBorder="0" applyAlignment="0" applyProtection="0"/>
    <xf numFmtId="0" fontId="29" fillId="0" borderId="0" applyNumberFormat="0" applyFill="0" applyBorder="0" applyAlignment="0" applyProtection="0"/>
    <xf numFmtId="0" fontId="81" fillId="0" borderId="0" applyNumberFormat="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4" fillId="0" borderId="5" applyNumberFormat="0" applyFill="0" applyAlignment="0" applyProtection="0"/>
    <xf numFmtId="0" fontId="25" fillId="0" borderId="6" applyNumberFormat="0" applyFill="0" applyAlignment="0" applyProtection="0"/>
    <xf numFmtId="0" fontId="26" fillId="0" borderId="7" applyNumberFormat="0" applyFill="0" applyAlignment="0" applyProtection="0"/>
    <xf numFmtId="0" fontId="26" fillId="0" borderId="0" applyNumberFormat="0" applyFill="0" applyBorder="0" applyAlignment="0" applyProtection="0"/>
    <xf numFmtId="0" fontId="30" fillId="0" borderId="9" applyNumberFormat="0" applyFill="0" applyAlignment="0" applyProtection="0"/>
    <xf numFmtId="0" fontId="82" fillId="0" borderId="107" applyNumberFormat="0" applyAlignment="0" applyProtection="0"/>
    <xf numFmtId="0" fontId="3" fillId="0" borderId="9" applyNumberFormat="0" applyFill="0" applyAlignment="0" applyProtection="0"/>
    <xf numFmtId="0" fontId="3" fillId="0" borderId="9" applyNumberFormat="0" applyFill="0" applyAlignment="0" applyProtection="0"/>
    <xf numFmtId="0" fontId="3" fillId="0" borderId="9" applyNumberFormat="0" applyFill="0" applyAlignment="0" applyProtection="0"/>
    <xf numFmtId="0" fontId="3" fillId="0" borderId="9" applyNumberFormat="0" applyFill="0" applyAlignment="0" applyProtection="0"/>
    <xf numFmtId="0" fontId="31" fillId="14" borderId="8" applyNumberFormat="0" applyAlignment="0" applyProtection="0"/>
    <xf numFmtId="0" fontId="83" fillId="33" borderId="108" applyNumberFormat="0" applyAlignment="0" applyProtection="0"/>
    <xf numFmtId="0" fontId="20" fillId="28" borderId="3" applyNumberFormat="0" applyAlignment="0" applyProtection="0"/>
    <xf numFmtId="0" fontId="32" fillId="0" borderId="0" applyNumberFormat="0" applyFill="0" applyBorder="0" applyAlignment="0" applyProtection="0"/>
    <xf numFmtId="0" fontId="84" fillId="0" borderId="0" applyNumberFormat="0" applyBorder="0" applyAlignment="0" applyProtection="0"/>
    <xf numFmtId="0" fontId="33" fillId="0" borderId="0" applyNumberFormat="0" applyFill="0" applyBorder="0" applyAlignment="0" applyProtection="0"/>
    <xf numFmtId="0" fontId="85" fillId="0" borderId="0" applyNumberFormat="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8" fillId="0" borderId="0"/>
  </cellStyleXfs>
  <cellXfs count="1227">
    <xf numFmtId="0" fontId="0" fillId="0" borderId="0" xfId="0"/>
    <xf numFmtId="0" fontId="9" fillId="0" borderId="0" xfId="0" applyFont="1" applyFill="1" applyBorder="1"/>
    <xf numFmtId="0" fontId="9" fillId="0" borderId="0" xfId="0" applyFont="1" applyBorder="1"/>
    <xf numFmtId="0" fontId="11" fillId="0" borderId="0" xfId="0" applyFont="1" applyAlignment="1">
      <alignment vertical="center"/>
    </xf>
    <xf numFmtId="0" fontId="13" fillId="0" borderId="0" xfId="0" applyFont="1"/>
    <xf numFmtId="0" fontId="13" fillId="26" borderId="0" xfId="0" applyFont="1" applyFill="1" applyBorder="1"/>
    <xf numFmtId="0" fontId="13" fillId="26" borderId="10" xfId="0" applyFont="1" applyFill="1" applyBorder="1"/>
    <xf numFmtId="0" fontId="13" fillId="26" borderId="11" xfId="0" applyFont="1" applyFill="1" applyBorder="1"/>
    <xf numFmtId="0" fontId="9" fillId="0" borderId="0" xfId="0" applyFont="1" applyBorder="1" applyAlignment="1"/>
    <xf numFmtId="0" fontId="9" fillId="0" borderId="0" xfId="0" applyFont="1" applyBorder="1" applyAlignment="1">
      <alignment vertical="center"/>
    </xf>
    <xf numFmtId="0" fontId="9" fillId="0" borderId="0" xfId="0" applyFont="1"/>
    <xf numFmtId="0" fontId="9" fillId="0" borderId="0" xfId="0" applyFont="1" applyAlignment="1">
      <alignment vertical="center"/>
    </xf>
    <xf numFmtId="0" fontId="9" fillId="0" borderId="0" xfId="0" applyFont="1" applyAlignment="1">
      <alignment horizontal="right"/>
    </xf>
    <xf numFmtId="0" fontId="15" fillId="0" borderId="0" xfId="0" applyFont="1" applyAlignment="1">
      <alignment vertical="center"/>
    </xf>
    <xf numFmtId="0" fontId="10" fillId="0" borderId="0" xfId="0" applyFont="1" applyBorder="1" applyAlignment="1">
      <alignment horizontal="right" vertical="center"/>
    </xf>
    <xf numFmtId="0" fontId="10" fillId="0" borderId="0" xfId="0" applyFont="1" applyFill="1" applyBorder="1" applyAlignment="1">
      <alignment horizontal="center" vertical="center"/>
    </xf>
    <xf numFmtId="0" fontId="15" fillId="0" borderId="0" xfId="0" applyFont="1" applyBorder="1" applyAlignment="1">
      <alignment vertical="center"/>
    </xf>
    <xf numFmtId="165" fontId="9" fillId="0" borderId="0" xfId="0" applyNumberFormat="1" applyFont="1" applyAlignment="1">
      <alignment horizontal="center" vertical="center"/>
    </xf>
    <xf numFmtId="0" fontId="4" fillId="0" borderId="13" xfId="0" applyFont="1" applyBorder="1" applyAlignment="1">
      <alignment vertical="center" wrapText="1"/>
    </xf>
    <xf numFmtId="0" fontId="12" fillId="25" borderId="15" xfId="0" applyFont="1" applyFill="1" applyBorder="1" applyAlignment="1">
      <alignment horizontal="left" vertical="center" wrapText="1"/>
    </xf>
    <xf numFmtId="166" fontId="34" fillId="25" borderId="16" xfId="0" applyNumberFormat="1" applyFont="1" applyFill="1" applyBorder="1" applyAlignment="1">
      <alignment horizontal="center" vertical="center" wrapText="1"/>
    </xf>
    <xf numFmtId="0" fontId="8" fillId="0" borderId="0" xfId="111" applyFont="1" applyAlignment="1">
      <alignment vertical="center"/>
    </xf>
    <xf numFmtId="0" fontId="16" fillId="0" borderId="0" xfId="111" applyFont="1" applyFill="1" applyBorder="1" applyAlignment="1">
      <alignment vertical="center"/>
    </xf>
    <xf numFmtId="0" fontId="5" fillId="0" borderId="27" xfId="111" applyFont="1" applyBorder="1" applyAlignment="1">
      <alignment vertical="center"/>
    </xf>
    <xf numFmtId="0" fontId="5" fillId="0" borderId="28" xfId="111" applyFont="1" applyBorder="1" applyAlignment="1">
      <alignment vertical="center"/>
    </xf>
    <xf numFmtId="0" fontId="5" fillId="0" borderId="29" xfId="111" applyFont="1" applyBorder="1" applyAlignment="1">
      <alignment vertical="center"/>
    </xf>
    <xf numFmtId="0" fontId="16" fillId="0" borderId="0" xfId="111" applyFont="1" applyBorder="1" applyAlignment="1">
      <alignment horizontal="left" vertical="center"/>
    </xf>
    <xf numFmtId="165" fontId="16" fillId="0" borderId="0" xfId="111" applyNumberFormat="1" applyFont="1" applyBorder="1" applyAlignment="1">
      <alignment vertical="center"/>
    </xf>
    <xf numFmtId="0" fontId="35" fillId="0" borderId="0" xfId="111" applyFont="1" applyBorder="1" applyAlignment="1">
      <alignment horizontal="center" vertical="center"/>
    </xf>
    <xf numFmtId="0" fontId="35" fillId="0" borderId="0" xfId="111" applyFont="1" applyAlignment="1">
      <alignment horizontal="center" vertical="center"/>
    </xf>
    <xf numFmtId="164" fontId="10" fillId="0" borderId="0" xfId="0" applyNumberFormat="1" applyFont="1" applyFill="1" applyBorder="1" applyAlignment="1">
      <alignment horizontal="center"/>
    </xf>
    <xf numFmtId="0" fontId="9" fillId="0" borderId="0" xfId="0" applyFont="1" applyBorder="1" applyAlignment="1">
      <alignment horizontal="left" vertical="center"/>
    </xf>
    <xf numFmtId="164" fontId="10" fillId="0" borderId="0" xfId="0" applyNumberFormat="1" applyFont="1" applyBorder="1"/>
    <xf numFmtId="0" fontId="5" fillId="0" borderId="30" xfId="134" applyFont="1" applyFill="1" applyBorder="1" applyAlignment="1">
      <alignment horizontal="left" vertical="center"/>
    </xf>
    <xf numFmtId="0" fontId="5" fillId="0" borderId="11" xfId="134" applyFont="1" applyFill="1" applyBorder="1" applyAlignment="1">
      <alignment horizontal="left" vertical="center"/>
    </xf>
    <xf numFmtId="0" fontId="5" fillId="0" borderId="11" xfId="134" applyFont="1" applyFill="1" applyBorder="1" applyAlignment="1">
      <alignment vertical="center"/>
    </xf>
    <xf numFmtId="0" fontId="5" fillId="0" borderId="31" xfId="134" applyFont="1" applyFill="1" applyBorder="1" applyAlignment="1">
      <alignment vertical="center"/>
    </xf>
    <xf numFmtId="0" fontId="5" fillId="0" borderId="11" xfId="135" applyFont="1" applyFill="1" applyBorder="1" applyAlignment="1">
      <alignment horizontal="right" vertical="center"/>
    </xf>
    <xf numFmtId="0" fontId="5" fillId="0" borderId="32" xfId="135" applyFont="1" applyFill="1" applyBorder="1" applyAlignment="1">
      <alignment vertical="center"/>
    </xf>
    <xf numFmtId="0" fontId="9" fillId="0" borderId="0" xfId="0" applyNumberFormat="1" applyFont="1" applyBorder="1"/>
    <xf numFmtId="166" fontId="17" fillId="40" borderId="15" xfId="0" applyNumberFormat="1" applyFont="1" applyFill="1" applyBorder="1" applyAlignment="1">
      <alignment horizontal="center" vertical="center"/>
    </xf>
    <xf numFmtId="166" fontId="34" fillId="40" borderId="15" xfId="0" applyNumberFormat="1" applyFont="1" applyFill="1" applyBorder="1" applyAlignment="1">
      <alignment horizontal="center" vertical="center" wrapText="1"/>
    </xf>
    <xf numFmtId="0" fontId="38" fillId="40" borderId="30" xfId="0" applyFont="1" applyFill="1" applyBorder="1" applyAlignment="1">
      <alignment horizontal="left" vertical="center" wrapText="1"/>
    </xf>
    <xf numFmtId="0" fontId="15" fillId="40" borderId="11" xfId="0" applyFont="1" applyFill="1" applyBorder="1" applyAlignment="1">
      <alignment vertical="center"/>
    </xf>
    <xf numFmtId="164" fontId="17" fillId="40" borderId="10" xfId="0" applyNumberFormat="1" applyFont="1" applyFill="1" applyBorder="1" applyAlignment="1">
      <alignment vertical="center"/>
    </xf>
    <xf numFmtId="0" fontId="17" fillId="40" borderId="30" xfId="0" applyFont="1" applyFill="1" applyBorder="1" applyAlignment="1">
      <alignment horizontal="left" vertical="center" wrapText="1"/>
    </xf>
    <xf numFmtId="0" fontId="38" fillId="40" borderId="11" xfId="0" applyFont="1" applyFill="1" applyBorder="1" applyAlignment="1">
      <alignment horizontal="left" vertical="center" wrapText="1"/>
    </xf>
    <xf numFmtId="0" fontId="34" fillId="40" borderId="11" xfId="0" applyFont="1" applyFill="1" applyBorder="1" applyAlignment="1">
      <alignment vertical="center" wrapText="1"/>
    </xf>
    <xf numFmtId="0" fontId="9" fillId="0" borderId="13" xfId="0" applyFont="1" applyBorder="1" applyAlignment="1">
      <alignment horizontal="left" vertical="center" wrapText="1"/>
    </xf>
    <xf numFmtId="0" fontId="38" fillId="40" borderId="10" xfId="0" applyFont="1" applyFill="1" applyBorder="1" applyAlignment="1">
      <alignment horizontal="left" vertical="center" wrapText="1"/>
    </xf>
    <xf numFmtId="0" fontId="0" fillId="0" borderId="33" xfId="0" applyFont="1" applyBorder="1" applyAlignment="1">
      <alignment vertical="center"/>
    </xf>
    <xf numFmtId="0" fontId="0" fillId="0" borderId="34" xfId="0" applyFont="1" applyBorder="1" applyAlignment="1">
      <alignment vertical="center" wrapText="1"/>
    </xf>
    <xf numFmtId="166" fontId="17" fillId="40" borderId="15" xfId="149" applyNumberFormat="1" applyFont="1" applyFill="1" applyBorder="1" applyAlignment="1">
      <alignment horizontal="center" vertical="center"/>
    </xf>
    <xf numFmtId="0" fontId="11" fillId="0" borderId="0" xfId="149" applyFont="1" applyFill="1" applyBorder="1" applyAlignment="1">
      <alignment horizontal="left" vertical="center"/>
    </xf>
    <xf numFmtId="0" fontId="13" fillId="0" borderId="0" xfId="149" applyFont="1"/>
    <xf numFmtId="0" fontId="9" fillId="0" borderId="0" xfId="149" applyFont="1" applyFill="1" applyBorder="1"/>
    <xf numFmtId="0" fontId="5" fillId="0" borderId="36" xfId="135" applyFont="1" applyFill="1" applyBorder="1" applyAlignment="1">
      <alignment vertical="center"/>
    </xf>
    <xf numFmtId="0" fontId="0" fillId="0" borderId="37" xfId="0" applyFont="1" applyBorder="1"/>
    <xf numFmtId="0" fontId="13" fillId="26" borderId="33" xfId="149" applyFont="1" applyFill="1" applyBorder="1" applyAlignment="1">
      <alignment horizontal="left" vertical="center" wrapText="1"/>
    </xf>
    <xf numFmtId="0" fontId="47" fillId="26" borderId="33" xfId="149" applyNumberFormat="1" applyFont="1" applyFill="1" applyBorder="1" applyAlignment="1">
      <alignment horizontal="right" vertical="center" wrapText="1"/>
    </xf>
    <xf numFmtId="165" fontId="47" fillId="26" borderId="33" xfId="149" applyNumberFormat="1" applyFont="1" applyFill="1" applyBorder="1" applyAlignment="1">
      <alignment horizontal="left" vertical="top" wrapText="1"/>
    </xf>
    <xf numFmtId="0" fontId="47" fillId="26" borderId="38" xfId="149" applyFont="1" applyFill="1" applyBorder="1" applyAlignment="1">
      <alignment horizontal="left" vertical="top" wrapText="1"/>
    </xf>
    <xf numFmtId="0" fontId="13" fillId="26" borderId="39" xfId="149" applyFont="1" applyFill="1" applyBorder="1" applyAlignment="1">
      <alignment horizontal="left" vertical="center" wrapText="1"/>
    </xf>
    <xf numFmtId="0" fontId="47" fillId="26" borderId="39" xfId="149" applyNumberFormat="1" applyFont="1" applyFill="1" applyBorder="1" applyAlignment="1">
      <alignment horizontal="right" vertical="center" wrapText="1"/>
    </xf>
    <xf numFmtId="165" fontId="47" fillId="26" borderId="39" xfId="149" applyNumberFormat="1" applyFont="1" applyFill="1" applyBorder="1" applyAlignment="1">
      <alignment horizontal="left" vertical="top" wrapText="1"/>
    </xf>
    <xf numFmtId="0" fontId="47" fillId="26" borderId="40" xfId="149" applyFont="1" applyFill="1" applyBorder="1" applyAlignment="1">
      <alignment horizontal="left" vertical="top" wrapText="1"/>
    </xf>
    <xf numFmtId="0" fontId="13" fillId="0" borderId="34" xfId="149" applyNumberFormat="1" applyFont="1" applyFill="1" applyBorder="1"/>
    <xf numFmtId="0" fontId="47" fillId="0" borderId="42" xfId="149" applyFont="1" applyFill="1" applyBorder="1" applyAlignment="1">
      <alignment vertical="top" wrapText="1"/>
    </xf>
    <xf numFmtId="0" fontId="47" fillId="26" borderId="33" xfId="149" applyNumberFormat="1" applyFont="1" applyFill="1" applyBorder="1" applyAlignment="1">
      <alignment horizontal="right" vertical="top" wrapText="1"/>
    </xf>
    <xf numFmtId="0" fontId="13" fillId="26" borderId="25" xfId="149" applyFont="1" applyFill="1" applyBorder="1" applyAlignment="1">
      <alignment horizontal="left" vertical="center"/>
    </xf>
    <xf numFmtId="0" fontId="47" fillId="0" borderId="43" xfId="149" applyFont="1" applyFill="1" applyBorder="1" applyAlignment="1">
      <alignment vertical="top" wrapText="1"/>
    </xf>
    <xf numFmtId="0" fontId="47" fillId="26" borderId="34" xfId="149" applyNumberFormat="1" applyFont="1" applyFill="1" applyBorder="1" applyAlignment="1">
      <alignment horizontal="right" vertical="top" wrapText="1"/>
    </xf>
    <xf numFmtId="0" fontId="13" fillId="26" borderId="34" xfId="149" applyFont="1" applyFill="1" applyBorder="1" applyAlignment="1">
      <alignment horizontal="left" vertical="center" wrapText="1"/>
    </xf>
    <xf numFmtId="0" fontId="13" fillId="26" borderId="43" xfId="149" applyFont="1" applyFill="1" applyBorder="1" applyAlignment="1">
      <alignment horizontal="left" vertical="top" wrapText="1"/>
    </xf>
    <xf numFmtId="0" fontId="47" fillId="26" borderId="44" xfId="149" applyNumberFormat="1" applyFont="1" applyFill="1" applyBorder="1" applyAlignment="1">
      <alignment horizontal="right" vertical="top" wrapText="1"/>
    </xf>
    <xf numFmtId="0" fontId="13" fillId="26" borderId="44" xfId="149" applyFont="1" applyFill="1" applyBorder="1" applyAlignment="1">
      <alignment horizontal="left" vertical="center" wrapText="1"/>
    </xf>
    <xf numFmtId="0" fontId="47" fillId="0" borderId="33" xfId="149" applyFont="1" applyFill="1" applyBorder="1" applyAlignment="1">
      <alignment horizontal="left" vertical="top" wrapText="1"/>
    </xf>
    <xf numFmtId="0" fontId="13" fillId="26" borderId="33" xfId="149" applyNumberFormat="1" applyFont="1" applyFill="1" applyBorder="1" applyAlignment="1">
      <alignment horizontal="right" vertical="top" wrapText="1"/>
    </xf>
    <xf numFmtId="0" fontId="13" fillId="26" borderId="33" xfId="149" applyFont="1" applyFill="1" applyBorder="1"/>
    <xf numFmtId="164" fontId="44" fillId="26" borderId="38" xfId="149" applyNumberFormat="1" applyFont="1" applyFill="1" applyBorder="1" applyAlignment="1">
      <alignment horizontal="center"/>
    </xf>
    <xf numFmtId="0" fontId="13" fillId="0" borderId="0" xfId="149" applyFont="1" applyFill="1" applyBorder="1"/>
    <xf numFmtId="164" fontId="44" fillId="0" borderId="15" xfId="149" applyNumberFormat="1" applyFont="1" applyFill="1" applyBorder="1" applyAlignment="1">
      <alignment horizontal="center" vertical="center" wrapText="1"/>
    </xf>
    <xf numFmtId="0" fontId="43" fillId="0" borderId="15" xfId="149" applyFont="1" applyFill="1" applyBorder="1" applyAlignment="1">
      <alignment horizontal="center" vertical="center"/>
    </xf>
    <xf numFmtId="0" fontId="47" fillId="0" borderId="45" xfId="149" applyFont="1" applyFill="1" applyBorder="1" applyAlignment="1">
      <alignment horizontal="left" vertical="center" wrapText="1"/>
    </xf>
    <xf numFmtId="0" fontId="47" fillId="0" borderId="39" xfId="149" applyFont="1" applyFill="1" applyBorder="1" applyAlignment="1">
      <alignment horizontal="left" vertical="center" wrapText="1"/>
    </xf>
    <xf numFmtId="0" fontId="47" fillId="26" borderId="14" xfId="149" applyFont="1" applyFill="1" applyBorder="1" applyAlignment="1">
      <alignment horizontal="left" vertical="center"/>
    </xf>
    <xf numFmtId="164" fontId="37" fillId="26" borderId="14" xfId="0" applyNumberFormat="1" applyFont="1" applyFill="1" applyBorder="1" applyAlignment="1">
      <alignment horizontal="center" vertical="center" wrapText="1"/>
    </xf>
    <xf numFmtId="0" fontId="13" fillId="26" borderId="46" xfId="0" applyFont="1" applyFill="1" applyBorder="1" applyAlignment="1">
      <alignment horizontal="center" vertical="center" wrapText="1"/>
    </xf>
    <xf numFmtId="0" fontId="47" fillId="26" borderId="0" xfId="0" applyFont="1" applyFill="1" applyBorder="1" applyAlignment="1">
      <alignment horizontal="left" vertical="top" wrapText="1"/>
    </xf>
    <xf numFmtId="0" fontId="13" fillId="0" borderId="0" xfId="0" applyFont="1" applyFill="1" applyBorder="1"/>
    <xf numFmtId="164" fontId="37" fillId="26" borderId="12" xfId="0" applyNumberFormat="1" applyFont="1" applyFill="1" applyBorder="1" applyAlignment="1">
      <alignment horizontal="center" vertical="center" wrapText="1"/>
    </xf>
    <xf numFmtId="0" fontId="13" fillId="0" borderId="28" xfId="0" applyFont="1" applyBorder="1"/>
    <xf numFmtId="164" fontId="44" fillId="26" borderId="40" xfId="0" applyNumberFormat="1" applyFont="1" applyFill="1" applyBorder="1" applyAlignment="1">
      <alignment horizontal="center" vertical="center"/>
    </xf>
    <xf numFmtId="164" fontId="37" fillId="26" borderId="16" xfId="0" applyNumberFormat="1" applyFont="1" applyFill="1" applyBorder="1" applyAlignment="1">
      <alignment horizontal="center" vertical="center" wrapText="1"/>
    </xf>
    <xf numFmtId="0" fontId="13" fillId="26" borderId="15" xfId="0" applyFont="1" applyFill="1" applyBorder="1" applyAlignment="1">
      <alignment vertical="center" wrapText="1"/>
    </xf>
    <xf numFmtId="0" fontId="13" fillId="26" borderId="16" xfId="0" applyFont="1" applyFill="1" applyBorder="1" applyAlignment="1">
      <alignment horizontal="left" vertical="center"/>
    </xf>
    <xf numFmtId="0" fontId="47" fillId="26" borderId="47" xfId="0" applyFont="1" applyFill="1" applyBorder="1" applyAlignment="1">
      <alignment horizontal="center" vertical="top"/>
    </xf>
    <xf numFmtId="0" fontId="47" fillId="26" borderId="11" xfId="0" applyFont="1" applyFill="1" applyBorder="1" applyAlignment="1">
      <alignment horizontal="center" vertical="top"/>
    </xf>
    <xf numFmtId="164" fontId="37" fillId="26" borderId="10" xfId="0" applyNumberFormat="1" applyFont="1" applyFill="1" applyBorder="1" applyAlignment="1">
      <alignment horizontal="center" vertical="top"/>
    </xf>
    <xf numFmtId="0" fontId="47" fillId="26" borderId="42" xfId="0" applyFont="1" applyFill="1" applyBorder="1" applyAlignment="1">
      <alignment horizontal="left" vertical="center" wrapText="1"/>
    </xf>
    <xf numFmtId="0" fontId="47" fillId="26" borderId="38" xfId="0" applyFont="1" applyFill="1" applyBorder="1" applyAlignment="1">
      <alignment horizontal="left" vertical="center" wrapText="1"/>
    </xf>
    <xf numFmtId="0" fontId="47" fillId="26" borderId="41" xfId="0" applyFont="1" applyFill="1" applyBorder="1" applyAlignment="1">
      <alignment horizontal="left" vertical="center" wrapText="1"/>
    </xf>
    <xf numFmtId="0" fontId="13" fillId="26" borderId="48" xfId="0" applyFont="1" applyFill="1" applyBorder="1" applyAlignment="1">
      <alignment vertical="center"/>
    </xf>
    <xf numFmtId="0" fontId="13" fillId="26" borderId="13" xfId="0" applyFont="1" applyFill="1" applyBorder="1" applyAlignment="1">
      <alignment vertical="top" wrapText="1"/>
    </xf>
    <xf numFmtId="0" fontId="13" fillId="0" borderId="13" xfId="0" applyFont="1" applyFill="1" applyBorder="1" applyAlignment="1">
      <alignment vertical="top" wrapText="1"/>
    </xf>
    <xf numFmtId="0" fontId="13" fillId="26" borderId="18" xfId="0" applyFont="1" applyFill="1" applyBorder="1" applyAlignment="1">
      <alignment vertical="center"/>
    </xf>
    <xf numFmtId="0" fontId="13" fillId="26" borderId="33" xfId="0" applyFont="1" applyFill="1" applyBorder="1" applyAlignment="1">
      <alignment horizontal="left" vertical="center" wrapText="1"/>
    </xf>
    <xf numFmtId="0" fontId="47" fillId="26" borderId="33" xfId="0" applyNumberFormat="1" applyFont="1" applyFill="1" applyBorder="1" applyAlignment="1">
      <alignment vertical="center" wrapText="1"/>
    </xf>
    <xf numFmtId="0" fontId="13" fillId="26" borderId="33" xfId="0" applyFont="1" applyFill="1" applyBorder="1" applyAlignment="1">
      <alignment vertical="center"/>
    </xf>
    <xf numFmtId="164" fontId="44" fillId="26" borderId="38" xfId="0" applyNumberFormat="1" applyFont="1" applyFill="1" applyBorder="1" applyAlignment="1">
      <alignment horizontal="center" vertical="center"/>
    </xf>
    <xf numFmtId="0" fontId="47" fillId="26" borderId="39" xfId="0" applyFont="1" applyFill="1" applyBorder="1" applyAlignment="1">
      <alignment horizontal="left" vertical="center" wrapText="1"/>
    </xf>
    <xf numFmtId="0" fontId="13" fillId="26" borderId="39" xfId="0" applyFont="1" applyFill="1" applyBorder="1" applyAlignment="1">
      <alignment horizontal="left" vertical="center" wrapText="1"/>
    </xf>
    <xf numFmtId="0" fontId="47" fillId="26" borderId="39" xfId="0" applyNumberFormat="1" applyFont="1" applyFill="1" applyBorder="1" applyAlignment="1">
      <alignment vertical="center" wrapText="1"/>
    </xf>
    <xf numFmtId="0" fontId="13" fillId="26" borderId="39" xfId="0" applyFont="1" applyFill="1" applyBorder="1" applyAlignment="1">
      <alignment vertical="center"/>
    </xf>
    <xf numFmtId="0" fontId="13" fillId="26" borderId="33" xfId="0" applyFont="1" applyFill="1" applyBorder="1"/>
    <xf numFmtId="0" fontId="13" fillId="26" borderId="38" xfId="0" applyFont="1" applyFill="1" applyBorder="1"/>
    <xf numFmtId="0" fontId="13" fillId="26" borderId="49" xfId="0" applyFont="1" applyFill="1" applyBorder="1"/>
    <xf numFmtId="0" fontId="47" fillId="26" borderId="28" xfId="0" applyNumberFormat="1" applyFont="1" applyFill="1" applyBorder="1" applyAlignment="1">
      <alignment vertical="center" wrapText="1"/>
    </xf>
    <xf numFmtId="0" fontId="49" fillId="26" borderId="28" xfId="0" applyFont="1" applyFill="1" applyBorder="1" applyAlignment="1">
      <alignment vertical="center"/>
    </xf>
    <xf numFmtId="164" fontId="44" fillId="26" borderId="29" xfId="0" applyNumberFormat="1" applyFont="1" applyFill="1" applyBorder="1" applyAlignment="1">
      <alignment horizontal="center" vertical="center"/>
    </xf>
    <xf numFmtId="0" fontId="13" fillId="26" borderId="13" xfId="0" applyFont="1" applyFill="1" applyBorder="1"/>
    <xf numFmtId="0" fontId="13" fillId="26" borderId="50" xfId="0" applyFont="1" applyFill="1" applyBorder="1" applyAlignment="1">
      <alignment horizontal="center" vertical="center" wrapText="1"/>
    </xf>
    <xf numFmtId="0" fontId="13" fillId="26" borderId="48" xfId="0" applyFont="1" applyFill="1" applyBorder="1"/>
    <xf numFmtId="0" fontId="13" fillId="0" borderId="37" xfId="0" applyFont="1" applyFill="1" applyBorder="1" applyAlignment="1">
      <alignment horizontal="left" vertical="center"/>
    </xf>
    <xf numFmtId="0" fontId="13" fillId="0" borderId="39" xfId="0" applyFont="1" applyFill="1" applyBorder="1" applyAlignment="1">
      <alignment horizontal="left" vertical="center"/>
    </xf>
    <xf numFmtId="0" fontId="13" fillId="0" borderId="40" xfId="0" applyFont="1" applyFill="1" applyBorder="1" applyAlignment="1">
      <alignment horizontal="left" vertical="center"/>
    </xf>
    <xf numFmtId="0" fontId="13" fillId="26" borderId="29" xfId="0" applyFont="1" applyFill="1" applyBorder="1"/>
    <xf numFmtId="0" fontId="13" fillId="26" borderId="40" xfId="0" applyFont="1" applyFill="1" applyBorder="1"/>
    <xf numFmtId="0" fontId="13" fillId="26" borderId="42" xfId="0" applyFont="1" applyFill="1" applyBorder="1"/>
    <xf numFmtId="0" fontId="13" fillId="0" borderId="46" xfId="0" applyFont="1" applyFill="1" applyBorder="1" applyAlignment="1">
      <alignment horizontal="center" vertical="center" wrapText="1"/>
    </xf>
    <xf numFmtId="0" fontId="13" fillId="0" borderId="51" xfId="0" applyFont="1" applyFill="1" applyBorder="1" applyAlignment="1">
      <alignment horizontal="center" vertical="center" wrapText="1"/>
    </xf>
    <xf numFmtId="0" fontId="13" fillId="0" borderId="0" xfId="0" applyFont="1" applyBorder="1"/>
    <xf numFmtId="0" fontId="13" fillId="26" borderId="52" xfId="0" applyFont="1" applyFill="1" applyBorder="1"/>
    <xf numFmtId="164" fontId="44" fillId="26" borderId="16" xfId="0" applyNumberFormat="1" applyFont="1" applyFill="1" applyBorder="1" applyAlignment="1">
      <alignment horizontal="center" vertical="center" wrapText="1"/>
    </xf>
    <xf numFmtId="0" fontId="47" fillId="26" borderId="13" xfId="0" applyFont="1" applyFill="1" applyBorder="1" applyAlignment="1">
      <alignment horizontal="left" vertical="center" wrapText="1"/>
    </xf>
    <xf numFmtId="0" fontId="47" fillId="26" borderId="27" xfId="0" applyFont="1" applyFill="1" applyBorder="1" applyAlignment="1">
      <alignment horizontal="left" vertical="center" wrapText="1"/>
    </xf>
    <xf numFmtId="0" fontId="47" fillId="26" borderId="29" xfId="0" applyFont="1" applyFill="1" applyBorder="1" applyAlignment="1">
      <alignment horizontal="left" vertical="center" wrapText="1"/>
    </xf>
    <xf numFmtId="0" fontId="13" fillId="26" borderId="28" xfId="0" applyFont="1" applyFill="1" applyBorder="1"/>
    <xf numFmtId="0" fontId="47" fillId="26" borderId="14" xfId="0" applyFont="1" applyFill="1" applyBorder="1" applyAlignment="1">
      <alignment horizontal="left" vertical="top" wrapText="1"/>
    </xf>
    <xf numFmtId="0" fontId="13" fillId="26" borderId="33" xfId="0" applyFont="1" applyFill="1" applyBorder="1" applyAlignment="1">
      <alignment horizontal="left" vertical="center"/>
    </xf>
    <xf numFmtId="0" fontId="13" fillId="26" borderId="34" xfId="0" applyFont="1" applyFill="1" applyBorder="1" applyAlignment="1">
      <alignment horizontal="left" vertical="center"/>
    </xf>
    <xf numFmtId="0" fontId="47" fillId="26" borderId="43" xfId="0" applyFont="1" applyFill="1" applyBorder="1" applyAlignment="1">
      <alignment horizontal="left" vertical="center"/>
    </xf>
    <xf numFmtId="0" fontId="13" fillId="26" borderId="10" xfId="0" applyFont="1" applyFill="1" applyBorder="1" applyAlignment="1">
      <alignment vertical="center"/>
    </xf>
    <xf numFmtId="0" fontId="13" fillId="26" borderId="29" xfId="0" applyFont="1" applyFill="1" applyBorder="1" applyAlignment="1">
      <alignment vertical="center"/>
    </xf>
    <xf numFmtId="0" fontId="47" fillId="26" borderId="40" xfId="0" applyFont="1" applyFill="1" applyBorder="1" applyAlignment="1">
      <alignment horizontal="left" vertical="center" wrapText="1"/>
    </xf>
    <xf numFmtId="165" fontId="47" fillId="26" borderId="33" xfId="0" applyNumberFormat="1" applyFont="1" applyFill="1" applyBorder="1" applyAlignment="1">
      <alignment vertical="center" wrapText="1"/>
    </xf>
    <xf numFmtId="165" fontId="47" fillId="26" borderId="39" xfId="0" applyNumberFormat="1" applyFont="1" applyFill="1" applyBorder="1" applyAlignment="1">
      <alignment vertical="center" wrapText="1"/>
    </xf>
    <xf numFmtId="0" fontId="13" fillId="26" borderId="33" xfId="0" applyNumberFormat="1" applyFont="1" applyFill="1" applyBorder="1" applyAlignment="1">
      <alignment vertical="center" wrapText="1"/>
    </xf>
    <xf numFmtId="165" fontId="13" fillId="26" borderId="33" xfId="0" applyNumberFormat="1" applyFont="1" applyFill="1" applyBorder="1" applyAlignment="1">
      <alignment vertical="center" wrapText="1"/>
    </xf>
    <xf numFmtId="164" fontId="44" fillId="26" borderId="38" xfId="0" applyNumberFormat="1" applyFont="1" applyFill="1" applyBorder="1" applyAlignment="1">
      <alignment horizontal="center"/>
    </xf>
    <xf numFmtId="0" fontId="13" fillId="26" borderId="44" xfId="0" applyNumberFormat="1" applyFont="1" applyFill="1" applyBorder="1" applyAlignment="1">
      <alignment vertical="center" wrapText="1"/>
    </xf>
    <xf numFmtId="165" fontId="13" fillId="26" borderId="44" xfId="0" applyNumberFormat="1" applyFont="1" applyFill="1" applyBorder="1" applyAlignment="1">
      <alignment vertical="center" wrapText="1"/>
    </xf>
    <xf numFmtId="0" fontId="13" fillId="26" borderId="44" xfId="0" applyFont="1" applyFill="1" applyBorder="1"/>
    <xf numFmtId="164" fontId="44" fillId="26" borderId="53" xfId="0" applyNumberFormat="1" applyFont="1" applyFill="1" applyBorder="1" applyAlignment="1">
      <alignment horizontal="center"/>
    </xf>
    <xf numFmtId="0" fontId="13" fillId="26" borderId="31" xfId="0" applyFont="1" applyFill="1" applyBorder="1"/>
    <xf numFmtId="0" fontId="13" fillId="26" borderId="19" xfId="0" applyFont="1" applyFill="1" applyBorder="1"/>
    <xf numFmtId="0" fontId="13" fillId="26" borderId="54" xfId="0" applyFont="1" applyFill="1" applyBorder="1"/>
    <xf numFmtId="0" fontId="47" fillId="26" borderId="39" xfId="0" applyNumberFormat="1" applyFont="1" applyFill="1" applyBorder="1" applyAlignment="1">
      <alignment horizontal="right" vertical="top" wrapText="1"/>
    </xf>
    <xf numFmtId="0" fontId="13" fillId="26" borderId="31" xfId="0" applyFont="1" applyFill="1" applyBorder="1" applyAlignment="1">
      <alignment vertical="center"/>
    </xf>
    <xf numFmtId="0" fontId="13" fillId="26" borderId="19" xfId="0" applyFont="1" applyFill="1" applyBorder="1" applyAlignment="1">
      <alignment vertical="center"/>
    </xf>
    <xf numFmtId="0" fontId="13" fillId="26" borderId="26" xfId="0" applyFont="1" applyFill="1" applyBorder="1" applyAlignment="1">
      <alignment vertical="center"/>
    </xf>
    <xf numFmtId="0" fontId="13" fillId="26" borderId="23" xfId="0" applyFont="1" applyFill="1" applyBorder="1"/>
    <xf numFmtId="0" fontId="13" fillId="26" borderId="26" xfId="0" applyFont="1" applyFill="1" applyBorder="1"/>
    <xf numFmtId="0" fontId="44" fillId="40" borderId="11" xfId="0" applyFont="1" applyFill="1" applyBorder="1"/>
    <xf numFmtId="0" fontId="44" fillId="40" borderId="0" xfId="0" applyFont="1" applyFill="1" applyBorder="1"/>
    <xf numFmtId="0" fontId="47" fillId="26" borderId="0" xfId="0" applyFont="1" applyFill="1" applyBorder="1" applyAlignment="1">
      <alignment vertical="top" wrapText="1"/>
    </xf>
    <xf numFmtId="0" fontId="47" fillId="26" borderId="39" xfId="0" applyFont="1" applyFill="1" applyBorder="1" applyAlignment="1">
      <alignment horizontal="left" vertical="top" wrapText="1"/>
    </xf>
    <xf numFmtId="0" fontId="47" fillId="26" borderId="49" xfId="0" applyFont="1" applyFill="1" applyBorder="1" applyAlignment="1">
      <alignment horizontal="left" vertical="center" wrapText="1"/>
    </xf>
    <xf numFmtId="0" fontId="47" fillId="26" borderId="12" xfId="0" applyFont="1" applyFill="1" applyBorder="1" applyAlignment="1">
      <alignment vertical="top" wrapText="1"/>
    </xf>
    <xf numFmtId="0" fontId="13" fillId="0" borderId="55" xfId="0" applyFont="1" applyFill="1" applyBorder="1" applyAlignment="1">
      <alignment horizontal="center" vertical="top" wrapText="1"/>
    </xf>
    <xf numFmtId="0" fontId="13" fillId="26" borderId="56" xfId="0" applyFont="1" applyFill="1" applyBorder="1" applyAlignment="1">
      <alignment vertical="center"/>
    </xf>
    <xf numFmtId="164" fontId="44" fillId="26" borderId="10" xfId="0" applyNumberFormat="1" applyFont="1" applyFill="1" applyBorder="1"/>
    <xf numFmtId="164" fontId="44" fillId="26" borderId="29" xfId="0" applyNumberFormat="1" applyFont="1" applyFill="1" applyBorder="1"/>
    <xf numFmtId="164" fontId="37" fillId="26" borderId="38" xfId="0" applyNumberFormat="1" applyFont="1" applyFill="1" applyBorder="1" applyAlignment="1">
      <alignment horizontal="left" vertical="center" wrapText="1"/>
    </xf>
    <xf numFmtId="164" fontId="37" fillId="26" borderId="41" xfId="0" applyNumberFormat="1" applyFont="1" applyFill="1" applyBorder="1" applyAlignment="1">
      <alignment horizontal="left" vertical="center" wrapText="1"/>
    </xf>
    <xf numFmtId="0" fontId="47" fillId="26" borderId="47" xfId="0" applyFont="1" applyFill="1" applyBorder="1" applyAlignment="1">
      <alignment horizontal="center" vertical="top" wrapText="1"/>
    </xf>
    <xf numFmtId="164" fontId="37" fillId="26" borderId="57" xfId="0" applyNumberFormat="1" applyFont="1" applyFill="1" applyBorder="1" applyAlignment="1">
      <alignment horizontal="center" vertical="top" wrapText="1"/>
    </xf>
    <xf numFmtId="0" fontId="47" fillId="26" borderId="11" xfId="0" applyFont="1" applyFill="1" applyBorder="1" applyAlignment="1">
      <alignment vertical="top" wrapText="1"/>
    </xf>
    <xf numFmtId="164" fontId="37" fillId="26" borderId="10" xfId="0" applyNumberFormat="1" applyFont="1" applyFill="1" applyBorder="1" applyAlignment="1">
      <alignment vertical="top" wrapText="1"/>
    </xf>
    <xf numFmtId="0" fontId="47" fillId="26" borderId="33" xfId="0" applyNumberFormat="1" applyFont="1" applyFill="1" applyBorder="1" applyAlignment="1">
      <alignment horizontal="left" vertical="top" wrapText="1"/>
    </xf>
    <xf numFmtId="0" fontId="47" fillId="26" borderId="33" xfId="0" applyFont="1" applyFill="1" applyBorder="1" applyAlignment="1">
      <alignment horizontal="left" vertical="top" wrapText="1"/>
    </xf>
    <xf numFmtId="164" fontId="37" fillId="26" borderId="38" xfId="0" applyNumberFormat="1" applyFont="1" applyFill="1" applyBorder="1" applyAlignment="1">
      <alignment horizontal="left" vertical="top" wrapText="1"/>
    </xf>
    <xf numFmtId="0" fontId="47" fillId="26" borderId="39" xfId="0" applyNumberFormat="1" applyFont="1" applyFill="1" applyBorder="1" applyAlignment="1">
      <alignment horizontal="left" vertical="top" wrapText="1"/>
    </xf>
    <xf numFmtId="164" fontId="37" fillId="26" borderId="40" xfId="0" applyNumberFormat="1" applyFont="1" applyFill="1" applyBorder="1" applyAlignment="1">
      <alignment horizontal="left" vertical="top" wrapText="1"/>
    </xf>
    <xf numFmtId="0" fontId="47" fillId="26" borderId="0" xfId="0" applyNumberFormat="1" applyFont="1" applyFill="1" applyBorder="1" applyAlignment="1">
      <alignment horizontal="left" vertical="top" wrapText="1"/>
    </xf>
    <xf numFmtId="164" fontId="37" fillId="26" borderId="18" xfId="0" applyNumberFormat="1" applyFont="1" applyFill="1" applyBorder="1" applyAlignment="1">
      <alignment horizontal="left" vertical="top" wrapText="1"/>
    </xf>
    <xf numFmtId="0" fontId="47" fillId="26" borderId="47" xfId="0" applyFont="1" applyFill="1" applyBorder="1" applyAlignment="1">
      <alignment horizontal="center" wrapText="1"/>
    </xf>
    <xf numFmtId="164" fontId="37" fillId="26" borderId="57" xfId="0" applyNumberFormat="1" applyFont="1" applyFill="1" applyBorder="1" applyAlignment="1">
      <alignment horizontal="center" wrapText="1"/>
    </xf>
    <xf numFmtId="0" fontId="47" fillId="26" borderId="47" xfId="0" applyFont="1" applyFill="1" applyBorder="1" applyAlignment="1">
      <alignment vertical="top" wrapText="1"/>
    </xf>
    <xf numFmtId="0" fontId="47" fillId="26" borderId="57" xfId="0" applyFont="1" applyFill="1" applyBorder="1" applyAlignment="1">
      <alignment vertical="top" wrapText="1"/>
    </xf>
    <xf numFmtId="0" fontId="47" fillId="0" borderId="58" xfId="0" applyFont="1" applyFill="1" applyBorder="1" applyAlignment="1">
      <alignment horizontal="left" vertical="center" wrapText="1"/>
    </xf>
    <xf numFmtId="0" fontId="47" fillId="26" borderId="23" xfId="0" applyFont="1" applyFill="1" applyBorder="1" applyAlignment="1">
      <alignment horizontal="center" vertical="center" wrapText="1"/>
    </xf>
    <xf numFmtId="0" fontId="47" fillId="26" borderId="59" xfId="0" applyFont="1" applyFill="1" applyBorder="1" applyAlignment="1">
      <alignment horizontal="center" vertical="center" wrapText="1"/>
    </xf>
    <xf numFmtId="0" fontId="47" fillId="26" borderId="60" xfId="0" applyFont="1" applyFill="1" applyBorder="1" applyAlignment="1">
      <alignment horizontal="left" vertical="center" wrapText="1"/>
    </xf>
    <xf numFmtId="0" fontId="47" fillId="26" borderId="26" xfId="0" applyFont="1" applyFill="1" applyBorder="1" applyAlignment="1">
      <alignment vertical="top" wrapText="1"/>
    </xf>
    <xf numFmtId="0" fontId="47" fillId="26" borderId="39" xfId="0" applyFont="1" applyFill="1" applyBorder="1" applyAlignment="1">
      <alignment vertical="top" wrapText="1"/>
    </xf>
    <xf numFmtId="0" fontId="47" fillId="26" borderId="42" xfId="0" applyFont="1" applyFill="1" applyBorder="1" applyAlignment="1">
      <alignment horizontal="left" vertical="center"/>
    </xf>
    <xf numFmtId="0" fontId="47" fillId="26" borderId="33" xfId="0" applyNumberFormat="1" applyFont="1" applyFill="1" applyBorder="1"/>
    <xf numFmtId="0" fontId="47" fillId="26" borderId="34" xfId="0" applyNumberFormat="1" applyFont="1" applyFill="1" applyBorder="1"/>
    <xf numFmtId="0" fontId="47" fillId="26" borderId="61" xfId="0" applyFont="1" applyFill="1" applyBorder="1" applyAlignment="1">
      <alignment horizontal="left" vertical="center"/>
    </xf>
    <xf numFmtId="0" fontId="47" fillId="26" borderId="44" xfId="0" applyNumberFormat="1" applyFont="1" applyFill="1" applyBorder="1"/>
    <xf numFmtId="0" fontId="47" fillId="26" borderId="49" xfId="0" applyFont="1" applyFill="1" applyBorder="1" applyAlignment="1">
      <alignment horizontal="left" vertical="center"/>
    </xf>
    <xf numFmtId="0" fontId="47" fillId="26" borderId="39" xfId="0" applyNumberFormat="1" applyFont="1" applyFill="1" applyBorder="1"/>
    <xf numFmtId="0" fontId="13" fillId="26" borderId="49" xfId="0" applyFont="1" applyFill="1" applyBorder="1" applyAlignment="1">
      <alignment horizontal="center" vertical="center"/>
    </xf>
    <xf numFmtId="0" fontId="13" fillId="26" borderId="47" xfId="0" applyFont="1" applyFill="1" applyBorder="1" applyAlignment="1">
      <alignment vertical="center" wrapText="1"/>
    </xf>
    <xf numFmtId="165" fontId="47" fillId="26" borderId="33" xfId="0" applyNumberFormat="1" applyFont="1" applyFill="1" applyBorder="1" applyAlignment="1">
      <alignment horizontal="center" vertical="center"/>
    </xf>
    <xf numFmtId="165" fontId="47" fillId="26" borderId="34" xfId="0" applyNumberFormat="1" applyFont="1" applyFill="1" applyBorder="1" applyAlignment="1">
      <alignment horizontal="center" vertical="center"/>
    </xf>
    <xf numFmtId="0" fontId="47" fillId="26" borderId="62" xfId="0" applyFont="1" applyFill="1" applyBorder="1" applyAlignment="1">
      <alignment horizontal="left" vertical="center" wrapText="1"/>
    </xf>
    <xf numFmtId="0" fontId="47" fillId="26" borderId="44" xfId="0" applyFont="1" applyFill="1" applyBorder="1" applyAlignment="1">
      <alignment horizontal="left" vertical="center" wrapText="1"/>
    </xf>
    <xf numFmtId="165" fontId="47" fillId="26" borderId="53" xfId="0" applyNumberFormat="1" applyFont="1" applyFill="1" applyBorder="1" applyAlignment="1">
      <alignment horizontal="center" vertical="center"/>
    </xf>
    <xf numFmtId="0" fontId="13" fillId="26" borderId="39" xfId="0" applyFont="1" applyFill="1" applyBorder="1" applyAlignment="1">
      <alignment horizontal="left" vertical="center"/>
    </xf>
    <xf numFmtId="165" fontId="47" fillId="26" borderId="40" xfId="0" applyNumberFormat="1" applyFont="1" applyFill="1" applyBorder="1" applyAlignment="1">
      <alignment horizontal="center" vertical="center"/>
    </xf>
    <xf numFmtId="0" fontId="47" fillId="26" borderId="18" xfId="0" applyFont="1" applyFill="1" applyBorder="1" applyAlignment="1">
      <alignment vertical="top" wrapText="1"/>
    </xf>
    <xf numFmtId="0" fontId="47" fillId="26" borderId="20" xfId="0" applyFont="1" applyFill="1" applyBorder="1" applyAlignment="1">
      <alignment vertical="center" wrapText="1"/>
    </xf>
    <xf numFmtId="0" fontId="47" fillId="0" borderId="25" xfId="0" applyFont="1" applyBorder="1" applyAlignment="1">
      <alignment horizontal="right"/>
    </xf>
    <xf numFmtId="164" fontId="37" fillId="0" borderId="31" xfId="0" applyNumberFormat="1" applyFont="1" applyBorder="1" applyAlignment="1">
      <alignment horizontal="center" vertical="center" wrapText="1"/>
    </xf>
    <xf numFmtId="0" fontId="47" fillId="0" borderId="63" xfId="0" applyFont="1" applyBorder="1" applyAlignment="1">
      <alignment horizontal="center" vertical="center"/>
    </xf>
    <xf numFmtId="164" fontId="37" fillId="0" borderId="19" xfId="0" applyNumberFormat="1" applyFont="1" applyBorder="1" applyAlignment="1">
      <alignment horizontal="center" vertical="center" wrapText="1"/>
    </xf>
    <xf numFmtId="0" fontId="47" fillId="0" borderId="64" xfId="0" applyFont="1" applyBorder="1" applyAlignment="1">
      <alignment horizontal="center" vertical="center"/>
    </xf>
    <xf numFmtId="0" fontId="47" fillId="0" borderId="13" xfId="0" applyFont="1" applyBorder="1" applyAlignment="1">
      <alignment vertical="center" wrapText="1"/>
    </xf>
    <xf numFmtId="164" fontId="37" fillId="26" borderId="19" xfId="0" applyNumberFormat="1" applyFont="1" applyFill="1" applyBorder="1" applyAlignment="1">
      <alignment horizontal="center" vertical="center" wrapText="1"/>
    </xf>
    <xf numFmtId="0" fontId="13" fillId="0" borderId="13" xfId="0" applyFont="1" applyBorder="1" applyAlignment="1">
      <alignment horizontal="left" vertical="center" wrapText="1"/>
    </xf>
    <xf numFmtId="0" fontId="13" fillId="0" borderId="13" xfId="0" applyFont="1" applyFill="1" applyBorder="1" applyAlignment="1">
      <alignment horizontal="left" vertical="center" wrapText="1"/>
    </xf>
    <xf numFmtId="0" fontId="47" fillId="0" borderId="27" xfId="0" applyFont="1" applyBorder="1" applyAlignment="1">
      <alignment horizontal="right"/>
    </xf>
    <xf numFmtId="0" fontId="47" fillId="0" borderId="12" xfId="0" applyFont="1" applyBorder="1" applyAlignment="1">
      <alignment vertical="center" wrapText="1"/>
    </xf>
    <xf numFmtId="164" fontId="37" fillId="26" borderId="54" xfId="0" applyNumberFormat="1" applyFont="1" applyFill="1" applyBorder="1" applyAlignment="1">
      <alignment horizontal="center" vertical="center" wrapText="1"/>
    </xf>
    <xf numFmtId="164" fontId="37" fillId="26" borderId="64" xfId="0" applyNumberFormat="1" applyFont="1" applyFill="1" applyBorder="1" applyAlignment="1">
      <alignment horizontal="center" vertical="center" wrapText="1"/>
    </xf>
    <xf numFmtId="164" fontId="37" fillId="26" borderId="65" xfId="0" applyNumberFormat="1" applyFont="1" applyFill="1" applyBorder="1" applyAlignment="1">
      <alignment horizontal="center" vertical="center" wrapText="1"/>
    </xf>
    <xf numFmtId="0" fontId="47" fillId="0" borderId="66" xfId="0" applyFont="1" applyBorder="1" applyAlignment="1">
      <alignment horizontal="center" vertical="center"/>
    </xf>
    <xf numFmtId="0" fontId="13" fillId="26" borderId="30" xfId="0" applyFont="1" applyFill="1" applyBorder="1" applyAlignment="1">
      <alignment horizontal="center" vertical="center"/>
    </xf>
    <xf numFmtId="0" fontId="47" fillId="0" borderId="44" xfId="0" applyFont="1" applyFill="1" applyBorder="1" applyAlignment="1">
      <alignment horizontal="left" vertical="center" wrapText="1"/>
    </xf>
    <xf numFmtId="0" fontId="47" fillId="26" borderId="12" xfId="0" applyFont="1" applyFill="1" applyBorder="1" applyAlignment="1">
      <alignment horizontal="left" vertical="center" wrapText="1"/>
    </xf>
    <xf numFmtId="0" fontId="47" fillId="0" borderId="39" xfId="0" applyFont="1" applyFill="1" applyBorder="1" applyAlignment="1">
      <alignment horizontal="left" vertical="center" wrapText="1"/>
    </xf>
    <xf numFmtId="165" fontId="47" fillId="0" borderId="44" xfId="0" applyNumberFormat="1" applyFont="1" applyFill="1" applyBorder="1" applyAlignment="1">
      <alignment horizontal="center" vertical="center"/>
    </xf>
    <xf numFmtId="0" fontId="47" fillId="0" borderId="40" xfId="0" applyFont="1" applyFill="1" applyBorder="1" applyAlignment="1">
      <alignment horizontal="center" vertical="center" wrapText="1"/>
    </xf>
    <xf numFmtId="0" fontId="47" fillId="0" borderId="30" xfId="0" applyFont="1" applyFill="1" applyBorder="1"/>
    <xf numFmtId="0" fontId="47" fillId="0" borderId="11" xfId="0" applyFont="1" applyFill="1" applyBorder="1" applyAlignment="1">
      <alignment horizontal="left" vertical="center"/>
    </xf>
    <xf numFmtId="165" fontId="47" fillId="0" borderId="0" xfId="0" applyNumberFormat="1" applyFont="1" applyFill="1" applyBorder="1" applyAlignment="1">
      <alignment horizontal="center" vertical="center"/>
    </xf>
    <xf numFmtId="165" fontId="47" fillId="0" borderId="41" xfId="0" applyNumberFormat="1" applyFont="1" applyFill="1" applyBorder="1" applyAlignment="1">
      <alignment horizontal="center" vertical="center"/>
    </xf>
    <xf numFmtId="165" fontId="47" fillId="0" borderId="34" xfId="0" applyNumberFormat="1" applyFont="1" applyFill="1" applyBorder="1" applyAlignment="1">
      <alignment horizontal="center" vertical="center"/>
    </xf>
    <xf numFmtId="0" fontId="47" fillId="0" borderId="49" xfId="0" applyFont="1" applyFill="1" applyBorder="1"/>
    <xf numFmtId="164" fontId="44" fillId="41" borderId="12" xfId="0" applyNumberFormat="1" applyFont="1" applyFill="1" applyBorder="1" applyAlignment="1">
      <alignment horizontal="center" vertical="top"/>
    </xf>
    <xf numFmtId="0" fontId="13" fillId="41" borderId="28" xfId="0" applyFont="1" applyFill="1" applyBorder="1"/>
    <xf numFmtId="0" fontId="13" fillId="41" borderId="27" xfId="0" applyFont="1" applyFill="1" applyBorder="1" applyAlignment="1">
      <alignment horizontal="left" vertical="center"/>
    </xf>
    <xf numFmtId="164" fontId="44" fillId="41" borderId="29" xfId="0" applyNumberFormat="1" applyFont="1" applyFill="1" applyBorder="1"/>
    <xf numFmtId="0" fontId="13" fillId="41" borderId="29" xfId="0" applyFont="1" applyFill="1" applyBorder="1"/>
    <xf numFmtId="164" fontId="37" fillId="0" borderId="16" xfId="149" applyNumberFormat="1" applyFont="1" applyFill="1" applyBorder="1" applyAlignment="1">
      <alignment horizontal="center" vertical="center" wrapText="1"/>
    </xf>
    <xf numFmtId="0" fontId="47" fillId="0" borderId="15" xfId="149" applyFont="1" applyFill="1" applyBorder="1" applyAlignment="1">
      <alignment horizontal="left" vertical="center" wrapText="1"/>
    </xf>
    <xf numFmtId="0" fontId="47" fillId="0" borderId="42" xfId="151" applyFont="1" applyFill="1" applyBorder="1" applyAlignment="1">
      <alignment vertical="top" wrapText="1"/>
    </xf>
    <xf numFmtId="0" fontId="47" fillId="0" borderId="33" xfId="151" applyFont="1" applyFill="1" applyBorder="1" applyAlignment="1">
      <alignment horizontal="center" vertical="top" wrapText="1"/>
    </xf>
    <xf numFmtId="0" fontId="47" fillId="0" borderId="10" xfId="0" applyNumberFormat="1" applyFont="1" applyBorder="1" applyAlignment="1">
      <alignment vertical="center"/>
    </xf>
    <xf numFmtId="0" fontId="47" fillId="0" borderId="43" xfId="151" applyFont="1" applyFill="1" applyBorder="1" applyAlignment="1">
      <alignment vertical="top" wrapText="1"/>
    </xf>
    <xf numFmtId="0" fontId="47" fillId="0" borderId="34" xfId="151" applyFont="1" applyFill="1" applyBorder="1" applyAlignment="1">
      <alignment horizontal="center" vertical="top"/>
    </xf>
    <xf numFmtId="0" fontId="47" fillId="0" borderId="18" xfId="0" applyNumberFormat="1" applyFont="1" applyBorder="1" applyAlignment="1">
      <alignment vertical="center"/>
    </xf>
    <xf numFmtId="0" fontId="47" fillId="0" borderId="49" xfId="151" applyFont="1" applyFill="1" applyBorder="1" applyAlignment="1">
      <alignment vertical="top" wrapText="1"/>
    </xf>
    <xf numFmtId="0" fontId="47" fillId="0" borderId="39" xfId="151" applyFont="1" applyFill="1" applyBorder="1" applyAlignment="1">
      <alignment horizontal="center" vertical="top"/>
    </xf>
    <xf numFmtId="0" fontId="47" fillId="0" borderId="29" xfId="0" applyNumberFormat="1" applyFont="1" applyBorder="1" applyAlignment="1">
      <alignment vertical="center"/>
    </xf>
    <xf numFmtId="0" fontId="13" fillId="26" borderId="13" xfId="0" applyFont="1" applyFill="1" applyBorder="1" applyAlignment="1">
      <alignment horizontal="center"/>
    </xf>
    <xf numFmtId="0" fontId="13" fillId="26" borderId="68" xfId="0" applyFont="1" applyFill="1" applyBorder="1" applyAlignment="1">
      <alignment horizontal="center" vertical="center" wrapText="1"/>
    </xf>
    <xf numFmtId="0" fontId="13" fillId="26" borderId="25" xfId="0" applyFont="1" applyFill="1" applyBorder="1" applyAlignment="1">
      <alignment horizontal="left" vertical="top" wrapText="1"/>
    </xf>
    <xf numFmtId="0" fontId="42" fillId="0" borderId="34" xfId="0" applyFont="1" applyBorder="1" applyAlignment="1">
      <alignment vertical="center" wrapText="1"/>
    </xf>
    <xf numFmtId="0" fontId="42" fillId="0" borderId="34" xfId="0" applyNumberFormat="1" applyFont="1" applyBorder="1" applyAlignment="1">
      <alignment vertical="center" wrapText="1"/>
    </xf>
    <xf numFmtId="0" fontId="0" fillId="0" borderId="39" xfId="0" applyFont="1" applyBorder="1" applyAlignment="1">
      <alignment vertical="center" wrapText="1"/>
    </xf>
    <xf numFmtId="0" fontId="47" fillId="26" borderId="33" xfId="0" applyNumberFormat="1" applyFont="1" applyFill="1" applyBorder="1" applyAlignment="1">
      <alignment horizontal="right" vertical="top" wrapText="1"/>
    </xf>
    <xf numFmtId="0" fontId="13" fillId="0" borderId="11" xfId="0" applyFont="1" applyBorder="1"/>
    <xf numFmtId="0" fontId="13" fillId="0" borderId="10" xfId="0" applyFont="1" applyBorder="1"/>
    <xf numFmtId="0" fontId="13" fillId="0" borderId="29" xfId="0" applyFont="1" applyBorder="1"/>
    <xf numFmtId="164" fontId="14" fillId="40" borderId="57" xfId="0" applyNumberFormat="1" applyFont="1" applyFill="1" applyBorder="1" applyAlignment="1">
      <alignment horizontal="center" vertical="center" wrapText="1"/>
    </xf>
    <xf numFmtId="164" fontId="7" fillId="0" borderId="0" xfId="0" applyNumberFormat="1" applyFont="1" applyFill="1" applyAlignment="1">
      <alignment horizontal="left" vertical="center"/>
    </xf>
    <xf numFmtId="0" fontId="0" fillId="0" borderId="0" xfId="0" applyAlignment="1"/>
    <xf numFmtId="164" fontId="5" fillId="0" borderId="0" xfId="0" applyNumberFormat="1" applyFont="1" applyFill="1" applyBorder="1" applyAlignment="1">
      <alignment vertical="top"/>
    </xf>
    <xf numFmtId="164" fontId="7" fillId="0" borderId="0" xfId="0" applyNumberFormat="1" applyFont="1" applyFill="1" applyBorder="1" applyAlignment="1">
      <alignment horizontal="left" vertical="center"/>
    </xf>
    <xf numFmtId="0" fontId="59" fillId="0" borderId="0" xfId="106" applyFont="1" applyFill="1" applyBorder="1" applyAlignment="1">
      <alignment vertical="top"/>
    </xf>
    <xf numFmtId="0" fontId="59" fillId="0" borderId="0" xfId="106" applyFont="1" applyFill="1" applyBorder="1" applyAlignment="1">
      <alignment vertical="center"/>
    </xf>
    <xf numFmtId="0" fontId="5" fillId="0" borderId="0" xfId="0" applyFont="1" applyFill="1" applyBorder="1" applyAlignment="1">
      <alignment vertical="center"/>
    </xf>
    <xf numFmtId="0" fontId="5" fillId="0" borderId="0" xfId="0" applyFont="1" applyAlignment="1">
      <alignment vertical="center"/>
    </xf>
    <xf numFmtId="165" fontId="5" fillId="0" borderId="0" xfId="0" applyNumberFormat="1" applyFont="1" applyBorder="1" applyAlignment="1">
      <alignment horizontal="center" vertical="center"/>
    </xf>
    <xf numFmtId="0" fontId="5" fillId="0" borderId="0" xfId="0" applyFont="1" applyBorder="1" applyAlignment="1">
      <alignment vertical="top"/>
    </xf>
    <xf numFmtId="0" fontId="5" fillId="0" borderId="0" xfId="0" applyFont="1" applyBorder="1" applyAlignment="1">
      <alignment vertical="center"/>
    </xf>
    <xf numFmtId="0" fontId="0" fillId="0" borderId="0" xfId="0" applyBorder="1" applyAlignment="1"/>
    <xf numFmtId="0" fontId="47" fillId="26" borderId="26" xfId="0" applyFont="1" applyFill="1" applyBorder="1" applyAlignment="1">
      <alignment vertical="center"/>
    </xf>
    <xf numFmtId="0" fontId="47" fillId="26" borderId="67" xfId="0" applyFont="1" applyFill="1" applyBorder="1" applyAlignment="1">
      <alignment vertical="center"/>
    </xf>
    <xf numFmtId="0" fontId="47" fillId="0" borderId="67" xfId="0" applyFont="1" applyBorder="1" applyAlignment="1">
      <alignment horizontal="center" vertical="center"/>
    </xf>
    <xf numFmtId="165" fontId="44" fillId="26" borderId="66" xfId="0" applyNumberFormat="1" applyFont="1" applyFill="1" applyBorder="1" applyAlignment="1">
      <alignment horizontal="center" vertical="center"/>
    </xf>
    <xf numFmtId="0" fontId="47" fillId="26" borderId="54" xfId="0" applyFont="1" applyFill="1" applyBorder="1" applyAlignment="1">
      <alignment vertical="center"/>
    </xf>
    <xf numFmtId="0" fontId="47" fillId="26" borderId="52" xfId="0" applyFont="1" applyFill="1" applyBorder="1" applyAlignment="1">
      <alignment vertical="center"/>
    </xf>
    <xf numFmtId="0" fontId="5" fillId="0" borderId="11" xfId="124" applyFont="1" applyFill="1" applyBorder="1"/>
    <xf numFmtId="0" fontId="5" fillId="0" borderId="25" xfId="124" applyFont="1" applyFill="1" applyBorder="1" applyAlignment="1">
      <alignment horizontal="left"/>
    </xf>
    <xf numFmtId="0" fontId="5" fillId="0" borderId="27" xfId="124" applyFont="1" applyFill="1" applyBorder="1"/>
    <xf numFmtId="0" fontId="5" fillId="0" borderId="28" xfId="124" applyFont="1" applyFill="1" applyBorder="1"/>
    <xf numFmtId="0" fontId="17" fillId="40" borderId="11" xfId="0" applyFont="1" applyFill="1" applyBorder="1" applyAlignment="1">
      <alignment vertical="center" wrapText="1"/>
    </xf>
    <xf numFmtId="0" fontId="2" fillId="0" borderId="0" xfId="124" applyFont="1" applyFill="1"/>
    <xf numFmtId="0" fontId="5" fillId="0" borderId="19" xfId="124" applyFont="1" applyFill="1" applyBorder="1" applyAlignment="1">
      <alignment vertical="top" wrapText="1"/>
    </xf>
    <xf numFmtId="0" fontId="5" fillId="0" borderId="48" xfId="124" applyFont="1" applyFill="1" applyBorder="1" applyAlignment="1">
      <alignment vertical="top" wrapText="1"/>
    </xf>
    <xf numFmtId="0" fontId="2" fillId="0" borderId="0" xfId="124" applyFont="1" applyFill="1" applyBorder="1"/>
    <xf numFmtId="0" fontId="2" fillId="0" borderId="25" xfId="124" applyFont="1" applyFill="1" applyBorder="1"/>
    <xf numFmtId="0" fontId="2" fillId="0" borderId="18" xfId="124" applyFont="1" applyFill="1" applyBorder="1"/>
    <xf numFmtId="0" fontId="34" fillId="0" borderId="0" xfId="124" applyFont="1" applyFill="1" applyAlignment="1">
      <alignment horizontal="center" vertical="center"/>
    </xf>
    <xf numFmtId="0" fontId="41" fillId="0" borderId="0" xfId="124" applyFont="1" applyFill="1"/>
    <xf numFmtId="0" fontId="35" fillId="0" borderId="0" xfId="124" applyFont="1" applyFill="1" applyBorder="1" applyAlignment="1">
      <alignment horizontal="center" vertical="center"/>
    </xf>
    <xf numFmtId="0" fontId="35" fillId="0" borderId="18" xfId="124" applyFont="1" applyFill="1" applyBorder="1" applyAlignment="1">
      <alignment horizontal="center" vertical="center"/>
    </xf>
    <xf numFmtId="0" fontId="7" fillId="0" borderId="0" xfId="124" applyFont="1" applyFill="1" applyBorder="1" applyAlignment="1">
      <alignment horizontal="center" vertical="center"/>
    </xf>
    <xf numFmtId="0" fontId="7" fillId="0" borderId="25" xfId="124" applyFont="1" applyFill="1" applyBorder="1" applyAlignment="1">
      <alignment horizontal="center" vertical="center"/>
    </xf>
    <xf numFmtId="0" fontId="7" fillId="0" borderId="18" xfId="124" applyFont="1" applyFill="1" applyBorder="1" applyAlignment="1">
      <alignment horizontal="center" vertical="center"/>
    </xf>
    <xf numFmtId="0" fontId="5" fillId="0" borderId="0" xfId="124" applyFont="1" applyFill="1" applyBorder="1"/>
    <xf numFmtId="0" fontId="5" fillId="0" borderId="0" xfId="124" applyFont="1" applyFill="1"/>
    <xf numFmtId="0" fontId="5" fillId="0" borderId="25" xfId="124" applyFont="1" applyFill="1" applyBorder="1"/>
    <xf numFmtId="0" fontId="5" fillId="0" borderId="18" xfId="124" applyFont="1" applyFill="1" applyBorder="1" applyAlignment="1">
      <alignment horizontal="right" vertical="center" wrapText="1"/>
    </xf>
    <xf numFmtId="0" fontId="5" fillId="0" borderId="10" xfId="124" applyFont="1" applyFill="1" applyBorder="1" applyAlignment="1">
      <alignment horizontal="right" vertical="center" wrapText="1"/>
    </xf>
    <xf numFmtId="0" fontId="7" fillId="0" borderId="0" xfId="124" applyFont="1" applyFill="1" applyBorder="1" applyAlignment="1">
      <alignment horizontal="center"/>
    </xf>
    <xf numFmtId="0" fontId="5" fillId="0" borderId="0" xfId="124" applyFont="1" applyFill="1" applyBorder="1" applyAlignment="1">
      <alignment horizontal="right" vertical="center" wrapText="1"/>
    </xf>
    <xf numFmtId="0" fontId="5" fillId="0" borderId="31" xfId="124" applyFont="1" applyFill="1" applyBorder="1"/>
    <xf numFmtId="0" fontId="5" fillId="0" borderId="11" xfId="124" applyFont="1" applyFill="1" applyBorder="1" applyAlignment="1">
      <alignment horizontal="right" vertical="center" wrapText="1"/>
    </xf>
    <xf numFmtId="0" fontId="5" fillId="0" borderId="18" xfId="124" applyFont="1" applyFill="1" applyBorder="1"/>
    <xf numFmtId="0" fontId="5" fillId="0" borderId="21" xfId="124" applyFont="1" applyFill="1" applyBorder="1"/>
    <xf numFmtId="0" fontId="5" fillId="0" borderId="26" xfId="124" applyFont="1" applyFill="1" applyBorder="1"/>
    <xf numFmtId="0" fontId="5" fillId="0" borderId="29" xfId="124" applyFont="1" applyFill="1" applyBorder="1"/>
    <xf numFmtId="0" fontId="2" fillId="26" borderId="0" xfId="124" applyFont="1" applyFill="1"/>
    <xf numFmtId="0" fontId="5" fillId="0" borderId="25" xfId="124" applyFont="1" applyFill="1" applyBorder="1" applyAlignment="1">
      <alignment horizontal="center" vertical="center"/>
    </xf>
    <xf numFmtId="0" fontId="5" fillId="0" borderId="0" xfId="124" applyFont="1" applyFill="1" applyBorder="1" applyAlignment="1">
      <alignment horizontal="center" vertical="center"/>
    </xf>
    <xf numFmtId="0" fontId="5" fillId="0" borderId="69" xfId="124" applyFont="1" applyFill="1" applyBorder="1" applyAlignment="1">
      <alignment horizontal="center" vertical="center"/>
    </xf>
    <xf numFmtId="0" fontId="5" fillId="0" borderId="70" xfId="124" applyFont="1" applyFill="1" applyBorder="1" applyAlignment="1">
      <alignment horizontal="center" vertical="center"/>
    </xf>
    <xf numFmtId="0" fontId="5" fillId="0" borderId="18" xfId="124" applyFont="1" applyFill="1" applyBorder="1" applyAlignment="1">
      <alignment horizontal="center" vertical="center"/>
    </xf>
    <xf numFmtId="0" fontId="5" fillId="0" borderId="22" xfId="124" applyFont="1" applyFill="1" applyBorder="1" applyAlignment="1">
      <alignment horizontal="center" vertical="center"/>
    </xf>
    <xf numFmtId="0" fontId="5" fillId="0" borderId="24" xfId="124" applyFont="1" applyFill="1" applyBorder="1" applyAlignment="1">
      <alignment horizontal="center" vertical="center"/>
    </xf>
    <xf numFmtId="0" fontId="5" fillId="0" borderId="27" xfId="124" applyFont="1" applyFill="1" applyBorder="1" applyAlignment="1">
      <alignment horizontal="center" vertical="center"/>
    </xf>
    <xf numFmtId="0" fontId="5" fillId="0" borderId="28" xfId="124" applyFont="1" applyFill="1" applyBorder="1" applyAlignment="1">
      <alignment horizontal="center" vertical="center"/>
    </xf>
    <xf numFmtId="0" fontId="5" fillId="0" borderId="29" xfId="124" applyFont="1" applyFill="1" applyBorder="1" applyAlignment="1">
      <alignment horizontal="center" vertical="center"/>
    </xf>
    <xf numFmtId="0" fontId="47" fillId="0" borderId="61" xfId="149" applyFont="1" applyFill="1" applyBorder="1" applyAlignment="1">
      <alignment horizontal="left" vertical="top" wrapText="1"/>
    </xf>
    <xf numFmtId="0" fontId="47" fillId="26" borderId="28" xfId="0" applyFont="1" applyFill="1" applyBorder="1" applyAlignment="1">
      <alignment vertical="center"/>
    </xf>
    <xf numFmtId="0" fontId="4" fillId="0" borderId="0" xfId="0" applyFont="1" applyBorder="1"/>
    <xf numFmtId="0" fontId="4" fillId="0" borderId="0" xfId="124" applyFont="1" applyFill="1" applyBorder="1"/>
    <xf numFmtId="0" fontId="4" fillId="0" borderId="25" xfId="124" applyFont="1" applyFill="1" applyBorder="1"/>
    <xf numFmtId="0" fontId="47" fillId="26" borderId="43" xfId="0" applyFont="1" applyFill="1" applyBorder="1" applyAlignment="1">
      <alignment horizontal="left" vertical="center" wrapText="1"/>
    </xf>
    <xf numFmtId="0" fontId="47" fillId="26" borderId="28" xfId="0" applyFont="1" applyFill="1" applyBorder="1" applyAlignment="1">
      <alignment horizontal="left" vertical="top" wrapText="1"/>
    </xf>
    <xf numFmtId="0" fontId="47" fillId="26" borderId="31" xfId="0" applyFont="1" applyFill="1" applyBorder="1" applyAlignment="1">
      <alignment horizontal="left" vertical="center" wrapText="1"/>
    </xf>
    <xf numFmtId="0" fontId="4" fillId="0" borderId="31" xfId="124" applyFont="1" applyFill="1" applyBorder="1"/>
    <xf numFmtId="0" fontId="4" fillId="0" borderId="31" xfId="124" applyFont="1" applyFill="1" applyBorder="1" applyAlignment="1">
      <alignment horizontal="left"/>
    </xf>
    <xf numFmtId="0" fontId="4" fillId="0" borderId="56" xfId="124" applyFont="1" applyFill="1" applyBorder="1" applyAlignment="1">
      <alignment horizontal="left"/>
    </xf>
    <xf numFmtId="0" fontId="4" fillId="0" borderId="32" xfId="124" applyFont="1" applyFill="1" applyBorder="1" applyAlignment="1">
      <alignment horizontal="left"/>
    </xf>
    <xf numFmtId="0" fontId="4" fillId="0" borderId="0" xfId="124" applyFont="1" applyFill="1" applyBorder="1" applyAlignment="1">
      <alignment horizontal="left"/>
    </xf>
    <xf numFmtId="0" fontId="4" fillId="0" borderId="28" xfId="124" applyFont="1" applyFill="1" applyBorder="1" applyAlignment="1"/>
    <xf numFmtId="0" fontId="4" fillId="0" borderId="28" xfId="124" applyFont="1" applyFill="1" applyBorder="1"/>
    <xf numFmtId="0" fontId="4" fillId="0" borderId="71" xfId="124" applyFont="1" applyFill="1" applyBorder="1"/>
    <xf numFmtId="0" fontId="4" fillId="0" borderId="27" xfId="124" applyFont="1" applyFill="1" applyBorder="1"/>
    <xf numFmtId="0" fontId="4" fillId="0" borderId="28" xfId="124" applyFont="1" applyFill="1" applyBorder="1" applyAlignment="1">
      <alignment horizontal="left"/>
    </xf>
    <xf numFmtId="0" fontId="62" fillId="0" borderId="28" xfId="124" applyFont="1" applyFill="1" applyBorder="1"/>
    <xf numFmtId="0" fontId="47" fillId="26" borderId="61" xfId="0" applyFont="1" applyFill="1" applyBorder="1" applyAlignment="1">
      <alignment horizontal="left" vertical="center" wrapText="1"/>
    </xf>
    <xf numFmtId="0" fontId="47" fillId="26" borderId="16" xfId="0" applyFont="1" applyFill="1" applyBorder="1" applyAlignment="1">
      <alignment vertical="center" wrapText="1"/>
    </xf>
    <xf numFmtId="0" fontId="47" fillId="26" borderId="47" xfId="0" applyFont="1" applyFill="1" applyBorder="1"/>
    <xf numFmtId="0" fontId="47" fillId="26" borderId="30" xfId="0" applyFont="1" applyFill="1" applyBorder="1" applyAlignment="1">
      <alignment horizontal="left" vertical="center" wrapText="1"/>
    </xf>
    <xf numFmtId="0" fontId="47" fillId="26" borderId="11" xfId="0" applyNumberFormat="1" applyFont="1" applyFill="1" applyBorder="1"/>
    <xf numFmtId="0" fontId="47" fillId="26" borderId="25" xfId="0" applyFont="1" applyFill="1" applyBorder="1" applyAlignment="1">
      <alignment horizontal="left" vertical="center" wrapText="1"/>
    </xf>
    <xf numFmtId="0" fontId="47" fillId="0" borderId="39" xfId="0" applyNumberFormat="1" applyFont="1" applyFill="1" applyBorder="1" applyAlignment="1">
      <alignment horizontal="left" vertical="top" wrapText="1"/>
    </xf>
    <xf numFmtId="0" fontId="47" fillId="26" borderId="28" xfId="0" applyNumberFormat="1" applyFont="1" applyFill="1" applyBorder="1" applyAlignment="1">
      <alignment horizontal="left" vertical="top" wrapText="1"/>
    </xf>
    <xf numFmtId="164" fontId="37" fillId="26" borderId="29" xfId="0" applyNumberFormat="1" applyFont="1" applyFill="1" applyBorder="1" applyAlignment="1">
      <alignment horizontal="left" vertical="top" wrapText="1"/>
    </xf>
    <xf numFmtId="0" fontId="47" fillId="26" borderId="47" xfId="0" applyNumberFormat="1" applyFont="1" applyFill="1" applyBorder="1" applyAlignment="1"/>
    <xf numFmtId="165" fontId="47" fillId="26" borderId="47" xfId="0" applyNumberFormat="1" applyFont="1" applyFill="1" applyBorder="1" applyAlignment="1"/>
    <xf numFmtId="0" fontId="47" fillId="26" borderId="11" xfId="0" applyFont="1" applyFill="1" applyBorder="1" applyAlignment="1">
      <alignment vertical="center" wrapText="1"/>
    </xf>
    <xf numFmtId="0" fontId="47" fillId="26" borderId="11" xfId="0" applyFont="1" applyFill="1" applyBorder="1" applyAlignment="1"/>
    <xf numFmtId="0" fontId="86" fillId="26" borderId="11" xfId="0" applyFont="1" applyFill="1" applyBorder="1" applyAlignment="1"/>
    <xf numFmtId="164" fontId="64" fillId="26" borderId="10" xfId="0" applyNumberFormat="1" applyFont="1" applyFill="1" applyBorder="1" applyAlignment="1"/>
    <xf numFmtId="0" fontId="86" fillId="26" borderId="26" xfId="0" applyFont="1" applyFill="1" applyBorder="1"/>
    <xf numFmtId="164" fontId="64" fillId="26" borderId="67" xfId="0" applyNumberFormat="1" applyFont="1" applyFill="1" applyBorder="1"/>
    <xf numFmtId="0" fontId="86" fillId="26" borderId="0" xfId="0" applyFont="1" applyFill="1" applyBorder="1"/>
    <xf numFmtId="0" fontId="86" fillId="26" borderId="39" xfId="0" applyFont="1" applyFill="1" applyBorder="1"/>
    <xf numFmtId="164" fontId="64" fillId="26" borderId="40" xfId="0" applyNumberFormat="1" applyFont="1" applyFill="1" applyBorder="1"/>
    <xf numFmtId="164" fontId="37" fillId="26" borderId="14" xfId="0" applyNumberFormat="1" applyFont="1" applyFill="1" applyBorder="1" applyAlignment="1">
      <alignment horizontal="center" vertical="center"/>
    </xf>
    <xf numFmtId="0" fontId="47" fillId="26" borderId="33" xfId="0" applyFont="1" applyFill="1" applyBorder="1"/>
    <xf numFmtId="164" fontId="37" fillId="26" borderId="33" xfId="0" applyNumberFormat="1" applyFont="1" applyFill="1" applyBorder="1"/>
    <xf numFmtId="164" fontId="37" fillId="26" borderId="12" xfId="0" applyNumberFormat="1" applyFont="1" applyFill="1" applyBorder="1" applyAlignment="1">
      <alignment horizontal="center" vertical="center"/>
    </xf>
    <xf numFmtId="0" fontId="47" fillId="26" borderId="39" xfId="0" applyFont="1" applyFill="1" applyBorder="1"/>
    <xf numFmtId="164" fontId="37" fillId="26" borderId="39" xfId="0" applyNumberFormat="1" applyFont="1" applyFill="1" applyBorder="1"/>
    <xf numFmtId="0" fontId="47" fillId="26" borderId="34" xfId="0" applyFont="1" applyFill="1" applyBorder="1"/>
    <xf numFmtId="164" fontId="37" fillId="26" borderId="34" xfId="0" applyNumberFormat="1" applyFont="1" applyFill="1" applyBorder="1"/>
    <xf numFmtId="0" fontId="47" fillId="26" borderId="44" xfId="0" applyFont="1" applyFill="1" applyBorder="1"/>
    <xf numFmtId="164" fontId="37" fillId="26" borderId="44" xfId="0" applyNumberFormat="1" applyFont="1" applyFill="1" applyBorder="1"/>
    <xf numFmtId="0" fontId="47" fillId="26" borderId="60" xfId="0" applyFont="1" applyFill="1" applyBorder="1" applyAlignment="1">
      <alignment vertical="center"/>
    </xf>
    <xf numFmtId="0" fontId="47" fillId="26" borderId="74" xfId="0" applyFont="1" applyFill="1" applyBorder="1" applyAlignment="1">
      <alignment horizontal="left" vertical="center"/>
    </xf>
    <xf numFmtId="0" fontId="47" fillId="26" borderId="31" xfId="0" applyFont="1" applyFill="1" applyBorder="1"/>
    <xf numFmtId="164" fontId="37" fillId="26" borderId="75" xfId="0" applyNumberFormat="1" applyFont="1" applyFill="1" applyBorder="1"/>
    <xf numFmtId="0" fontId="47" fillId="26" borderId="28" xfId="0" applyFont="1" applyFill="1" applyBorder="1" applyAlignment="1">
      <alignment vertical="center" wrapText="1"/>
    </xf>
    <xf numFmtId="0" fontId="47" fillId="26" borderId="76" xfId="0" applyFont="1" applyFill="1" applyBorder="1" applyAlignment="1">
      <alignment vertical="center"/>
    </xf>
    <xf numFmtId="0" fontId="47" fillId="26" borderId="19" xfId="0" applyFont="1" applyFill="1" applyBorder="1" applyAlignment="1">
      <alignment vertical="center"/>
    </xf>
    <xf numFmtId="0" fontId="47" fillId="26" borderId="48" xfId="0" applyFont="1" applyFill="1" applyBorder="1" applyAlignment="1">
      <alignment vertical="center"/>
    </xf>
    <xf numFmtId="0" fontId="47" fillId="26" borderId="26" xfId="0" applyFont="1" applyFill="1" applyBorder="1" applyAlignment="1">
      <alignment horizontal="left" vertical="center"/>
    </xf>
    <xf numFmtId="0" fontId="47" fillId="26" borderId="67" xfId="0" applyFont="1" applyFill="1" applyBorder="1" applyAlignment="1">
      <alignment horizontal="left" vertical="center"/>
    </xf>
    <xf numFmtId="0" fontId="47" fillId="26" borderId="77" xfId="0" applyFont="1" applyFill="1" applyBorder="1" applyAlignment="1">
      <alignment vertical="center"/>
    </xf>
    <xf numFmtId="0" fontId="4" fillId="0" borderId="11" xfId="124" applyFont="1" applyFill="1" applyBorder="1" applyAlignment="1">
      <alignment horizontal="left"/>
    </xf>
    <xf numFmtId="0" fontId="4" fillId="0" borderId="27" xfId="124" applyFont="1" applyFill="1" applyBorder="1" applyAlignment="1">
      <alignment vertical="center"/>
    </xf>
    <xf numFmtId="0" fontId="4" fillId="0" borderId="78" xfId="124" applyFont="1" applyFill="1" applyBorder="1"/>
    <xf numFmtId="0" fontId="62" fillId="0" borderId="28" xfId="124" applyFont="1" applyFill="1" applyBorder="1" applyAlignment="1">
      <alignment horizontal="left"/>
    </xf>
    <xf numFmtId="0" fontId="5" fillId="0" borderId="80" xfId="124" applyFont="1" applyFill="1" applyBorder="1"/>
    <xf numFmtId="0" fontId="2" fillId="0" borderId="27" xfId="124" applyFont="1" applyFill="1" applyBorder="1"/>
    <xf numFmtId="0" fontId="2" fillId="0" borderId="28" xfId="124" applyFont="1" applyFill="1" applyBorder="1"/>
    <xf numFmtId="0" fontId="2" fillId="0" borderId="29" xfId="124" applyFont="1" applyFill="1" applyBorder="1"/>
    <xf numFmtId="0" fontId="44" fillId="42" borderId="69" xfId="124" applyFont="1" applyFill="1" applyBorder="1" applyAlignment="1">
      <alignment vertical="center"/>
    </xf>
    <xf numFmtId="0" fontId="37" fillId="42" borderId="26" xfId="124" applyFont="1" applyFill="1" applyBorder="1" applyAlignment="1">
      <alignment vertical="center"/>
    </xf>
    <xf numFmtId="0" fontId="37" fillId="42" borderId="70" xfId="124" applyFont="1" applyFill="1" applyBorder="1" applyAlignment="1">
      <alignment vertical="center"/>
    </xf>
    <xf numFmtId="0" fontId="5" fillId="42" borderId="22" xfId="124" applyFont="1" applyFill="1" applyBorder="1" applyAlignment="1">
      <alignment vertical="top" wrapText="1"/>
    </xf>
    <xf numFmtId="0" fontId="5" fillId="42" borderId="23" xfId="124" applyFont="1" applyFill="1" applyBorder="1" applyAlignment="1">
      <alignment vertical="top" wrapText="1"/>
    </xf>
    <xf numFmtId="0" fontId="5" fillId="42" borderId="24" xfId="124" applyFont="1" applyFill="1" applyBorder="1" applyAlignment="1">
      <alignment vertical="top" wrapText="1"/>
    </xf>
    <xf numFmtId="0" fontId="5" fillId="0" borderId="81" xfId="124" applyFont="1" applyFill="1" applyBorder="1" applyAlignment="1">
      <alignment vertical="top" wrapText="1"/>
    </xf>
    <xf numFmtId="0" fontId="5" fillId="0" borderId="82" xfId="124" applyFont="1" applyFill="1" applyBorder="1" applyAlignment="1">
      <alignment vertical="top" wrapText="1"/>
    </xf>
    <xf numFmtId="0" fontId="67" fillId="0" borderId="71" xfId="124" applyFont="1" applyFill="1" applyBorder="1" applyAlignment="1">
      <alignment horizontal="left"/>
    </xf>
    <xf numFmtId="0" fontId="67" fillId="0" borderId="84" xfId="124" applyFont="1" applyFill="1" applyBorder="1"/>
    <xf numFmtId="0" fontId="47" fillId="0" borderId="33" xfId="0" applyFont="1" applyFill="1" applyBorder="1" applyAlignment="1">
      <alignment horizontal="left" vertical="center" wrapText="1"/>
    </xf>
    <xf numFmtId="0" fontId="47" fillId="0" borderId="33" xfId="0" applyNumberFormat="1" applyFont="1" applyFill="1" applyBorder="1" applyAlignment="1">
      <alignment horizontal="right"/>
    </xf>
    <xf numFmtId="165" fontId="47" fillId="0" borderId="33" xfId="0" applyNumberFormat="1" applyFont="1" applyFill="1" applyBorder="1" applyAlignment="1">
      <alignment horizontal="right"/>
    </xf>
    <xf numFmtId="0" fontId="47" fillId="0" borderId="33" xfId="0" applyFont="1" applyFill="1" applyBorder="1" applyAlignment="1">
      <alignment horizontal="center"/>
    </xf>
    <xf numFmtId="0" fontId="47" fillId="0" borderId="38" xfId="0" applyFont="1" applyFill="1" applyBorder="1" applyAlignment="1">
      <alignment horizontal="center"/>
    </xf>
    <xf numFmtId="0" fontId="47" fillId="0" borderId="39" xfId="0" applyNumberFormat="1" applyFont="1" applyFill="1" applyBorder="1" applyAlignment="1">
      <alignment horizontal="right"/>
    </xf>
    <xf numFmtId="165" fontId="47" fillId="0" borderId="39" xfId="0" applyNumberFormat="1" applyFont="1" applyFill="1" applyBorder="1" applyAlignment="1">
      <alignment horizontal="right"/>
    </xf>
    <xf numFmtId="0" fontId="47" fillId="0" borderId="39" xfId="0" applyFont="1" applyFill="1" applyBorder="1" applyAlignment="1">
      <alignment horizontal="left"/>
    </xf>
    <xf numFmtId="164" fontId="37" fillId="0" borderId="40" xfId="0" applyNumberFormat="1" applyFont="1" applyFill="1" applyBorder="1" applyAlignment="1">
      <alignment horizontal="left"/>
    </xf>
    <xf numFmtId="0" fontId="47" fillId="0" borderId="0" xfId="0" applyFont="1" applyFill="1" applyBorder="1" applyAlignment="1">
      <alignment horizontal="left"/>
    </xf>
    <xf numFmtId="165" fontId="47" fillId="0" borderId="29" xfId="0" applyNumberFormat="1" applyFont="1" applyFill="1" applyBorder="1" applyAlignment="1">
      <alignment horizontal="center" vertical="center" wrapText="1"/>
    </xf>
    <xf numFmtId="164" fontId="44" fillId="26" borderId="40" xfId="149" applyNumberFormat="1" applyFont="1" applyFill="1" applyBorder="1" applyAlignment="1">
      <alignment horizontal="center"/>
    </xf>
    <xf numFmtId="0" fontId="47" fillId="0" borderId="39" xfId="149" applyFont="1" applyFill="1" applyBorder="1" applyAlignment="1">
      <alignment horizontal="left" vertical="top" wrapText="1"/>
    </xf>
    <xf numFmtId="0" fontId="13" fillId="26" borderId="39" xfId="149" applyNumberFormat="1" applyFont="1" applyFill="1" applyBorder="1" applyAlignment="1">
      <alignment horizontal="right" vertical="top" wrapText="1"/>
    </xf>
    <xf numFmtId="0" fontId="13" fillId="26" borderId="39" xfId="149" applyFont="1" applyFill="1" applyBorder="1"/>
    <xf numFmtId="0" fontId="9" fillId="0" borderId="81" xfId="0" applyFont="1" applyBorder="1" applyAlignment="1">
      <alignment vertical="center"/>
    </xf>
    <xf numFmtId="164" fontId="37" fillId="26" borderId="27" xfId="0" applyNumberFormat="1" applyFont="1" applyFill="1" applyBorder="1" applyAlignment="1">
      <alignment horizontal="center" vertical="center" wrapText="1"/>
    </xf>
    <xf numFmtId="0" fontId="47" fillId="0" borderId="28" xfId="0" applyFont="1" applyBorder="1" applyAlignment="1">
      <alignment horizontal="left" vertical="top" wrapText="1"/>
    </xf>
    <xf numFmtId="0" fontId="47" fillId="0" borderId="28" xfId="151" applyFont="1" applyFill="1" applyBorder="1" applyAlignment="1">
      <alignment vertical="top" wrapText="1"/>
    </xf>
    <xf numFmtId="0" fontId="47" fillId="0" borderId="28" xfId="151" applyFont="1" applyFill="1" applyBorder="1" applyAlignment="1">
      <alignment horizontal="center" vertical="top"/>
    </xf>
    <xf numFmtId="0" fontId="47" fillId="0" borderId="28" xfId="0" applyNumberFormat="1" applyFont="1" applyBorder="1" applyAlignment="1">
      <alignment vertical="center"/>
    </xf>
    <xf numFmtId="165" fontId="47" fillId="0" borderId="28" xfId="0" applyNumberFormat="1" applyFont="1" applyFill="1" applyBorder="1" applyAlignment="1">
      <alignment horizontal="center" vertical="center" wrapText="1"/>
    </xf>
    <xf numFmtId="0" fontId="17" fillId="0" borderId="0" xfId="0" applyFont="1" applyFill="1" applyBorder="1" applyAlignment="1">
      <alignment horizontal="center" vertical="top" wrapText="1"/>
    </xf>
    <xf numFmtId="0" fontId="0" fillId="0" borderId="0" xfId="0" applyFont="1" applyBorder="1" applyAlignment="1"/>
    <xf numFmtId="0" fontId="13" fillId="26" borderId="49" xfId="149" applyFont="1" applyFill="1" applyBorder="1" applyAlignment="1">
      <alignment horizontal="left" vertical="top" wrapText="1"/>
    </xf>
    <xf numFmtId="0" fontId="47" fillId="26" borderId="39" xfId="149" applyNumberFormat="1" applyFont="1" applyFill="1" applyBorder="1" applyAlignment="1">
      <alignment horizontal="right" vertical="top" wrapText="1"/>
    </xf>
    <xf numFmtId="0" fontId="13" fillId="0" borderId="42" xfId="149" applyFont="1" applyFill="1" applyBorder="1" applyAlignment="1">
      <alignment vertical="top" wrapText="1"/>
    </xf>
    <xf numFmtId="0" fontId="13" fillId="0" borderId="43" xfId="149" applyFont="1" applyFill="1" applyBorder="1" applyAlignment="1">
      <alignment vertical="top" wrapText="1"/>
    </xf>
    <xf numFmtId="0" fontId="13" fillId="0" borderId="14" xfId="149" applyFont="1" applyFill="1" applyBorder="1" applyAlignment="1">
      <alignment horizontal="left" vertical="center" wrapText="1"/>
    </xf>
    <xf numFmtId="0" fontId="13" fillId="0" borderId="0" xfId="149" applyFont="1" applyFill="1"/>
    <xf numFmtId="0" fontId="13" fillId="0" borderId="31" xfId="0" applyFont="1" applyFill="1" applyBorder="1" applyAlignment="1">
      <alignment vertical="center"/>
    </xf>
    <xf numFmtId="0" fontId="13" fillId="0" borderId="19" xfId="0" applyFont="1" applyFill="1" applyBorder="1" applyAlignment="1">
      <alignment vertical="center"/>
    </xf>
    <xf numFmtId="0" fontId="47" fillId="0" borderId="13" xfId="0" applyFont="1" applyFill="1" applyBorder="1" applyAlignment="1">
      <alignment vertical="top" wrapText="1"/>
    </xf>
    <xf numFmtId="0" fontId="13" fillId="0" borderId="26" xfId="0" applyFont="1" applyFill="1" applyBorder="1" applyAlignment="1">
      <alignment vertical="center"/>
    </xf>
    <xf numFmtId="0" fontId="43" fillId="0" borderId="30" xfId="0" applyFont="1" applyFill="1" applyBorder="1" applyAlignment="1">
      <alignment horizontal="left" vertical="center" wrapText="1"/>
    </xf>
    <xf numFmtId="0" fontId="43" fillId="0" borderId="11" xfId="0" applyFont="1" applyFill="1" applyBorder="1" applyAlignment="1">
      <alignment horizontal="left" vertical="top" wrapText="1"/>
    </xf>
    <xf numFmtId="0" fontId="13" fillId="0" borderId="0" xfId="0" applyFont="1" applyFill="1"/>
    <xf numFmtId="0" fontId="13" fillId="0" borderId="0" xfId="0" applyFont="1" applyFill="1" applyAlignment="1">
      <alignment vertical="top"/>
    </xf>
    <xf numFmtId="0" fontId="43" fillId="0" borderId="30" xfId="0" applyFont="1" applyFill="1" applyBorder="1" applyAlignment="1">
      <alignment horizontal="left" vertical="top" wrapText="1"/>
    </xf>
    <xf numFmtId="0" fontId="43" fillId="0" borderId="11" xfId="0" applyFont="1" applyFill="1" applyBorder="1" applyAlignment="1">
      <alignment horizontal="left" vertical="center" wrapText="1"/>
    </xf>
    <xf numFmtId="0" fontId="43" fillId="0" borderId="47" xfId="0" applyFont="1" applyFill="1" applyBorder="1" applyAlignment="1">
      <alignment horizontal="left" vertical="top" wrapText="1"/>
    </xf>
    <xf numFmtId="0" fontId="43" fillId="0" borderId="16" xfId="0" applyFont="1" applyFill="1" applyBorder="1" applyAlignment="1">
      <alignment horizontal="left" vertical="center" wrapText="1"/>
    </xf>
    <xf numFmtId="0" fontId="43" fillId="0" borderId="47" xfId="0" applyFont="1" applyFill="1" applyBorder="1" applyAlignment="1">
      <alignment horizontal="left" vertical="center" wrapText="1"/>
    </xf>
    <xf numFmtId="0" fontId="43" fillId="0" borderId="25" xfId="0" applyFont="1" applyFill="1" applyBorder="1" applyAlignment="1">
      <alignment horizontal="left" vertical="center" wrapText="1"/>
    </xf>
    <xf numFmtId="0" fontId="13" fillId="0" borderId="11" xfId="0" applyFont="1" applyFill="1" applyBorder="1"/>
    <xf numFmtId="0" fontId="37" fillId="0" borderId="11" xfId="0" applyFont="1" applyFill="1" applyBorder="1" applyAlignment="1">
      <alignment horizontal="left" vertical="top" wrapText="1"/>
    </xf>
    <xf numFmtId="0" fontId="37" fillId="0" borderId="11" xfId="0" applyFont="1" applyFill="1" applyBorder="1" applyAlignment="1">
      <alignment horizontal="left" vertical="center" wrapText="1"/>
    </xf>
    <xf numFmtId="165" fontId="37" fillId="26" borderId="63" xfId="0" applyNumberFormat="1" applyFont="1" applyFill="1" applyBorder="1" applyAlignment="1">
      <alignment horizontal="center" vertical="center"/>
    </xf>
    <xf numFmtId="0" fontId="65" fillId="0" borderId="79" xfId="0" applyFont="1" applyBorder="1" applyAlignment="1">
      <alignment horizontal="center"/>
    </xf>
    <xf numFmtId="165" fontId="37" fillId="26" borderId="64" xfId="0" applyNumberFormat="1" applyFont="1" applyFill="1" applyBorder="1" applyAlignment="1">
      <alignment horizontal="center" vertical="center"/>
    </xf>
    <xf numFmtId="165" fontId="37" fillId="26" borderId="87" xfId="0" applyNumberFormat="1" applyFont="1" applyFill="1" applyBorder="1" applyAlignment="1">
      <alignment horizontal="center" vertical="center"/>
    </xf>
    <xf numFmtId="0" fontId="87" fillId="0" borderId="64" xfId="0" applyFont="1" applyBorder="1" applyAlignment="1">
      <alignment horizontal="center"/>
    </xf>
    <xf numFmtId="0" fontId="87" fillId="0" borderId="66" xfId="0" applyFont="1" applyBorder="1" applyAlignment="1">
      <alignment horizontal="center"/>
    </xf>
    <xf numFmtId="0" fontId="47" fillId="0" borderId="47" xfId="0" applyFont="1" applyFill="1" applyBorder="1" applyAlignment="1">
      <alignment vertical="top" wrapText="1"/>
    </xf>
    <xf numFmtId="0" fontId="47" fillId="0" borderId="74" xfId="0" applyFont="1" applyFill="1" applyBorder="1" applyAlignment="1">
      <alignment horizontal="center" vertical="center" wrapText="1"/>
    </xf>
    <xf numFmtId="0" fontId="47" fillId="0" borderId="76" xfId="0" applyFont="1" applyFill="1" applyBorder="1" applyAlignment="1">
      <alignment horizontal="center" vertical="center" wrapText="1"/>
    </xf>
    <xf numFmtId="0" fontId="47" fillId="0" borderId="60" xfId="0" applyFont="1" applyFill="1" applyBorder="1" applyAlignment="1">
      <alignment horizontal="center" vertical="center" wrapText="1"/>
    </xf>
    <xf numFmtId="0" fontId="47" fillId="0" borderId="38" xfId="0" applyNumberFormat="1" applyFont="1" applyFill="1" applyBorder="1" applyAlignment="1">
      <alignment horizontal="right" vertical="center"/>
    </xf>
    <xf numFmtId="0" fontId="47" fillId="0" borderId="41" xfId="0" applyNumberFormat="1" applyFont="1" applyFill="1" applyBorder="1" applyAlignment="1">
      <alignment horizontal="right" vertical="center"/>
    </xf>
    <xf numFmtId="0" fontId="47" fillId="0" borderId="40" xfId="0" applyNumberFormat="1" applyFont="1" applyFill="1" applyBorder="1" applyAlignment="1">
      <alignment horizontal="right" vertical="center"/>
    </xf>
    <xf numFmtId="0" fontId="47" fillId="0" borderId="12" xfId="0" applyFont="1" applyFill="1" applyBorder="1" applyAlignment="1">
      <alignment vertical="top" wrapText="1"/>
    </xf>
    <xf numFmtId="0" fontId="47" fillId="0" borderId="66" xfId="0" applyFont="1" applyFill="1" applyBorder="1" applyAlignment="1">
      <alignment horizontal="center" vertical="center" wrapText="1"/>
    </xf>
    <xf numFmtId="0" fontId="47" fillId="0" borderId="33" xfId="0" applyNumberFormat="1" applyFont="1" applyFill="1" applyBorder="1" applyAlignment="1">
      <alignment vertical="center" wrapText="1"/>
    </xf>
    <xf numFmtId="0" fontId="47" fillId="0" borderId="33" xfId="0" applyFont="1" applyFill="1" applyBorder="1"/>
    <xf numFmtId="0" fontId="47" fillId="0" borderId="38" xfId="0" applyFont="1" applyFill="1" applyBorder="1"/>
    <xf numFmtId="0" fontId="47" fillId="0" borderId="28" xfId="0" applyNumberFormat="1" applyFont="1" applyFill="1" applyBorder="1" applyAlignment="1">
      <alignment vertical="center" wrapText="1"/>
    </xf>
    <xf numFmtId="0" fontId="69" fillId="0" borderId="28" xfId="0" applyFont="1" applyFill="1" applyBorder="1" applyAlignment="1">
      <alignment vertical="center"/>
    </xf>
    <xf numFmtId="164" fontId="37" fillId="0" borderId="29" xfId="0" applyNumberFormat="1" applyFont="1" applyFill="1" applyBorder="1" applyAlignment="1">
      <alignment horizontal="center" vertical="center"/>
    </xf>
    <xf numFmtId="0" fontId="47" fillId="0" borderId="50" xfId="0" applyFont="1" applyFill="1" applyBorder="1" applyAlignment="1">
      <alignment horizontal="center" vertical="center" wrapText="1"/>
    </xf>
    <xf numFmtId="0" fontId="47" fillId="0" borderId="0" xfId="0" applyFont="1" applyFill="1" applyBorder="1"/>
    <xf numFmtId="0" fontId="47" fillId="0" borderId="17" xfId="0" applyFont="1" applyFill="1" applyBorder="1" applyAlignment="1">
      <alignment horizontal="center" vertical="center" wrapText="1"/>
    </xf>
    <xf numFmtId="0" fontId="47" fillId="0" borderId="11" xfId="0" applyFont="1" applyFill="1" applyBorder="1" applyAlignment="1">
      <alignment horizontal="left"/>
    </xf>
    <xf numFmtId="0" fontId="47" fillId="0" borderId="57" xfId="0" applyFont="1" applyFill="1" applyBorder="1"/>
    <xf numFmtId="0" fontId="47" fillId="0" borderId="11" xfId="0" applyFont="1" applyFill="1" applyBorder="1" applyAlignment="1">
      <alignment horizontal="left" vertical="top"/>
    </xf>
    <xf numFmtId="0" fontId="47" fillId="0" borderId="47" xfId="0" applyFont="1" applyFill="1" applyBorder="1" applyAlignment="1">
      <alignment horizontal="left"/>
    </xf>
    <xf numFmtId="0" fontId="47" fillId="0" borderId="28" xfId="0" applyFont="1" applyFill="1" applyBorder="1" applyAlignment="1">
      <alignment horizontal="left"/>
    </xf>
    <xf numFmtId="0" fontId="47" fillId="0" borderId="93" xfId="0" applyFont="1" applyFill="1" applyBorder="1" applyAlignment="1">
      <alignment vertical="center" wrapText="1"/>
    </xf>
    <xf numFmtId="0" fontId="47" fillId="0" borderId="10" xfId="0" applyFont="1" applyFill="1" applyBorder="1" applyAlignment="1">
      <alignment vertical="center" wrapText="1"/>
    </xf>
    <xf numFmtId="0" fontId="4" fillId="0" borderId="0" xfId="0" applyFont="1" applyFill="1" applyBorder="1"/>
    <xf numFmtId="0" fontId="4" fillId="0" borderId="28" xfId="0" applyFont="1" applyFill="1" applyBorder="1"/>
    <xf numFmtId="0" fontId="47" fillId="0" borderId="95" xfId="151" applyFont="1" applyFill="1" applyBorder="1" applyAlignment="1">
      <alignment horizontal="left" vertical="center" wrapText="1"/>
    </xf>
    <xf numFmtId="0" fontId="47" fillId="0" borderId="97" xfId="151" applyFont="1" applyFill="1" applyBorder="1" applyAlignment="1">
      <alignment horizontal="left" vertical="center" wrapText="1"/>
    </xf>
    <xf numFmtId="164" fontId="6" fillId="0" borderId="18" xfId="0" applyNumberFormat="1" applyFont="1" applyFill="1" applyBorder="1" applyAlignment="1">
      <alignment horizontal="center"/>
    </xf>
    <xf numFmtId="0" fontId="47" fillId="0" borderId="98" xfId="151" applyFont="1" applyFill="1" applyBorder="1" applyAlignment="1">
      <alignment horizontal="left" vertical="center" wrapText="1"/>
    </xf>
    <xf numFmtId="164" fontId="6" fillId="0" borderId="29" xfId="0" applyNumberFormat="1" applyFont="1" applyFill="1" applyBorder="1" applyAlignment="1">
      <alignment horizontal="center"/>
    </xf>
    <xf numFmtId="0" fontId="47" fillId="0" borderId="14" xfId="0" applyFont="1" applyFill="1" applyBorder="1" applyAlignment="1">
      <alignment vertical="top" wrapText="1"/>
    </xf>
    <xf numFmtId="0" fontId="47" fillId="0" borderId="45" xfId="149" applyNumberFormat="1" applyFont="1" applyFill="1" applyBorder="1" applyAlignment="1">
      <alignment horizontal="right" vertical="center" wrapText="1"/>
    </xf>
    <xf numFmtId="0" fontId="47" fillId="0" borderId="45" xfId="149" applyFont="1" applyFill="1" applyBorder="1" applyAlignment="1">
      <alignment horizontal="left" vertical="top" wrapText="1"/>
    </xf>
    <xf numFmtId="0" fontId="47" fillId="0" borderId="92" xfId="149" applyFont="1" applyFill="1" applyBorder="1" applyAlignment="1">
      <alignment horizontal="left" vertical="top" wrapText="1"/>
    </xf>
    <xf numFmtId="0" fontId="47" fillId="0" borderId="39" xfId="149" applyNumberFormat="1" applyFont="1" applyFill="1" applyBorder="1" applyAlignment="1">
      <alignment horizontal="right" vertical="center" wrapText="1"/>
    </xf>
    <xf numFmtId="0" fontId="37" fillId="0" borderId="40" xfId="149" applyFont="1" applyFill="1" applyBorder="1" applyAlignment="1">
      <alignment horizontal="left" vertical="center" wrapText="1"/>
    </xf>
    <xf numFmtId="0" fontId="47" fillId="0" borderId="33" xfId="149" applyFont="1" applyFill="1" applyBorder="1" applyAlignment="1">
      <alignment horizontal="left" vertical="center" wrapText="1"/>
    </xf>
    <xf numFmtId="0" fontId="47" fillId="0" borderId="33" xfId="149" applyNumberFormat="1" applyFont="1" applyFill="1" applyBorder="1" applyAlignment="1">
      <alignment horizontal="right" vertical="center" wrapText="1"/>
    </xf>
    <xf numFmtId="165" fontId="47" fillId="0" borderId="33" xfId="149" applyNumberFormat="1" applyFont="1" applyFill="1" applyBorder="1" applyAlignment="1">
      <alignment horizontal="left" vertical="top" wrapText="1"/>
    </xf>
    <xf numFmtId="0" fontId="47" fillId="0" borderId="38" xfId="149" applyFont="1" applyFill="1" applyBorder="1" applyAlignment="1">
      <alignment horizontal="left" vertical="top" wrapText="1"/>
    </xf>
    <xf numFmtId="165" fontId="47" fillId="0" borderId="39" xfId="149" applyNumberFormat="1" applyFont="1" applyFill="1" applyBorder="1" applyAlignment="1">
      <alignment horizontal="left" vertical="top" wrapText="1"/>
    </xf>
    <xf numFmtId="0" fontId="47" fillId="0" borderId="40" xfId="149" applyFont="1" applyFill="1" applyBorder="1" applyAlignment="1">
      <alignment horizontal="left" vertical="top" wrapText="1"/>
    </xf>
    <xf numFmtId="0" fontId="47" fillId="0" borderId="49" xfId="0" applyFont="1" applyFill="1" applyBorder="1" applyAlignment="1">
      <alignment horizontal="left" vertical="center" wrapText="1"/>
    </xf>
    <xf numFmtId="0" fontId="47" fillId="0" borderId="42" xfId="0" applyFont="1" applyFill="1" applyBorder="1" applyAlignment="1">
      <alignment horizontal="left" vertical="center" wrapText="1"/>
    </xf>
    <xf numFmtId="164" fontId="37" fillId="26" borderId="13" xfId="0" applyNumberFormat="1" applyFont="1" applyFill="1" applyBorder="1" applyAlignment="1">
      <alignment horizontal="center" vertical="center" wrapText="1"/>
    </xf>
    <xf numFmtId="0" fontId="13" fillId="0" borderId="0" xfId="0" applyFont="1" applyFill="1" applyBorder="1" applyAlignment="1">
      <alignment vertical="center"/>
    </xf>
    <xf numFmtId="0" fontId="9" fillId="0" borderId="28" xfId="0" applyFont="1" applyFill="1" applyBorder="1"/>
    <xf numFmtId="164" fontId="10" fillId="0" borderId="29" xfId="0" applyNumberFormat="1" applyFont="1" applyFill="1" applyBorder="1" applyAlignment="1">
      <alignment horizontal="center"/>
    </xf>
    <xf numFmtId="0" fontId="47" fillId="26" borderId="19" xfId="0" applyFont="1" applyFill="1" applyBorder="1" applyAlignment="1">
      <alignment horizontal="left" vertical="center"/>
    </xf>
    <xf numFmtId="0" fontId="47" fillId="26" borderId="48" xfId="0" applyFont="1" applyFill="1" applyBorder="1" applyAlignment="1">
      <alignment horizontal="left" vertical="center"/>
    </xf>
    <xf numFmtId="165" fontId="37" fillId="26" borderId="65" xfId="0" applyNumberFormat="1" applyFont="1" applyFill="1" applyBorder="1" applyAlignment="1">
      <alignment horizontal="center" vertical="center"/>
    </xf>
    <xf numFmtId="0" fontId="87" fillId="0" borderId="65" xfId="0" applyFont="1" applyBorder="1" applyAlignment="1">
      <alignment horizontal="center"/>
    </xf>
    <xf numFmtId="0" fontId="47" fillId="0" borderId="14" xfId="149" applyFont="1" applyFill="1" applyBorder="1" applyAlignment="1">
      <alignment horizontal="left" vertical="center" wrapText="1"/>
    </xf>
    <xf numFmtId="0" fontId="47" fillId="0" borderId="16" xfId="149" applyFont="1" applyFill="1" applyBorder="1" applyAlignment="1">
      <alignment horizontal="left" vertical="center" wrapText="1"/>
    </xf>
    <xf numFmtId="0" fontId="47" fillId="0" borderId="47" xfId="149" applyFont="1" applyFill="1" applyBorder="1" applyAlignment="1">
      <alignment horizontal="left" vertical="center" wrapText="1"/>
    </xf>
    <xf numFmtId="0" fontId="47" fillId="0" borderId="57" xfId="149" applyFont="1" applyFill="1" applyBorder="1" applyAlignment="1">
      <alignment horizontal="left" vertical="center" wrapText="1"/>
    </xf>
    <xf numFmtId="164" fontId="37" fillId="0" borderId="30" xfId="149" applyNumberFormat="1" applyFont="1" applyFill="1" applyBorder="1" applyAlignment="1">
      <alignment horizontal="center" vertical="center" wrapText="1"/>
    </xf>
    <xf numFmtId="0" fontId="13" fillId="26" borderId="25" xfId="149" applyFont="1" applyFill="1" applyBorder="1" applyAlignment="1">
      <alignment horizontal="center" vertical="center"/>
    </xf>
    <xf numFmtId="164" fontId="37" fillId="0" borderId="13" xfId="149" applyNumberFormat="1" applyFont="1" applyFill="1" applyBorder="1" applyAlignment="1">
      <alignment horizontal="center" vertical="center" wrapText="1"/>
    </xf>
    <xf numFmtId="0" fontId="47" fillId="0" borderId="49" xfId="0" applyFont="1" applyFill="1" applyBorder="1" applyAlignment="1">
      <alignment horizontal="left" vertical="center" wrapText="1"/>
    </xf>
    <xf numFmtId="0" fontId="43" fillId="0" borderId="47" xfId="0" applyFont="1" applyFill="1" applyBorder="1" applyAlignment="1">
      <alignment horizontal="left" vertical="top" wrapText="1"/>
    </xf>
    <xf numFmtId="164" fontId="37" fillId="0" borderId="14" xfId="0" applyNumberFormat="1" applyFont="1" applyFill="1" applyBorder="1" applyAlignment="1">
      <alignment horizontal="center" vertical="center" wrapText="1"/>
    </xf>
    <xf numFmtId="164" fontId="37" fillId="0" borderId="12" xfId="0" applyNumberFormat="1" applyFont="1" applyFill="1" applyBorder="1" applyAlignment="1">
      <alignment horizontal="center" vertical="center" wrapText="1"/>
    </xf>
    <xf numFmtId="0" fontId="47" fillId="0" borderId="42" xfId="0" applyFont="1" applyFill="1" applyBorder="1" applyAlignment="1">
      <alignment horizontal="left" vertical="center" wrapText="1"/>
    </xf>
    <xf numFmtId="0" fontId="38" fillId="26" borderId="14" xfId="0" applyFont="1" applyFill="1" applyBorder="1" applyAlignment="1">
      <alignment horizontal="center" vertical="center" wrapText="1"/>
    </xf>
    <xf numFmtId="0" fontId="38" fillId="26" borderId="13" xfId="0" applyFont="1" applyFill="1" applyBorder="1" applyAlignment="1">
      <alignment horizontal="center" vertical="center" wrapText="1"/>
    </xf>
    <xf numFmtId="0" fontId="38" fillId="26" borderId="12" xfId="0" applyFont="1" applyFill="1" applyBorder="1" applyAlignment="1">
      <alignment horizontal="center" vertical="center" wrapText="1"/>
    </xf>
    <xf numFmtId="0" fontId="4" fillId="0" borderId="30" xfId="0" applyFont="1" applyBorder="1" applyAlignment="1">
      <alignment horizontal="left" vertical="top" wrapText="1"/>
    </xf>
    <xf numFmtId="0" fontId="4" fillId="0" borderId="11" xfId="0" applyFont="1" applyBorder="1" applyAlignment="1">
      <alignment horizontal="left" vertical="top" wrapText="1"/>
    </xf>
    <xf numFmtId="0" fontId="4" fillId="0" borderId="10" xfId="0" applyFont="1" applyBorder="1" applyAlignment="1">
      <alignment horizontal="left" vertical="top" wrapText="1"/>
    </xf>
    <xf numFmtId="0" fontId="4" fillId="0" borderId="25" xfId="0" applyFont="1" applyBorder="1" applyAlignment="1">
      <alignment horizontal="left" vertical="top" wrapText="1"/>
    </xf>
    <xf numFmtId="0" fontId="4" fillId="0" borderId="18" xfId="0" applyFont="1" applyBorder="1" applyAlignment="1">
      <alignment horizontal="left" vertical="top" wrapText="1"/>
    </xf>
    <xf numFmtId="0" fontId="4" fillId="0" borderId="0" xfId="0" applyFont="1" applyBorder="1" applyAlignment="1">
      <alignment horizontal="left" vertical="top" wrapText="1"/>
    </xf>
    <xf numFmtId="0" fontId="9" fillId="0" borderId="25" xfId="0" applyFont="1" applyBorder="1" applyAlignment="1">
      <alignment horizontal="left" vertical="top" wrapText="1"/>
    </xf>
    <xf numFmtId="0" fontId="9" fillId="0" borderId="0" xfId="0" applyFont="1" applyBorder="1" applyAlignment="1">
      <alignment horizontal="left" vertical="top" wrapText="1"/>
    </xf>
    <xf numFmtId="0" fontId="9" fillId="0" borderId="18" xfId="0" applyFont="1" applyBorder="1" applyAlignment="1">
      <alignment horizontal="left" vertical="top" wrapText="1"/>
    </xf>
    <xf numFmtId="0" fontId="9" fillId="0" borderId="27" xfId="0" applyFont="1" applyBorder="1" applyAlignment="1">
      <alignment horizontal="left" vertical="top" wrapText="1"/>
    </xf>
    <xf numFmtId="0" fontId="9" fillId="0" borderId="28" xfId="0" applyFont="1" applyBorder="1" applyAlignment="1">
      <alignment horizontal="left" vertical="top" wrapText="1"/>
    </xf>
    <xf numFmtId="0" fontId="9" fillId="0" borderId="29" xfId="0" applyFont="1" applyBorder="1" applyAlignment="1">
      <alignment horizontal="left" vertical="top" wrapText="1"/>
    </xf>
    <xf numFmtId="0" fontId="43" fillId="0" borderId="16" xfId="0" applyFont="1" applyFill="1" applyBorder="1" applyAlignment="1">
      <alignment horizontal="left" vertical="center" wrapText="1"/>
    </xf>
    <xf numFmtId="164" fontId="37" fillId="0" borderId="14" xfId="149" applyNumberFormat="1" applyFont="1" applyFill="1" applyBorder="1" applyAlignment="1">
      <alignment horizontal="center" vertical="top" wrapText="1"/>
    </xf>
    <xf numFmtId="0" fontId="13" fillId="0" borderId="14" xfId="149" applyFont="1" applyFill="1" applyBorder="1" applyAlignment="1">
      <alignment horizontal="left" vertical="top" wrapText="1"/>
    </xf>
    <xf numFmtId="0" fontId="47" fillId="0" borderId="72" xfId="0" applyFont="1" applyFill="1" applyBorder="1" applyAlignment="1">
      <alignment vertical="center"/>
    </xf>
    <xf numFmtId="0" fontId="13" fillId="0" borderId="33" xfId="149" applyNumberFormat="1" applyFont="1" applyFill="1" applyBorder="1"/>
    <xf numFmtId="0" fontId="47" fillId="0" borderId="33" xfId="149" applyFont="1" applyFill="1" applyBorder="1" applyAlignment="1">
      <alignment vertical="top"/>
    </xf>
    <xf numFmtId="165" fontId="47" fillId="0" borderId="38" xfId="149" applyNumberFormat="1" applyFont="1" applyFill="1" applyBorder="1" applyAlignment="1">
      <alignment vertical="top" wrapText="1"/>
    </xf>
    <xf numFmtId="164" fontId="37" fillId="0" borderId="13" xfId="149" applyNumberFormat="1" applyFont="1" applyFill="1" applyBorder="1" applyAlignment="1">
      <alignment horizontal="center" vertical="top" wrapText="1"/>
    </xf>
    <xf numFmtId="0" fontId="13" fillId="0" borderId="13" xfId="149" applyFont="1" applyFill="1" applyBorder="1" applyAlignment="1">
      <alignment horizontal="left" vertical="top" wrapText="1"/>
    </xf>
    <xf numFmtId="0" fontId="47" fillId="0" borderId="86" xfId="0" applyFont="1" applyFill="1" applyBorder="1" applyAlignment="1">
      <alignment vertical="center"/>
    </xf>
    <xf numFmtId="0" fontId="47" fillId="0" borderId="34" xfId="149" applyFont="1" applyFill="1" applyBorder="1" applyAlignment="1">
      <alignment vertical="top"/>
    </xf>
    <xf numFmtId="165" fontId="47" fillId="0" borderId="41" xfId="149" applyNumberFormat="1" applyFont="1" applyFill="1" applyBorder="1" applyAlignment="1">
      <alignment vertical="top" wrapText="1"/>
    </xf>
    <xf numFmtId="0" fontId="47" fillId="0" borderId="34" xfId="0" applyFont="1" applyFill="1" applyBorder="1" applyAlignment="1">
      <alignment horizontal="right" vertical="center"/>
    </xf>
    <xf numFmtId="0" fontId="47" fillId="0" borderId="13" xfId="149" applyFont="1" applyFill="1" applyBorder="1" applyAlignment="1">
      <alignment horizontal="left" vertical="top" wrapText="1"/>
    </xf>
    <xf numFmtId="0" fontId="47" fillId="0" borderId="73" xfId="0" applyFont="1" applyFill="1" applyBorder="1" applyAlignment="1">
      <alignment vertical="center"/>
    </xf>
    <xf numFmtId="165" fontId="47" fillId="0" borderId="34" xfId="149" applyNumberFormat="1" applyFont="1" applyFill="1" applyBorder="1" applyAlignment="1">
      <alignment vertical="top" wrapText="1"/>
    </xf>
    <xf numFmtId="0" fontId="47" fillId="0" borderId="39" xfId="0" applyFont="1" applyFill="1" applyBorder="1" applyAlignment="1">
      <alignment horizontal="right" vertical="center"/>
    </xf>
    <xf numFmtId="0" fontId="47" fillId="0" borderId="10" xfId="149" applyFont="1" applyFill="1" applyBorder="1"/>
    <xf numFmtId="0" fontId="13" fillId="0" borderId="10" xfId="149" applyFont="1" applyFill="1" applyBorder="1"/>
    <xf numFmtId="0" fontId="9" fillId="0" borderId="33" xfId="0" applyFont="1" applyFill="1" applyBorder="1"/>
    <xf numFmtId="0" fontId="47" fillId="0" borderId="44" xfId="0" applyNumberFormat="1" applyFont="1" applyFill="1" applyBorder="1" applyAlignment="1">
      <alignment horizontal="right"/>
    </xf>
    <xf numFmtId="0" fontId="47" fillId="0" borderId="0" xfId="0" applyFont="1" applyFill="1" applyBorder="1" applyAlignment="1">
      <alignment horizontal="center"/>
    </xf>
    <xf numFmtId="0" fontId="47" fillId="0" borderId="18" xfId="0" applyFont="1" applyFill="1" applyBorder="1" applyAlignment="1">
      <alignment horizontal="center"/>
    </xf>
    <xf numFmtId="0" fontId="13" fillId="0" borderId="39" xfId="0" applyFont="1" applyFill="1" applyBorder="1"/>
    <xf numFmtId="164" fontId="37" fillId="0" borderId="13" xfId="0" applyNumberFormat="1" applyFont="1" applyFill="1" applyBorder="1" applyAlignment="1">
      <alignment horizontal="center" vertical="center" wrapText="1"/>
    </xf>
    <xf numFmtId="0" fontId="69" fillId="0" borderId="23" xfId="0" applyFont="1" applyFill="1" applyBorder="1" applyAlignment="1">
      <alignment vertical="center"/>
    </xf>
    <xf numFmtId="164" fontId="37" fillId="0" borderId="59" xfId="0" applyNumberFormat="1" applyFont="1" applyFill="1" applyBorder="1" applyAlignment="1">
      <alignment horizontal="center" vertical="center"/>
    </xf>
    <xf numFmtId="0" fontId="47" fillId="0" borderId="35" xfId="0" applyFont="1" applyFill="1" applyBorder="1"/>
    <xf numFmtId="0" fontId="47" fillId="0" borderId="19" xfId="0" applyFont="1" applyFill="1" applyBorder="1"/>
    <xf numFmtId="0" fontId="69" fillId="0" borderId="19" xfId="0" applyFont="1" applyFill="1" applyBorder="1" applyAlignment="1">
      <alignment vertical="center"/>
    </xf>
    <xf numFmtId="164" fontId="37" fillId="0" borderId="48" xfId="0" applyNumberFormat="1" applyFont="1" applyFill="1" applyBorder="1" applyAlignment="1">
      <alignment horizontal="center" vertical="center"/>
    </xf>
    <xf numFmtId="0" fontId="43" fillId="0" borderId="0" xfId="0" applyFont="1" applyFill="1" applyBorder="1" applyAlignment="1">
      <alignment horizontal="left" vertical="top" wrapText="1"/>
    </xf>
    <xf numFmtId="0" fontId="13" fillId="26" borderId="39" xfId="149" applyFont="1" applyFill="1" applyBorder="1" applyAlignment="1">
      <alignment horizontal="right"/>
    </xf>
    <xf numFmtId="0" fontId="47" fillId="0" borderId="28" xfId="0" applyFont="1" applyFill="1" applyBorder="1" applyAlignment="1">
      <alignment vertical="top" wrapText="1"/>
    </xf>
    <xf numFmtId="164" fontId="37" fillId="0" borderId="14" xfId="0" applyNumberFormat="1" applyFont="1" applyFill="1" applyBorder="1" applyAlignment="1">
      <alignment horizontal="center" vertical="center" wrapText="1"/>
    </xf>
    <xf numFmtId="164" fontId="37" fillId="26" borderId="14" xfId="0" applyNumberFormat="1" applyFont="1" applyFill="1" applyBorder="1" applyAlignment="1">
      <alignment horizontal="center" vertical="center" wrapText="1"/>
    </xf>
    <xf numFmtId="164" fontId="37" fillId="26" borderId="13" xfId="0" applyNumberFormat="1" applyFont="1" applyFill="1" applyBorder="1" applyAlignment="1">
      <alignment horizontal="center" vertical="center" wrapText="1"/>
    </xf>
    <xf numFmtId="164" fontId="37" fillId="26" borderId="12" xfId="0" applyNumberFormat="1" applyFont="1" applyFill="1" applyBorder="1" applyAlignment="1">
      <alignment horizontal="center" vertical="center" wrapText="1"/>
    </xf>
    <xf numFmtId="0" fontId="47" fillId="42" borderId="11" xfId="0" applyFont="1" applyFill="1" applyBorder="1" applyAlignment="1">
      <alignment vertical="top" wrapText="1"/>
    </xf>
    <xf numFmtId="0" fontId="47" fillId="42" borderId="43" xfId="0" applyFont="1" applyFill="1" applyBorder="1" applyAlignment="1">
      <alignment horizontal="left" vertical="center" wrapText="1"/>
    </xf>
    <xf numFmtId="0" fontId="13" fillId="42" borderId="34" xfId="0" applyFont="1" applyFill="1" applyBorder="1" applyAlignment="1">
      <alignment horizontal="left" vertical="center"/>
    </xf>
    <xf numFmtId="164" fontId="37" fillId="42" borderId="41" xfId="0" applyNumberFormat="1" applyFont="1" applyFill="1" applyBorder="1" applyAlignment="1">
      <alignment horizontal="left" vertical="center" wrapText="1"/>
    </xf>
    <xf numFmtId="0" fontId="47" fillId="42" borderId="61" xfId="0" applyFont="1" applyFill="1" applyBorder="1" applyAlignment="1">
      <alignment horizontal="left" vertical="center" wrapText="1"/>
    </xf>
    <xf numFmtId="0" fontId="13" fillId="42" borderId="34" xfId="0" applyFont="1" applyFill="1" applyBorder="1" applyAlignment="1">
      <alignment vertical="center"/>
    </xf>
    <xf numFmtId="164" fontId="37" fillId="26" borderId="15" xfId="0" applyNumberFormat="1" applyFont="1" applyFill="1" applyBorder="1" applyAlignment="1">
      <alignment horizontal="center" vertical="center"/>
    </xf>
    <xf numFmtId="164" fontId="37" fillId="26" borderId="15" xfId="0" applyNumberFormat="1" applyFont="1" applyFill="1" applyBorder="1" applyAlignment="1">
      <alignment horizontal="center" vertical="center" wrapText="1"/>
    </xf>
    <xf numFmtId="164" fontId="37" fillId="0" borderId="15" xfId="0" applyNumberFormat="1" applyFont="1" applyBorder="1" applyAlignment="1">
      <alignment horizontal="center" vertical="center" wrapText="1"/>
    </xf>
    <xf numFmtId="164" fontId="37" fillId="0" borderId="14" xfId="0" applyNumberFormat="1" applyFont="1" applyBorder="1" applyAlignment="1">
      <alignment horizontal="center" vertical="center" wrapText="1"/>
    </xf>
    <xf numFmtId="164" fontId="37" fillId="0" borderId="15" xfId="0" applyNumberFormat="1" applyFont="1" applyFill="1" applyBorder="1" applyAlignment="1">
      <alignment horizontal="center" vertical="center" wrapText="1"/>
    </xf>
    <xf numFmtId="0" fontId="47" fillId="42" borderId="13" xfId="0" applyFont="1" applyFill="1" applyBorder="1" applyAlignment="1">
      <alignment vertical="top" wrapText="1"/>
    </xf>
    <xf numFmtId="0" fontId="47" fillId="42" borderId="76" xfId="0" applyFont="1" applyFill="1" applyBorder="1" applyAlignment="1">
      <alignment horizontal="center" vertical="center" wrapText="1"/>
    </xf>
    <xf numFmtId="0" fontId="47" fillId="42" borderId="60" xfId="0" applyFont="1" applyFill="1" applyBorder="1" applyAlignment="1">
      <alignment horizontal="center" vertical="center" wrapText="1"/>
    </xf>
    <xf numFmtId="0" fontId="47" fillId="42" borderId="42" xfId="0" applyFont="1" applyFill="1" applyBorder="1" applyAlignment="1">
      <alignment horizontal="left" vertical="center" wrapText="1"/>
    </xf>
    <xf numFmtId="0" fontId="9" fillId="42" borderId="33" xfId="0" applyFont="1" applyFill="1" applyBorder="1"/>
    <xf numFmtId="0" fontId="47" fillId="42" borderId="33" xfId="0" applyNumberFormat="1" applyFont="1" applyFill="1" applyBorder="1" applyAlignment="1">
      <alignment vertical="center" wrapText="1"/>
    </xf>
    <xf numFmtId="0" fontId="47" fillId="42" borderId="33" xfId="0" applyFont="1" applyFill="1" applyBorder="1"/>
    <xf numFmtId="0" fontId="47" fillId="42" borderId="38" xfId="0" applyFont="1" applyFill="1" applyBorder="1"/>
    <xf numFmtId="0" fontId="47" fillId="42" borderId="49" xfId="0" applyFont="1" applyFill="1" applyBorder="1" applyAlignment="1">
      <alignment horizontal="left" vertical="center" wrapText="1"/>
    </xf>
    <xf numFmtId="0" fontId="9" fillId="42" borderId="28" xfId="0" applyFont="1" applyFill="1" applyBorder="1"/>
    <xf numFmtId="0" fontId="47" fillId="42" borderId="28" xfId="0" applyNumberFormat="1" applyFont="1" applyFill="1" applyBorder="1" applyAlignment="1">
      <alignment vertical="center" wrapText="1"/>
    </xf>
    <xf numFmtId="0" fontId="69" fillId="42" borderId="28" xfId="0" applyFont="1" applyFill="1" applyBorder="1" applyAlignment="1">
      <alignment vertical="center"/>
    </xf>
    <xf numFmtId="164" fontId="37" fillId="42" borderId="29" xfId="0" applyNumberFormat="1" applyFont="1" applyFill="1" applyBorder="1" applyAlignment="1">
      <alignment horizontal="center" vertical="center"/>
    </xf>
    <xf numFmtId="0" fontId="47" fillId="0" borderId="12" xfId="0" applyFont="1" applyFill="1" applyBorder="1" applyAlignment="1">
      <alignment vertical="center" wrapText="1"/>
    </xf>
    <xf numFmtId="0" fontId="43" fillId="0" borderId="16" xfId="0" applyFont="1" applyFill="1" applyBorder="1" applyAlignment="1">
      <alignment horizontal="left" vertical="center" wrapText="1"/>
    </xf>
    <xf numFmtId="0" fontId="43" fillId="0" borderId="47" xfId="0" applyFont="1" applyFill="1" applyBorder="1" applyAlignment="1">
      <alignment horizontal="left" vertical="center" wrapText="1"/>
    </xf>
    <xf numFmtId="164" fontId="44" fillId="42" borderId="40" xfId="149" applyNumberFormat="1" applyFont="1" applyFill="1" applyBorder="1" applyAlignment="1">
      <alignment horizontal="left"/>
    </xf>
    <xf numFmtId="0" fontId="47" fillId="0" borderId="96" xfId="151" applyFont="1" applyFill="1" applyBorder="1" applyAlignment="1">
      <alignment horizontal="right" vertical="center" wrapText="1"/>
    </xf>
    <xf numFmtId="0" fontId="47" fillId="0" borderId="94" xfId="151" applyFont="1" applyFill="1" applyBorder="1" applyAlignment="1">
      <alignment horizontal="right" vertical="center" wrapText="1"/>
    </xf>
    <xf numFmtId="0" fontId="47" fillId="0" borderId="99" xfId="151" applyFont="1" applyFill="1" applyBorder="1" applyAlignment="1">
      <alignment horizontal="right" vertical="center" wrapText="1"/>
    </xf>
    <xf numFmtId="0" fontId="47" fillId="0" borderId="13" xfId="0" applyFont="1" applyFill="1" applyBorder="1" applyAlignment="1">
      <alignment vertical="center" wrapText="1"/>
    </xf>
    <xf numFmtId="0" fontId="47" fillId="0" borderId="57" xfId="0" applyFont="1" applyFill="1" applyBorder="1" applyAlignment="1">
      <alignment vertical="center"/>
    </xf>
    <xf numFmtId="0" fontId="47" fillId="0" borderId="47" xfId="0" applyFont="1" applyFill="1" applyBorder="1" applyAlignment="1">
      <alignment horizontal="left" vertical="center"/>
    </xf>
    <xf numFmtId="0" fontId="47" fillId="0" borderId="28" xfId="0" applyFont="1" applyFill="1" applyBorder="1" applyAlignment="1">
      <alignment horizontal="left" vertical="center"/>
    </xf>
    <xf numFmtId="0" fontId="43" fillId="0" borderId="0" xfId="0" applyFont="1" applyFill="1" applyBorder="1" applyAlignment="1">
      <alignment horizontal="left" vertical="center" wrapText="1"/>
    </xf>
    <xf numFmtId="0" fontId="47" fillId="0" borderId="0" xfId="0" applyFont="1" applyFill="1" applyBorder="1" applyAlignment="1">
      <alignment horizontal="left" vertical="center"/>
    </xf>
    <xf numFmtId="0" fontId="47" fillId="0" borderId="29" xfId="0" applyFont="1" applyFill="1" applyBorder="1" applyAlignment="1">
      <alignment vertical="center"/>
    </xf>
    <xf numFmtId="0" fontId="43" fillId="0" borderId="47" xfId="0" applyFont="1" applyFill="1" applyBorder="1" applyAlignment="1">
      <alignment vertical="center" wrapText="1"/>
    </xf>
    <xf numFmtId="0" fontId="43" fillId="0" borderId="57" xfId="0" applyFont="1" applyFill="1" applyBorder="1" applyAlignment="1">
      <alignment vertical="center" wrapText="1"/>
    </xf>
    <xf numFmtId="0" fontId="43" fillId="0" borderId="47" xfId="0" applyFont="1" applyFill="1" applyBorder="1" applyAlignment="1">
      <alignment vertical="top" wrapText="1"/>
    </xf>
    <xf numFmtId="0" fontId="47" fillId="26" borderId="28" xfId="0" applyFont="1" applyFill="1" applyBorder="1" applyAlignment="1">
      <alignment vertical="top" wrapText="1"/>
    </xf>
    <xf numFmtId="164" fontId="44" fillId="0" borderId="29" xfId="0" applyNumberFormat="1" applyFont="1" applyFill="1" applyBorder="1" applyAlignment="1">
      <alignment horizontal="center" vertical="center"/>
    </xf>
    <xf numFmtId="0" fontId="47" fillId="42" borderId="41" xfId="0" applyFont="1" applyFill="1" applyBorder="1" applyAlignment="1">
      <alignment horizontal="left" vertical="center" wrapText="1"/>
    </xf>
    <xf numFmtId="0" fontId="4" fillId="42" borderId="30" xfId="124" applyFont="1" applyFill="1" applyBorder="1"/>
    <xf numFmtId="0" fontId="4" fillId="42" borderId="31" xfId="124" applyFont="1" applyFill="1" applyBorder="1" applyAlignment="1">
      <alignment horizontal="left"/>
    </xf>
    <xf numFmtId="0" fontId="4" fillId="42" borderId="31" xfId="124" applyFont="1" applyFill="1" applyBorder="1"/>
    <xf numFmtId="0" fontId="4" fillId="42" borderId="31" xfId="124" applyFont="1" applyFill="1" applyBorder="1" applyAlignment="1"/>
    <xf numFmtId="0" fontId="66" fillId="42" borderId="56" xfId="124" applyFont="1" applyFill="1" applyBorder="1" applyAlignment="1">
      <alignment horizontal="left"/>
    </xf>
    <xf numFmtId="0" fontId="66" fillId="42" borderId="32" xfId="124" applyFont="1" applyFill="1" applyBorder="1" applyAlignment="1">
      <alignment horizontal="left"/>
    </xf>
    <xf numFmtId="0" fontId="66" fillId="42" borderId="83" xfId="124" applyFont="1" applyFill="1" applyBorder="1" applyAlignment="1">
      <alignment horizontal="left"/>
    </xf>
    <xf numFmtId="164" fontId="37" fillId="42" borderId="38" xfId="0" applyNumberFormat="1" applyFont="1" applyFill="1" applyBorder="1" applyAlignment="1">
      <alignment horizontal="center"/>
    </xf>
    <xf numFmtId="0" fontId="43" fillId="42" borderId="25" xfId="0" applyFont="1" applyFill="1" applyBorder="1" applyAlignment="1">
      <alignment horizontal="left" vertical="center" wrapText="1"/>
    </xf>
    <xf numFmtId="0" fontId="5" fillId="42" borderId="42" xfId="124" applyFont="1" applyFill="1" applyBorder="1" applyAlignment="1"/>
    <xf numFmtId="0" fontId="5" fillId="42" borderId="33" xfId="124" applyFont="1" applyFill="1" applyBorder="1"/>
    <xf numFmtId="0" fontId="5" fillId="42" borderId="33" xfId="124" applyNumberFormat="1" applyFont="1" applyFill="1" applyBorder="1" applyAlignment="1">
      <alignment horizontal="center"/>
    </xf>
    <xf numFmtId="0" fontId="47" fillId="42" borderId="38" xfId="0" applyFont="1" applyFill="1" applyBorder="1" applyAlignment="1">
      <alignment horizontal="left" vertical="center" wrapText="1"/>
    </xf>
    <xf numFmtId="0" fontId="5" fillId="42" borderId="43" xfId="124" applyFont="1" applyFill="1" applyBorder="1" applyAlignment="1"/>
    <xf numFmtId="0" fontId="5" fillId="42" borderId="34" xfId="124" applyFont="1" applyFill="1" applyBorder="1"/>
    <xf numFmtId="0" fontId="5" fillId="42" borderId="34" xfId="124" applyNumberFormat="1" applyFont="1" applyFill="1" applyBorder="1" applyAlignment="1">
      <alignment horizontal="center"/>
    </xf>
    <xf numFmtId="0" fontId="5" fillId="42" borderId="49" xfId="124" applyFont="1" applyFill="1" applyBorder="1"/>
    <xf numFmtId="0" fontId="5" fillId="42" borderId="39" xfId="124" applyFont="1" applyFill="1" applyBorder="1"/>
    <xf numFmtId="0" fontId="5" fillId="42" borderId="39" xfId="124" applyNumberFormat="1" applyFont="1" applyFill="1" applyBorder="1" applyAlignment="1">
      <alignment horizontal="center"/>
    </xf>
    <xf numFmtId="0" fontId="47" fillId="42" borderId="40" xfId="0" applyFont="1" applyFill="1" applyBorder="1" applyAlignment="1">
      <alignment horizontal="left" vertical="center" wrapText="1"/>
    </xf>
    <xf numFmtId="0" fontId="4" fillId="0" borderId="109" xfId="0" applyFont="1" applyBorder="1" applyAlignment="1">
      <alignment horizontal="right"/>
    </xf>
    <xf numFmtId="0" fontId="4" fillId="0" borderId="65" xfId="0" applyFont="1" applyBorder="1" applyAlignment="1">
      <alignment horizontal="center" vertical="center" wrapText="1"/>
    </xf>
    <xf numFmtId="164" fontId="37" fillId="42" borderId="64" xfId="0" applyNumberFormat="1" applyFont="1" applyFill="1" applyBorder="1" applyAlignment="1">
      <alignment horizontal="center" vertical="center" wrapText="1"/>
    </xf>
    <xf numFmtId="0" fontId="47" fillId="42" borderId="51" xfId="0" applyFont="1" applyFill="1" applyBorder="1" applyAlignment="1">
      <alignment horizontal="center" vertical="center"/>
    </xf>
    <xf numFmtId="0" fontId="4" fillId="0" borderId="82" xfId="0" applyFont="1" applyBorder="1" applyAlignment="1">
      <alignment horizontal="right"/>
    </xf>
    <xf numFmtId="0" fontId="47" fillId="0" borderId="51" xfId="0" applyFont="1" applyBorder="1" applyAlignment="1">
      <alignment horizontal="center" vertical="center"/>
    </xf>
    <xf numFmtId="0" fontId="47" fillId="0" borderId="68" xfId="0" applyFont="1" applyBorder="1" applyAlignment="1">
      <alignment horizontal="center" vertical="center"/>
    </xf>
    <xf numFmtId="0" fontId="4" fillId="0" borderId="110" xfId="0" applyFont="1" applyBorder="1" applyAlignment="1">
      <alignment horizontal="right"/>
    </xf>
    <xf numFmtId="0" fontId="9" fillId="0" borderId="87" xfId="0" applyFont="1" applyBorder="1" applyAlignment="1">
      <alignment horizontal="left" vertical="center" wrapText="1"/>
    </xf>
    <xf numFmtId="164" fontId="37" fillId="0" borderId="64" xfId="0" applyNumberFormat="1" applyFont="1" applyFill="1" applyBorder="1" applyAlignment="1">
      <alignment horizontal="center" vertical="center" wrapText="1"/>
    </xf>
    <xf numFmtId="0" fontId="47" fillId="0" borderId="51" xfId="0" applyFont="1" applyFill="1" applyBorder="1" applyAlignment="1">
      <alignment horizontal="center" vertical="center"/>
    </xf>
    <xf numFmtId="0" fontId="47" fillId="42" borderId="16" xfId="0" applyFont="1" applyFill="1" applyBorder="1" applyAlignment="1">
      <alignment horizontal="left" vertical="center" wrapText="1"/>
    </xf>
    <xf numFmtId="0" fontId="47" fillId="42" borderId="33" xfId="0" applyNumberFormat="1" applyFont="1" applyFill="1" applyBorder="1" applyAlignment="1">
      <alignment horizontal="left" vertical="top" wrapText="1"/>
    </xf>
    <xf numFmtId="0" fontId="47" fillId="42" borderId="33" xfId="0" applyFont="1" applyFill="1" applyBorder="1" applyAlignment="1">
      <alignment horizontal="left" vertical="top" wrapText="1"/>
    </xf>
    <xf numFmtId="164" fontId="37" fillId="42" borderId="38" xfId="0" applyNumberFormat="1" applyFont="1" applyFill="1" applyBorder="1" applyAlignment="1">
      <alignment horizontal="left" vertical="top" wrapText="1"/>
    </xf>
    <xf numFmtId="0" fontId="47" fillId="42" borderId="27" xfId="0" applyFont="1" applyFill="1" applyBorder="1" applyAlignment="1">
      <alignment horizontal="left" vertical="center" wrapText="1"/>
    </xf>
    <xf numFmtId="0" fontId="47" fillId="42" borderId="28" xfId="0" applyNumberFormat="1" applyFont="1" applyFill="1" applyBorder="1" applyAlignment="1">
      <alignment horizontal="left" vertical="top" wrapText="1"/>
    </xf>
    <xf numFmtId="0" fontId="47" fillId="42" borderId="28" xfId="0" applyFont="1" applyFill="1" applyBorder="1" applyAlignment="1">
      <alignment horizontal="left" vertical="top" wrapText="1"/>
    </xf>
    <xf numFmtId="164" fontId="37" fillId="42" borderId="29" xfId="0" applyNumberFormat="1" applyFont="1" applyFill="1" applyBorder="1" applyAlignment="1">
      <alignment horizontal="left" vertical="top" wrapText="1"/>
    </xf>
    <xf numFmtId="0" fontId="47" fillId="0" borderId="47" xfId="0" applyFont="1" applyFill="1" applyBorder="1" applyAlignment="1">
      <alignment horizontal="left" vertical="center" wrapText="1"/>
    </xf>
    <xf numFmtId="0" fontId="47" fillId="0" borderId="57" xfId="0" applyFont="1" applyFill="1" applyBorder="1" applyAlignment="1">
      <alignment horizontal="left" vertical="center" wrapText="1"/>
    </xf>
    <xf numFmtId="0" fontId="47" fillId="0" borderId="33" xfId="0" applyNumberFormat="1" applyFont="1" applyFill="1" applyBorder="1" applyAlignment="1">
      <alignment horizontal="center" vertical="center" wrapText="1"/>
    </xf>
    <xf numFmtId="0" fontId="13" fillId="0" borderId="33" xfId="0" applyFont="1" applyFill="1" applyBorder="1"/>
    <xf numFmtId="164" fontId="44" fillId="0" borderId="38" xfId="0" applyNumberFormat="1" applyFont="1" applyFill="1" applyBorder="1" applyAlignment="1">
      <alignment horizontal="center"/>
    </xf>
    <xf numFmtId="0" fontId="47" fillId="0" borderId="34" xfId="0" applyNumberFormat="1" applyFont="1" applyFill="1" applyBorder="1" applyAlignment="1">
      <alignment horizontal="center" vertical="center" wrapText="1"/>
    </xf>
    <xf numFmtId="0" fontId="13" fillId="0" borderId="34" xfId="0" applyFont="1" applyFill="1" applyBorder="1"/>
    <xf numFmtId="164" fontId="44" fillId="0" borderId="34" xfId="0" applyNumberFormat="1" applyFont="1" applyFill="1" applyBorder="1" applyAlignment="1">
      <alignment horizontal="center"/>
    </xf>
    <xf numFmtId="0" fontId="47" fillId="0" borderId="44" xfId="0" applyNumberFormat="1" applyFont="1" applyFill="1" applyBorder="1" applyAlignment="1">
      <alignment horizontal="center" vertical="center" wrapText="1"/>
    </xf>
    <xf numFmtId="0" fontId="13" fillId="0" borderId="44" xfId="0" applyFont="1" applyFill="1" applyBorder="1"/>
    <xf numFmtId="164" fontId="44" fillId="0" borderId="44" xfId="0" applyNumberFormat="1" applyFont="1" applyFill="1" applyBorder="1" applyAlignment="1">
      <alignment horizontal="center"/>
    </xf>
    <xf numFmtId="0" fontId="47" fillId="0" borderId="39" xfId="0" applyNumberFormat="1" applyFont="1" applyFill="1" applyBorder="1" applyAlignment="1">
      <alignment horizontal="center" vertical="center" wrapText="1"/>
    </xf>
    <xf numFmtId="0" fontId="13" fillId="0" borderId="39" xfId="0" applyFont="1" applyFill="1" applyBorder="1" applyAlignment="1">
      <alignment vertical="center"/>
    </xf>
    <xf numFmtId="164" fontId="44" fillId="0" borderId="40" xfId="0" applyNumberFormat="1" applyFont="1" applyFill="1" applyBorder="1" applyAlignment="1">
      <alignment horizontal="center" vertical="center"/>
    </xf>
    <xf numFmtId="0" fontId="35" fillId="0" borderId="30" xfId="124" applyFont="1" applyFill="1" applyBorder="1" applyAlignment="1">
      <alignment horizontal="center" wrapText="1"/>
    </xf>
    <xf numFmtId="0" fontId="35" fillId="0" borderId="11" xfId="124" applyFont="1" applyFill="1" applyBorder="1" applyAlignment="1">
      <alignment horizontal="center" wrapText="1"/>
    </xf>
    <xf numFmtId="0" fontId="61" fillId="0" borderId="25" xfId="124" applyFont="1" applyFill="1" applyBorder="1" applyAlignment="1">
      <alignment horizontal="center" vertical="center"/>
    </xf>
    <xf numFmtId="0" fontId="61" fillId="0" borderId="0" xfId="124" applyFont="1" applyFill="1" applyBorder="1" applyAlignment="1">
      <alignment horizontal="center" vertical="center"/>
    </xf>
    <xf numFmtId="0" fontId="34" fillId="42" borderId="25" xfId="124" applyFont="1" applyFill="1" applyBorder="1" applyAlignment="1">
      <alignment horizontal="center" vertical="center" wrapText="1"/>
    </xf>
    <xf numFmtId="0" fontId="55" fillId="42" borderId="0" xfId="124" applyFont="1" applyFill="1" applyBorder="1" applyAlignment="1">
      <alignment horizontal="center" vertical="center" wrapText="1"/>
    </xf>
    <xf numFmtId="0" fontId="34" fillId="42" borderId="25" xfId="124" applyFont="1" applyFill="1" applyBorder="1" applyAlignment="1">
      <alignment horizontal="center" vertical="center"/>
    </xf>
    <xf numFmtId="0" fontId="34" fillId="42" borderId="0" xfId="124" applyFont="1" applyFill="1" applyBorder="1" applyAlignment="1">
      <alignment horizontal="center" vertical="center"/>
    </xf>
    <xf numFmtId="0" fontId="51" fillId="42" borderId="30" xfId="124" applyFont="1" applyFill="1" applyBorder="1" applyAlignment="1">
      <alignment horizontal="left" vertical="center" wrapText="1"/>
    </xf>
    <xf numFmtId="0" fontId="5" fillId="42" borderId="11" xfId="124" applyFont="1" applyFill="1" applyBorder="1" applyAlignment="1">
      <alignment horizontal="left" vertical="center" wrapText="1"/>
    </xf>
    <xf numFmtId="0" fontId="5" fillId="42" borderId="10" xfId="124" applyFont="1" applyFill="1" applyBorder="1" applyAlignment="1">
      <alignment horizontal="left" vertical="center" wrapText="1"/>
    </xf>
    <xf numFmtId="0" fontId="5" fillId="42" borderId="25" xfId="124" applyFont="1" applyFill="1" applyBorder="1" applyAlignment="1">
      <alignment horizontal="left" vertical="center" wrapText="1"/>
    </xf>
    <xf numFmtId="0" fontId="5" fillId="42" borderId="0" xfId="124" applyFont="1" applyFill="1" applyBorder="1" applyAlignment="1">
      <alignment horizontal="left" vertical="center" wrapText="1"/>
    </xf>
    <xf numFmtId="0" fontId="5" fillId="42" borderId="18" xfId="124" applyFont="1" applyFill="1" applyBorder="1" applyAlignment="1">
      <alignment horizontal="left" vertical="center" wrapText="1"/>
    </xf>
    <xf numFmtId="0" fontId="52" fillId="18" borderId="74" xfId="124" applyFont="1" applyFill="1" applyBorder="1" applyAlignment="1">
      <alignment horizontal="center"/>
    </xf>
    <xf numFmtId="0" fontId="53" fillId="18" borderId="31" xfId="124" applyFont="1" applyFill="1" applyBorder="1" applyAlignment="1">
      <alignment horizontal="center"/>
    </xf>
    <xf numFmtId="0" fontId="53" fillId="18" borderId="36" xfId="124" applyFont="1" applyFill="1" applyBorder="1" applyAlignment="1">
      <alignment horizontal="center"/>
    </xf>
    <xf numFmtId="0" fontId="53" fillId="18" borderId="56" xfId="124" applyFont="1" applyFill="1" applyBorder="1" applyAlignment="1">
      <alignment horizontal="center"/>
    </xf>
    <xf numFmtId="0" fontId="7" fillId="18" borderId="31" xfId="124" applyFont="1" applyFill="1" applyBorder="1" applyAlignment="1">
      <alignment horizontal="center"/>
    </xf>
    <xf numFmtId="0" fontId="7" fillId="18" borderId="75" xfId="124" applyFont="1" applyFill="1" applyBorder="1" applyAlignment="1">
      <alignment horizontal="center"/>
    </xf>
    <xf numFmtId="0" fontId="53" fillId="18" borderId="35" xfId="124" applyFont="1" applyFill="1" applyBorder="1" applyAlignment="1">
      <alignment horizontal="center"/>
    </xf>
    <xf numFmtId="0" fontId="53" fillId="18" borderId="69" xfId="124" applyFont="1" applyFill="1" applyBorder="1"/>
    <xf numFmtId="0" fontId="53" fillId="18" borderId="88" xfId="124" applyFont="1" applyFill="1" applyBorder="1" applyAlignment="1">
      <alignment horizontal="center"/>
    </xf>
    <xf numFmtId="0" fontId="53" fillId="18" borderId="19" xfId="124" applyFont="1" applyFill="1" applyBorder="1" applyAlignment="1">
      <alignment horizontal="center"/>
    </xf>
    <xf numFmtId="0" fontId="52" fillId="18" borderId="16" xfId="124" applyFont="1" applyFill="1" applyBorder="1" applyAlignment="1">
      <alignment horizontal="center"/>
    </xf>
    <xf numFmtId="0" fontId="53" fillId="18" borderId="47" xfId="124" applyFont="1" applyFill="1" applyBorder="1" applyAlignment="1">
      <alignment horizontal="center"/>
    </xf>
    <xf numFmtId="0" fontId="53" fillId="18" borderId="57" xfId="124" applyFont="1" applyFill="1" applyBorder="1" applyAlignment="1">
      <alignment horizontal="center"/>
    </xf>
    <xf numFmtId="0" fontId="40" fillId="32" borderId="25" xfId="132" applyFont="1" applyFill="1" applyBorder="1" applyAlignment="1">
      <alignment horizontal="center" vertical="center"/>
    </xf>
    <xf numFmtId="0" fontId="46" fillId="32" borderId="0" xfId="132" applyFont="1" applyFill="1" applyBorder="1" applyAlignment="1">
      <alignment horizontal="center" vertical="center"/>
    </xf>
    <xf numFmtId="0" fontId="46" fillId="32" borderId="18" xfId="132" applyFont="1" applyFill="1" applyBorder="1" applyAlignment="1">
      <alignment horizontal="center" vertical="center"/>
    </xf>
    <xf numFmtId="0" fontId="54" fillId="32" borderId="27" xfId="124" applyFont="1" applyFill="1" applyBorder="1" applyAlignment="1">
      <alignment horizontal="center" vertical="center"/>
    </xf>
    <xf numFmtId="0" fontId="54" fillId="32" borderId="28" xfId="124" applyFont="1" applyFill="1" applyBorder="1" applyAlignment="1">
      <alignment horizontal="center" vertical="center"/>
    </xf>
    <xf numFmtId="0" fontId="54" fillId="32" borderId="29" xfId="124" applyFont="1" applyFill="1" applyBorder="1" applyAlignment="1">
      <alignment horizontal="center" vertical="center"/>
    </xf>
    <xf numFmtId="0" fontId="4" fillId="0" borderId="30" xfId="124" applyFont="1" applyFill="1" applyBorder="1" applyAlignment="1">
      <alignment horizontal="left"/>
    </xf>
    <xf numFmtId="0" fontId="4" fillId="0" borderId="11" xfId="124" applyFont="1" applyFill="1" applyBorder="1" applyAlignment="1">
      <alignment horizontal="left"/>
    </xf>
    <xf numFmtId="0" fontId="5" fillId="0" borderId="35" xfId="124" applyFont="1" applyFill="1" applyBorder="1" applyAlignment="1">
      <alignment horizontal="center" vertical="top" wrapText="1"/>
    </xf>
    <xf numFmtId="0" fontId="5" fillId="0" borderId="19" xfId="124" applyFont="1" applyFill="1" applyBorder="1" applyAlignment="1">
      <alignment horizontal="center" vertical="top" wrapText="1"/>
    </xf>
    <xf numFmtId="0" fontId="40" fillId="32" borderId="30" xfId="124" applyFont="1" applyFill="1" applyBorder="1" applyAlignment="1">
      <alignment horizontal="center" vertical="center"/>
    </xf>
    <xf numFmtId="0" fontId="40" fillId="32" borderId="11" xfId="124" applyFont="1" applyFill="1" applyBorder="1" applyAlignment="1">
      <alignment horizontal="center" vertical="center"/>
    </xf>
    <xf numFmtId="0" fontId="40" fillId="32" borderId="10" xfId="124" applyFont="1" applyFill="1" applyBorder="1" applyAlignment="1">
      <alignment horizontal="center" vertical="center"/>
    </xf>
    <xf numFmtId="0" fontId="17" fillId="40" borderId="47" xfId="149" applyFont="1" applyFill="1" applyBorder="1" applyAlignment="1">
      <alignment horizontal="left" vertical="center"/>
    </xf>
    <xf numFmtId="0" fontId="17" fillId="40" borderId="57" xfId="149" applyFont="1" applyFill="1" applyBorder="1" applyAlignment="1">
      <alignment horizontal="left" vertical="center"/>
    </xf>
    <xf numFmtId="0" fontId="4" fillId="40" borderId="16" xfId="149" applyFont="1" applyFill="1" applyBorder="1" applyAlignment="1">
      <alignment horizontal="center" vertical="center" wrapText="1"/>
    </xf>
    <xf numFmtId="0" fontId="4" fillId="40" borderId="47" xfId="149" applyFont="1" applyFill="1" applyBorder="1" applyAlignment="1">
      <alignment horizontal="center" vertical="center" wrapText="1"/>
    </xf>
    <xf numFmtId="0" fontId="4" fillId="40" borderId="57" xfId="149" applyFont="1" applyFill="1" applyBorder="1" applyAlignment="1">
      <alignment horizontal="center" vertical="center" wrapText="1"/>
    </xf>
    <xf numFmtId="0" fontId="47" fillId="0" borderId="13" xfId="149" applyFont="1" applyFill="1" applyBorder="1" applyAlignment="1">
      <alignment horizontal="left" vertical="center" wrapText="1"/>
    </xf>
    <xf numFmtId="0" fontId="47" fillId="0" borderId="12" xfId="149" applyFont="1" applyFill="1" applyBorder="1" applyAlignment="1">
      <alignment horizontal="left" vertical="center" wrapText="1"/>
    </xf>
    <xf numFmtId="0" fontId="47" fillId="0" borderId="30" xfId="149" applyFont="1" applyFill="1" applyBorder="1" applyAlignment="1">
      <alignment horizontal="center" vertical="center"/>
    </xf>
    <xf numFmtId="0" fontId="47" fillId="0" borderId="11" xfId="149" applyFont="1" applyFill="1" applyBorder="1" applyAlignment="1">
      <alignment horizontal="center" vertical="center"/>
    </xf>
    <xf numFmtId="0" fontId="47" fillId="0" borderId="10" xfId="149" applyFont="1" applyFill="1" applyBorder="1" applyAlignment="1">
      <alignment horizontal="center" vertical="center"/>
    </xf>
    <xf numFmtId="0" fontId="47" fillId="0" borderId="27" xfId="149" applyFont="1" applyFill="1" applyBorder="1" applyAlignment="1">
      <alignment horizontal="center" vertical="center"/>
    </xf>
    <xf numFmtId="0" fontId="47" fillId="0" borderId="28" xfId="149" applyFont="1" applyFill="1" applyBorder="1" applyAlignment="1">
      <alignment horizontal="center" vertical="center"/>
    </xf>
    <xf numFmtId="0" fontId="47" fillId="0" borderId="29" xfId="149" applyFont="1" applyFill="1" applyBorder="1" applyAlignment="1">
      <alignment horizontal="center" vertical="center"/>
    </xf>
    <xf numFmtId="0" fontId="13" fillId="26" borderId="47" xfId="149" applyFont="1" applyFill="1" applyBorder="1" applyAlignment="1">
      <alignment horizontal="left" vertical="center" wrapText="1"/>
    </xf>
    <xf numFmtId="0" fontId="47" fillId="26" borderId="47" xfId="149" applyFont="1" applyFill="1" applyBorder="1" applyAlignment="1">
      <alignment horizontal="left" vertical="center" wrapText="1"/>
    </xf>
    <xf numFmtId="0" fontId="47" fillId="26" borderId="57" xfId="149" applyFont="1" applyFill="1" applyBorder="1" applyAlignment="1">
      <alignment horizontal="left" vertical="center" wrapText="1"/>
    </xf>
    <xf numFmtId="0" fontId="47" fillId="0" borderId="14" xfId="149" applyFont="1" applyFill="1" applyBorder="1" applyAlignment="1">
      <alignment horizontal="left" vertical="center" wrapText="1"/>
    </xf>
    <xf numFmtId="0" fontId="47" fillId="0" borderId="30" xfId="149" applyFont="1" applyFill="1" applyBorder="1" applyAlignment="1">
      <alignment vertical="center" wrapText="1"/>
    </xf>
    <xf numFmtId="0" fontId="47" fillId="0" borderId="11" xfId="149" applyFont="1" applyFill="1" applyBorder="1" applyAlignment="1">
      <alignment vertical="center" wrapText="1"/>
    </xf>
    <xf numFmtId="0" fontId="47" fillId="0" borderId="10" xfId="149" applyFont="1" applyFill="1" applyBorder="1" applyAlignment="1">
      <alignment vertical="center" wrapText="1"/>
    </xf>
    <xf numFmtId="0" fontId="42" fillId="0" borderId="27" xfId="149" applyFont="1" applyFill="1" applyBorder="1" applyAlignment="1">
      <alignment vertical="center" wrapText="1"/>
    </xf>
    <xf numFmtId="0" fontId="42" fillId="0" borderId="28" xfId="149" applyFont="1" applyFill="1" applyBorder="1" applyAlignment="1">
      <alignment vertical="center" wrapText="1"/>
    </xf>
    <xf numFmtId="0" fontId="42" fillId="0" borderId="29" xfId="149" applyFont="1" applyFill="1" applyBorder="1" applyAlignment="1">
      <alignment vertical="center" wrapText="1"/>
    </xf>
    <xf numFmtId="0" fontId="47" fillId="0" borderId="16" xfId="149" applyFont="1" applyFill="1" applyBorder="1" applyAlignment="1">
      <alignment horizontal="center" vertical="center"/>
    </xf>
    <xf numFmtId="0" fontId="47" fillId="0" borderId="47" xfId="149" applyFont="1" applyFill="1" applyBorder="1" applyAlignment="1">
      <alignment horizontal="center" vertical="center"/>
    </xf>
    <xf numFmtId="0" fontId="47" fillId="0" borderId="57" xfId="149" applyFont="1" applyFill="1" applyBorder="1" applyAlignment="1">
      <alignment horizontal="center" vertical="center"/>
    </xf>
    <xf numFmtId="0" fontId="47" fillId="0" borderId="30" xfId="149" applyFont="1" applyFill="1" applyBorder="1" applyAlignment="1">
      <alignment horizontal="center" vertical="center" wrapText="1"/>
    </xf>
    <xf numFmtId="0" fontId="42" fillId="0" borderId="11" xfId="149" applyFont="1" applyFill="1" applyBorder="1" applyAlignment="1">
      <alignment horizontal="center" vertical="center" wrapText="1"/>
    </xf>
    <xf numFmtId="0" fontId="42" fillId="0" borderId="10" xfId="149" applyFont="1" applyFill="1" applyBorder="1" applyAlignment="1">
      <alignment horizontal="center" vertical="center" wrapText="1"/>
    </xf>
    <xf numFmtId="0" fontId="42" fillId="0" borderId="27" xfId="149" applyFont="1" applyFill="1" applyBorder="1" applyAlignment="1">
      <alignment horizontal="center" vertical="center" wrapText="1"/>
    </xf>
    <xf numFmtId="0" fontId="42" fillId="0" borderId="28" xfId="149" applyFont="1" applyFill="1" applyBorder="1" applyAlignment="1">
      <alignment horizontal="center" vertical="center" wrapText="1"/>
    </xf>
    <xf numFmtId="0" fontId="42" fillId="0" borderId="29" xfId="149" applyFont="1" applyFill="1" applyBorder="1" applyAlignment="1">
      <alignment horizontal="center" vertical="center" wrapText="1"/>
    </xf>
    <xf numFmtId="0" fontId="47" fillId="0" borderId="16" xfId="149" applyFont="1" applyFill="1" applyBorder="1" applyAlignment="1">
      <alignment horizontal="left" vertical="center" wrapText="1"/>
    </xf>
    <xf numFmtId="0" fontId="47" fillId="0" borderId="47" xfId="149" applyFont="1" applyFill="1" applyBorder="1" applyAlignment="1">
      <alignment horizontal="left" vertical="center" wrapText="1"/>
    </xf>
    <xf numFmtId="0" fontId="47" fillId="0" borderId="57" xfId="149" applyFont="1" applyFill="1" applyBorder="1" applyAlignment="1">
      <alignment horizontal="left" vertical="center" wrapText="1"/>
    </xf>
    <xf numFmtId="0" fontId="13" fillId="26" borderId="30" xfId="149" applyFont="1" applyFill="1" applyBorder="1" applyAlignment="1">
      <alignment horizontal="center" vertical="center" wrapText="1"/>
    </xf>
    <xf numFmtId="0" fontId="13" fillId="26" borderId="11" xfId="149" applyFont="1" applyFill="1" applyBorder="1" applyAlignment="1">
      <alignment horizontal="center" vertical="center" wrapText="1"/>
    </xf>
    <xf numFmtId="0" fontId="13" fillId="26" borderId="10" xfId="149" applyFont="1" applyFill="1" applyBorder="1" applyAlignment="1">
      <alignment horizontal="center" vertical="center" wrapText="1"/>
    </xf>
    <xf numFmtId="0" fontId="13" fillId="26" borderId="25" xfId="149" applyFont="1" applyFill="1" applyBorder="1" applyAlignment="1">
      <alignment horizontal="center" vertical="center" wrapText="1"/>
    </xf>
    <xf numFmtId="0" fontId="13" fillId="26" borderId="0" xfId="149" applyFont="1" applyFill="1" applyBorder="1" applyAlignment="1">
      <alignment horizontal="center" vertical="center" wrapText="1"/>
    </xf>
    <xf numFmtId="0" fontId="13" fillId="26" borderId="18" xfId="149" applyFont="1" applyFill="1" applyBorder="1" applyAlignment="1">
      <alignment horizontal="center" vertical="center" wrapText="1"/>
    </xf>
    <xf numFmtId="0" fontId="13" fillId="26" borderId="27" xfId="149" applyFont="1" applyFill="1" applyBorder="1" applyAlignment="1">
      <alignment horizontal="center" vertical="center" wrapText="1"/>
    </xf>
    <xf numFmtId="0" fontId="13" fillId="26" borderId="28" xfId="149" applyFont="1" applyFill="1" applyBorder="1" applyAlignment="1">
      <alignment horizontal="center" vertical="center" wrapText="1"/>
    </xf>
    <xf numFmtId="0" fontId="13" fillId="26" borderId="29" xfId="149" applyFont="1" applyFill="1" applyBorder="1" applyAlignment="1">
      <alignment horizontal="center" vertical="center" wrapText="1"/>
    </xf>
    <xf numFmtId="0" fontId="47" fillId="0" borderId="30" xfId="0" applyFont="1" applyFill="1" applyBorder="1" applyAlignment="1">
      <alignment horizontal="center" vertical="center" wrapText="1"/>
    </xf>
    <xf numFmtId="0" fontId="47" fillId="0" borderId="11" xfId="0" applyFont="1" applyFill="1" applyBorder="1" applyAlignment="1">
      <alignment horizontal="center" vertical="center" wrapText="1"/>
    </xf>
    <xf numFmtId="0" fontId="47" fillId="0" borderId="10" xfId="0" applyFont="1" applyFill="1" applyBorder="1" applyAlignment="1">
      <alignment horizontal="center" vertical="center" wrapText="1"/>
    </xf>
    <xf numFmtId="0" fontId="47" fillId="0" borderId="25" xfId="0" applyFont="1" applyFill="1" applyBorder="1" applyAlignment="1">
      <alignment horizontal="center" vertical="center" wrapText="1"/>
    </xf>
    <xf numFmtId="0" fontId="47" fillId="0" borderId="0" xfId="0" applyFont="1" applyFill="1" applyBorder="1" applyAlignment="1">
      <alignment horizontal="center" vertical="center" wrapText="1"/>
    </xf>
    <xf numFmtId="0" fontId="47" fillId="0" borderId="18" xfId="0" applyFont="1" applyFill="1" applyBorder="1" applyAlignment="1">
      <alignment horizontal="center" vertical="center" wrapText="1"/>
    </xf>
    <xf numFmtId="0" fontId="47" fillId="0" borderId="27" xfId="0" applyFont="1" applyFill="1" applyBorder="1" applyAlignment="1">
      <alignment horizontal="center" vertical="center" wrapText="1"/>
    </xf>
    <xf numFmtId="0" fontId="47" fillId="0" borderId="28" xfId="0" applyFont="1" applyFill="1" applyBorder="1" applyAlignment="1">
      <alignment horizontal="center" vertical="center" wrapText="1"/>
    </xf>
    <xf numFmtId="0" fontId="47" fillId="0" borderId="29" xfId="0" applyFont="1" applyFill="1" applyBorder="1" applyAlignment="1">
      <alignment horizontal="center" vertical="center" wrapText="1"/>
    </xf>
    <xf numFmtId="0" fontId="13" fillId="0" borderId="16" xfId="149" applyFont="1" applyFill="1" applyBorder="1" applyAlignment="1"/>
    <xf numFmtId="0" fontId="0" fillId="0" borderId="47" xfId="0" applyFill="1" applyBorder="1" applyAlignment="1"/>
    <xf numFmtId="0" fontId="47" fillId="0" borderId="16" xfId="149" applyFont="1" applyFill="1" applyBorder="1" applyAlignment="1">
      <alignment horizontal="center" vertical="center" wrapText="1"/>
    </xf>
    <xf numFmtId="0" fontId="47" fillId="0" borderId="47" xfId="149" applyFont="1" applyFill="1" applyBorder="1" applyAlignment="1">
      <alignment horizontal="center" vertical="center" wrapText="1"/>
    </xf>
    <xf numFmtId="0" fontId="47" fillId="0" borderId="57" xfId="149" applyFont="1" applyFill="1" applyBorder="1" applyAlignment="1">
      <alignment horizontal="center" vertical="center" wrapText="1"/>
    </xf>
    <xf numFmtId="0" fontId="13" fillId="26" borderId="30" xfId="149" applyFont="1" applyFill="1" applyBorder="1" applyAlignment="1">
      <alignment horizontal="center" vertical="center"/>
    </xf>
    <xf numFmtId="0" fontId="13" fillId="26" borderId="11" xfId="149" applyFont="1" applyFill="1" applyBorder="1" applyAlignment="1">
      <alignment horizontal="center" vertical="center"/>
    </xf>
    <xf numFmtId="0" fontId="13" fillId="26" borderId="10" xfId="149" applyFont="1" applyFill="1" applyBorder="1" applyAlignment="1">
      <alignment horizontal="center" vertical="center"/>
    </xf>
    <xf numFmtId="0" fontId="13" fillId="26" borderId="27" xfId="149" applyFont="1" applyFill="1" applyBorder="1" applyAlignment="1">
      <alignment horizontal="center" vertical="center"/>
    </xf>
    <xf numFmtId="0" fontId="13" fillId="26" borderId="28" xfId="149" applyFont="1" applyFill="1" applyBorder="1" applyAlignment="1">
      <alignment horizontal="center" vertical="center"/>
    </xf>
    <xf numFmtId="0" fontId="13" fillId="26" borderId="29" xfId="149" applyFont="1" applyFill="1" applyBorder="1" applyAlignment="1">
      <alignment horizontal="center" vertical="center"/>
    </xf>
    <xf numFmtId="164" fontId="37" fillId="0" borderId="30" xfId="149" applyNumberFormat="1" applyFont="1" applyFill="1" applyBorder="1" applyAlignment="1">
      <alignment horizontal="center" vertical="center" wrapText="1"/>
    </xf>
    <xf numFmtId="164" fontId="37" fillId="0" borderId="27" xfId="149" applyNumberFormat="1" applyFont="1" applyFill="1" applyBorder="1" applyAlignment="1">
      <alignment horizontal="center" vertical="center" wrapText="1"/>
    </xf>
    <xf numFmtId="0" fontId="1" fillId="0" borderId="27" xfId="149" applyFont="1" applyBorder="1" applyAlignment="1">
      <alignment vertical="center" wrapText="1"/>
    </xf>
    <xf numFmtId="0" fontId="1" fillId="0" borderId="28" xfId="149" applyFont="1" applyBorder="1" applyAlignment="1">
      <alignment vertical="center" wrapText="1"/>
    </xf>
    <xf numFmtId="0" fontId="1" fillId="0" borderId="29" xfId="149" applyFont="1" applyBorder="1" applyAlignment="1">
      <alignment vertical="center" wrapText="1"/>
    </xf>
    <xf numFmtId="0" fontId="1" fillId="0" borderId="11" xfId="149" applyFont="1" applyBorder="1" applyAlignment="1">
      <alignment horizontal="center" vertical="center" wrapText="1"/>
    </xf>
    <xf numFmtId="0" fontId="1" fillId="0" borderId="10" xfId="149" applyFont="1" applyBorder="1" applyAlignment="1">
      <alignment horizontal="center" vertical="center" wrapText="1"/>
    </xf>
    <xf numFmtId="0" fontId="1" fillId="0" borderId="27" xfId="149" applyFont="1" applyBorder="1" applyAlignment="1">
      <alignment horizontal="center" vertical="center" wrapText="1"/>
    </xf>
    <xf numFmtId="0" fontId="1" fillId="0" borderId="28" xfId="149" applyFont="1" applyBorder="1" applyAlignment="1">
      <alignment horizontal="center" vertical="center" wrapText="1"/>
    </xf>
    <xf numFmtId="0" fontId="1" fillId="0" borderId="29" xfId="149" applyFont="1" applyBorder="1" applyAlignment="1">
      <alignment horizontal="center" vertical="center" wrapText="1"/>
    </xf>
    <xf numFmtId="164" fontId="37" fillId="0" borderId="14" xfId="149" applyNumberFormat="1" applyFont="1" applyFill="1" applyBorder="1" applyAlignment="1">
      <alignment horizontal="center" vertical="center" wrapText="1"/>
    </xf>
    <xf numFmtId="164" fontId="37" fillId="0" borderId="12" xfId="149" applyNumberFormat="1" applyFont="1" applyFill="1" applyBorder="1" applyAlignment="1">
      <alignment horizontal="center" vertical="center" wrapText="1"/>
    </xf>
    <xf numFmtId="0" fontId="47" fillId="0" borderId="16" xfId="149" applyFont="1" applyFill="1" applyBorder="1" applyAlignment="1"/>
    <xf numFmtId="0" fontId="86" fillId="0" borderId="47" xfId="0" applyFont="1" applyFill="1" applyBorder="1" applyAlignment="1"/>
    <xf numFmtId="164" fontId="37" fillId="0" borderId="13" xfId="149" applyNumberFormat="1" applyFont="1" applyFill="1" applyBorder="1" applyAlignment="1">
      <alignment horizontal="center" vertical="center" wrapText="1"/>
    </xf>
    <xf numFmtId="164" fontId="37" fillId="0" borderId="14" xfId="149" applyNumberFormat="1" applyFont="1" applyFill="1" applyBorder="1" applyAlignment="1">
      <alignment horizontal="center" vertical="top"/>
    </xf>
    <xf numFmtId="164" fontId="37" fillId="0" borderId="13" xfId="149" applyNumberFormat="1" applyFont="1" applyFill="1" applyBorder="1" applyAlignment="1">
      <alignment horizontal="center" vertical="top"/>
    </xf>
    <xf numFmtId="0" fontId="13" fillId="0" borderId="30" xfId="149" applyFont="1" applyFill="1" applyBorder="1" applyAlignment="1">
      <alignment horizontal="left" vertical="center" wrapText="1"/>
    </xf>
    <xf numFmtId="0" fontId="13" fillId="0" borderId="11" xfId="149" applyFont="1" applyFill="1" applyBorder="1" applyAlignment="1">
      <alignment horizontal="left" vertical="center" wrapText="1"/>
    </xf>
    <xf numFmtId="0" fontId="13" fillId="0" borderId="47" xfId="149" applyFont="1" applyFill="1" applyBorder="1" applyAlignment="1">
      <alignment horizontal="left" vertical="center" wrapText="1"/>
    </xf>
    <xf numFmtId="0" fontId="13" fillId="0" borderId="57" xfId="149" applyFont="1" applyFill="1" applyBorder="1" applyAlignment="1">
      <alignment horizontal="left" vertical="center" wrapText="1"/>
    </xf>
    <xf numFmtId="165" fontId="47" fillId="0" borderId="30" xfId="149" applyNumberFormat="1" applyFont="1" applyFill="1" applyBorder="1" applyAlignment="1">
      <alignment horizontal="center" vertical="center" wrapText="1"/>
    </xf>
    <xf numFmtId="165" fontId="47" fillId="0" borderId="11" xfId="149" applyNumberFormat="1" applyFont="1" applyFill="1" applyBorder="1" applyAlignment="1">
      <alignment horizontal="center" vertical="center" wrapText="1"/>
    </xf>
    <xf numFmtId="165" fontId="47" fillId="0" borderId="10" xfId="149" applyNumberFormat="1" applyFont="1" applyFill="1" applyBorder="1" applyAlignment="1">
      <alignment horizontal="center" vertical="center" wrapText="1"/>
    </xf>
    <xf numFmtId="165" fontId="47" fillId="0" borderId="25" xfId="149" applyNumberFormat="1" applyFont="1" applyFill="1" applyBorder="1" applyAlignment="1">
      <alignment horizontal="center" vertical="center" wrapText="1"/>
    </xf>
    <xf numFmtId="165" fontId="47" fillId="0" borderId="0" xfId="149" applyNumberFormat="1" applyFont="1" applyFill="1" applyBorder="1" applyAlignment="1">
      <alignment horizontal="center" vertical="center" wrapText="1"/>
    </xf>
    <xf numFmtId="165" fontId="47" fillId="0" borderId="18" xfId="149" applyNumberFormat="1" applyFont="1" applyFill="1" applyBorder="1" applyAlignment="1">
      <alignment horizontal="center" vertical="center" wrapText="1"/>
    </xf>
    <xf numFmtId="0" fontId="47" fillId="42" borderId="14" xfId="149" applyFont="1" applyFill="1" applyBorder="1" applyAlignment="1">
      <alignment horizontal="left" vertical="top" wrapText="1"/>
    </xf>
    <xf numFmtId="0" fontId="47" fillId="26" borderId="13" xfId="149" applyFont="1" applyFill="1" applyBorder="1" applyAlignment="1">
      <alignment horizontal="left" vertical="top" wrapText="1"/>
    </xf>
    <xf numFmtId="0" fontId="47" fillId="42" borderId="12" xfId="149" applyFont="1" applyFill="1" applyBorder="1" applyAlignment="1">
      <alignment horizontal="left" vertical="top" wrapText="1"/>
    </xf>
    <xf numFmtId="164" fontId="37" fillId="0" borderId="12" xfId="149" applyNumberFormat="1" applyFont="1" applyFill="1" applyBorder="1" applyAlignment="1">
      <alignment horizontal="center" vertical="top"/>
    </xf>
    <xf numFmtId="0" fontId="13" fillId="0" borderId="16"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7" xfId="0" applyFont="1" applyFill="1" applyBorder="1" applyAlignment="1">
      <alignment horizontal="center" vertical="center"/>
    </xf>
    <xf numFmtId="0" fontId="13" fillId="42" borderId="14" xfId="0" applyFont="1" applyFill="1" applyBorder="1" applyAlignment="1">
      <alignment horizontal="left" vertical="top" wrapText="1"/>
    </xf>
    <xf numFmtId="0" fontId="13" fillId="42" borderId="13" xfId="0" applyFont="1" applyFill="1" applyBorder="1" applyAlignment="1">
      <alignment horizontal="left" vertical="top" wrapText="1"/>
    </xf>
    <xf numFmtId="0" fontId="13" fillId="0" borderId="16" xfId="0" applyFont="1" applyFill="1" applyBorder="1" applyAlignment="1">
      <alignment horizontal="center" vertical="top"/>
    </xf>
    <xf numFmtId="0" fontId="13" fillId="0" borderId="47" xfId="0" applyFont="1" applyFill="1" applyBorder="1" applyAlignment="1">
      <alignment horizontal="center" vertical="top"/>
    </xf>
    <xf numFmtId="0" fontId="13" fillId="0" borderId="57" xfId="0" applyFont="1" applyFill="1" applyBorder="1" applyAlignment="1">
      <alignment horizontal="center" vertical="top"/>
    </xf>
    <xf numFmtId="0" fontId="47" fillId="0" borderId="14" xfId="0" applyFont="1" applyFill="1" applyBorder="1" applyAlignment="1">
      <alignment horizontal="left" vertical="top" wrapText="1"/>
    </xf>
    <xf numFmtId="0" fontId="47" fillId="0" borderId="13" xfId="0" applyFont="1" applyFill="1" applyBorder="1" applyAlignment="1">
      <alignment horizontal="left" vertical="top" wrapText="1"/>
    </xf>
    <xf numFmtId="0" fontId="47" fillId="0" borderId="13" xfId="0" applyFont="1" applyFill="1" applyBorder="1" applyAlignment="1">
      <alignment horizontal="center" vertical="center" wrapText="1"/>
    </xf>
    <xf numFmtId="0" fontId="13" fillId="0" borderId="14" xfId="0" applyFont="1" applyBorder="1" applyAlignment="1">
      <alignment horizontal="left" vertical="top" wrapText="1"/>
    </xf>
    <xf numFmtId="0" fontId="13" fillId="0" borderId="13" xfId="0" applyFont="1" applyBorder="1" applyAlignment="1">
      <alignment horizontal="left" vertical="top" wrapText="1"/>
    </xf>
    <xf numFmtId="0" fontId="13" fillId="0" borderId="12" xfId="0" applyFont="1" applyBorder="1" applyAlignment="1">
      <alignment horizontal="left" vertical="top" wrapText="1"/>
    </xf>
    <xf numFmtId="0" fontId="47" fillId="0" borderId="49" xfId="0" applyFont="1" applyFill="1" applyBorder="1" applyAlignment="1">
      <alignment horizontal="left" vertical="center" wrapText="1"/>
    </xf>
    <xf numFmtId="0" fontId="47" fillId="0" borderId="39" xfId="0" applyFont="1" applyFill="1" applyBorder="1" applyAlignment="1">
      <alignment horizontal="left" vertical="center" wrapText="1"/>
    </xf>
    <xf numFmtId="0" fontId="13" fillId="26" borderId="35" xfId="0" applyFont="1" applyFill="1" applyBorder="1" applyAlignment="1">
      <alignment horizontal="left" vertical="center" wrapText="1"/>
    </xf>
    <xf numFmtId="0" fontId="13" fillId="26" borderId="19" xfId="0" applyFont="1" applyFill="1" applyBorder="1" applyAlignment="1">
      <alignment horizontal="left" vertical="center" wrapText="1"/>
    </xf>
    <xf numFmtId="0" fontId="13" fillId="26" borderId="48" xfId="0" applyFont="1" applyFill="1" applyBorder="1" applyAlignment="1">
      <alignment horizontal="left" vertical="center" wrapText="1"/>
    </xf>
    <xf numFmtId="0" fontId="13" fillId="0" borderId="19" xfId="0" applyFont="1" applyFill="1" applyBorder="1" applyAlignment="1">
      <alignment horizontal="left" vertical="center" wrapText="1"/>
    </xf>
    <xf numFmtId="0" fontId="13" fillId="0" borderId="48" xfId="0" applyFont="1" applyFill="1" applyBorder="1" applyAlignment="1">
      <alignment horizontal="left" vertical="center" wrapText="1"/>
    </xf>
    <xf numFmtId="0" fontId="13" fillId="26" borderId="76" xfId="0" applyFont="1" applyFill="1" applyBorder="1" applyAlignment="1">
      <alignment horizontal="center" vertical="center"/>
    </xf>
    <xf numFmtId="0" fontId="13" fillId="26" borderId="19" xfId="0" applyFont="1" applyFill="1" applyBorder="1" applyAlignment="1">
      <alignment horizontal="center" vertical="center"/>
    </xf>
    <xf numFmtId="0" fontId="13" fillId="26" borderId="48" xfId="0" applyFont="1" applyFill="1" applyBorder="1" applyAlignment="1">
      <alignment horizontal="center" vertical="center"/>
    </xf>
    <xf numFmtId="0" fontId="50" fillId="0" borderId="16" xfId="0" applyFont="1" applyBorder="1" applyAlignment="1">
      <alignment horizontal="center" vertical="center"/>
    </xf>
    <xf numFmtId="0" fontId="50" fillId="0" borderId="47" xfId="0" applyFont="1" applyBorder="1" applyAlignment="1">
      <alignment horizontal="center" vertical="center"/>
    </xf>
    <xf numFmtId="0" fontId="50" fillId="0" borderId="57" xfId="0" applyFont="1" applyBorder="1" applyAlignment="1">
      <alignment horizontal="center" vertical="center"/>
    </xf>
    <xf numFmtId="0" fontId="13" fillId="26" borderId="30" xfId="0" applyFont="1" applyFill="1" applyBorder="1" applyAlignment="1">
      <alignment horizontal="center" vertical="center"/>
    </xf>
    <xf numFmtId="0" fontId="13" fillId="26" borderId="11" xfId="0" applyFont="1" applyFill="1" applyBorder="1" applyAlignment="1">
      <alignment horizontal="center" vertical="center"/>
    </xf>
    <xf numFmtId="0" fontId="13" fillId="26" borderId="10" xfId="0" applyFont="1" applyFill="1" applyBorder="1" applyAlignment="1">
      <alignment horizontal="center" vertical="center"/>
    </xf>
    <xf numFmtId="164" fontId="37" fillId="0" borderId="14" xfId="0" applyNumberFormat="1" applyFont="1" applyFill="1" applyBorder="1" applyAlignment="1">
      <alignment horizontal="center" vertical="top" wrapText="1"/>
    </xf>
    <xf numFmtId="164" fontId="37" fillId="0" borderId="13" xfId="0" applyNumberFormat="1" applyFont="1" applyFill="1" applyBorder="1" applyAlignment="1">
      <alignment horizontal="center" vertical="top" wrapText="1"/>
    </xf>
    <xf numFmtId="0" fontId="47" fillId="0" borderId="42" xfId="0" applyFont="1" applyFill="1" applyBorder="1" applyAlignment="1">
      <alignment horizontal="left" vertical="center" wrapText="1"/>
    </xf>
    <xf numFmtId="0" fontId="47" fillId="0" borderId="33" xfId="0" applyFont="1" applyFill="1" applyBorder="1" applyAlignment="1">
      <alignment horizontal="left" vertical="center" wrapText="1"/>
    </xf>
    <xf numFmtId="0" fontId="47" fillId="0" borderId="38" xfId="0" applyFont="1" applyFill="1" applyBorder="1" applyAlignment="1">
      <alignment horizontal="left" vertical="center" wrapText="1"/>
    </xf>
    <xf numFmtId="0" fontId="13" fillId="0" borderId="74"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75" xfId="0" applyFont="1" applyFill="1" applyBorder="1" applyAlignment="1">
      <alignment horizontal="center" vertical="center"/>
    </xf>
    <xf numFmtId="0" fontId="43" fillId="42" borderId="28" xfId="0" applyFont="1" applyFill="1" applyBorder="1" applyAlignment="1">
      <alignment horizontal="left" vertical="center" wrapText="1"/>
    </xf>
    <xf numFmtId="0" fontId="43" fillId="42" borderId="16" xfId="0" applyFont="1" applyFill="1" applyBorder="1" applyAlignment="1">
      <alignment horizontal="center" vertical="center" wrapText="1"/>
    </xf>
    <xf numFmtId="0" fontId="43" fillId="42" borderId="47" xfId="0" applyFont="1" applyFill="1" applyBorder="1" applyAlignment="1">
      <alignment horizontal="center" vertical="center" wrapText="1"/>
    </xf>
    <xf numFmtId="0" fontId="43" fillId="42" borderId="57" xfId="0" applyFont="1" applyFill="1" applyBorder="1" applyAlignment="1">
      <alignment horizontal="center" vertical="center" wrapText="1"/>
    </xf>
    <xf numFmtId="0" fontId="13" fillId="0" borderId="76" xfId="0" applyFont="1" applyFill="1" applyBorder="1" applyAlignment="1">
      <alignment horizontal="center" vertical="center"/>
    </xf>
    <xf numFmtId="0" fontId="13" fillId="0" borderId="19" xfId="0" applyFont="1" applyFill="1" applyBorder="1" applyAlignment="1">
      <alignment horizontal="center" vertical="center"/>
    </xf>
    <xf numFmtId="0" fontId="13" fillId="0" borderId="48" xfId="0" applyFont="1" applyFill="1" applyBorder="1" applyAlignment="1">
      <alignment horizontal="center" vertical="center"/>
    </xf>
    <xf numFmtId="0" fontId="47" fillId="0" borderId="43" xfId="0" applyFont="1" applyFill="1" applyBorder="1" applyAlignment="1">
      <alignment horizontal="left" vertical="center" wrapText="1"/>
    </xf>
    <xf numFmtId="0" fontId="47" fillId="0" borderId="34" xfId="0" applyFont="1" applyFill="1" applyBorder="1" applyAlignment="1">
      <alignment horizontal="left" vertical="center" wrapText="1"/>
    </xf>
    <xf numFmtId="0" fontId="47" fillId="0" borderId="41" xfId="0" applyFont="1" applyFill="1" applyBorder="1" applyAlignment="1">
      <alignment horizontal="left" vertical="center" wrapText="1"/>
    </xf>
    <xf numFmtId="0" fontId="13" fillId="26" borderId="27" xfId="0" applyFont="1" applyFill="1" applyBorder="1" applyAlignment="1">
      <alignment horizontal="center" vertical="center"/>
    </xf>
    <xf numFmtId="0" fontId="13" fillId="26" borderId="28" xfId="0" applyFont="1" applyFill="1" applyBorder="1" applyAlignment="1">
      <alignment horizontal="center" vertical="center"/>
    </xf>
    <xf numFmtId="0" fontId="13" fillId="26" borderId="29" xfId="0" applyFont="1" applyFill="1" applyBorder="1" applyAlignment="1">
      <alignment horizontal="center" vertical="center"/>
    </xf>
    <xf numFmtId="0" fontId="47" fillId="42" borderId="61" xfId="0" applyFont="1" applyFill="1" applyBorder="1" applyAlignment="1">
      <alignment horizontal="left" vertical="center" wrapText="1"/>
    </xf>
    <xf numFmtId="0" fontId="47" fillId="42" borderId="44" xfId="0" applyFont="1" applyFill="1" applyBorder="1" applyAlignment="1">
      <alignment horizontal="left" vertical="center" wrapText="1"/>
    </xf>
    <xf numFmtId="0" fontId="47" fillId="42" borderId="53" xfId="0" applyFont="1" applyFill="1" applyBorder="1" applyAlignment="1">
      <alignment horizontal="left" vertical="center" wrapText="1"/>
    </xf>
    <xf numFmtId="0" fontId="13" fillId="26" borderId="16" xfId="0" applyFont="1" applyFill="1" applyBorder="1" applyAlignment="1">
      <alignment horizontal="center" vertical="top" wrapText="1"/>
    </xf>
    <xf numFmtId="0" fontId="13" fillId="26" borderId="47" xfId="0" applyFont="1" applyFill="1" applyBorder="1" applyAlignment="1">
      <alignment horizontal="center" vertical="top" wrapText="1"/>
    </xf>
    <xf numFmtId="0" fontId="13" fillId="26" borderId="57" xfId="0" applyFont="1" applyFill="1" applyBorder="1" applyAlignment="1">
      <alignment horizontal="center" vertical="top" wrapText="1"/>
    </xf>
    <xf numFmtId="164" fontId="37" fillId="26" borderId="14" xfId="0" applyNumberFormat="1" applyFont="1" applyFill="1" applyBorder="1" applyAlignment="1">
      <alignment horizontal="center" vertical="center" wrapText="1"/>
    </xf>
    <xf numFmtId="164" fontId="37" fillId="26" borderId="13" xfId="0" applyNumberFormat="1" applyFont="1" applyFill="1" applyBorder="1" applyAlignment="1">
      <alignment horizontal="center" vertical="center" wrapText="1"/>
    </xf>
    <xf numFmtId="164" fontId="37" fillId="26" borderId="12" xfId="0" applyNumberFormat="1" applyFont="1" applyFill="1" applyBorder="1" applyAlignment="1">
      <alignment horizontal="center" vertical="center" wrapText="1"/>
    </xf>
    <xf numFmtId="0" fontId="13" fillId="26" borderId="36" xfId="0" applyFont="1" applyFill="1" applyBorder="1" applyAlignment="1">
      <alignment horizontal="left" vertical="center" wrapText="1"/>
    </xf>
    <xf numFmtId="0" fontId="13" fillId="26" borderId="31" xfId="0" applyFont="1" applyFill="1" applyBorder="1" applyAlignment="1">
      <alignment horizontal="left" vertical="center" wrapText="1"/>
    </xf>
    <xf numFmtId="0" fontId="13" fillId="26" borderId="75" xfId="0" applyFont="1" applyFill="1" applyBorder="1" applyAlignment="1">
      <alignment horizontal="left" vertical="center" wrapText="1"/>
    </xf>
    <xf numFmtId="0" fontId="13" fillId="26" borderId="60" xfId="0" applyFont="1" applyFill="1" applyBorder="1" applyAlignment="1">
      <alignment horizontal="center" vertical="center"/>
    </xf>
    <xf numFmtId="0" fontId="13" fillId="26" borderId="26" xfId="0" applyFont="1" applyFill="1" applyBorder="1" applyAlignment="1">
      <alignment horizontal="center" vertical="center"/>
    </xf>
    <xf numFmtId="0" fontId="13" fillId="26" borderId="67" xfId="0" applyFont="1" applyFill="1" applyBorder="1" applyAlignment="1">
      <alignment horizontal="center" vertical="center"/>
    </xf>
    <xf numFmtId="0" fontId="13" fillId="26" borderId="74" xfId="0" applyFont="1" applyFill="1" applyBorder="1" applyAlignment="1">
      <alignment horizontal="center" vertical="center"/>
    </xf>
    <xf numFmtId="0" fontId="13" fillId="26" borderId="31" xfId="0" applyFont="1" applyFill="1" applyBorder="1" applyAlignment="1">
      <alignment horizontal="center" vertical="center"/>
    </xf>
    <xf numFmtId="0" fontId="13" fillId="26" borderId="75"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11"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29" xfId="0" applyFont="1" applyFill="1" applyBorder="1" applyAlignment="1">
      <alignment horizontal="center" vertical="center"/>
    </xf>
    <xf numFmtId="164" fontId="37" fillId="0" borderId="14" xfId="0" applyNumberFormat="1" applyFont="1" applyFill="1" applyBorder="1" applyAlignment="1">
      <alignment horizontal="center" vertical="center"/>
    </xf>
    <xf numFmtId="164" fontId="37" fillId="0" borderId="12" xfId="0" applyNumberFormat="1" applyFont="1" applyFill="1" applyBorder="1" applyAlignment="1">
      <alignment horizontal="center" vertical="center"/>
    </xf>
    <xf numFmtId="0" fontId="47" fillId="0" borderId="30" xfId="0" applyFont="1" applyFill="1" applyBorder="1" applyAlignment="1">
      <alignment horizontal="center" vertical="center"/>
    </xf>
    <xf numFmtId="0" fontId="47" fillId="0" borderId="11" xfId="0" applyFont="1" applyFill="1" applyBorder="1" applyAlignment="1">
      <alignment horizontal="center" vertical="center"/>
    </xf>
    <xf numFmtId="0" fontId="47" fillId="0" borderId="10" xfId="0" applyFont="1" applyFill="1" applyBorder="1" applyAlignment="1">
      <alignment horizontal="center" vertical="center"/>
    </xf>
    <xf numFmtId="0" fontId="47" fillId="0" borderId="27" xfId="0" applyFont="1" applyFill="1" applyBorder="1" applyAlignment="1">
      <alignment horizontal="center" vertical="center"/>
    </xf>
    <xf numFmtId="0" fontId="47" fillId="0" borderId="28" xfId="0" applyFont="1" applyFill="1" applyBorder="1" applyAlignment="1">
      <alignment horizontal="center" vertical="center"/>
    </xf>
    <xf numFmtId="0" fontId="47" fillId="0" borderId="29" xfId="0" applyFont="1" applyFill="1" applyBorder="1" applyAlignment="1">
      <alignment horizontal="center" vertical="center"/>
    </xf>
    <xf numFmtId="0" fontId="13" fillId="0" borderId="19" xfId="0" applyFont="1" applyFill="1" applyBorder="1" applyAlignment="1">
      <alignment horizontal="left" vertical="center"/>
    </xf>
    <xf numFmtId="0" fontId="13" fillId="0" borderId="48" xfId="0" applyFont="1" applyFill="1" applyBorder="1" applyAlignment="1">
      <alignment horizontal="left" vertical="center"/>
    </xf>
    <xf numFmtId="0" fontId="13" fillId="26" borderId="14" xfId="0" applyFont="1" applyFill="1" applyBorder="1" applyAlignment="1">
      <alignment horizontal="left" vertical="center" wrapText="1"/>
    </xf>
    <xf numFmtId="0" fontId="47" fillId="26" borderId="13" xfId="0" applyFont="1" applyFill="1" applyBorder="1" applyAlignment="1">
      <alignment horizontal="left" vertical="center" wrapText="1"/>
    </xf>
    <xf numFmtId="164" fontId="37" fillId="0" borderId="14" xfId="0" applyNumberFormat="1" applyFont="1" applyFill="1" applyBorder="1" applyAlignment="1">
      <alignment horizontal="center" vertical="center" wrapText="1"/>
    </xf>
    <xf numFmtId="164" fontId="37" fillId="0" borderId="12" xfId="0" applyNumberFormat="1" applyFont="1" applyFill="1" applyBorder="1" applyAlignment="1">
      <alignment horizontal="center" vertical="center" wrapText="1"/>
    </xf>
    <xf numFmtId="164" fontId="37" fillId="26" borderId="14" xfId="0" applyNumberFormat="1" applyFont="1" applyFill="1" applyBorder="1" applyAlignment="1">
      <alignment horizontal="center" vertical="top" wrapText="1"/>
    </xf>
    <xf numFmtId="164" fontId="37" fillId="26" borderId="13" xfId="0" applyNumberFormat="1" applyFont="1" applyFill="1" applyBorder="1" applyAlignment="1">
      <alignment horizontal="center" vertical="top" wrapText="1"/>
    </xf>
    <xf numFmtId="164" fontId="37" fillId="26" borderId="12" xfId="0" applyNumberFormat="1" applyFont="1" applyFill="1" applyBorder="1" applyAlignment="1">
      <alignment horizontal="center" vertical="top" wrapText="1"/>
    </xf>
    <xf numFmtId="164" fontId="44" fillId="0" borderId="14" xfId="0" applyNumberFormat="1" applyFont="1" applyFill="1" applyBorder="1" applyAlignment="1">
      <alignment horizontal="center" vertical="center" wrapText="1"/>
    </xf>
    <xf numFmtId="164" fontId="44" fillId="0" borderId="13" xfId="0" applyNumberFormat="1" applyFont="1" applyFill="1" applyBorder="1" applyAlignment="1">
      <alignment horizontal="center" vertical="center" wrapText="1"/>
    </xf>
    <xf numFmtId="164" fontId="44" fillId="0" borderId="12" xfId="0" applyNumberFormat="1" applyFont="1" applyFill="1" applyBorder="1" applyAlignment="1">
      <alignment horizontal="center" vertical="center" wrapText="1"/>
    </xf>
    <xf numFmtId="0" fontId="13" fillId="26" borderId="13" xfId="0" applyFont="1" applyFill="1" applyBorder="1" applyAlignment="1">
      <alignment horizontal="left" vertical="top" wrapText="1"/>
    </xf>
    <xf numFmtId="0" fontId="13" fillId="26" borderId="13" xfId="0" applyFont="1" applyFill="1" applyBorder="1" applyAlignment="1">
      <alignment horizontal="center"/>
    </xf>
    <xf numFmtId="0" fontId="13" fillId="26" borderId="12" xfId="0" applyFont="1" applyFill="1" applyBorder="1" applyAlignment="1">
      <alignment horizontal="center"/>
    </xf>
    <xf numFmtId="0" fontId="13" fillId="26" borderId="25" xfId="0" applyFont="1" applyFill="1" applyBorder="1" applyAlignment="1">
      <alignment horizontal="center"/>
    </xf>
    <xf numFmtId="0" fontId="13" fillId="26" borderId="27" xfId="0" applyFont="1" applyFill="1" applyBorder="1" applyAlignment="1">
      <alignment horizontal="center"/>
    </xf>
    <xf numFmtId="164" fontId="37" fillId="0" borderId="14" xfId="0" applyNumberFormat="1" applyFont="1" applyBorder="1" applyAlignment="1">
      <alignment horizontal="center" vertical="center" wrapText="1"/>
    </xf>
    <xf numFmtId="164" fontId="37" fillId="0" borderId="13" xfId="0" applyNumberFormat="1" applyFont="1" applyBorder="1" applyAlignment="1">
      <alignment horizontal="center" vertical="center" wrapText="1"/>
    </xf>
    <xf numFmtId="164" fontId="37" fillId="0" borderId="12" xfId="0" applyNumberFormat="1" applyFont="1" applyBorder="1" applyAlignment="1">
      <alignment horizontal="center" vertical="center" wrapText="1"/>
    </xf>
    <xf numFmtId="0" fontId="13" fillId="26" borderId="30" xfId="0" applyFont="1" applyFill="1" applyBorder="1" applyAlignment="1">
      <alignment horizontal="left" vertical="center" wrapText="1"/>
    </xf>
    <xf numFmtId="0" fontId="47" fillId="26" borderId="11" xfId="0" applyFont="1" applyFill="1" applyBorder="1" applyAlignment="1">
      <alignment horizontal="left" vertical="center" wrapText="1"/>
    </xf>
    <xf numFmtId="0" fontId="47" fillId="26" borderId="10" xfId="0" applyFont="1" applyFill="1" applyBorder="1" applyAlignment="1">
      <alignment horizontal="left" vertical="center" wrapText="1"/>
    </xf>
    <xf numFmtId="0" fontId="47" fillId="26" borderId="27" xfId="0" applyFont="1" applyFill="1" applyBorder="1" applyAlignment="1">
      <alignment horizontal="left" vertical="center" wrapText="1"/>
    </xf>
    <xf numFmtId="0" fontId="47" fillId="26" borderId="28" xfId="0" applyFont="1" applyFill="1" applyBorder="1" applyAlignment="1">
      <alignment horizontal="left" vertical="center" wrapText="1"/>
    </xf>
    <xf numFmtId="0" fontId="47" fillId="26" borderId="29" xfId="0" applyFont="1" applyFill="1" applyBorder="1" applyAlignment="1">
      <alignment horizontal="left" vertical="center" wrapText="1"/>
    </xf>
    <xf numFmtId="0" fontId="47" fillId="26" borderId="42" xfId="0" applyFont="1" applyFill="1" applyBorder="1" applyAlignment="1">
      <alignment horizontal="left" vertical="top" wrapText="1"/>
    </xf>
    <xf numFmtId="0" fontId="47" fillId="26" borderId="33" xfId="0" applyFont="1" applyFill="1" applyBorder="1" applyAlignment="1">
      <alignment horizontal="left" vertical="top" wrapText="1"/>
    </xf>
    <xf numFmtId="0" fontId="13" fillId="26" borderId="13" xfId="0" applyFont="1" applyFill="1" applyBorder="1" applyAlignment="1">
      <alignment horizontal="left" vertical="center" wrapText="1"/>
    </xf>
    <xf numFmtId="0" fontId="44" fillId="26" borderId="13" xfId="0" applyFont="1" applyFill="1" applyBorder="1" applyAlignment="1">
      <alignment horizontal="left" vertical="center" wrapText="1"/>
    </xf>
    <xf numFmtId="0" fontId="13" fillId="26" borderId="78" xfId="0" applyFont="1" applyFill="1" applyBorder="1" applyAlignment="1">
      <alignment horizontal="left" vertical="center" wrapText="1"/>
    </xf>
    <xf numFmtId="0" fontId="13" fillId="26" borderId="54" xfId="0" applyFont="1" applyFill="1" applyBorder="1" applyAlignment="1">
      <alignment horizontal="left" vertical="center" wrapText="1"/>
    </xf>
    <xf numFmtId="0" fontId="13" fillId="26" borderId="52" xfId="0" applyFont="1" applyFill="1" applyBorder="1" applyAlignment="1">
      <alignment horizontal="left" vertical="center" wrapText="1"/>
    </xf>
    <xf numFmtId="0" fontId="43" fillId="0" borderId="16" xfId="0" applyFont="1" applyFill="1" applyBorder="1" applyAlignment="1">
      <alignment horizontal="left" vertical="center" wrapText="1"/>
    </xf>
    <xf numFmtId="0" fontId="43" fillId="0" borderId="47" xfId="0" applyFont="1" applyFill="1" applyBorder="1" applyAlignment="1">
      <alignment horizontal="left" vertical="center" wrapText="1"/>
    </xf>
    <xf numFmtId="0" fontId="43" fillId="0" borderId="57" xfId="0" applyFont="1" applyFill="1" applyBorder="1" applyAlignment="1">
      <alignment horizontal="left" vertical="center" wrapText="1"/>
    </xf>
    <xf numFmtId="0" fontId="47" fillId="0" borderId="43" xfId="0" applyFont="1" applyFill="1" applyBorder="1" applyAlignment="1">
      <alignment vertical="top" wrapText="1"/>
    </xf>
    <xf numFmtId="0" fontId="47" fillId="0" borderId="34" xfId="0" applyFont="1" applyFill="1" applyBorder="1" applyAlignment="1">
      <alignment vertical="top" wrapText="1"/>
    </xf>
    <xf numFmtId="0" fontId="47" fillId="0" borderId="42" xfId="0" applyFont="1" applyFill="1" applyBorder="1" applyAlignment="1">
      <alignment vertical="top" wrapText="1"/>
    </xf>
    <xf numFmtId="0" fontId="47" fillId="0" borderId="33" xfId="0" applyFont="1" applyFill="1" applyBorder="1" applyAlignment="1">
      <alignment vertical="top" wrapText="1"/>
    </xf>
    <xf numFmtId="0" fontId="37" fillId="0" borderId="47" xfId="0" applyFont="1" applyFill="1" applyBorder="1" applyAlignment="1">
      <alignment horizontal="left" vertical="top" wrapText="1"/>
    </xf>
    <xf numFmtId="0" fontId="47" fillId="42" borderId="14" xfId="0" applyFont="1" applyFill="1" applyBorder="1" applyAlignment="1">
      <alignment vertical="center" wrapText="1"/>
    </xf>
    <xf numFmtId="0" fontId="47" fillId="42" borderId="12" xfId="0" applyFont="1" applyFill="1" applyBorder="1" applyAlignment="1">
      <alignment vertical="center" wrapText="1"/>
    </xf>
    <xf numFmtId="0" fontId="47" fillId="0" borderId="14" xfId="0" applyFont="1" applyFill="1" applyBorder="1" applyAlignment="1">
      <alignment horizontal="left" vertical="center" wrapText="1"/>
    </xf>
    <xf numFmtId="0" fontId="47" fillId="0" borderId="12" xfId="0" applyFont="1" applyFill="1" applyBorder="1" applyAlignment="1">
      <alignment horizontal="left" vertical="center" wrapText="1"/>
    </xf>
    <xf numFmtId="0" fontId="13" fillId="0" borderId="31" xfId="0" applyFont="1" applyFill="1" applyBorder="1" applyAlignment="1">
      <alignment horizontal="left" vertical="center"/>
    </xf>
    <xf numFmtId="0" fontId="13" fillId="0" borderId="75" xfId="0" applyFont="1" applyFill="1" applyBorder="1" applyAlignment="1">
      <alignment horizontal="left" vertical="center"/>
    </xf>
    <xf numFmtId="0" fontId="47" fillId="42" borderId="43" xfId="0" applyFont="1" applyFill="1" applyBorder="1" applyAlignment="1">
      <alignment horizontal="left" vertical="center" wrapText="1"/>
    </xf>
    <xf numFmtId="0" fontId="47" fillId="42" borderId="34" xfId="0" applyFont="1" applyFill="1" applyBorder="1" applyAlignment="1">
      <alignment horizontal="left" vertical="center" wrapText="1"/>
    </xf>
    <xf numFmtId="0" fontId="47" fillId="42" borderId="41" xfId="0" applyFont="1" applyFill="1" applyBorder="1" applyAlignment="1">
      <alignment horizontal="left" vertical="center" wrapText="1"/>
    </xf>
    <xf numFmtId="0" fontId="47" fillId="26" borderId="49" xfId="0" applyFont="1" applyFill="1" applyBorder="1" applyAlignment="1">
      <alignment horizontal="left" vertical="top" wrapText="1"/>
    </xf>
    <xf numFmtId="0" fontId="47" fillId="26" borderId="39" xfId="0" applyFont="1" applyFill="1" applyBorder="1" applyAlignment="1">
      <alignment horizontal="left" vertical="top" wrapText="1"/>
    </xf>
    <xf numFmtId="0" fontId="47" fillId="26" borderId="43" xfId="0" applyFont="1" applyFill="1" applyBorder="1" applyAlignment="1">
      <alignment horizontal="left" vertical="top" wrapText="1"/>
    </xf>
    <xf numFmtId="0" fontId="47" fillId="26" borderId="34" xfId="0" applyFont="1" applyFill="1" applyBorder="1" applyAlignment="1">
      <alignment horizontal="left" vertical="top" wrapText="1"/>
    </xf>
    <xf numFmtId="0" fontId="17" fillId="40" borderId="16" xfId="0" applyFont="1" applyFill="1" applyBorder="1" applyAlignment="1">
      <alignment horizontal="left" vertical="center" wrapText="1"/>
    </xf>
    <xf numFmtId="0" fontId="34" fillId="40" borderId="47" xfId="0" applyFont="1" applyFill="1" applyBorder="1" applyAlignment="1">
      <alignment horizontal="left" vertical="center" wrapText="1"/>
    </xf>
    <xf numFmtId="0" fontId="34" fillId="40" borderId="57" xfId="0" applyFont="1" applyFill="1" applyBorder="1" applyAlignment="1">
      <alignment horizontal="left" vertical="center" wrapText="1"/>
    </xf>
    <xf numFmtId="0" fontId="9" fillId="40" borderId="16" xfId="0" applyFont="1" applyFill="1" applyBorder="1" applyAlignment="1">
      <alignment horizontal="center" vertical="center" wrapText="1"/>
    </xf>
    <xf numFmtId="0" fontId="9" fillId="40" borderId="47" xfId="0" applyFont="1" applyFill="1" applyBorder="1" applyAlignment="1">
      <alignment horizontal="center" vertical="center" wrapText="1"/>
    </xf>
    <xf numFmtId="0" fontId="9" fillId="40" borderId="57" xfId="0" applyFont="1" applyFill="1" applyBorder="1" applyAlignment="1">
      <alignment horizontal="center" vertical="center" wrapText="1"/>
    </xf>
    <xf numFmtId="0" fontId="47" fillId="0" borderId="61" xfId="0" applyFont="1" applyFill="1" applyBorder="1" applyAlignment="1">
      <alignment vertical="center" wrapText="1"/>
    </xf>
    <xf numFmtId="0" fontId="47" fillId="0" borderId="44" xfId="0" applyFont="1" applyFill="1" applyBorder="1" applyAlignment="1">
      <alignment vertical="center" wrapText="1"/>
    </xf>
    <xf numFmtId="0" fontId="47" fillId="0" borderId="12" xfId="0" applyFont="1" applyFill="1" applyBorder="1" applyAlignment="1">
      <alignment horizontal="left" vertical="top" wrapText="1"/>
    </xf>
    <xf numFmtId="0" fontId="13" fillId="0" borderId="26" xfId="0" applyFont="1" applyFill="1" applyBorder="1" applyAlignment="1">
      <alignment horizontal="left" vertical="center"/>
    </xf>
    <xf numFmtId="0" fontId="13" fillId="0" borderId="0" xfId="0" applyFont="1" applyFill="1" applyBorder="1" applyAlignment="1">
      <alignment horizontal="left" vertical="center"/>
    </xf>
    <xf numFmtId="0" fontId="13" fillId="0" borderId="18" xfId="0" applyFont="1" applyFill="1" applyBorder="1" applyAlignment="1">
      <alignment horizontal="left" vertical="center"/>
    </xf>
    <xf numFmtId="0" fontId="47" fillId="0" borderId="30" xfId="0" applyFont="1" applyFill="1" applyBorder="1" applyAlignment="1">
      <alignment vertical="center" wrapText="1"/>
    </xf>
    <xf numFmtId="0" fontId="47" fillId="0" borderId="11" xfId="0" applyFont="1" applyFill="1" applyBorder="1" applyAlignment="1">
      <alignment vertical="center" wrapText="1"/>
    </xf>
    <xf numFmtId="0" fontId="47" fillId="0" borderId="40" xfId="0" applyFont="1" applyFill="1" applyBorder="1" applyAlignment="1">
      <alignment horizontal="left" vertical="center" wrapText="1"/>
    </xf>
    <xf numFmtId="0" fontId="47" fillId="0" borderId="49" xfId="0" applyFont="1" applyFill="1" applyBorder="1" applyAlignment="1">
      <alignment vertical="center" wrapText="1"/>
    </xf>
    <xf numFmtId="0" fontId="47" fillId="0" borderId="39" xfId="0" applyFont="1" applyFill="1" applyBorder="1" applyAlignment="1">
      <alignment vertical="center" wrapText="1"/>
    </xf>
    <xf numFmtId="0" fontId="13" fillId="0" borderId="25"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18" xfId="0" applyFont="1" applyFill="1" applyBorder="1" applyAlignment="1">
      <alignment horizontal="center" vertical="center"/>
    </xf>
    <xf numFmtId="0" fontId="13" fillId="26" borderId="14" xfId="0" applyFont="1" applyFill="1" applyBorder="1" applyAlignment="1">
      <alignment horizontal="left" vertical="top" wrapText="1"/>
    </xf>
    <xf numFmtId="0" fontId="47" fillId="26" borderId="12" xfId="0" applyFont="1" applyFill="1" applyBorder="1" applyAlignment="1">
      <alignment horizontal="left" vertical="top" wrapText="1"/>
    </xf>
    <xf numFmtId="0" fontId="13" fillId="26" borderId="77" xfId="0" applyFont="1" applyFill="1" applyBorder="1" applyAlignment="1">
      <alignment horizontal="center" vertical="center"/>
    </xf>
    <xf numFmtId="0" fontId="13" fillId="26" borderId="54" xfId="0" applyFont="1" applyFill="1" applyBorder="1" applyAlignment="1">
      <alignment horizontal="center" vertical="center"/>
    </xf>
    <xf numFmtId="0" fontId="13" fillId="26" borderId="52" xfId="0" applyFont="1" applyFill="1" applyBorder="1" applyAlignment="1">
      <alignment horizontal="center" vertical="center"/>
    </xf>
    <xf numFmtId="0" fontId="13" fillId="26" borderId="68" xfId="0" applyFont="1" applyFill="1" applyBorder="1" applyAlignment="1">
      <alignment horizontal="center" vertical="center" wrapText="1"/>
    </xf>
    <xf numFmtId="0" fontId="13" fillId="26" borderId="89" xfId="0" applyFont="1" applyFill="1" applyBorder="1" applyAlignment="1">
      <alignment horizontal="center" vertical="center" wrapText="1"/>
    </xf>
    <xf numFmtId="0" fontId="47" fillId="42" borderId="14" xfId="0" applyFont="1" applyFill="1" applyBorder="1" applyAlignment="1">
      <alignment horizontal="left" vertical="top" wrapText="1"/>
    </xf>
    <xf numFmtId="0" fontId="47" fillId="42" borderId="12" xfId="0" applyFont="1" applyFill="1" applyBorder="1" applyAlignment="1">
      <alignment horizontal="left" vertical="top" wrapText="1"/>
    </xf>
    <xf numFmtId="0" fontId="13" fillId="26" borderId="14" xfId="0" applyFont="1" applyFill="1" applyBorder="1" applyAlignment="1">
      <alignment vertical="center" wrapText="1"/>
    </xf>
    <xf numFmtId="0" fontId="47" fillId="26" borderId="12" xfId="0" applyFont="1" applyFill="1" applyBorder="1" applyAlignment="1">
      <alignment vertical="center" wrapText="1"/>
    </xf>
    <xf numFmtId="0" fontId="13" fillId="26" borderId="13" xfId="0" applyFont="1" applyFill="1" applyBorder="1" applyAlignment="1">
      <alignment wrapText="1"/>
    </xf>
    <xf numFmtId="0" fontId="13" fillId="26" borderId="14" xfId="0" applyFont="1" applyFill="1" applyBorder="1" applyAlignment="1">
      <alignment vertical="top" wrapText="1"/>
    </xf>
    <xf numFmtId="0" fontId="47" fillId="26" borderId="13" xfId="0" applyFont="1" applyFill="1" applyBorder="1" applyAlignment="1">
      <alignment vertical="top" wrapText="1"/>
    </xf>
    <xf numFmtId="0" fontId="13" fillId="0" borderId="35" xfId="0" applyFont="1" applyFill="1" applyBorder="1" applyAlignment="1">
      <alignment horizontal="left" vertical="center" wrapText="1"/>
    </xf>
    <xf numFmtId="0" fontId="13" fillId="0" borderId="67" xfId="0" applyFont="1" applyFill="1" applyBorder="1" applyAlignment="1">
      <alignment horizontal="left" vertical="center"/>
    </xf>
    <xf numFmtId="0" fontId="47" fillId="0" borderId="14" xfId="0" applyFont="1" applyFill="1" applyBorder="1" applyAlignment="1">
      <alignment vertical="center" wrapText="1"/>
    </xf>
    <xf numFmtId="0" fontId="47" fillId="0" borderId="12" xfId="0" applyFont="1" applyFill="1" applyBorder="1" applyAlignment="1">
      <alignment vertical="center" wrapText="1"/>
    </xf>
    <xf numFmtId="0" fontId="50" fillId="0" borderId="30" xfId="0" applyFont="1" applyBorder="1" applyAlignment="1">
      <alignment horizontal="center" vertical="center"/>
    </xf>
    <xf numFmtId="0" fontId="50" fillId="0" borderId="11" xfId="0" applyFont="1" applyBorder="1" applyAlignment="1">
      <alignment horizontal="center" vertical="center"/>
    </xf>
    <xf numFmtId="0" fontId="50" fillId="0" borderId="10" xfId="0" applyFont="1" applyBorder="1" applyAlignment="1">
      <alignment horizontal="center" vertical="center"/>
    </xf>
    <xf numFmtId="0" fontId="50" fillId="0" borderId="27" xfId="0" applyFont="1" applyBorder="1" applyAlignment="1">
      <alignment horizontal="center" vertical="center"/>
    </xf>
    <xf numFmtId="0" fontId="50" fillId="0" borderId="28" xfId="0" applyFont="1" applyBorder="1" applyAlignment="1">
      <alignment horizontal="center" vertical="center"/>
    </xf>
    <xf numFmtId="0" fontId="50" fillId="0" borderId="29" xfId="0" applyFont="1" applyBorder="1" applyAlignment="1">
      <alignment horizontal="center" vertical="center"/>
    </xf>
    <xf numFmtId="164" fontId="44" fillId="26" borderId="14" xfId="0" applyNumberFormat="1" applyFont="1" applyFill="1" applyBorder="1" applyAlignment="1">
      <alignment horizontal="center" vertical="center"/>
    </xf>
    <xf numFmtId="164" fontId="44" fillId="26" borderId="13" xfId="0" applyNumberFormat="1" applyFont="1" applyFill="1" applyBorder="1" applyAlignment="1">
      <alignment horizontal="center" vertical="center"/>
    </xf>
    <xf numFmtId="164" fontId="44" fillId="0" borderId="14" xfId="0" applyNumberFormat="1" applyFont="1" applyFill="1" applyBorder="1" applyAlignment="1">
      <alignment horizontal="center" vertical="center"/>
    </xf>
    <xf numFmtId="164" fontId="44" fillId="0" borderId="12" xfId="0" applyNumberFormat="1" applyFont="1" applyFill="1" applyBorder="1" applyAlignment="1">
      <alignment horizontal="center" vertical="center"/>
    </xf>
    <xf numFmtId="0" fontId="47" fillId="26" borderId="12" xfId="0" applyFont="1" applyFill="1" applyBorder="1" applyAlignment="1">
      <alignment horizontal="left" vertical="center" wrapText="1"/>
    </xf>
    <xf numFmtId="0" fontId="13" fillId="0" borderId="14" xfId="0" applyFont="1" applyFill="1" applyBorder="1" applyAlignment="1">
      <alignment horizontal="left" vertical="top" wrapText="1"/>
    </xf>
    <xf numFmtId="0" fontId="13" fillId="26" borderId="25" xfId="0" applyFont="1" applyFill="1" applyBorder="1" applyAlignment="1">
      <alignment horizontal="center" vertical="center"/>
    </xf>
    <xf numFmtId="0" fontId="13" fillId="26" borderId="0" xfId="0" applyFont="1" applyFill="1" applyBorder="1" applyAlignment="1">
      <alignment horizontal="center" vertical="center"/>
    </xf>
    <xf numFmtId="0" fontId="13" fillId="26" borderId="18" xfId="0" applyFont="1" applyFill="1" applyBorder="1" applyAlignment="1">
      <alignment horizontal="center" vertical="center"/>
    </xf>
    <xf numFmtId="164" fontId="44" fillId="26" borderId="14" xfId="0" applyNumberFormat="1" applyFont="1" applyFill="1" applyBorder="1" applyAlignment="1">
      <alignment horizontal="center" vertical="top"/>
    </xf>
    <xf numFmtId="164" fontId="44" fillId="26" borderId="12" xfId="0" applyNumberFormat="1" applyFont="1" applyFill="1" applyBorder="1" applyAlignment="1">
      <alignment horizontal="center" vertical="top"/>
    </xf>
    <xf numFmtId="0" fontId="13" fillId="26" borderId="35" xfId="0" applyFont="1" applyFill="1" applyBorder="1" applyAlignment="1">
      <alignment horizontal="center" vertical="center"/>
    </xf>
    <xf numFmtId="0" fontId="13" fillId="26" borderId="22" xfId="0" applyFont="1" applyFill="1" applyBorder="1" applyAlignment="1">
      <alignment horizontal="center" vertical="center"/>
    </xf>
    <xf numFmtId="0" fontId="13" fillId="26" borderId="23" xfId="0" applyFont="1" applyFill="1" applyBorder="1" applyAlignment="1">
      <alignment horizontal="center" vertical="center"/>
    </xf>
    <xf numFmtId="0" fontId="13" fillId="26" borderId="59" xfId="0" applyFont="1" applyFill="1" applyBorder="1" applyAlignment="1">
      <alignment horizontal="center" vertical="center"/>
    </xf>
    <xf numFmtId="164" fontId="37" fillId="0" borderId="13" xfId="0" applyNumberFormat="1" applyFont="1" applyFill="1" applyBorder="1" applyAlignment="1">
      <alignment horizontal="center" vertical="center"/>
    </xf>
    <xf numFmtId="0" fontId="47" fillId="42" borderId="14" xfId="0" applyFont="1" applyFill="1" applyBorder="1" applyAlignment="1">
      <alignment horizontal="left" vertical="center" wrapText="1"/>
    </xf>
    <xf numFmtId="0" fontId="47" fillId="42" borderId="13" xfId="0" applyFont="1" applyFill="1" applyBorder="1" applyAlignment="1">
      <alignment horizontal="left" vertical="center" wrapText="1"/>
    </xf>
    <xf numFmtId="0" fontId="47" fillId="42" borderId="12" xfId="0" applyFont="1" applyFill="1" applyBorder="1" applyAlignment="1">
      <alignment horizontal="left" vertical="center" wrapText="1"/>
    </xf>
    <xf numFmtId="0" fontId="47" fillId="0" borderId="25" xfId="0" applyFont="1" applyFill="1" applyBorder="1" applyAlignment="1">
      <alignment horizontal="center" vertical="center"/>
    </xf>
    <xf numFmtId="0" fontId="47" fillId="0" borderId="0" xfId="0" applyFont="1" applyFill="1" applyBorder="1" applyAlignment="1">
      <alignment horizontal="center" vertical="center"/>
    </xf>
    <xf numFmtId="0" fontId="47" fillId="0" borderId="18" xfId="0" applyFont="1" applyFill="1" applyBorder="1" applyAlignment="1">
      <alignment horizontal="center" vertical="center"/>
    </xf>
    <xf numFmtId="0" fontId="47" fillId="0" borderId="30" xfId="0" applyFont="1" applyFill="1" applyBorder="1" applyAlignment="1">
      <alignment horizontal="left" vertical="center" wrapText="1"/>
    </xf>
    <xf numFmtId="0" fontId="47" fillId="0" borderId="11" xfId="0" applyFont="1" applyFill="1" applyBorder="1" applyAlignment="1">
      <alignment horizontal="left" vertical="center" wrapText="1"/>
    </xf>
    <xf numFmtId="0" fontId="47" fillId="0" borderId="61" xfId="0" applyFont="1" applyFill="1" applyBorder="1" applyAlignment="1">
      <alignment horizontal="left" vertical="center" wrapText="1"/>
    </xf>
    <xf numFmtId="0" fontId="47" fillId="0" borderId="44" xfId="0" applyFont="1" applyFill="1" applyBorder="1" applyAlignment="1">
      <alignment horizontal="left" vertical="center" wrapText="1"/>
    </xf>
    <xf numFmtId="0" fontId="13" fillId="0" borderId="49" xfId="0" applyFont="1" applyFill="1" applyBorder="1" applyAlignment="1">
      <alignment horizontal="left"/>
    </xf>
    <xf numFmtId="0" fontId="13" fillId="0" borderId="39" xfId="0" applyFont="1" applyFill="1" applyBorder="1" applyAlignment="1">
      <alignment horizontal="left"/>
    </xf>
    <xf numFmtId="0" fontId="86" fillId="26" borderId="30" xfId="0" applyFont="1" applyFill="1" applyBorder="1" applyAlignment="1">
      <alignment horizontal="center" vertical="center"/>
    </xf>
    <xf numFmtId="0" fontId="86" fillId="26" borderId="11" xfId="0" applyFont="1" applyFill="1" applyBorder="1" applyAlignment="1">
      <alignment horizontal="center" vertical="center"/>
    </xf>
    <xf numFmtId="0" fontId="86" fillId="26" borderId="10" xfId="0" applyFont="1" applyFill="1" applyBorder="1" applyAlignment="1">
      <alignment horizontal="center" vertical="center"/>
    </xf>
    <xf numFmtId="0" fontId="86" fillId="26" borderId="25" xfId="0" applyFont="1" applyFill="1" applyBorder="1" applyAlignment="1">
      <alignment horizontal="center" vertical="center"/>
    </xf>
    <xf numFmtId="0" fontId="86" fillId="26" borderId="0" xfId="0" applyFont="1" applyFill="1" applyBorder="1" applyAlignment="1">
      <alignment horizontal="center" vertical="center"/>
    </xf>
    <xf numFmtId="0" fontId="86" fillId="26" borderId="18" xfId="0" applyFont="1" applyFill="1" applyBorder="1" applyAlignment="1">
      <alignment horizontal="center" vertical="center"/>
    </xf>
    <xf numFmtId="0" fontId="86" fillId="26" borderId="27" xfId="0" applyFont="1" applyFill="1" applyBorder="1" applyAlignment="1">
      <alignment horizontal="center" vertical="center"/>
    </xf>
    <xf numFmtId="0" fontId="86" fillId="26" borderId="28" xfId="0" applyFont="1" applyFill="1" applyBorder="1" applyAlignment="1">
      <alignment horizontal="center" vertical="center"/>
    </xf>
    <xf numFmtId="0" fontId="86" fillId="26" borderId="29" xfId="0" applyFont="1" applyFill="1" applyBorder="1" applyAlignment="1">
      <alignment horizontal="center" vertical="center"/>
    </xf>
    <xf numFmtId="0" fontId="47" fillId="26" borderId="60" xfId="0" applyFont="1" applyFill="1" applyBorder="1" applyAlignment="1">
      <alignment horizontal="center" vertical="center"/>
    </xf>
    <xf numFmtId="0" fontId="47" fillId="26" borderId="26" xfId="0" applyFont="1" applyFill="1" applyBorder="1" applyAlignment="1">
      <alignment horizontal="center" vertical="center"/>
    </xf>
    <xf numFmtId="0" fontId="47" fillId="26" borderId="67" xfId="0" applyFont="1" applyFill="1" applyBorder="1" applyAlignment="1">
      <alignment horizontal="center" vertical="center"/>
    </xf>
    <xf numFmtId="0" fontId="47" fillId="26" borderId="58" xfId="0" applyFont="1" applyFill="1" applyBorder="1" applyAlignment="1">
      <alignment horizontal="center" vertical="center"/>
    </xf>
    <xf numFmtId="0" fontId="47" fillId="26" borderId="23" xfId="0" applyFont="1" applyFill="1" applyBorder="1" applyAlignment="1">
      <alignment horizontal="center" vertical="center"/>
    </xf>
    <xf numFmtId="0" fontId="47" fillId="26" borderId="59" xfId="0" applyFont="1" applyFill="1" applyBorder="1" applyAlignment="1">
      <alignment horizontal="center" vertical="center"/>
    </xf>
    <xf numFmtId="0" fontId="47" fillId="26" borderId="74" xfId="0" applyFont="1" applyFill="1" applyBorder="1" applyAlignment="1">
      <alignment horizontal="left" vertical="center" wrapText="1"/>
    </xf>
    <xf numFmtId="0" fontId="47" fillId="26" borderId="31" xfId="0" applyFont="1" applyFill="1" applyBorder="1" applyAlignment="1">
      <alignment horizontal="left" vertical="center" wrapText="1"/>
    </xf>
    <xf numFmtId="0" fontId="47" fillId="26" borderId="75" xfId="0" applyFont="1" applyFill="1" applyBorder="1" applyAlignment="1">
      <alignment horizontal="left" vertical="center" wrapText="1"/>
    </xf>
    <xf numFmtId="0" fontId="47" fillId="26" borderId="76" xfId="0" applyFont="1" applyFill="1" applyBorder="1" applyAlignment="1">
      <alignment horizontal="left" vertical="center" wrapText="1"/>
    </xf>
    <xf numFmtId="0" fontId="47" fillId="26" borderId="19" xfId="0" applyFont="1" applyFill="1" applyBorder="1" applyAlignment="1">
      <alignment horizontal="left" vertical="center" wrapText="1"/>
    </xf>
    <xf numFmtId="0" fontId="47" fillId="26" borderId="48" xfId="0" applyFont="1" applyFill="1" applyBorder="1" applyAlignment="1">
      <alignment horizontal="left" vertical="center" wrapText="1"/>
    </xf>
    <xf numFmtId="0" fontId="86" fillId="26" borderId="58" xfId="0" applyFont="1" applyFill="1" applyBorder="1" applyAlignment="1">
      <alignment horizontal="center" vertical="center"/>
    </xf>
    <xf numFmtId="0" fontId="86" fillId="26" borderId="23" xfId="0" applyFont="1" applyFill="1" applyBorder="1" applyAlignment="1">
      <alignment horizontal="center" vertical="center"/>
    </xf>
    <xf numFmtId="0" fontId="86" fillId="26" borderId="59" xfId="0" applyFont="1" applyFill="1" applyBorder="1" applyAlignment="1">
      <alignment horizontal="center" vertical="center"/>
    </xf>
    <xf numFmtId="0" fontId="86" fillId="26" borderId="74" xfId="0" applyFont="1" applyFill="1" applyBorder="1" applyAlignment="1">
      <alignment horizontal="center" vertical="center"/>
    </xf>
    <xf numFmtId="0" fontId="86" fillId="26" borderId="31" xfId="0" applyFont="1" applyFill="1" applyBorder="1" applyAlignment="1">
      <alignment horizontal="center" vertical="center"/>
    </xf>
    <xf numFmtId="0" fontId="86" fillId="26" borderId="75" xfId="0" applyFont="1" applyFill="1" applyBorder="1" applyAlignment="1">
      <alignment horizontal="center" vertical="center"/>
    </xf>
    <xf numFmtId="0" fontId="86" fillId="26" borderId="16" xfId="0" applyFont="1" applyFill="1" applyBorder="1" applyAlignment="1">
      <alignment horizontal="center" vertical="center"/>
    </xf>
    <xf numFmtId="0" fontId="86" fillId="26" borderId="47" xfId="0" applyFont="1" applyFill="1" applyBorder="1" applyAlignment="1">
      <alignment horizontal="center" vertical="center"/>
    </xf>
    <xf numFmtId="0" fontId="86" fillId="26" borderId="57" xfId="0" applyFont="1" applyFill="1" applyBorder="1" applyAlignment="1">
      <alignment horizontal="center" vertical="center"/>
    </xf>
    <xf numFmtId="0" fontId="86" fillId="0" borderId="30" xfId="0" applyFont="1" applyFill="1" applyBorder="1" applyAlignment="1">
      <alignment horizontal="center" vertical="center"/>
    </xf>
    <xf numFmtId="0" fontId="86" fillId="0" borderId="11" xfId="0" applyFont="1" applyFill="1" applyBorder="1" applyAlignment="1">
      <alignment horizontal="center" vertical="center"/>
    </xf>
    <xf numFmtId="0" fontId="86" fillId="0" borderId="10" xfId="0" applyFont="1" applyFill="1" applyBorder="1" applyAlignment="1">
      <alignment horizontal="center" vertical="center"/>
    </xf>
    <xf numFmtId="0" fontId="47" fillId="26" borderId="35" xfId="0" applyFont="1" applyFill="1" applyBorder="1" applyAlignment="1">
      <alignment horizontal="left" vertical="center" wrapText="1"/>
    </xf>
    <xf numFmtId="0" fontId="4" fillId="40" borderId="30" xfId="0" applyFont="1" applyFill="1" applyBorder="1" applyAlignment="1">
      <alignment horizontal="center" vertical="center" wrapText="1"/>
    </xf>
    <xf numFmtId="0" fontId="4" fillId="40" borderId="11" xfId="0" applyFont="1" applyFill="1" applyBorder="1" applyAlignment="1">
      <alignment horizontal="center" vertical="center" wrapText="1"/>
    </xf>
    <xf numFmtId="0" fontId="4" fillId="40" borderId="10" xfId="0" applyFont="1" applyFill="1" applyBorder="1" applyAlignment="1">
      <alignment horizontal="center" vertical="center" wrapText="1"/>
    </xf>
    <xf numFmtId="0" fontId="13" fillId="26" borderId="11" xfId="0" applyFont="1" applyFill="1" applyBorder="1" applyAlignment="1">
      <alignment horizontal="left" vertical="center" wrapText="1"/>
    </xf>
    <xf numFmtId="0" fontId="63" fillId="0" borderId="16" xfId="0" applyFont="1" applyBorder="1" applyAlignment="1">
      <alignment horizontal="center" vertical="center"/>
    </xf>
    <xf numFmtId="0" fontId="63" fillId="0" borderId="47" xfId="0" applyFont="1" applyBorder="1" applyAlignment="1">
      <alignment horizontal="center" vertical="center"/>
    </xf>
    <xf numFmtId="0" fontId="63" fillId="0" borderId="57" xfId="0" applyFont="1" applyBorder="1" applyAlignment="1">
      <alignment horizontal="center" vertical="center"/>
    </xf>
    <xf numFmtId="0" fontId="50" fillId="0" borderId="30" xfId="0" applyFont="1" applyFill="1" applyBorder="1" applyAlignment="1">
      <alignment horizontal="center" vertical="center"/>
    </xf>
    <xf numFmtId="0" fontId="50" fillId="0" borderId="11" xfId="0" applyFont="1" applyFill="1" applyBorder="1" applyAlignment="1">
      <alignment horizontal="center" vertical="center"/>
    </xf>
    <xf numFmtId="0" fontId="50" fillId="0" borderId="10" xfId="0" applyFont="1" applyFill="1" applyBorder="1" applyAlignment="1">
      <alignment horizontal="center" vertical="center"/>
    </xf>
    <xf numFmtId="0" fontId="50" fillId="0" borderId="27" xfId="0" applyFont="1" applyFill="1" applyBorder="1" applyAlignment="1">
      <alignment horizontal="center" vertical="center"/>
    </xf>
    <xf numFmtId="0" fontId="50" fillId="0" borderId="28" xfId="0" applyFont="1" applyFill="1" applyBorder="1" applyAlignment="1">
      <alignment horizontal="center" vertical="center"/>
    </xf>
    <xf numFmtId="0" fontId="50" fillId="0" borderId="29" xfId="0" applyFont="1" applyFill="1" applyBorder="1" applyAlignment="1">
      <alignment horizontal="center" vertical="center"/>
    </xf>
    <xf numFmtId="0" fontId="86" fillId="0" borderId="16" xfId="0" applyFont="1" applyFill="1" applyBorder="1" applyAlignment="1">
      <alignment horizontal="center" vertical="center"/>
    </xf>
    <xf numFmtId="0" fontId="86" fillId="0" borderId="47" xfId="0" applyFont="1" applyFill="1" applyBorder="1" applyAlignment="1">
      <alignment horizontal="center" vertical="center"/>
    </xf>
    <xf numFmtId="0" fontId="86" fillId="0" borderId="57" xfId="0" applyFont="1" applyFill="1" applyBorder="1" applyAlignment="1">
      <alignment horizontal="center" vertical="center"/>
    </xf>
    <xf numFmtId="0" fontId="86" fillId="0" borderId="27" xfId="0" applyFont="1" applyFill="1" applyBorder="1" applyAlignment="1">
      <alignment horizontal="center" vertical="center"/>
    </xf>
    <xf numFmtId="0" fontId="86" fillId="0" borderId="28" xfId="0" applyFont="1" applyFill="1" applyBorder="1" applyAlignment="1">
      <alignment horizontal="center" vertical="center"/>
    </xf>
    <xf numFmtId="0" fontId="86" fillId="0" borderId="29" xfId="0" applyFont="1" applyFill="1" applyBorder="1" applyAlignment="1">
      <alignment horizontal="center" vertical="center"/>
    </xf>
    <xf numFmtId="0" fontId="86" fillId="42" borderId="30" xfId="0" applyFont="1" applyFill="1" applyBorder="1" applyAlignment="1">
      <alignment horizontal="center" vertical="center"/>
    </xf>
    <xf numFmtId="0" fontId="86" fillId="42" borderId="11" xfId="0" applyFont="1" applyFill="1" applyBorder="1" applyAlignment="1">
      <alignment horizontal="center" vertical="center"/>
    </xf>
    <xf numFmtId="0" fontId="86" fillId="42" borderId="10" xfId="0" applyFont="1" applyFill="1" applyBorder="1" applyAlignment="1">
      <alignment horizontal="center" vertical="center"/>
    </xf>
    <xf numFmtId="0" fontId="86" fillId="42" borderId="27" xfId="0" applyFont="1" applyFill="1" applyBorder="1" applyAlignment="1">
      <alignment horizontal="center" vertical="center"/>
    </xf>
    <xf numFmtId="0" fontId="86" fillId="42" borderId="28" xfId="0" applyFont="1" applyFill="1" applyBorder="1" applyAlignment="1">
      <alignment horizontal="center" vertical="center"/>
    </xf>
    <xf numFmtId="0" fontId="86" fillId="42" borderId="29" xfId="0" applyFont="1" applyFill="1" applyBorder="1" applyAlignment="1">
      <alignment horizontal="center" vertical="center"/>
    </xf>
    <xf numFmtId="0" fontId="0" fillId="26" borderId="30" xfId="0" applyFont="1" applyFill="1" applyBorder="1" applyAlignment="1">
      <alignment horizontal="center" vertical="center"/>
    </xf>
    <xf numFmtId="0" fontId="0" fillId="26" borderId="11" xfId="0" applyFont="1" applyFill="1" applyBorder="1" applyAlignment="1">
      <alignment horizontal="center" vertical="center"/>
    </xf>
    <xf numFmtId="0" fontId="0" fillId="26" borderId="10" xfId="0" applyFont="1" applyFill="1" applyBorder="1" applyAlignment="1">
      <alignment horizontal="center" vertical="center"/>
    </xf>
    <xf numFmtId="0" fontId="0" fillId="26" borderId="25" xfId="0" applyFont="1" applyFill="1" applyBorder="1" applyAlignment="1">
      <alignment horizontal="center" vertical="center"/>
    </xf>
    <xf numFmtId="0" fontId="0" fillId="26" borderId="0" xfId="0" applyFont="1" applyFill="1" applyBorder="1" applyAlignment="1">
      <alignment horizontal="center" vertical="center"/>
    </xf>
    <xf numFmtId="0" fontId="0" fillId="26" borderId="18" xfId="0" applyFont="1" applyFill="1" applyBorder="1" applyAlignment="1">
      <alignment horizontal="center" vertical="center"/>
    </xf>
    <xf numFmtId="0" fontId="47" fillId="26" borderId="10" xfId="0" applyFont="1" applyFill="1" applyBorder="1" applyAlignment="1">
      <alignment horizontal="left" vertical="top" wrapText="1"/>
    </xf>
    <xf numFmtId="0" fontId="47" fillId="26" borderId="29" xfId="0" applyFont="1" applyFill="1" applyBorder="1" applyAlignment="1">
      <alignment horizontal="left" vertical="top" wrapText="1"/>
    </xf>
    <xf numFmtId="0" fontId="47" fillId="26" borderId="18" xfId="0" applyFont="1" applyFill="1" applyBorder="1" applyAlignment="1">
      <alignment horizontal="left" vertical="top" wrapText="1"/>
    </xf>
    <xf numFmtId="0" fontId="13" fillId="0" borderId="13" xfId="0" applyFont="1" applyFill="1" applyBorder="1" applyAlignment="1">
      <alignment horizontal="left" vertical="top" wrapText="1"/>
    </xf>
    <xf numFmtId="0" fontId="47" fillId="26" borderId="76" xfId="0" applyFont="1" applyFill="1" applyBorder="1" applyAlignment="1">
      <alignment horizontal="center" vertical="center"/>
    </xf>
    <xf numFmtId="0" fontId="47" fillId="26" borderId="19" xfId="0" applyFont="1" applyFill="1" applyBorder="1" applyAlignment="1">
      <alignment horizontal="center" vertical="center"/>
    </xf>
    <xf numFmtId="0" fontId="47" fillId="26" borderId="48" xfId="0" applyFont="1" applyFill="1" applyBorder="1" applyAlignment="1">
      <alignment horizontal="center" vertical="center"/>
    </xf>
    <xf numFmtId="0" fontId="47" fillId="26" borderId="74" xfId="0" applyFont="1" applyFill="1" applyBorder="1" applyAlignment="1">
      <alignment horizontal="center" vertical="center"/>
    </xf>
    <xf numFmtId="0" fontId="47" fillId="26" borderId="31" xfId="0" applyFont="1" applyFill="1" applyBorder="1" applyAlignment="1">
      <alignment horizontal="center" vertical="center"/>
    </xf>
    <xf numFmtId="0" fontId="47" fillId="26" borderId="75" xfId="0" applyFont="1" applyFill="1" applyBorder="1" applyAlignment="1">
      <alignment horizontal="center" vertical="center"/>
    </xf>
    <xf numFmtId="0" fontId="47" fillId="26" borderId="30" xfId="0" applyFont="1" applyFill="1" applyBorder="1" applyAlignment="1">
      <alignment horizontal="center" vertical="center"/>
    </xf>
    <xf numFmtId="0" fontId="47" fillId="26" borderId="11" xfId="0" applyFont="1" applyFill="1" applyBorder="1" applyAlignment="1">
      <alignment horizontal="center" vertical="center"/>
    </xf>
    <xf numFmtId="0" fontId="47" fillId="26" borderId="10" xfId="0" applyFont="1" applyFill="1" applyBorder="1" applyAlignment="1">
      <alignment horizontal="center" vertical="center"/>
    </xf>
    <xf numFmtId="0" fontId="47" fillId="26" borderId="25" xfId="0" applyFont="1" applyFill="1" applyBorder="1" applyAlignment="1">
      <alignment horizontal="center" vertical="center"/>
    </xf>
    <xf numFmtId="0" fontId="47" fillId="26" borderId="0" xfId="0" applyFont="1" applyFill="1" applyBorder="1" applyAlignment="1">
      <alignment horizontal="center" vertical="center"/>
    </xf>
    <xf numFmtId="0" fontId="47" fillId="26" borderId="18" xfId="0" applyFont="1" applyFill="1" applyBorder="1" applyAlignment="1">
      <alignment horizontal="center" vertical="center"/>
    </xf>
    <xf numFmtId="0" fontId="47" fillId="26" borderId="27" xfId="0" applyFont="1" applyFill="1" applyBorder="1" applyAlignment="1">
      <alignment horizontal="center" vertical="center"/>
    </xf>
    <xf numFmtId="0" fontId="47" fillId="26" borderId="28" xfId="0" applyFont="1" applyFill="1" applyBorder="1" applyAlignment="1">
      <alignment horizontal="center" vertical="center"/>
    </xf>
    <xf numFmtId="0" fontId="47" fillId="26" borderId="29" xfId="0" applyFont="1" applyFill="1" applyBorder="1" applyAlignment="1">
      <alignment horizontal="center" vertical="center"/>
    </xf>
    <xf numFmtId="0" fontId="86" fillId="26" borderId="76" xfId="0" applyFont="1" applyFill="1" applyBorder="1" applyAlignment="1">
      <alignment horizontal="center" vertical="center"/>
    </xf>
    <xf numFmtId="0" fontId="86" fillId="26" borderId="19" xfId="0" applyFont="1" applyFill="1" applyBorder="1" applyAlignment="1">
      <alignment horizontal="center" vertical="center"/>
    </xf>
    <xf numFmtId="0" fontId="86" fillId="26" borderId="48" xfId="0" applyFont="1" applyFill="1" applyBorder="1" applyAlignment="1">
      <alignment horizontal="center" vertical="center"/>
    </xf>
    <xf numFmtId="164" fontId="37" fillId="26" borderId="14" xfId="0" applyNumberFormat="1" applyFont="1" applyFill="1" applyBorder="1" applyAlignment="1">
      <alignment horizontal="center" vertical="center"/>
    </xf>
    <xf numFmtId="164" fontId="37" fillId="26" borderId="12" xfId="0" applyNumberFormat="1" applyFont="1" applyFill="1" applyBorder="1" applyAlignment="1">
      <alignment horizontal="center" vertical="center"/>
    </xf>
    <xf numFmtId="0" fontId="47" fillId="0" borderId="77" xfId="0" applyFont="1" applyFill="1" applyBorder="1" applyAlignment="1">
      <alignment horizontal="left" vertical="center" wrapText="1"/>
    </xf>
    <xf numFmtId="0" fontId="47" fillId="0" borderId="54" xfId="0" applyFont="1" applyFill="1" applyBorder="1" applyAlignment="1">
      <alignment horizontal="left" vertical="center" wrapText="1"/>
    </xf>
    <xf numFmtId="0" fontId="47" fillId="0" borderId="52" xfId="0" applyFont="1" applyFill="1" applyBorder="1" applyAlignment="1">
      <alignment horizontal="left" vertical="center" wrapText="1"/>
    </xf>
    <xf numFmtId="0" fontId="47" fillId="0" borderId="28" xfId="0" applyFont="1" applyFill="1" applyBorder="1" applyAlignment="1">
      <alignment horizontal="left" vertical="center" wrapText="1"/>
    </xf>
    <xf numFmtId="164" fontId="37" fillId="26" borderId="13" xfId="0" applyNumberFormat="1" applyFont="1" applyFill="1" applyBorder="1" applyAlignment="1">
      <alignment horizontal="center" vertical="center"/>
    </xf>
    <xf numFmtId="0" fontId="47" fillId="26" borderId="11" xfId="0" applyFont="1" applyFill="1" applyBorder="1" applyAlignment="1">
      <alignment horizontal="left" vertical="center"/>
    </xf>
    <xf numFmtId="0" fontId="47" fillId="26" borderId="0" xfId="0" applyFont="1" applyFill="1" applyBorder="1" applyAlignment="1">
      <alignment horizontal="left" vertical="center"/>
    </xf>
    <xf numFmtId="0" fontId="47" fillId="26" borderId="28" xfId="0" applyFont="1" applyFill="1" applyBorder="1" applyAlignment="1">
      <alignment horizontal="left" vertical="center"/>
    </xf>
    <xf numFmtId="0" fontId="47" fillId="26" borderId="0" xfId="0" applyFont="1" applyFill="1" applyBorder="1" applyAlignment="1">
      <alignment horizontal="left" vertical="top" wrapText="1"/>
    </xf>
    <xf numFmtId="0" fontId="47" fillId="26" borderId="28" xfId="0" applyFont="1" applyFill="1" applyBorder="1" applyAlignment="1">
      <alignment horizontal="left" vertical="top" wrapText="1"/>
    </xf>
    <xf numFmtId="0" fontId="47" fillId="0" borderId="18" xfId="0" applyFont="1" applyFill="1" applyBorder="1" applyAlignment="1">
      <alignment horizontal="left" vertical="top" wrapText="1"/>
    </xf>
    <xf numFmtId="0" fontId="13" fillId="42" borderId="16" xfId="0" applyFont="1" applyFill="1" applyBorder="1" applyAlignment="1">
      <alignment horizontal="left" vertical="center"/>
    </xf>
    <xf numFmtId="0" fontId="13" fillId="42" borderId="47" xfId="0" applyFont="1" applyFill="1" applyBorder="1" applyAlignment="1">
      <alignment horizontal="left" vertical="center"/>
    </xf>
    <xf numFmtId="0" fontId="13" fillId="42" borderId="57" xfId="0" applyFont="1" applyFill="1" applyBorder="1" applyAlignment="1">
      <alignment horizontal="left" vertical="center"/>
    </xf>
    <xf numFmtId="0" fontId="47" fillId="0" borderId="16" xfId="0" applyFont="1" applyFill="1" applyBorder="1" applyAlignment="1">
      <alignment horizontal="left" vertical="center" wrapText="1"/>
    </xf>
    <xf numFmtId="0" fontId="47" fillId="0" borderId="47" xfId="0" applyFont="1" applyFill="1" applyBorder="1" applyAlignment="1">
      <alignment horizontal="left" vertical="center" wrapText="1"/>
    </xf>
    <xf numFmtId="0" fontId="47" fillId="0" borderId="57" xfId="0" applyFont="1" applyFill="1" applyBorder="1" applyAlignment="1">
      <alignment horizontal="left" vertical="center" wrapText="1"/>
    </xf>
    <xf numFmtId="164" fontId="37" fillId="42" borderId="14" xfId="0" applyNumberFormat="1" applyFont="1" applyFill="1" applyBorder="1" applyAlignment="1">
      <alignment horizontal="center" vertical="center" wrapText="1"/>
    </xf>
    <xf numFmtId="164" fontId="37" fillId="42" borderId="12" xfId="0" applyNumberFormat="1" applyFont="1" applyFill="1" applyBorder="1" applyAlignment="1">
      <alignment horizontal="center" vertical="center" wrapText="1"/>
    </xf>
    <xf numFmtId="0" fontId="47" fillId="42" borderId="11" xfId="0" applyFont="1" applyFill="1" applyBorder="1" applyAlignment="1">
      <alignment horizontal="left" vertical="top" wrapText="1"/>
    </xf>
    <xf numFmtId="0" fontId="47" fillId="42" borderId="28" xfId="0" applyFont="1" applyFill="1" applyBorder="1" applyAlignment="1">
      <alignment horizontal="left" vertical="top" wrapText="1"/>
    </xf>
    <xf numFmtId="0" fontId="47" fillId="26" borderId="11" xfId="0" applyFont="1" applyFill="1" applyBorder="1" applyAlignment="1">
      <alignment horizontal="left" vertical="top" wrapText="1"/>
    </xf>
    <xf numFmtId="0" fontId="47" fillId="0" borderId="11" xfId="0" applyFont="1" applyFill="1" applyBorder="1" applyAlignment="1">
      <alignment horizontal="left" vertical="top" wrapText="1"/>
    </xf>
    <xf numFmtId="0" fontId="47" fillId="0" borderId="28" xfId="0" applyFont="1" applyFill="1" applyBorder="1" applyAlignment="1">
      <alignment horizontal="left" vertical="top" wrapText="1"/>
    </xf>
    <xf numFmtId="0" fontId="47" fillId="0" borderId="10" xfId="0" applyFont="1" applyBorder="1" applyAlignment="1">
      <alignment horizontal="left" vertical="top" wrapText="1"/>
    </xf>
    <xf numFmtId="0" fontId="47" fillId="0" borderId="29" xfId="0" applyFont="1" applyBorder="1" applyAlignment="1">
      <alignment horizontal="left" vertical="top" wrapText="1"/>
    </xf>
    <xf numFmtId="0" fontId="47" fillId="26" borderId="0" xfId="0" applyFont="1" applyFill="1" applyBorder="1" applyAlignment="1">
      <alignment horizontal="center" vertical="center" wrapText="1"/>
    </xf>
    <xf numFmtId="0" fontId="47" fillId="26" borderId="28" xfId="0" applyFont="1" applyFill="1" applyBorder="1" applyAlignment="1">
      <alignment horizontal="center" vertical="center" wrapText="1"/>
    </xf>
    <xf numFmtId="0" fontId="47" fillId="26" borderId="85" xfId="0" applyFont="1" applyFill="1" applyBorder="1" applyAlignment="1">
      <alignment horizontal="left" vertical="top" wrapText="1"/>
    </xf>
    <xf numFmtId="0" fontId="47" fillId="26" borderId="20" xfId="0" applyFont="1" applyFill="1" applyBorder="1" applyAlignment="1">
      <alignment horizontal="left" vertical="top" wrapText="1"/>
    </xf>
    <xf numFmtId="0" fontId="47" fillId="26" borderId="30" xfId="0" applyFont="1" applyFill="1" applyBorder="1" applyAlignment="1">
      <alignment horizontal="center" vertical="center" wrapText="1"/>
    </xf>
    <xf numFmtId="0" fontId="47" fillId="26" borderId="25" xfId="0" applyFont="1" applyFill="1" applyBorder="1" applyAlignment="1">
      <alignment horizontal="center" vertical="center" wrapText="1"/>
    </xf>
    <xf numFmtId="0" fontId="47" fillId="26" borderId="73" xfId="0" applyFont="1" applyFill="1" applyBorder="1" applyAlignment="1">
      <alignment horizontal="left" vertical="center" wrapText="1"/>
    </xf>
    <xf numFmtId="0" fontId="47" fillId="26" borderId="34" xfId="0" applyFont="1" applyFill="1" applyBorder="1" applyAlignment="1">
      <alignment horizontal="left" vertical="center" wrapText="1"/>
    </xf>
    <xf numFmtId="165" fontId="47" fillId="0" borderId="30" xfId="0" applyNumberFormat="1" applyFont="1" applyFill="1" applyBorder="1" applyAlignment="1">
      <alignment horizontal="center" vertical="center" wrapText="1"/>
    </xf>
    <xf numFmtId="165" fontId="47" fillId="0" borderId="10" xfId="0" applyNumberFormat="1" applyFont="1" applyFill="1" applyBorder="1" applyAlignment="1">
      <alignment horizontal="center" vertical="center" wrapText="1"/>
    </xf>
    <xf numFmtId="165" fontId="47" fillId="0" borderId="25" xfId="0" applyNumberFormat="1" applyFont="1" applyFill="1" applyBorder="1" applyAlignment="1">
      <alignment horizontal="center" vertical="center" wrapText="1"/>
    </xf>
    <xf numFmtId="165" fontId="47" fillId="0" borderId="18" xfId="0" applyNumberFormat="1" applyFont="1" applyFill="1" applyBorder="1" applyAlignment="1">
      <alignment horizontal="center" vertical="center" wrapText="1"/>
    </xf>
    <xf numFmtId="165" fontId="47" fillId="0" borderId="27" xfId="0" applyNumberFormat="1" applyFont="1" applyFill="1" applyBorder="1" applyAlignment="1">
      <alignment horizontal="center" vertical="center" wrapText="1"/>
    </xf>
    <xf numFmtId="165" fontId="47" fillId="0" borderId="29" xfId="0" applyNumberFormat="1" applyFont="1" applyFill="1" applyBorder="1" applyAlignment="1">
      <alignment horizontal="center" vertical="center" wrapText="1"/>
    </xf>
    <xf numFmtId="0" fontId="47" fillId="0" borderId="14" xfId="0" applyFont="1" applyBorder="1" applyAlignment="1">
      <alignment horizontal="left" vertical="top" wrapText="1"/>
    </xf>
    <xf numFmtId="0" fontId="47" fillId="0" borderId="13" xfId="0" applyFont="1" applyBorder="1" applyAlignment="1">
      <alignment horizontal="left" vertical="top" wrapText="1"/>
    </xf>
    <xf numFmtId="0" fontId="47" fillId="0" borderId="12" xfId="0" applyFont="1" applyBorder="1" applyAlignment="1">
      <alignment horizontal="left" vertical="top" wrapText="1"/>
    </xf>
    <xf numFmtId="0" fontId="13" fillId="0" borderId="76" xfId="0" applyFont="1" applyFill="1" applyBorder="1" applyAlignment="1">
      <alignment horizontal="left" vertical="center" wrapText="1"/>
    </xf>
    <xf numFmtId="0" fontId="47" fillId="0" borderId="19" xfId="0" applyFont="1" applyFill="1" applyBorder="1" applyAlignment="1">
      <alignment horizontal="left" vertical="center" wrapText="1"/>
    </xf>
    <xf numFmtId="0" fontId="47" fillId="0" borderId="48" xfId="0" applyFont="1" applyFill="1" applyBorder="1" applyAlignment="1">
      <alignment horizontal="left" vertical="center" wrapText="1"/>
    </xf>
    <xf numFmtId="0" fontId="13" fillId="0" borderId="16" xfId="0" applyFont="1" applyFill="1" applyBorder="1" applyAlignment="1">
      <alignment horizontal="left" vertical="top" wrapText="1"/>
    </xf>
    <xf numFmtId="0" fontId="47" fillId="0" borderId="47" xfId="0" applyFont="1" applyFill="1" applyBorder="1" applyAlignment="1">
      <alignment horizontal="left" vertical="top" wrapText="1"/>
    </xf>
    <xf numFmtId="0" fontId="47" fillId="0" borderId="57" xfId="0" applyFont="1" applyFill="1" applyBorder="1" applyAlignment="1">
      <alignment horizontal="left" vertical="top" wrapText="1"/>
    </xf>
    <xf numFmtId="0" fontId="4" fillId="40" borderId="14" xfId="0" applyFont="1" applyFill="1" applyBorder="1" applyAlignment="1">
      <alignment horizontal="center" vertical="center" wrapText="1"/>
    </xf>
    <xf numFmtId="0" fontId="4" fillId="40" borderId="12" xfId="0" applyFont="1" applyFill="1" applyBorder="1" applyAlignment="1">
      <alignment horizontal="center" vertical="center" wrapText="1"/>
    </xf>
    <xf numFmtId="164" fontId="6" fillId="0" borderId="14" xfId="0" applyNumberFormat="1" applyFont="1" applyFill="1" applyBorder="1" applyAlignment="1">
      <alignment horizontal="center" vertical="center" wrapText="1"/>
    </xf>
    <xf numFmtId="164" fontId="6" fillId="0" borderId="12" xfId="0" applyNumberFormat="1" applyFont="1" applyFill="1" applyBorder="1" applyAlignment="1">
      <alignment horizontal="center" vertical="center" wrapText="1"/>
    </xf>
    <xf numFmtId="0" fontId="4" fillId="0" borderId="14"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7" fillId="0" borderId="76" xfId="0" applyFont="1" applyFill="1" applyBorder="1" applyAlignment="1">
      <alignment horizontal="left" vertical="center" wrapText="1"/>
    </xf>
    <xf numFmtId="0" fontId="13" fillId="0" borderId="13" xfId="0" applyFont="1" applyBorder="1" applyAlignment="1">
      <alignment horizontal="left" vertical="center" wrapText="1"/>
    </xf>
    <xf numFmtId="0" fontId="47" fillId="0" borderId="14" xfId="0" applyFont="1" applyBorder="1" applyAlignment="1">
      <alignment horizontal="center" vertical="center" wrapText="1"/>
    </xf>
    <xf numFmtId="0" fontId="47" fillId="0" borderId="13" xfId="0" applyFont="1" applyBorder="1" applyAlignment="1">
      <alignment horizontal="center" vertical="center" wrapText="1"/>
    </xf>
    <xf numFmtId="0" fontId="13" fillId="26" borderId="90" xfId="0" applyFont="1" applyFill="1" applyBorder="1" applyAlignment="1">
      <alignment horizontal="left" vertical="center" wrapText="1"/>
    </xf>
    <xf numFmtId="0" fontId="47" fillId="26" borderId="33" xfId="0" applyFont="1" applyFill="1" applyBorder="1" applyAlignment="1">
      <alignment horizontal="left" vertical="center" wrapText="1"/>
    </xf>
    <xf numFmtId="0" fontId="13" fillId="0" borderId="73" xfId="0" applyFont="1" applyFill="1" applyBorder="1" applyAlignment="1">
      <alignment horizontal="left" vertical="center" wrapText="1"/>
    </xf>
    <xf numFmtId="0" fontId="13" fillId="26" borderId="73" xfId="0" applyFont="1" applyFill="1" applyBorder="1" applyAlignment="1">
      <alignment horizontal="left" vertical="center" wrapText="1"/>
    </xf>
    <xf numFmtId="0" fontId="13" fillId="26" borderId="91" xfId="0" applyFont="1" applyFill="1" applyBorder="1" applyAlignment="1">
      <alignment horizontal="center" vertical="center"/>
    </xf>
    <xf numFmtId="0" fontId="13" fillId="26" borderId="92" xfId="0" applyFont="1" applyFill="1" applyBorder="1" applyAlignment="1">
      <alignment horizontal="center" vertical="center"/>
    </xf>
    <xf numFmtId="0" fontId="13" fillId="42" borderId="19" xfId="0" applyFont="1" applyFill="1" applyBorder="1" applyAlignment="1">
      <alignment horizontal="left" vertical="center" wrapText="1"/>
    </xf>
    <xf numFmtId="0" fontId="47" fillId="42" borderId="19" xfId="0" applyFont="1" applyFill="1" applyBorder="1" applyAlignment="1">
      <alignment horizontal="left" vertical="center" wrapText="1"/>
    </xf>
    <xf numFmtId="0" fontId="47" fillId="42" borderId="48" xfId="0" applyFont="1" applyFill="1" applyBorder="1" applyAlignment="1">
      <alignment horizontal="left" vertical="center" wrapText="1"/>
    </xf>
    <xf numFmtId="0" fontId="13" fillId="0" borderId="30" xfId="0" applyFont="1" applyFill="1" applyBorder="1" applyAlignment="1">
      <alignment horizontal="left" vertical="top" wrapText="1"/>
    </xf>
    <xf numFmtId="0" fontId="47" fillId="0" borderId="10" xfId="0" applyFont="1" applyFill="1" applyBorder="1" applyAlignment="1">
      <alignment horizontal="left" vertical="top" wrapText="1"/>
    </xf>
    <xf numFmtId="0" fontId="34" fillId="25" borderId="27" xfId="0" applyFont="1" applyFill="1" applyBorder="1" applyAlignment="1">
      <alignment horizontal="left" vertical="center" wrapText="1"/>
    </xf>
    <xf numFmtId="0" fontId="34" fillId="25" borderId="47" xfId="0" applyFont="1" applyFill="1" applyBorder="1" applyAlignment="1">
      <alignment horizontal="left" vertical="center" wrapText="1"/>
    </xf>
    <xf numFmtId="0" fontId="34" fillId="25" borderId="57" xfId="0" applyFont="1" applyFill="1" applyBorder="1" applyAlignment="1">
      <alignment horizontal="left" vertical="center" wrapText="1"/>
    </xf>
    <xf numFmtId="0" fontId="13" fillId="26" borderId="60" xfId="0" applyFont="1" applyFill="1" applyBorder="1" applyAlignment="1">
      <alignment horizontal="left" vertical="center" wrapText="1"/>
    </xf>
    <xf numFmtId="0" fontId="47" fillId="26" borderId="26" xfId="0" applyFont="1" applyFill="1" applyBorder="1" applyAlignment="1">
      <alignment horizontal="left" vertical="center" wrapText="1"/>
    </xf>
    <xf numFmtId="0" fontId="47" fillId="26" borderId="67" xfId="0" applyFont="1" applyFill="1" applyBorder="1" applyAlignment="1">
      <alignment horizontal="left" vertical="center" wrapText="1"/>
    </xf>
    <xf numFmtId="165" fontId="6" fillId="40" borderId="30" xfId="0" applyNumberFormat="1" applyFont="1" applyFill="1" applyBorder="1" applyAlignment="1">
      <alignment horizontal="center" vertical="center" wrapText="1"/>
    </xf>
    <xf numFmtId="165" fontId="6" fillId="40" borderId="11" xfId="0" applyNumberFormat="1" applyFont="1" applyFill="1" applyBorder="1" applyAlignment="1">
      <alignment horizontal="center" vertical="center" wrapText="1"/>
    </xf>
    <xf numFmtId="165" fontId="6" fillId="40" borderId="10" xfId="0" applyNumberFormat="1" applyFont="1" applyFill="1" applyBorder="1" applyAlignment="1">
      <alignment horizontal="center" vertical="center" wrapText="1"/>
    </xf>
    <xf numFmtId="165" fontId="6" fillId="40" borderId="27" xfId="0" applyNumberFormat="1" applyFont="1" applyFill="1" applyBorder="1" applyAlignment="1">
      <alignment horizontal="center" vertical="center" wrapText="1"/>
    </xf>
    <xf numFmtId="165" fontId="6" fillId="40" borderId="28" xfId="0" applyNumberFormat="1" applyFont="1" applyFill="1" applyBorder="1" applyAlignment="1">
      <alignment horizontal="center" vertical="center" wrapText="1"/>
    </xf>
    <xf numFmtId="165" fontId="6" fillId="40" borderId="29" xfId="0" applyNumberFormat="1" applyFont="1" applyFill="1" applyBorder="1" applyAlignment="1">
      <alignment horizontal="center" vertical="center" wrapText="1"/>
    </xf>
    <xf numFmtId="165" fontId="13" fillId="0" borderId="74" xfId="0" applyNumberFormat="1" applyFont="1" applyFill="1" applyBorder="1" applyAlignment="1">
      <alignment horizontal="left" vertical="center" wrapText="1"/>
    </xf>
    <xf numFmtId="165" fontId="47" fillId="0" borderId="31" xfId="0" applyNumberFormat="1" applyFont="1" applyFill="1" applyBorder="1" applyAlignment="1">
      <alignment horizontal="left" vertical="center" wrapText="1"/>
    </xf>
    <xf numFmtId="165" fontId="47" fillId="0" borderId="75" xfId="0" applyNumberFormat="1" applyFont="1" applyFill="1" applyBorder="1" applyAlignment="1">
      <alignment horizontal="left" vertical="center" wrapText="1"/>
    </xf>
    <xf numFmtId="165" fontId="13" fillId="0" borderId="76" xfId="0" applyNumberFormat="1" applyFont="1" applyFill="1" applyBorder="1" applyAlignment="1">
      <alignment horizontal="left" vertical="center" wrapText="1"/>
    </xf>
    <xf numFmtId="165" fontId="47" fillId="0" borderId="19" xfId="0" applyNumberFormat="1" applyFont="1" applyFill="1" applyBorder="1" applyAlignment="1">
      <alignment horizontal="left" vertical="center" wrapText="1"/>
    </xf>
    <xf numFmtId="165" fontId="47" fillId="0" borderId="48" xfId="0" applyNumberFormat="1" applyFont="1" applyFill="1" applyBorder="1" applyAlignment="1">
      <alignment horizontal="left" vertical="center" wrapText="1"/>
    </xf>
    <xf numFmtId="164" fontId="47" fillId="40" borderId="14" xfId="0" applyNumberFormat="1" applyFont="1" applyFill="1" applyBorder="1" applyAlignment="1">
      <alignment horizontal="center" vertical="center" wrapText="1"/>
    </xf>
    <xf numFmtId="164" fontId="47" fillId="40" borderId="13" xfId="0" applyNumberFormat="1" applyFont="1" applyFill="1" applyBorder="1" applyAlignment="1">
      <alignment horizontal="center" vertical="center" wrapText="1"/>
    </xf>
    <xf numFmtId="0" fontId="47" fillId="26" borderId="74" xfId="0" applyFont="1" applyFill="1" applyBorder="1" applyAlignment="1">
      <alignment horizontal="left" vertical="center"/>
    </xf>
    <xf numFmtId="0" fontId="47" fillId="26" borderId="31" xfId="0" applyFont="1" applyFill="1" applyBorder="1" applyAlignment="1">
      <alignment horizontal="left" vertical="center"/>
    </xf>
    <xf numFmtId="0" fontId="47" fillId="26" borderId="75" xfId="0" applyFont="1" applyFill="1" applyBorder="1" applyAlignment="1">
      <alignment horizontal="left" vertical="center"/>
    </xf>
    <xf numFmtId="0" fontId="47" fillId="26" borderId="76" xfId="0" applyFont="1" applyFill="1" applyBorder="1" applyAlignment="1">
      <alignment horizontal="left" vertical="center"/>
    </xf>
    <xf numFmtId="0" fontId="47" fillId="26" borderId="19" xfId="0" applyFont="1" applyFill="1" applyBorder="1" applyAlignment="1">
      <alignment horizontal="left" vertical="center"/>
    </xf>
    <xf numFmtId="0" fontId="47" fillId="26" borderId="48" xfId="0" applyFont="1" applyFill="1" applyBorder="1" applyAlignment="1">
      <alignment horizontal="left" vertical="center"/>
    </xf>
    <xf numFmtId="164" fontId="37" fillId="40" borderId="13" xfId="152" applyNumberFormat="1" applyFont="1" applyFill="1" applyBorder="1" applyAlignment="1">
      <alignment horizontal="center" vertical="center"/>
    </xf>
    <xf numFmtId="164" fontId="37" fillId="40" borderId="87" xfId="152" applyNumberFormat="1" applyFont="1" applyFill="1" applyBorder="1" applyAlignment="1">
      <alignment horizontal="center" vertical="center"/>
    </xf>
    <xf numFmtId="0" fontId="60" fillId="40" borderId="30" xfId="0" applyFont="1" applyFill="1" applyBorder="1" applyAlignment="1">
      <alignment horizontal="left" vertical="top" wrapText="1"/>
    </xf>
    <xf numFmtId="0" fontId="60" fillId="40" borderId="11" xfId="0" applyFont="1" applyFill="1" applyBorder="1" applyAlignment="1">
      <alignment horizontal="left" vertical="top" wrapText="1"/>
    </xf>
    <xf numFmtId="0" fontId="60" fillId="40" borderId="10" xfId="0" applyFont="1" applyFill="1" applyBorder="1" applyAlignment="1">
      <alignment horizontal="left" vertical="top" wrapText="1"/>
    </xf>
    <xf numFmtId="0" fontId="60" fillId="40" borderId="25" xfId="0" applyFont="1" applyFill="1" applyBorder="1" applyAlignment="1">
      <alignment horizontal="left" vertical="top" wrapText="1"/>
    </xf>
    <xf numFmtId="0" fontId="60" fillId="40" borderId="0" xfId="0" applyFont="1" applyFill="1" applyBorder="1" applyAlignment="1">
      <alignment horizontal="left" vertical="top" wrapText="1"/>
    </xf>
    <xf numFmtId="0" fontId="60" fillId="40" borderId="18" xfId="0" applyFont="1" applyFill="1" applyBorder="1" applyAlignment="1">
      <alignment horizontal="left" vertical="top" wrapText="1"/>
    </xf>
    <xf numFmtId="164" fontId="47" fillId="40" borderId="14" xfId="0" applyNumberFormat="1" applyFont="1" applyFill="1" applyBorder="1" applyAlignment="1">
      <alignment horizontal="center" vertical="top" wrapText="1"/>
    </xf>
    <xf numFmtId="164" fontId="47" fillId="40" borderId="87" xfId="0" applyNumberFormat="1" applyFont="1" applyFill="1" applyBorder="1" applyAlignment="1">
      <alignment horizontal="center" vertical="top" wrapText="1"/>
    </xf>
    <xf numFmtId="0" fontId="47" fillId="26" borderId="26" xfId="0" applyFont="1" applyFill="1" applyBorder="1" applyAlignment="1">
      <alignment horizontal="left" vertical="center"/>
    </xf>
    <xf numFmtId="0" fontId="47" fillId="26" borderId="67" xfId="0" applyFont="1" applyFill="1" applyBorder="1" applyAlignment="1">
      <alignment horizontal="left" vertical="center"/>
    </xf>
    <xf numFmtId="0" fontId="47" fillId="26" borderId="54" xfId="0" applyFont="1" applyFill="1" applyBorder="1" applyAlignment="1">
      <alignment horizontal="left" vertical="center"/>
    </xf>
    <xf numFmtId="0" fontId="47" fillId="26" borderId="52" xfId="0" applyFont="1" applyFill="1" applyBorder="1" applyAlignment="1">
      <alignment horizontal="left" vertical="center"/>
    </xf>
    <xf numFmtId="0" fontId="38" fillId="0" borderId="0" xfId="0" applyFont="1" applyBorder="1" applyAlignment="1">
      <alignment horizontal="center" vertical="top" wrapText="1"/>
    </xf>
    <xf numFmtId="164" fontId="37" fillId="40" borderId="14" xfId="0" applyNumberFormat="1" applyFont="1" applyFill="1" applyBorder="1" applyAlignment="1">
      <alignment horizontal="center" vertical="center"/>
    </xf>
    <xf numFmtId="164" fontId="37" fillId="40" borderId="13" xfId="0" applyNumberFormat="1" applyFont="1" applyFill="1" applyBorder="1" applyAlignment="1">
      <alignment horizontal="center" vertical="center"/>
    </xf>
    <xf numFmtId="0" fontId="47" fillId="40" borderId="11" xfId="0" applyFont="1" applyFill="1" applyBorder="1" applyAlignment="1">
      <alignment horizontal="left" vertical="top" wrapText="1"/>
    </xf>
    <xf numFmtId="0" fontId="47" fillId="40" borderId="10" xfId="0" applyFont="1" applyFill="1" applyBorder="1" applyAlignment="1">
      <alignment horizontal="left" vertical="top" wrapText="1"/>
    </xf>
    <xf numFmtId="0" fontId="47" fillId="40" borderId="0" xfId="0" applyFont="1" applyFill="1" applyBorder="1" applyAlignment="1">
      <alignment horizontal="left" vertical="top" wrapText="1"/>
    </xf>
    <xf numFmtId="0" fontId="47" fillId="40" borderId="18" xfId="0" applyFont="1" applyFill="1" applyBorder="1" applyAlignment="1">
      <alignment horizontal="left" vertical="top" wrapText="1"/>
    </xf>
    <xf numFmtId="0" fontId="37" fillId="0" borderId="16" xfId="124" applyFont="1" applyFill="1" applyBorder="1"/>
    <xf numFmtId="0" fontId="5" fillId="0" borderId="47" xfId="124" applyFont="1" applyFill="1" applyBorder="1"/>
  </cellXfs>
  <cellStyles count="198">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2" xfId="25" xr:uid="{00000000-0005-0000-0000-000018000000}"/>
    <cellStyle name="Bad 2" xfId="26" xr:uid="{00000000-0005-0000-0000-000019000000}"/>
    <cellStyle name="Bad 3" xfId="27" xr:uid="{00000000-0005-0000-0000-00001A000000}"/>
    <cellStyle name="Bad 4" xfId="28" xr:uid="{00000000-0005-0000-0000-00001B000000}"/>
    <cellStyle name="Bad 5" xfId="29" xr:uid="{00000000-0005-0000-0000-00001C000000}"/>
    <cellStyle name="Berekening" xfId="30" xr:uid="{00000000-0005-0000-0000-00001D000000}"/>
    <cellStyle name="Berekening 2" xfId="31" xr:uid="{00000000-0005-0000-0000-00001E000000}"/>
    <cellStyle name="Calcul 2" xfId="32" xr:uid="{00000000-0005-0000-0000-00001F000000}"/>
    <cellStyle name="Calculation 2" xfId="33" xr:uid="{00000000-0005-0000-0000-000020000000}"/>
    <cellStyle name="Calculation 3" xfId="34" xr:uid="{00000000-0005-0000-0000-000021000000}"/>
    <cellStyle name="Calculation 4" xfId="35" xr:uid="{00000000-0005-0000-0000-000022000000}"/>
    <cellStyle name="Calculation 5" xfId="36" xr:uid="{00000000-0005-0000-0000-000023000000}"/>
    <cellStyle name="Cellule liée 2" xfId="37" xr:uid="{00000000-0005-0000-0000-000024000000}"/>
    <cellStyle name="Check Cell 2" xfId="38" xr:uid="{00000000-0005-0000-0000-000025000000}"/>
    <cellStyle name="Check Cell 3" xfId="39" xr:uid="{00000000-0005-0000-0000-000026000000}"/>
    <cellStyle name="Check Cell 4" xfId="40" xr:uid="{00000000-0005-0000-0000-000027000000}"/>
    <cellStyle name="Check Cell 5" xfId="41" xr:uid="{00000000-0005-0000-0000-000028000000}"/>
    <cellStyle name="Commentaire 2" xfId="42" xr:uid="{00000000-0005-0000-0000-000029000000}"/>
    <cellStyle name="Controlecel" xfId="43" xr:uid="{00000000-0005-0000-0000-00002A000000}"/>
    <cellStyle name="Controlecel 2" xfId="44" xr:uid="{00000000-0005-0000-0000-00002B000000}"/>
    <cellStyle name="Entrée 2" xfId="45" xr:uid="{00000000-0005-0000-0000-00002C000000}"/>
    <cellStyle name="Explanatory Text 2" xfId="46" xr:uid="{00000000-0005-0000-0000-00002D000000}"/>
    <cellStyle name="Explanatory Text 3" xfId="47" xr:uid="{00000000-0005-0000-0000-00002E000000}"/>
    <cellStyle name="Explanatory Text 4" xfId="48" xr:uid="{00000000-0005-0000-0000-00002F000000}"/>
    <cellStyle name="Gekoppelde cel" xfId="49" xr:uid="{00000000-0005-0000-0000-000030000000}"/>
    <cellStyle name="Gekoppelde cel 2" xfId="50" xr:uid="{00000000-0005-0000-0000-000031000000}"/>
    <cellStyle name="Goed" xfId="51" xr:uid="{00000000-0005-0000-0000-000032000000}"/>
    <cellStyle name="Goed 2" xfId="52" xr:uid="{00000000-0005-0000-0000-000033000000}"/>
    <cellStyle name="Good 2" xfId="53" xr:uid="{00000000-0005-0000-0000-000034000000}"/>
    <cellStyle name="Good 3" xfId="54" xr:uid="{00000000-0005-0000-0000-000035000000}"/>
    <cellStyle name="Good 4" xfId="55" xr:uid="{00000000-0005-0000-0000-000036000000}"/>
    <cellStyle name="Good 5" xfId="56" xr:uid="{00000000-0005-0000-0000-000037000000}"/>
    <cellStyle name="Heading 1 2" xfId="57" xr:uid="{00000000-0005-0000-0000-000038000000}"/>
    <cellStyle name="Heading 1 3" xfId="58" xr:uid="{00000000-0005-0000-0000-000039000000}"/>
    <cellStyle name="Heading 1 4" xfId="59" xr:uid="{00000000-0005-0000-0000-00003A000000}"/>
    <cellStyle name="Heading 2 2" xfId="60" xr:uid="{00000000-0005-0000-0000-00003B000000}"/>
    <cellStyle name="Heading 2 3" xfId="61" xr:uid="{00000000-0005-0000-0000-00003C000000}"/>
    <cellStyle name="Heading 2 4" xfId="62" xr:uid="{00000000-0005-0000-0000-00003D000000}"/>
    <cellStyle name="Heading 3 2" xfId="63" xr:uid="{00000000-0005-0000-0000-00003E000000}"/>
    <cellStyle name="Heading 3 3" xfId="64" xr:uid="{00000000-0005-0000-0000-00003F000000}"/>
    <cellStyle name="Heading 3 4" xfId="65" xr:uid="{00000000-0005-0000-0000-000040000000}"/>
    <cellStyle name="Heading 4 2" xfId="66" xr:uid="{00000000-0005-0000-0000-000041000000}"/>
    <cellStyle name="Heading 4 3" xfId="67" xr:uid="{00000000-0005-0000-0000-000042000000}"/>
    <cellStyle name="Heading 4 4" xfId="68" xr:uid="{00000000-0005-0000-0000-000043000000}"/>
    <cellStyle name="Input 2" xfId="69" xr:uid="{00000000-0005-0000-0000-000044000000}"/>
    <cellStyle name="Input 3" xfId="70" xr:uid="{00000000-0005-0000-0000-000045000000}"/>
    <cellStyle name="Input 4" xfId="71" xr:uid="{00000000-0005-0000-0000-000046000000}"/>
    <cellStyle name="Input 5" xfId="72" xr:uid="{00000000-0005-0000-0000-000047000000}"/>
    <cellStyle name="Insatisfaisant 2" xfId="73" xr:uid="{00000000-0005-0000-0000-000048000000}"/>
    <cellStyle name="Invoer" xfId="74" xr:uid="{00000000-0005-0000-0000-000049000000}"/>
    <cellStyle name="Invoer 2" xfId="75" xr:uid="{00000000-0005-0000-0000-00004A000000}"/>
    <cellStyle name="Kop 1" xfId="76" xr:uid="{00000000-0005-0000-0000-00004B000000}"/>
    <cellStyle name="Kop 1 2" xfId="77" xr:uid="{00000000-0005-0000-0000-00004C000000}"/>
    <cellStyle name="Kop 2" xfId="78" xr:uid="{00000000-0005-0000-0000-00004D000000}"/>
    <cellStyle name="Kop 2 2" xfId="79" xr:uid="{00000000-0005-0000-0000-00004E000000}"/>
    <cellStyle name="Kop 3" xfId="80" xr:uid="{00000000-0005-0000-0000-00004F000000}"/>
    <cellStyle name="Kop 3 2" xfId="81" xr:uid="{00000000-0005-0000-0000-000050000000}"/>
    <cellStyle name="Kop 4" xfId="82" xr:uid="{00000000-0005-0000-0000-000051000000}"/>
    <cellStyle name="Kop 4 2" xfId="83" xr:uid="{00000000-0005-0000-0000-000052000000}"/>
    <cellStyle name="Linked Cell 2" xfId="84" xr:uid="{00000000-0005-0000-0000-000053000000}"/>
    <cellStyle name="Linked Cell 3" xfId="85" xr:uid="{00000000-0005-0000-0000-000054000000}"/>
    <cellStyle name="Linked Cell 4" xfId="86" xr:uid="{00000000-0005-0000-0000-000055000000}"/>
    <cellStyle name="Neutraal" xfId="87" xr:uid="{00000000-0005-0000-0000-000056000000}"/>
    <cellStyle name="Neutraal 2" xfId="88" xr:uid="{00000000-0005-0000-0000-000057000000}"/>
    <cellStyle name="Neutral 2" xfId="89" xr:uid="{00000000-0005-0000-0000-000058000000}"/>
    <cellStyle name="Neutral 3" xfId="90" xr:uid="{00000000-0005-0000-0000-000059000000}"/>
    <cellStyle name="Neutral 4" xfId="91" xr:uid="{00000000-0005-0000-0000-00005A000000}"/>
    <cellStyle name="Neutral 5" xfId="92" xr:uid="{00000000-0005-0000-0000-00005B000000}"/>
    <cellStyle name="Neutre 2" xfId="93" xr:uid="{00000000-0005-0000-0000-00005C000000}"/>
    <cellStyle name="Normal" xfId="0" builtinId="0"/>
    <cellStyle name="Normal 10" xfId="94" xr:uid="{00000000-0005-0000-0000-00005E000000}"/>
    <cellStyle name="Normal 10 2" xfId="95" xr:uid="{00000000-0005-0000-0000-00005F000000}"/>
    <cellStyle name="Normal 10 3" xfId="96" xr:uid="{00000000-0005-0000-0000-000060000000}"/>
    <cellStyle name="Normal 10 4" xfId="97" xr:uid="{00000000-0005-0000-0000-000061000000}"/>
    <cellStyle name="Normal 11" xfId="98" xr:uid="{00000000-0005-0000-0000-000062000000}"/>
    <cellStyle name="Normal 11 2" xfId="99" xr:uid="{00000000-0005-0000-0000-000063000000}"/>
    <cellStyle name="Normal 11 3" xfId="100" xr:uid="{00000000-0005-0000-0000-000064000000}"/>
    <cellStyle name="Normal 11 4" xfId="101" xr:uid="{00000000-0005-0000-0000-000065000000}"/>
    <cellStyle name="Normal 11 5" xfId="102" xr:uid="{00000000-0005-0000-0000-000066000000}"/>
    <cellStyle name="Normal 14" xfId="103" xr:uid="{00000000-0005-0000-0000-000067000000}"/>
    <cellStyle name="Normal 15" xfId="104" xr:uid="{00000000-0005-0000-0000-000068000000}"/>
    <cellStyle name="Normal 16" xfId="105" xr:uid="{00000000-0005-0000-0000-000069000000}"/>
    <cellStyle name="Normal 2" xfId="106" xr:uid="{00000000-0005-0000-0000-00006A000000}"/>
    <cellStyle name="Normal 2 2" xfId="107" xr:uid="{00000000-0005-0000-0000-00006B000000}"/>
    <cellStyle name="Normal 2 3" xfId="108" xr:uid="{00000000-0005-0000-0000-00006C000000}"/>
    <cellStyle name="Normal 3" xfId="109" xr:uid="{00000000-0005-0000-0000-00006D000000}"/>
    <cellStyle name="Normal 3 10" xfId="110" xr:uid="{00000000-0005-0000-0000-00006E000000}"/>
    <cellStyle name="Normal 3 10 2" xfId="111" xr:uid="{00000000-0005-0000-0000-00006F000000}"/>
    <cellStyle name="Normal 3 10 3" xfId="112" xr:uid="{00000000-0005-0000-0000-000070000000}"/>
    <cellStyle name="Normal 3 10 4" xfId="113" xr:uid="{00000000-0005-0000-0000-000071000000}"/>
    <cellStyle name="Normal 3 10 5" xfId="114" xr:uid="{00000000-0005-0000-0000-000072000000}"/>
    <cellStyle name="Normal 3 10 6" xfId="115" xr:uid="{00000000-0005-0000-0000-000073000000}"/>
    <cellStyle name="Normal 3 10 7" xfId="116" xr:uid="{00000000-0005-0000-0000-000074000000}"/>
    <cellStyle name="Normal 3 10 8" xfId="117" xr:uid="{00000000-0005-0000-0000-000075000000}"/>
    <cellStyle name="Normal 3 2" xfId="118" xr:uid="{00000000-0005-0000-0000-000076000000}"/>
    <cellStyle name="Normal 3 2 2" xfId="119" xr:uid="{00000000-0005-0000-0000-000077000000}"/>
    <cellStyle name="Normal 3 3" xfId="120" xr:uid="{00000000-0005-0000-0000-000078000000}"/>
    <cellStyle name="Normal 4" xfId="121" xr:uid="{00000000-0005-0000-0000-000079000000}"/>
    <cellStyle name="Normal 4 2" xfId="122" xr:uid="{00000000-0005-0000-0000-00007A000000}"/>
    <cellStyle name="Normal 4 2 2" xfId="123" xr:uid="{00000000-0005-0000-0000-00007B000000}"/>
    <cellStyle name="Normal 4 2 2 2" xfId="124" xr:uid="{00000000-0005-0000-0000-00007C000000}"/>
    <cellStyle name="Normal 4 2 2 3" xfId="125" xr:uid="{00000000-0005-0000-0000-00007D000000}"/>
    <cellStyle name="Normal 4 2 3" xfId="126" xr:uid="{00000000-0005-0000-0000-00007E000000}"/>
    <cellStyle name="Normal 4 2 4" xfId="127" xr:uid="{00000000-0005-0000-0000-00007F000000}"/>
    <cellStyle name="Normal 4 2 5" xfId="128" xr:uid="{00000000-0005-0000-0000-000080000000}"/>
    <cellStyle name="Normal 4 2 6" xfId="129" xr:uid="{00000000-0005-0000-0000-000081000000}"/>
    <cellStyle name="Normal 4 2 7" xfId="130" xr:uid="{00000000-0005-0000-0000-000082000000}"/>
    <cellStyle name="Normal 4 2 8" xfId="131" xr:uid="{00000000-0005-0000-0000-000083000000}"/>
    <cellStyle name="Normal 4 3" xfId="132" xr:uid="{00000000-0005-0000-0000-000084000000}"/>
    <cellStyle name="Normal 4 3 2" xfId="133" xr:uid="{00000000-0005-0000-0000-000085000000}"/>
    <cellStyle name="Normal 4 4" xfId="134" xr:uid="{00000000-0005-0000-0000-000086000000}"/>
    <cellStyle name="Normal 4 5" xfId="135" xr:uid="{00000000-0005-0000-0000-000087000000}"/>
    <cellStyle name="Normal 5" xfId="136" xr:uid="{00000000-0005-0000-0000-000088000000}"/>
    <cellStyle name="Normal 5 2" xfId="137" xr:uid="{00000000-0005-0000-0000-000089000000}"/>
    <cellStyle name="Normal 6" xfId="138" xr:uid="{00000000-0005-0000-0000-00008A000000}"/>
    <cellStyle name="Normal 6 2" xfId="139" xr:uid="{00000000-0005-0000-0000-00008B000000}"/>
    <cellStyle name="Normal 6 3" xfId="140" xr:uid="{00000000-0005-0000-0000-00008C000000}"/>
    <cellStyle name="Normal 6 4" xfId="141" xr:uid="{00000000-0005-0000-0000-00008D000000}"/>
    <cellStyle name="Normal 7" xfId="142" xr:uid="{00000000-0005-0000-0000-00008E000000}"/>
    <cellStyle name="Normal 7 2" xfId="143" xr:uid="{00000000-0005-0000-0000-00008F000000}"/>
    <cellStyle name="Normal 7 3" xfId="144" xr:uid="{00000000-0005-0000-0000-000090000000}"/>
    <cellStyle name="Normal 7 4" xfId="145" xr:uid="{00000000-0005-0000-0000-000091000000}"/>
    <cellStyle name="Normal 8" xfId="146" xr:uid="{00000000-0005-0000-0000-000092000000}"/>
    <cellStyle name="Normal 8 2" xfId="147" xr:uid="{00000000-0005-0000-0000-000093000000}"/>
    <cellStyle name="Normal 8 3" xfId="148" xr:uid="{00000000-0005-0000-0000-000094000000}"/>
    <cellStyle name="Normal 9" xfId="149" xr:uid="{00000000-0005-0000-0000-000095000000}"/>
    <cellStyle name="Normal 9 2" xfId="150" xr:uid="{00000000-0005-0000-0000-000096000000}"/>
    <cellStyle name="Normal_Okam_2006_V02_Eng 2 2" xfId="151" xr:uid="{00000000-0005-0000-0000-000097000000}"/>
    <cellStyle name="Normal_Zambia HH_SES v3 (10.14.08)" xfId="152" xr:uid="{00000000-0005-0000-0000-000098000000}"/>
    <cellStyle name="Note 2" xfId="153" xr:uid="{00000000-0005-0000-0000-000099000000}"/>
    <cellStyle name="Note 3" xfId="154" xr:uid="{00000000-0005-0000-0000-00009A000000}"/>
    <cellStyle name="Note 4" xfId="155" xr:uid="{00000000-0005-0000-0000-00009B000000}"/>
    <cellStyle name="Note 5" xfId="156" xr:uid="{00000000-0005-0000-0000-00009C000000}"/>
    <cellStyle name="Notitie" xfId="157" xr:uid="{00000000-0005-0000-0000-00009D000000}"/>
    <cellStyle name="Notitie 2" xfId="158" xr:uid="{00000000-0005-0000-0000-00009E000000}"/>
    <cellStyle name="Ongeldig" xfId="159" xr:uid="{00000000-0005-0000-0000-00009F000000}"/>
    <cellStyle name="Ongeldig 2" xfId="160" xr:uid="{00000000-0005-0000-0000-0000A0000000}"/>
    <cellStyle name="Output 2" xfId="161" xr:uid="{00000000-0005-0000-0000-0000A1000000}"/>
    <cellStyle name="Output 3" xfId="162" xr:uid="{00000000-0005-0000-0000-0000A2000000}"/>
    <cellStyle name="Output 4" xfId="163" xr:uid="{00000000-0005-0000-0000-0000A3000000}"/>
    <cellStyle name="Output 5" xfId="164" xr:uid="{00000000-0005-0000-0000-0000A4000000}"/>
    <cellStyle name="Percent 2" xfId="165" xr:uid="{00000000-0005-0000-0000-0000A5000000}"/>
    <cellStyle name="Satisfaisant 2" xfId="166" xr:uid="{00000000-0005-0000-0000-0000A6000000}"/>
    <cellStyle name="Sortie 2" xfId="167" xr:uid="{00000000-0005-0000-0000-0000A7000000}"/>
    <cellStyle name="Standaard_qualitative_risk_questions_v_1.2" xfId="168" xr:uid="{00000000-0005-0000-0000-0000A8000000}"/>
    <cellStyle name="Standard 2" xfId="169" xr:uid="{00000000-0005-0000-0000-0000A9000000}"/>
    <cellStyle name="Texte explicatif 2" xfId="170" xr:uid="{00000000-0005-0000-0000-0000AA000000}"/>
    <cellStyle name="Titel" xfId="171" xr:uid="{00000000-0005-0000-0000-0000AB000000}"/>
    <cellStyle name="Titel 2" xfId="172" xr:uid="{00000000-0005-0000-0000-0000AC000000}"/>
    <cellStyle name="Title 2" xfId="173" xr:uid="{00000000-0005-0000-0000-0000AD000000}"/>
    <cellStyle name="Title 3" xfId="174" xr:uid="{00000000-0005-0000-0000-0000AE000000}"/>
    <cellStyle name="Title 4" xfId="175" xr:uid="{00000000-0005-0000-0000-0000AF000000}"/>
    <cellStyle name="Titre 1 2" xfId="177" xr:uid="{00000000-0005-0000-0000-0000B1000000}"/>
    <cellStyle name="Titre 2" xfId="176" xr:uid="{00000000-0005-0000-0000-0000B0000000}"/>
    <cellStyle name="Titre 2 2" xfId="178" xr:uid="{00000000-0005-0000-0000-0000B2000000}"/>
    <cellStyle name="Titre 3 2" xfId="179" xr:uid="{00000000-0005-0000-0000-0000B3000000}"/>
    <cellStyle name="Titre 4 2" xfId="180" xr:uid="{00000000-0005-0000-0000-0000B4000000}"/>
    <cellStyle name="Totaal" xfId="181" xr:uid="{00000000-0005-0000-0000-0000B5000000}"/>
    <cellStyle name="Totaal 2" xfId="182" xr:uid="{00000000-0005-0000-0000-0000B6000000}"/>
    <cellStyle name="Total 2" xfId="183" xr:uid="{00000000-0005-0000-0000-0000B7000000}"/>
    <cellStyle name="Total 3" xfId="184" xr:uid="{00000000-0005-0000-0000-0000B8000000}"/>
    <cellStyle name="Total 4" xfId="185" xr:uid="{00000000-0005-0000-0000-0000B9000000}"/>
    <cellStyle name="Total 5" xfId="186" xr:uid="{00000000-0005-0000-0000-0000BA000000}"/>
    <cellStyle name="Uitvoer" xfId="187" xr:uid="{00000000-0005-0000-0000-0000BB000000}"/>
    <cellStyle name="Uitvoer 2" xfId="188" xr:uid="{00000000-0005-0000-0000-0000BC000000}"/>
    <cellStyle name="Vérification 2" xfId="189" xr:uid="{00000000-0005-0000-0000-0000BD000000}"/>
    <cellStyle name="Verklarende tekst" xfId="190" xr:uid="{00000000-0005-0000-0000-0000BE000000}"/>
    <cellStyle name="Verklarende tekst 2" xfId="191" xr:uid="{00000000-0005-0000-0000-0000BF000000}"/>
    <cellStyle name="Waarschuwingstekst" xfId="192" xr:uid="{00000000-0005-0000-0000-0000C0000000}"/>
    <cellStyle name="Waarschuwingstekst 2" xfId="193" xr:uid="{00000000-0005-0000-0000-0000C1000000}"/>
    <cellStyle name="Warning Text 2" xfId="194" xr:uid="{00000000-0005-0000-0000-0000C2000000}"/>
    <cellStyle name="Warning Text 3" xfId="195" xr:uid="{00000000-0005-0000-0000-0000C3000000}"/>
    <cellStyle name="Warning Text 4" xfId="196" xr:uid="{00000000-0005-0000-0000-0000C4000000}"/>
    <cellStyle name="عادي_استمارة الإنفاق" xfId="197" xr:uid="{00000000-0005-0000-0000-0000C500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xdr:col>
      <xdr:colOff>228600</xdr:colOff>
      <xdr:row>2</xdr:row>
      <xdr:rowOff>0</xdr:rowOff>
    </xdr:to>
    <xdr:pic>
      <xdr:nvPicPr>
        <xdr:cNvPr id="31868" name="Picture 1" descr="wbcube-m.gif">
          <a:extLst>
            <a:ext uri="{FF2B5EF4-FFF2-40B4-BE49-F238E27FC236}">
              <a16:creationId xmlns:a16="http://schemas.microsoft.com/office/drawing/2014/main" id="{60C84FEA-AB6A-4AF2-B17C-46119E6640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
          <a:ext cx="6953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1778000</xdr:colOff>
      <xdr:row>21</xdr:row>
      <xdr:rowOff>95250</xdr:rowOff>
    </xdr:from>
    <xdr:to>
      <xdr:col>1</xdr:col>
      <xdr:colOff>2520950</xdr:colOff>
      <xdr:row>22</xdr:row>
      <xdr:rowOff>66675</xdr:rowOff>
    </xdr:to>
    <xdr:pic>
      <xdr:nvPicPr>
        <xdr:cNvPr id="2" name="Picture 1">
          <a:extLst>
            <a:ext uri="{FF2B5EF4-FFF2-40B4-BE49-F238E27FC236}">
              <a16:creationId xmlns:a16="http://schemas.microsoft.com/office/drawing/2014/main" id="{65762FF2-8720-485E-A230-37B25DF11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66950" y="7804150"/>
          <a:ext cx="7429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676275</xdr:colOff>
      <xdr:row>35</xdr:row>
      <xdr:rowOff>142875</xdr:rowOff>
    </xdr:from>
    <xdr:to>
      <xdr:col>1</xdr:col>
      <xdr:colOff>1419225</xdr:colOff>
      <xdr:row>37</xdr:row>
      <xdr:rowOff>38100</xdr:rowOff>
    </xdr:to>
    <xdr:pic>
      <xdr:nvPicPr>
        <xdr:cNvPr id="25795" name="Picture 1">
          <a:extLst>
            <a:ext uri="{FF2B5EF4-FFF2-40B4-BE49-F238E27FC236}">
              <a16:creationId xmlns:a16="http://schemas.microsoft.com/office/drawing/2014/main" id="{602E0C4D-D78E-4D7A-86A0-F81317E2F2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0" y="11553825"/>
          <a:ext cx="7429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695325</xdr:colOff>
      <xdr:row>48</xdr:row>
      <xdr:rowOff>688975</xdr:rowOff>
    </xdr:from>
    <xdr:to>
      <xdr:col>1</xdr:col>
      <xdr:colOff>1438275</xdr:colOff>
      <xdr:row>49</xdr:row>
      <xdr:rowOff>454025</xdr:rowOff>
    </xdr:to>
    <xdr:pic>
      <xdr:nvPicPr>
        <xdr:cNvPr id="25796" name="Picture 1">
          <a:extLst>
            <a:ext uri="{FF2B5EF4-FFF2-40B4-BE49-F238E27FC236}">
              <a16:creationId xmlns:a16="http://schemas.microsoft.com/office/drawing/2014/main" id="{E119D7C6-8076-4AFF-8EA0-D01827B6C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675" y="16055975"/>
          <a:ext cx="742950" cy="63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Users/PSES/Desktop/Q_SAIDOU12.04.2014/F5_Inter.%20Sortie%20CPN-ROC1202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verture"/>
      <sheetName val="1_ Identification"/>
      <sheetName val="2 Conseil Traitement"/>
      <sheetName val="3_Temps et dépense"/>
      <sheetName val="4_Satisfaction "/>
      <sheetName val="5_Sécurité"/>
      <sheetName val="6_Ménage1"/>
      <sheetName val="6_Ménage2"/>
      <sheetName val="7 ASC"/>
      <sheetName val="8 TBA"/>
    </sheetNames>
    <sheetDataSet>
      <sheetData sheetId="0" refreshError="1"/>
      <sheetData sheetId="1" refreshError="1"/>
      <sheetData sheetId="2" refreshError="1"/>
      <sheetData sheetId="3" refreshError="1"/>
      <sheetData sheetId="4" refreshError="1"/>
      <sheetData sheetId="5" refreshError="1"/>
      <sheetData sheetId="6" refreshError="1">
        <row r="28">
          <cell r="A28">
            <v>-6.0499999999999989</v>
          </cell>
        </row>
      </sheetData>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J42"/>
  <sheetViews>
    <sheetView showGridLines="0" view="pageBreakPreview" zoomScale="106" zoomScaleNormal="100" zoomScaleSheetLayoutView="106" workbookViewId="0">
      <selection activeCell="A7" sqref="A7:U7"/>
    </sheetView>
  </sheetViews>
  <sheetFormatPr baseColWidth="10" defaultColWidth="9.1640625" defaultRowHeight="13" x14ac:dyDescent="0.15"/>
  <cols>
    <col min="1" max="1" width="7" style="291" customWidth="1"/>
    <col min="2" max="2" width="6.83203125" style="291" customWidth="1"/>
    <col min="3" max="3" width="4.5" style="291" customWidth="1"/>
    <col min="4" max="4" width="6.5" style="291" customWidth="1"/>
    <col min="5" max="5" width="11.5" style="291" customWidth="1"/>
    <col min="6" max="15" width="4.5" style="291" customWidth="1"/>
    <col min="16" max="16" width="4" style="291" customWidth="1"/>
    <col min="17" max="17" width="4.1640625" style="291" customWidth="1"/>
    <col min="18" max="19" width="4.5" style="291" customWidth="1"/>
    <col min="20" max="20" width="4.33203125" style="291" customWidth="1"/>
    <col min="21" max="21" width="10.1640625" style="291" customWidth="1"/>
    <col min="22" max="22" width="1.83203125" style="291" customWidth="1"/>
    <col min="23" max="16384" width="9.1640625" style="291"/>
  </cols>
  <sheetData>
    <row r="1" spans="1:62" ht="32.25" customHeight="1" x14ac:dyDescent="0.2">
      <c r="A1" s="675" t="s">
        <v>236</v>
      </c>
      <c r="B1" s="676"/>
      <c r="C1" s="676"/>
      <c r="D1" s="676"/>
      <c r="E1" s="676"/>
      <c r="F1" s="676"/>
      <c r="G1" s="676"/>
      <c r="H1" s="676"/>
      <c r="I1" s="676"/>
      <c r="J1" s="676"/>
      <c r="K1" s="676"/>
      <c r="L1" s="676"/>
      <c r="M1" s="676"/>
      <c r="N1" s="676"/>
      <c r="O1" s="396"/>
      <c r="P1" s="397"/>
      <c r="Q1" s="397"/>
      <c r="R1" s="397"/>
      <c r="S1" s="397"/>
      <c r="T1" s="397"/>
      <c r="U1" s="398"/>
    </row>
    <row r="2" spans="1:62" ht="37.5" customHeight="1" x14ac:dyDescent="0.15">
      <c r="A2" s="677" t="s">
        <v>249</v>
      </c>
      <c r="B2" s="678"/>
      <c r="C2" s="678"/>
      <c r="D2" s="678"/>
      <c r="E2" s="678"/>
      <c r="F2" s="678"/>
      <c r="G2" s="678"/>
      <c r="H2" s="678"/>
      <c r="I2" s="678"/>
      <c r="J2" s="678"/>
      <c r="K2" s="678"/>
      <c r="L2" s="678"/>
      <c r="M2" s="678"/>
      <c r="N2" s="678"/>
      <c r="O2" s="399"/>
      <c r="P2" s="400"/>
      <c r="Q2" s="400"/>
      <c r="R2" s="400"/>
      <c r="S2" s="400"/>
      <c r="T2" s="400"/>
      <c r="U2" s="401"/>
    </row>
    <row r="3" spans="1:62" ht="37.5" customHeight="1" x14ac:dyDescent="0.15">
      <c r="A3" s="679" t="s">
        <v>355</v>
      </c>
      <c r="B3" s="680"/>
      <c r="C3" s="680"/>
      <c r="D3" s="680"/>
      <c r="E3" s="680"/>
      <c r="F3" s="680"/>
      <c r="G3" s="680"/>
      <c r="H3" s="680"/>
      <c r="I3" s="680"/>
      <c r="J3" s="680"/>
      <c r="K3" s="680"/>
      <c r="L3" s="680"/>
      <c r="M3" s="680"/>
      <c r="N3" s="680"/>
      <c r="O3" s="402"/>
      <c r="P3" s="402"/>
      <c r="Q3" s="402"/>
      <c r="R3" s="402"/>
      <c r="S3" s="402"/>
      <c r="T3" s="402"/>
      <c r="U3" s="403"/>
    </row>
    <row r="4" spans="1:62" ht="18" x14ac:dyDescent="0.15">
      <c r="A4" s="681">
        <v>2020</v>
      </c>
      <c r="B4" s="682"/>
      <c r="C4" s="682"/>
      <c r="D4" s="682"/>
      <c r="E4" s="682"/>
      <c r="F4" s="682"/>
      <c r="G4" s="682"/>
      <c r="H4" s="682"/>
      <c r="I4" s="682"/>
      <c r="J4" s="682"/>
      <c r="K4" s="682"/>
      <c r="L4" s="682"/>
      <c r="M4" s="682"/>
      <c r="N4" s="682"/>
      <c r="O4" s="710"/>
      <c r="P4" s="711"/>
      <c r="Q4" s="711"/>
      <c r="R4" s="711"/>
      <c r="S4" s="711"/>
      <c r="T4" s="292"/>
      <c r="U4" s="293"/>
      <c r="V4" s="294"/>
    </row>
    <row r="5" spans="1:62" ht="3" customHeight="1" thickBot="1" x14ac:dyDescent="0.2">
      <c r="A5" s="295"/>
      <c r="B5" s="294"/>
      <c r="C5" s="294"/>
      <c r="D5" s="294"/>
      <c r="E5" s="294"/>
      <c r="F5" s="294"/>
      <c r="G5" s="294"/>
      <c r="H5" s="294"/>
      <c r="I5" s="294"/>
      <c r="J5" s="294"/>
      <c r="K5" s="294"/>
      <c r="L5" s="294"/>
      <c r="M5" s="294"/>
      <c r="N5" s="294"/>
      <c r="O5" s="294"/>
      <c r="P5" s="294"/>
      <c r="Q5" s="294"/>
      <c r="R5" s="294"/>
      <c r="S5" s="294"/>
      <c r="T5" s="294"/>
      <c r="U5" s="296"/>
    </row>
    <row r="6" spans="1:62" s="298" customFormat="1" ht="15" customHeight="1" x14ac:dyDescent="0.2">
      <c r="A6" s="712" t="s">
        <v>45</v>
      </c>
      <c r="B6" s="713"/>
      <c r="C6" s="713"/>
      <c r="D6" s="713"/>
      <c r="E6" s="713"/>
      <c r="F6" s="713"/>
      <c r="G6" s="713"/>
      <c r="H6" s="713"/>
      <c r="I6" s="713"/>
      <c r="J6" s="713"/>
      <c r="K6" s="713"/>
      <c r="L6" s="713"/>
      <c r="M6" s="713"/>
      <c r="N6" s="713"/>
      <c r="O6" s="713"/>
      <c r="P6" s="713"/>
      <c r="Q6" s="713"/>
      <c r="R6" s="713"/>
      <c r="S6" s="713"/>
      <c r="T6" s="713"/>
      <c r="U6" s="714"/>
      <c r="V6" s="297"/>
    </row>
    <row r="7" spans="1:62" s="298" customFormat="1" ht="15" customHeight="1" x14ac:dyDescent="0.2">
      <c r="A7" s="702" t="s">
        <v>39</v>
      </c>
      <c r="B7" s="703"/>
      <c r="C7" s="703"/>
      <c r="D7" s="703"/>
      <c r="E7" s="703"/>
      <c r="F7" s="703"/>
      <c r="G7" s="703"/>
      <c r="H7" s="703"/>
      <c r="I7" s="703"/>
      <c r="J7" s="703"/>
      <c r="K7" s="703"/>
      <c r="L7" s="703"/>
      <c r="M7" s="703"/>
      <c r="N7" s="703"/>
      <c r="O7" s="703"/>
      <c r="P7" s="703"/>
      <c r="Q7" s="703"/>
      <c r="R7" s="703"/>
      <c r="S7" s="703"/>
      <c r="T7" s="703"/>
      <c r="U7" s="704"/>
      <c r="V7" s="297"/>
    </row>
    <row r="8" spans="1:62" ht="3" customHeight="1" x14ac:dyDescent="0.15">
      <c r="A8" s="295"/>
      <c r="B8" s="299"/>
      <c r="C8" s="299"/>
      <c r="D8" s="299"/>
      <c r="E8" s="299"/>
      <c r="F8" s="299"/>
      <c r="G8" s="299"/>
      <c r="H8" s="299"/>
      <c r="I8" s="299"/>
      <c r="J8" s="299"/>
      <c r="K8" s="299"/>
      <c r="L8" s="299"/>
      <c r="M8" s="299"/>
      <c r="N8" s="299"/>
      <c r="O8" s="299"/>
      <c r="P8" s="299"/>
      <c r="Q8" s="299"/>
      <c r="R8" s="299"/>
      <c r="S8" s="299"/>
      <c r="T8" s="299"/>
      <c r="U8" s="300"/>
    </row>
    <row r="9" spans="1:62" ht="20.25" customHeight="1" thickBot="1" x14ac:dyDescent="0.2">
      <c r="A9" s="705" t="s">
        <v>18</v>
      </c>
      <c r="B9" s="706"/>
      <c r="C9" s="706"/>
      <c r="D9" s="706"/>
      <c r="E9" s="706"/>
      <c r="F9" s="706"/>
      <c r="G9" s="706"/>
      <c r="H9" s="706"/>
      <c r="I9" s="706"/>
      <c r="J9" s="706"/>
      <c r="K9" s="706"/>
      <c r="L9" s="706"/>
      <c r="M9" s="706"/>
      <c r="N9" s="706"/>
      <c r="O9" s="706"/>
      <c r="P9" s="706"/>
      <c r="Q9" s="706"/>
      <c r="R9" s="706"/>
      <c r="S9" s="706"/>
      <c r="T9" s="706"/>
      <c r="U9" s="707"/>
      <c r="V9" s="301"/>
    </row>
    <row r="10" spans="1:62" ht="2.25" customHeight="1" thickBot="1" x14ac:dyDescent="0.2">
      <c r="A10" s="302"/>
      <c r="B10" s="301"/>
      <c r="C10" s="301"/>
      <c r="D10" s="301"/>
      <c r="E10" s="301"/>
      <c r="F10" s="301"/>
      <c r="G10" s="301"/>
      <c r="H10" s="301"/>
      <c r="I10" s="301"/>
      <c r="J10" s="301"/>
      <c r="K10" s="301"/>
      <c r="L10" s="301"/>
      <c r="M10" s="301"/>
      <c r="N10" s="301"/>
      <c r="O10" s="301"/>
      <c r="P10" s="301"/>
      <c r="Q10" s="301"/>
      <c r="R10" s="301"/>
      <c r="S10" s="301"/>
      <c r="T10" s="301"/>
      <c r="U10" s="303"/>
      <c r="V10" s="301"/>
    </row>
    <row r="11" spans="1:62" s="305" customFormat="1" ht="19.5" customHeight="1" x14ac:dyDescent="0.15">
      <c r="A11" s="708" t="s">
        <v>238</v>
      </c>
      <c r="B11" s="709"/>
      <c r="C11" s="336"/>
      <c r="D11" s="337"/>
      <c r="E11" s="337"/>
      <c r="F11" s="338"/>
      <c r="G11" s="339"/>
      <c r="H11" s="388"/>
      <c r="I11" s="622"/>
      <c r="J11" s="623"/>
      <c r="K11" s="623"/>
      <c r="L11" s="623"/>
      <c r="M11" s="623"/>
      <c r="N11" s="624"/>
      <c r="O11" s="625"/>
      <c r="P11" s="625"/>
      <c r="Q11" s="625"/>
      <c r="R11" s="625"/>
      <c r="S11" s="626"/>
      <c r="T11" s="627"/>
      <c r="U11" s="628"/>
      <c r="V11" s="304"/>
    </row>
    <row r="12" spans="1:62" s="305" customFormat="1" ht="19.5" customHeight="1" thickBot="1" x14ac:dyDescent="0.2">
      <c r="A12" s="332"/>
      <c r="B12" s="331"/>
      <c r="C12" s="331"/>
      <c r="D12" s="340"/>
      <c r="E12" s="340"/>
      <c r="F12" s="340"/>
      <c r="G12" s="340"/>
      <c r="H12" s="340"/>
      <c r="I12" s="344" t="s">
        <v>250</v>
      </c>
      <c r="J12" s="345"/>
      <c r="K12" s="345"/>
      <c r="L12" s="345"/>
      <c r="M12" s="345"/>
      <c r="N12" s="345"/>
      <c r="O12" s="342"/>
      <c r="P12" s="346"/>
      <c r="Q12" s="391"/>
      <c r="R12" s="391"/>
      <c r="S12" s="404"/>
      <c r="T12" s="404"/>
      <c r="U12" s="405"/>
      <c r="V12" s="304"/>
    </row>
    <row r="13" spans="1:62" s="305" customFormat="1" ht="18.75" customHeight="1" thickBot="1" x14ac:dyDescent="0.2">
      <c r="A13" s="389" t="s">
        <v>239</v>
      </c>
      <c r="B13" s="341"/>
      <c r="C13" s="341"/>
      <c r="D13" s="341"/>
      <c r="E13" s="342"/>
      <c r="F13" s="343"/>
      <c r="G13" s="343"/>
      <c r="H13" s="390"/>
      <c r="I13" s="344" t="s">
        <v>251</v>
      </c>
      <c r="J13" s="345"/>
      <c r="K13" s="345"/>
      <c r="L13" s="345"/>
      <c r="M13" s="345"/>
      <c r="N13" s="345"/>
      <c r="O13" s="342"/>
      <c r="P13" s="346"/>
      <c r="Q13" s="391"/>
      <c r="R13" s="391"/>
      <c r="S13" s="404"/>
      <c r="T13" s="404"/>
      <c r="U13" s="405"/>
      <c r="V13" s="304"/>
    </row>
    <row r="14" spans="1:62" s="21" customFormat="1" ht="3" customHeight="1" thickBot="1" x14ac:dyDescent="0.2">
      <c r="A14" s="23"/>
      <c r="B14" s="24"/>
      <c r="C14" s="24"/>
      <c r="D14" s="24"/>
      <c r="E14" s="24"/>
      <c r="F14" s="24"/>
      <c r="G14" s="24"/>
      <c r="H14" s="24"/>
      <c r="I14" s="24"/>
      <c r="J14" s="24"/>
      <c r="K14" s="24"/>
      <c r="L14" s="24"/>
      <c r="M14" s="24"/>
      <c r="N14" s="24"/>
      <c r="O14" s="24"/>
      <c r="P14" s="24"/>
      <c r="Q14" s="24"/>
      <c r="R14" s="24"/>
      <c r="S14" s="24"/>
      <c r="T14" s="24"/>
      <c r="U14" s="25"/>
      <c r="V14" s="22"/>
      <c r="W14" s="304"/>
      <c r="X14" s="304"/>
      <c r="Y14" s="304"/>
      <c r="Z14" s="305"/>
      <c r="AA14" s="305"/>
      <c r="AB14" s="305"/>
      <c r="AC14" s="305"/>
      <c r="AD14" s="305"/>
      <c r="AE14" s="305"/>
      <c r="AF14" s="305"/>
      <c r="AG14" s="305"/>
      <c r="AH14" s="305"/>
      <c r="AI14" s="305"/>
      <c r="AJ14" s="305"/>
      <c r="AK14" s="305"/>
      <c r="AL14" s="305"/>
      <c r="AM14" s="305"/>
      <c r="AN14" s="305"/>
      <c r="AO14" s="305"/>
      <c r="AP14" s="305"/>
      <c r="AQ14" s="26"/>
      <c r="AR14" s="26"/>
      <c r="AS14" s="26"/>
      <c r="AT14" s="26"/>
      <c r="AU14" s="26"/>
      <c r="AV14" s="26"/>
      <c r="AW14" s="26"/>
      <c r="AX14" s="26"/>
      <c r="AY14" s="26"/>
      <c r="AZ14" s="26"/>
      <c r="BA14" s="26"/>
      <c r="BB14" s="26"/>
      <c r="BC14" s="26"/>
      <c r="BD14" s="26"/>
      <c r="BE14" s="26"/>
      <c r="BF14" s="26"/>
      <c r="BG14" s="27"/>
      <c r="BH14" s="27"/>
      <c r="BI14" s="28"/>
      <c r="BJ14" s="29"/>
    </row>
    <row r="15" spans="1:62" s="305" customFormat="1" ht="15" customHeight="1" x14ac:dyDescent="0.15">
      <c r="A15" s="689" t="s">
        <v>145</v>
      </c>
      <c r="B15" s="690"/>
      <c r="C15" s="690"/>
      <c r="D15" s="691"/>
      <c r="E15" s="692"/>
      <c r="F15" s="690"/>
      <c r="G15" s="690"/>
      <c r="H15" s="690"/>
      <c r="I15" s="690"/>
      <c r="J15" s="690"/>
      <c r="K15" s="690"/>
      <c r="L15" s="690"/>
      <c r="M15" s="690"/>
      <c r="N15" s="690"/>
      <c r="O15" s="690"/>
      <c r="P15" s="690"/>
      <c r="Q15" s="690"/>
      <c r="R15" s="690"/>
      <c r="S15" s="690"/>
      <c r="T15" s="693"/>
      <c r="U15" s="694"/>
      <c r="V15" s="309"/>
      <c r="W15" s="304"/>
      <c r="X15" s="304"/>
      <c r="Y15" s="304"/>
      <c r="AQ15" s="304"/>
      <c r="AR15" s="304"/>
      <c r="AS15" s="304"/>
      <c r="AT15" s="304"/>
      <c r="AU15" s="304"/>
      <c r="AV15" s="304"/>
      <c r="AW15" s="304"/>
      <c r="AX15" s="304"/>
      <c r="AY15" s="304"/>
      <c r="AZ15" s="304"/>
      <c r="BA15" s="304"/>
      <c r="BB15" s="304"/>
      <c r="BC15" s="304"/>
      <c r="BD15" s="304"/>
      <c r="BE15" s="304"/>
      <c r="BF15" s="304"/>
      <c r="BG15" s="304"/>
      <c r="BH15" s="304"/>
      <c r="BI15" s="304"/>
    </row>
    <row r="16" spans="1:62" s="305" customFormat="1" ht="3" customHeight="1" thickBot="1" x14ac:dyDescent="0.2">
      <c r="A16" s="306"/>
      <c r="B16" s="304"/>
      <c r="C16" s="304"/>
      <c r="D16" s="304"/>
      <c r="E16" s="304"/>
      <c r="F16" s="304"/>
      <c r="G16" s="304"/>
      <c r="H16" s="304"/>
      <c r="I16" s="304"/>
      <c r="J16" s="304"/>
      <c r="K16" s="304"/>
      <c r="L16" s="304"/>
      <c r="M16" s="304"/>
      <c r="N16" s="304"/>
      <c r="O16" s="304"/>
      <c r="P16" s="304"/>
      <c r="Q16" s="304"/>
      <c r="R16" s="304"/>
      <c r="S16" s="304"/>
      <c r="T16" s="310"/>
      <c r="U16" s="307"/>
      <c r="V16" s="304"/>
      <c r="W16" s="304"/>
      <c r="X16" s="304"/>
      <c r="Y16" s="304"/>
      <c r="AQ16" s="304"/>
      <c r="AR16" s="304"/>
      <c r="AS16" s="304"/>
      <c r="AT16" s="304"/>
      <c r="AU16" s="304"/>
      <c r="AV16" s="304"/>
      <c r="AW16" s="304"/>
      <c r="AX16" s="304"/>
      <c r="AY16" s="304"/>
      <c r="AZ16" s="304"/>
      <c r="BA16" s="304"/>
      <c r="BB16" s="304"/>
      <c r="BC16" s="304"/>
      <c r="BD16" s="304"/>
      <c r="BE16" s="304"/>
      <c r="BF16" s="304"/>
      <c r="BG16" s="304"/>
      <c r="BH16" s="304"/>
      <c r="BI16" s="304"/>
    </row>
    <row r="17" spans="1:61" s="305" customFormat="1" ht="16.5" customHeight="1" x14ac:dyDescent="0.15">
      <c r="A17" s="33" t="s">
        <v>76</v>
      </c>
      <c r="B17" s="34"/>
      <c r="C17" s="286"/>
      <c r="D17" s="35"/>
      <c r="E17" s="36"/>
      <c r="F17" s="36"/>
      <c r="G17" s="36"/>
      <c r="H17" s="36"/>
      <c r="I17" s="36"/>
      <c r="J17" s="36"/>
      <c r="K17" s="36"/>
      <c r="L17" s="311"/>
      <c r="M17" s="286"/>
      <c r="N17" s="37" t="s">
        <v>46</v>
      </c>
      <c r="O17" s="38"/>
      <c r="P17" s="56"/>
      <c r="Q17" s="392"/>
      <c r="R17" s="286"/>
      <c r="S17" s="286"/>
      <c r="T17" s="312"/>
      <c r="U17" s="308"/>
      <c r="V17" s="304"/>
      <c r="W17" s="291"/>
      <c r="X17" s="291"/>
      <c r="Y17" s="291"/>
      <c r="Z17" s="291"/>
      <c r="AA17" s="291"/>
      <c r="AB17" s="291"/>
      <c r="AC17" s="291"/>
      <c r="AD17" s="291"/>
      <c r="AE17" s="291"/>
      <c r="AF17" s="291"/>
      <c r="AG17" s="291"/>
      <c r="AH17" s="291"/>
      <c r="AI17" s="291"/>
      <c r="AJ17" s="291"/>
      <c r="AK17" s="291"/>
      <c r="AL17" s="291"/>
      <c r="AQ17" s="304"/>
      <c r="AR17" s="304"/>
      <c r="AS17" s="304"/>
      <c r="AT17" s="304"/>
      <c r="AU17" s="304"/>
      <c r="AV17" s="304"/>
      <c r="AW17" s="304"/>
      <c r="AX17" s="304"/>
      <c r="AY17" s="304"/>
      <c r="AZ17" s="304"/>
      <c r="BA17" s="304"/>
      <c r="BB17" s="304"/>
      <c r="BC17" s="304"/>
      <c r="BD17" s="304"/>
      <c r="BE17" s="304"/>
      <c r="BF17" s="304"/>
      <c r="BG17" s="304"/>
      <c r="BH17" s="304"/>
      <c r="BI17" s="304"/>
    </row>
    <row r="18" spans="1:61" s="305" customFormat="1" ht="3" customHeight="1" x14ac:dyDescent="0.15">
      <c r="A18" s="306"/>
      <c r="B18" s="304"/>
      <c r="C18" s="304"/>
      <c r="D18" s="304"/>
      <c r="E18" s="304"/>
      <c r="F18" s="304"/>
      <c r="G18" s="304"/>
      <c r="H18" s="304"/>
      <c r="I18" s="304"/>
      <c r="J18" s="304"/>
      <c r="K18" s="304"/>
      <c r="L18" s="304"/>
      <c r="M18" s="304"/>
      <c r="N18" s="304"/>
      <c r="O18" s="304"/>
      <c r="P18" s="304"/>
      <c r="Q18" s="304"/>
      <c r="R18" s="304"/>
      <c r="S18" s="304"/>
      <c r="T18" s="310"/>
      <c r="U18" s="307"/>
      <c r="V18" s="304"/>
      <c r="W18" s="291"/>
      <c r="X18" s="291"/>
      <c r="Y18" s="291"/>
      <c r="Z18" s="291"/>
      <c r="AA18" s="291"/>
      <c r="AB18" s="291"/>
      <c r="AC18" s="291"/>
      <c r="AD18" s="291"/>
      <c r="AE18" s="291"/>
      <c r="AF18" s="291"/>
      <c r="AG18" s="291"/>
      <c r="AH18" s="291"/>
      <c r="AI18" s="291"/>
      <c r="AJ18" s="291"/>
      <c r="AK18" s="291"/>
      <c r="AL18" s="291"/>
      <c r="AQ18" s="304"/>
      <c r="AR18" s="304"/>
      <c r="AS18" s="304"/>
      <c r="AT18" s="304"/>
      <c r="AU18" s="304"/>
      <c r="AV18" s="304"/>
      <c r="AW18" s="304"/>
      <c r="AX18" s="304"/>
      <c r="AY18" s="304"/>
      <c r="AZ18" s="304"/>
      <c r="BA18" s="304"/>
      <c r="BB18" s="304"/>
      <c r="BC18" s="304"/>
      <c r="BD18" s="304"/>
      <c r="BE18" s="304"/>
      <c r="BF18" s="304"/>
      <c r="BG18" s="304"/>
      <c r="BH18" s="304"/>
      <c r="BI18" s="304"/>
    </row>
    <row r="19" spans="1:61" s="305" customFormat="1" ht="14.25" customHeight="1" x14ac:dyDescent="0.15">
      <c r="A19" s="287" t="s">
        <v>47</v>
      </c>
      <c r="B19" s="304"/>
      <c r="C19" s="695" t="s">
        <v>19</v>
      </c>
      <c r="D19" s="696"/>
      <c r="E19" s="695" t="s">
        <v>20</v>
      </c>
      <c r="F19" s="697"/>
      <c r="G19" s="695" t="s">
        <v>21</v>
      </c>
      <c r="H19" s="698"/>
      <c r="I19" s="698"/>
      <c r="J19" s="697"/>
      <c r="K19" s="304"/>
      <c r="L19" s="304"/>
      <c r="M19" s="304"/>
      <c r="N19" s="304"/>
      <c r="O19" s="304"/>
      <c r="P19" s="304"/>
      <c r="Q19" s="304"/>
      <c r="R19" s="304"/>
      <c r="S19" s="304"/>
      <c r="T19" s="304"/>
      <c r="U19" s="313"/>
      <c r="V19" s="304"/>
      <c r="W19" s="291"/>
      <c r="X19" s="291"/>
      <c r="Y19" s="291"/>
      <c r="Z19" s="291"/>
      <c r="AA19" s="291"/>
      <c r="AB19" s="291"/>
      <c r="AC19" s="291"/>
      <c r="AD19" s="291"/>
      <c r="AE19" s="291"/>
      <c r="AF19" s="291"/>
      <c r="AG19" s="291"/>
      <c r="AH19" s="291"/>
      <c r="AI19" s="291"/>
      <c r="AJ19" s="291"/>
      <c r="AK19" s="291"/>
      <c r="AL19" s="291"/>
      <c r="AQ19" s="304"/>
      <c r="AR19" s="304"/>
      <c r="AS19" s="304"/>
      <c r="AT19" s="304"/>
      <c r="AU19" s="304"/>
      <c r="AV19" s="304"/>
      <c r="AW19" s="304"/>
      <c r="AX19" s="304"/>
      <c r="AY19" s="304"/>
      <c r="AZ19" s="304"/>
      <c r="BA19" s="304"/>
      <c r="BB19" s="304"/>
      <c r="BC19" s="304"/>
      <c r="BD19" s="304"/>
      <c r="BE19" s="304"/>
      <c r="BF19" s="304"/>
      <c r="BG19" s="304"/>
      <c r="BH19" s="304"/>
      <c r="BI19" s="304"/>
    </row>
    <row r="20" spans="1:61" s="305" customFormat="1" ht="15" customHeight="1" x14ac:dyDescent="0.15">
      <c r="A20" s="287"/>
      <c r="B20" s="304"/>
      <c r="C20" s="314"/>
      <c r="D20" s="314"/>
      <c r="E20" s="314"/>
      <c r="F20" s="314"/>
      <c r="G20" s="314"/>
      <c r="H20" s="314"/>
      <c r="I20" s="314"/>
      <c r="J20" s="314"/>
      <c r="K20" s="304"/>
      <c r="L20" s="304"/>
      <c r="M20" s="304"/>
      <c r="N20" s="304"/>
      <c r="O20" s="304"/>
      <c r="P20" s="304"/>
      <c r="Q20" s="304"/>
      <c r="R20" s="304"/>
      <c r="S20" s="304"/>
      <c r="T20" s="304"/>
      <c r="U20" s="313"/>
      <c r="V20" s="304"/>
      <c r="W20" s="291"/>
      <c r="X20" s="291"/>
      <c r="Y20" s="291"/>
      <c r="Z20" s="291"/>
      <c r="AA20" s="291"/>
      <c r="AB20" s="291"/>
      <c r="AC20" s="291"/>
      <c r="AD20" s="291"/>
      <c r="AE20" s="291"/>
      <c r="AF20" s="291"/>
      <c r="AG20" s="291"/>
      <c r="AH20" s="291"/>
      <c r="AI20" s="291"/>
      <c r="AJ20" s="291"/>
      <c r="AK20" s="291"/>
      <c r="AL20" s="291"/>
    </row>
    <row r="21" spans="1:61" s="305" customFormat="1" ht="4.5" customHeight="1" x14ac:dyDescent="0.15">
      <c r="A21" s="287"/>
      <c r="B21" s="304"/>
      <c r="C21" s="304"/>
      <c r="D21" s="304"/>
      <c r="E21" s="304"/>
      <c r="F21" s="304"/>
      <c r="G21" s="315"/>
      <c r="H21" s="304"/>
      <c r="I21" s="315"/>
      <c r="J21" s="315"/>
      <c r="K21" s="304"/>
      <c r="L21" s="304"/>
      <c r="M21" s="304"/>
      <c r="N21" s="304"/>
      <c r="O21" s="304"/>
      <c r="P21" s="304"/>
      <c r="Q21" s="304"/>
      <c r="R21" s="304"/>
      <c r="S21" s="304"/>
      <c r="T21" s="304"/>
      <c r="U21" s="313"/>
      <c r="V21" s="304"/>
      <c r="W21" s="22"/>
      <c r="X21" s="304"/>
      <c r="Y21" s="304"/>
    </row>
    <row r="22" spans="1:61" x14ac:dyDescent="0.15">
      <c r="A22" s="295"/>
      <c r="B22" s="294"/>
      <c r="C22" s="294"/>
      <c r="D22" s="294"/>
      <c r="E22" s="294"/>
      <c r="F22" s="294"/>
      <c r="G22" s="294"/>
      <c r="H22" s="294"/>
      <c r="I22" s="294"/>
      <c r="J22" s="294"/>
      <c r="K22" s="294"/>
      <c r="L22" s="294"/>
      <c r="M22" s="294"/>
      <c r="N22" s="294"/>
      <c r="O22" s="294"/>
      <c r="P22" s="294"/>
      <c r="Q22" s="294"/>
      <c r="R22" s="294"/>
      <c r="S22" s="294"/>
      <c r="T22" s="294"/>
      <c r="U22" s="296"/>
      <c r="W22" s="305"/>
      <c r="X22" s="305"/>
      <c r="Y22" s="305"/>
      <c r="Z22" s="305"/>
      <c r="AA22" s="305"/>
      <c r="AB22" s="305"/>
      <c r="AC22" s="305"/>
      <c r="AD22" s="305"/>
      <c r="AE22" s="305"/>
      <c r="AF22" s="305"/>
      <c r="AG22" s="305"/>
      <c r="AH22" s="305"/>
      <c r="AI22" s="305"/>
      <c r="AJ22" s="305"/>
      <c r="AK22" s="305"/>
      <c r="AL22" s="305"/>
    </row>
    <row r="23" spans="1:61" x14ac:dyDescent="0.15">
      <c r="A23" s="295"/>
      <c r="B23" s="294"/>
      <c r="C23" s="294"/>
      <c r="D23" s="294"/>
      <c r="E23" s="294"/>
      <c r="F23" s="294"/>
      <c r="G23" s="294"/>
      <c r="H23" s="294"/>
      <c r="I23" s="294"/>
      <c r="J23" s="294"/>
      <c r="K23" s="294"/>
      <c r="L23" s="294"/>
      <c r="M23" s="294"/>
      <c r="N23" s="294"/>
      <c r="O23" s="294"/>
      <c r="P23" s="294"/>
      <c r="Q23" s="294"/>
      <c r="R23" s="294"/>
      <c r="S23" s="294"/>
      <c r="T23" s="294"/>
      <c r="U23" s="296"/>
    </row>
    <row r="24" spans="1:61" x14ac:dyDescent="0.15">
      <c r="A24" s="295"/>
      <c r="B24" s="294"/>
      <c r="C24" s="294"/>
      <c r="D24" s="294"/>
      <c r="E24" s="294"/>
      <c r="F24" s="294"/>
      <c r="G24" s="294"/>
      <c r="H24" s="294"/>
      <c r="I24" s="294"/>
      <c r="J24" s="294"/>
      <c r="K24" s="294"/>
      <c r="L24" s="294"/>
      <c r="M24" s="294"/>
      <c r="N24" s="294"/>
      <c r="O24" s="294"/>
      <c r="P24" s="294"/>
      <c r="Q24" s="294"/>
      <c r="R24" s="294"/>
      <c r="S24" s="294"/>
      <c r="T24" s="294"/>
      <c r="U24" s="296"/>
    </row>
    <row r="25" spans="1:61" ht="14" thickBot="1" x14ac:dyDescent="0.2">
      <c r="A25" s="393"/>
      <c r="B25" s="394"/>
      <c r="C25" s="394"/>
      <c r="D25" s="394"/>
      <c r="E25" s="394"/>
      <c r="F25" s="394"/>
      <c r="G25" s="394"/>
      <c r="H25" s="394"/>
      <c r="I25" s="394"/>
      <c r="J25" s="394"/>
      <c r="K25" s="394"/>
      <c r="L25" s="394"/>
      <c r="M25" s="394"/>
      <c r="N25" s="394"/>
      <c r="O25" s="394"/>
      <c r="P25" s="394"/>
      <c r="Q25" s="394"/>
      <c r="R25" s="394"/>
      <c r="S25" s="394"/>
      <c r="T25" s="394"/>
      <c r="U25" s="395"/>
    </row>
    <row r="26" spans="1:61" s="305" customFormat="1" ht="3" customHeight="1" thickBot="1" x14ac:dyDescent="0.2">
      <c r="A26" s="288"/>
      <c r="B26" s="289"/>
      <c r="C26" s="289"/>
      <c r="D26" s="289"/>
      <c r="E26" s="289"/>
      <c r="F26" s="289"/>
      <c r="G26" s="289"/>
      <c r="H26" s="289"/>
      <c r="I26" s="289"/>
      <c r="J26" s="289"/>
      <c r="K26" s="289"/>
      <c r="L26" s="289"/>
      <c r="M26" s="289"/>
      <c r="N26" s="289"/>
      <c r="O26" s="289"/>
      <c r="P26" s="289"/>
      <c r="Q26" s="289"/>
      <c r="R26" s="289"/>
      <c r="S26" s="289"/>
      <c r="T26" s="289"/>
      <c r="U26" s="316"/>
      <c r="V26" s="304"/>
      <c r="W26" s="291"/>
      <c r="X26" s="291"/>
      <c r="Y26" s="291"/>
      <c r="Z26" s="291"/>
      <c r="AA26" s="291"/>
      <c r="AB26" s="291"/>
      <c r="AC26" s="291"/>
      <c r="AD26" s="291"/>
      <c r="AE26" s="291"/>
      <c r="AF26" s="291"/>
      <c r="AG26" s="291"/>
      <c r="AH26" s="291"/>
      <c r="AI26" s="291"/>
      <c r="AJ26" s="291"/>
      <c r="AK26" s="291"/>
      <c r="AL26" s="291"/>
    </row>
    <row r="27" spans="1:61" s="305" customFormat="1" ht="14.25" customHeight="1" thickBot="1" x14ac:dyDescent="0.2">
      <c r="A27" s="699" t="s">
        <v>146</v>
      </c>
      <c r="B27" s="700"/>
      <c r="C27" s="700"/>
      <c r="D27" s="700"/>
      <c r="E27" s="700"/>
      <c r="F27" s="700"/>
      <c r="G27" s="700"/>
      <c r="H27" s="700"/>
      <c r="I27" s="700"/>
      <c r="J27" s="700"/>
      <c r="K27" s="700"/>
      <c r="L27" s="700"/>
      <c r="M27" s="700"/>
      <c r="N27" s="700"/>
      <c r="O27" s="700"/>
      <c r="P27" s="700"/>
      <c r="Q27" s="700"/>
      <c r="R27" s="700"/>
      <c r="S27" s="700"/>
      <c r="T27" s="700"/>
      <c r="U27" s="701"/>
      <c r="V27" s="304"/>
      <c r="W27" s="291"/>
      <c r="X27" s="291"/>
      <c r="Y27" s="317"/>
      <c r="Z27" s="291"/>
      <c r="AA27" s="291"/>
      <c r="AB27" s="291"/>
      <c r="AC27" s="291"/>
      <c r="AD27" s="291"/>
      <c r="AE27" s="291"/>
      <c r="AF27" s="291"/>
      <c r="AG27" s="291"/>
      <c r="AH27" s="291"/>
      <c r="AI27" s="291"/>
      <c r="AJ27" s="291"/>
      <c r="AK27" s="291"/>
      <c r="AL27" s="291"/>
    </row>
    <row r="28" spans="1:61" ht="14.25" customHeight="1" x14ac:dyDescent="0.15">
      <c r="A28" s="683" t="s">
        <v>321</v>
      </c>
      <c r="B28" s="684"/>
      <c r="C28" s="684"/>
      <c r="D28" s="684"/>
      <c r="E28" s="684"/>
      <c r="F28" s="684"/>
      <c r="G28" s="684"/>
      <c r="H28" s="684"/>
      <c r="I28" s="684"/>
      <c r="J28" s="684"/>
      <c r="K28" s="684"/>
      <c r="L28" s="684"/>
      <c r="M28" s="684"/>
      <c r="N28" s="684"/>
      <c r="O28" s="684"/>
      <c r="P28" s="684"/>
      <c r="Q28" s="684"/>
      <c r="R28" s="684"/>
      <c r="S28" s="684"/>
      <c r="T28" s="684"/>
      <c r="U28" s="685"/>
      <c r="V28" s="294"/>
    </row>
    <row r="29" spans="1:61" ht="14.25" customHeight="1" x14ac:dyDescent="0.15">
      <c r="A29" s="686"/>
      <c r="B29" s="687"/>
      <c r="C29" s="687"/>
      <c r="D29" s="687"/>
      <c r="E29" s="687"/>
      <c r="F29" s="687"/>
      <c r="G29" s="687"/>
      <c r="H29" s="687"/>
      <c r="I29" s="687"/>
      <c r="J29" s="687"/>
      <c r="K29" s="687"/>
      <c r="L29" s="687"/>
      <c r="M29" s="687"/>
      <c r="N29" s="687"/>
      <c r="O29" s="687"/>
      <c r="P29" s="687"/>
      <c r="Q29" s="687"/>
      <c r="R29" s="687"/>
      <c r="S29" s="687"/>
      <c r="T29" s="687"/>
      <c r="U29" s="688"/>
    </row>
    <row r="30" spans="1:61" ht="14.25" customHeight="1" x14ac:dyDescent="0.15">
      <c r="A30" s="686"/>
      <c r="B30" s="687"/>
      <c r="C30" s="687"/>
      <c r="D30" s="687"/>
      <c r="E30" s="687"/>
      <c r="F30" s="687"/>
      <c r="G30" s="687"/>
      <c r="H30" s="687"/>
      <c r="I30" s="687"/>
      <c r="J30" s="687"/>
      <c r="K30" s="687"/>
      <c r="L30" s="687"/>
      <c r="M30" s="687"/>
      <c r="N30" s="687"/>
      <c r="O30" s="687"/>
      <c r="P30" s="687"/>
      <c r="Q30" s="687"/>
      <c r="R30" s="687"/>
      <c r="S30" s="687"/>
      <c r="T30" s="687"/>
      <c r="U30" s="688"/>
    </row>
    <row r="31" spans="1:61" ht="14.25" customHeight="1" x14ac:dyDescent="0.15">
      <c r="A31" s="686"/>
      <c r="B31" s="687"/>
      <c r="C31" s="687"/>
      <c r="D31" s="687"/>
      <c r="E31" s="687"/>
      <c r="F31" s="687"/>
      <c r="G31" s="687"/>
      <c r="H31" s="687"/>
      <c r="I31" s="687"/>
      <c r="J31" s="687"/>
      <c r="K31" s="687"/>
      <c r="L31" s="687"/>
      <c r="M31" s="687"/>
      <c r="N31" s="687"/>
      <c r="O31" s="687"/>
      <c r="P31" s="687"/>
      <c r="Q31" s="687"/>
      <c r="R31" s="687"/>
      <c r="S31" s="687"/>
      <c r="T31" s="687"/>
      <c r="U31" s="688"/>
    </row>
    <row r="32" spans="1:61" ht="30" customHeight="1" x14ac:dyDescent="0.15">
      <c r="A32" s="686"/>
      <c r="B32" s="687"/>
      <c r="C32" s="687"/>
      <c r="D32" s="687"/>
      <c r="E32" s="687"/>
      <c r="F32" s="687"/>
      <c r="G32" s="687"/>
      <c r="H32" s="687"/>
      <c r="I32" s="687"/>
      <c r="J32" s="687"/>
      <c r="K32" s="687"/>
      <c r="L32" s="687"/>
      <c r="M32" s="687"/>
      <c r="N32" s="687"/>
      <c r="O32" s="687"/>
      <c r="P32" s="687"/>
      <c r="Q32" s="687"/>
      <c r="R32" s="687"/>
      <c r="S32" s="687"/>
      <c r="T32" s="687"/>
      <c r="U32" s="688"/>
    </row>
    <row r="33" spans="1:21" ht="3" customHeight="1" x14ac:dyDescent="0.15">
      <c r="A33" s="686"/>
      <c r="B33" s="687"/>
      <c r="C33" s="687"/>
      <c r="D33" s="687"/>
      <c r="E33" s="687"/>
      <c r="F33" s="687"/>
      <c r="G33" s="687"/>
      <c r="H33" s="687"/>
      <c r="I33" s="687"/>
      <c r="J33" s="687"/>
      <c r="K33" s="687"/>
      <c r="L33" s="687"/>
      <c r="M33" s="687"/>
      <c r="N33" s="687"/>
      <c r="O33" s="687"/>
      <c r="P33" s="687"/>
      <c r="Q33" s="687"/>
      <c r="R33" s="687"/>
      <c r="S33" s="687"/>
      <c r="T33" s="687"/>
      <c r="U33" s="688"/>
    </row>
    <row r="34" spans="1:21" ht="9.75" customHeight="1" x14ac:dyDescent="0.15">
      <c r="A34" s="318"/>
      <c r="B34" s="319"/>
      <c r="C34" s="319"/>
      <c r="D34" s="319"/>
      <c r="E34" s="319"/>
      <c r="F34" s="319" t="s">
        <v>22</v>
      </c>
      <c r="G34" s="319"/>
      <c r="H34" s="319">
        <v>1</v>
      </c>
      <c r="I34" s="319"/>
      <c r="J34" s="319"/>
      <c r="K34" s="320"/>
      <c r="L34" s="321"/>
      <c r="M34" s="319"/>
      <c r="N34" s="319"/>
      <c r="O34" s="319"/>
      <c r="P34" s="319"/>
      <c r="Q34" s="319"/>
      <c r="R34" s="319"/>
      <c r="S34" s="319"/>
      <c r="T34" s="319"/>
      <c r="U34" s="322"/>
    </row>
    <row r="35" spans="1:21" ht="11.25" customHeight="1" x14ac:dyDescent="0.15">
      <c r="A35" s="318"/>
      <c r="B35" s="319"/>
      <c r="C35" s="319"/>
      <c r="D35" s="319"/>
      <c r="E35" s="319"/>
      <c r="F35" s="319" t="s">
        <v>23</v>
      </c>
      <c r="G35" s="319"/>
      <c r="H35" s="319">
        <v>2</v>
      </c>
      <c r="I35" s="319"/>
      <c r="J35" s="319"/>
      <c r="K35" s="323"/>
      <c r="L35" s="324"/>
      <c r="M35" s="319"/>
      <c r="N35" s="319"/>
      <c r="O35" s="319"/>
      <c r="P35" s="319"/>
      <c r="Q35" s="319"/>
      <c r="R35" s="319"/>
      <c r="S35" s="319"/>
      <c r="T35" s="319"/>
      <c r="U35" s="322"/>
    </row>
    <row r="36" spans="1:21" ht="3" customHeight="1" thickBot="1" x14ac:dyDescent="0.2">
      <c r="A36" s="325"/>
      <c r="B36" s="326"/>
      <c r="C36" s="326"/>
      <c r="D36" s="326"/>
      <c r="E36" s="326"/>
      <c r="F36" s="326"/>
      <c r="G36" s="326"/>
      <c r="H36" s="326"/>
      <c r="I36" s="326"/>
      <c r="J36" s="326"/>
      <c r="K36" s="326"/>
      <c r="L36" s="326"/>
      <c r="M36" s="326"/>
      <c r="N36" s="326"/>
      <c r="O36" s="326"/>
      <c r="P36" s="326"/>
      <c r="Q36" s="326"/>
      <c r="R36" s="326"/>
      <c r="S36" s="326"/>
      <c r="T36" s="326"/>
      <c r="U36" s="327"/>
    </row>
    <row r="37" spans="1:21" ht="14.25" customHeight="1" x14ac:dyDescent="0.15"/>
    <row r="38" spans="1:21" ht="14.25" customHeight="1" x14ac:dyDescent="0.15"/>
    <row r="39" spans="1:21" ht="14.25" customHeight="1" x14ac:dyDescent="0.15"/>
    <row r="40" spans="1:21" ht="14.25" customHeight="1" x14ac:dyDescent="0.15"/>
    <row r="41" spans="1:21" ht="14.25" customHeight="1" x14ac:dyDescent="0.15"/>
    <row r="42" spans="1:21" ht="14.25" customHeight="1" x14ac:dyDescent="0.15"/>
  </sheetData>
  <mergeCells count="16">
    <mergeCell ref="A1:N1"/>
    <mergeCell ref="A2:N2"/>
    <mergeCell ref="A3:N3"/>
    <mergeCell ref="A4:N4"/>
    <mergeCell ref="A28:U33"/>
    <mergeCell ref="A15:S15"/>
    <mergeCell ref="T15:U15"/>
    <mergeCell ref="C19:D19"/>
    <mergeCell ref="E19:F19"/>
    <mergeCell ref="G19:J19"/>
    <mergeCell ref="A27:U27"/>
    <mergeCell ref="A7:U7"/>
    <mergeCell ref="A9:U9"/>
    <mergeCell ref="A11:B11"/>
    <mergeCell ref="O4:S4"/>
    <mergeCell ref="A6:U6"/>
  </mergeCells>
  <phoneticPr fontId="68" type="noConversion"/>
  <printOptions horizontalCentered="1"/>
  <pageMargins left="0.39370078740157483" right="0.39370078740157483" top="0.9055118110236221" bottom="0.39370078740157483" header="0.23622047244094491" footer="0.23622047244094491"/>
  <pageSetup paperSize="9" scale="84" orientation="portrait" r:id="rId1"/>
  <headerFooter differentFirst="1">
    <oddHeader>&amp;RF1: Evaluation des FOSA</oddHeader>
    <oddFooter>&amp;C&amp;A&amp;R&amp;P /&amp;N</oddFooter>
  </headerFooter>
  <colBreaks count="1" manualBreakCount="1">
    <brk id="21" max="4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2"/>
  <sheetViews>
    <sheetView view="pageBreakPreview" zoomScale="83" zoomScaleNormal="100" zoomScaleSheetLayoutView="120" workbookViewId="0">
      <selection activeCell="B12" sqref="B12"/>
    </sheetView>
  </sheetViews>
  <sheetFormatPr baseColWidth="10" defaultColWidth="11.5" defaultRowHeight="13" x14ac:dyDescent="0.15"/>
  <cols>
    <col min="1" max="1" width="11.5" style="55" customWidth="1"/>
    <col min="2" max="2" width="48.83203125" style="55" customWidth="1"/>
    <col min="3" max="3" width="31.83203125" style="55" customWidth="1"/>
    <col min="4" max="6" width="11.5" style="55" customWidth="1"/>
    <col min="7" max="8" width="6.5" style="55" customWidth="1"/>
    <col min="9" max="9" width="5.33203125" style="55" customWidth="1"/>
    <col min="10" max="10" width="7" style="55" customWidth="1"/>
    <col min="11" max="16384" width="11.5" style="55"/>
  </cols>
  <sheetData>
    <row r="1" spans="1:10" s="53" customFormat="1" ht="39.75" customHeight="1" thickBot="1" x14ac:dyDescent="0.25">
      <c r="A1" s="52">
        <f>-1</f>
        <v>-1</v>
      </c>
      <c r="B1" s="715" t="s">
        <v>15</v>
      </c>
      <c r="C1" s="715"/>
      <c r="D1" s="715"/>
      <c r="E1" s="715"/>
      <c r="F1" s="716"/>
      <c r="G1" s="717" t="s">
        <v>111</v>
      </c>
      <c r="H1" s="718"/>
      <c r="I1" s="718"/>
      <c r="J1" s="719"/>
    </row>
    <row r="2" spans="1:10" s="54" customFormat="1" ht="21.75" customHeight="1" thickBot="1" x14ac:dyDescent="0.2">
      <c r="A2" s="81"/>
      <c r="B2" s="728" t="s">
        <v>186</v>
      </c>
      <c r="C2" s="729"/>
      <c r="D2" s="729"/>
      <c r="E2" s="729"/>
      <c r="F2" s="729"/>
      <c r="G2" s="729"/>
      <c r="H2" s="729"/>
      <c r="I2" s="729"/>
      <c r="J2" s="730"/>
    </row>
    <row r="3" spans="1:10" s="54" customFormat="1" ht="31.5" customHeight="1" thickBot="1" x14ac:dyDescent="0.2">
      <c r="A3" s="246">
        <f>-1.01</f>
        <v>-1.01</v>
      </c>
      <c r="B3" s="247" t="s">
        <v>217</v>
      </c>
      <c r="C3" s="747"/>
      <c r="D3" s="748"/>
      <c r="E3" s="748"/>
      <c r="F3" s="749"/>
      <c r="G3" s="738" t="s">
        <v>159</v>
      </c>
      <c r="H3" s="739"/>
      <c r="I3" s="739"/>
      <c r="J3" s="740"/>
    </row>
    <row r="4" spans="1:10" s="435" customFormat="1" ht="39.75" customHeight="1" thickBot="1" x14ac:dyDescent="0.25">
      <c r="A4" s="517">
        <v>-1.03</v>
      </c>
      <c r="B4" s="513" t="s">
        <v>112</v>
      </c>
      <c r="C4" s="770"/>
      <c r="D4" s="771"/>
      <c r="E4" s="771"/>
      <c r="F4" s="772"/>
      <c r="G4" s="791" t="s">
        <v>253</v>
      </c>
      <c r="H4" s="792"/>
      <c r="I4" s="792"/>
      <c r="J4" s="557"/>
    </row>
    <row r="5" spans="1:10" s="54" customFormat="1" ht="17.25" customHeight="1" x14ac:dyDescent="0.15">
      <c r="A5" s="779">
        <v>-1.04</v>
      </c>
      <c r="B5" s="731" t="s">
        <v>113</v>
      </c>
      <c r="C5" s="497" t="s">
        <v>74</v>
      </c>
      <c r="D5" s="498">
        <v>1</v>
      </c>
      <c r="E5" s="499"/>
      <c r="F5" s="500"/>
      <c r="G5" s="722" t="s">
        <v>158</v>
      </c>
      <c r="H5" s="723"/>
      <c r="I5" s="723"/>
      <c r="J5" s="724"/>
    </row>
    <row r="6" spans="1:10" s="54" customFormat="1" ht="16" thickBot="1" x14ac:dyDescent="0.2">
      <c r="A6" s="780"/>
      <c r="B6" s="721"/>
      <c r="C6" s="84" t="s">
        <v>75</v>
      </c>
      <c r="D6" s="495">
        <v>2</v>
      </c>
      <c r="E6" s="501"/>
      <c r="F6" s="502"/>
      <c r="G6" s="725"/>
      <c r="H6" s="726"/>
      <c r="I6" s="726"/>
      <c r="J6" s="727"/>
    </row>
    <row r="7" spans="1:10" s="54" customFormat="1" ht="17.25" customHeight="1" x14ac:dyDescent="0.15">
      <c r="A7" s="789">
        <f>A5-0.01</f>
        <v>-1.05</v>
      </c>
      <c r="B7" s="731" t="s">
        <v>208</v>
      </c>
      <c r="C7" s="732"/>
      <c r="D7" s="733"/>
      <c r="E7" s="733"/>
      <c r="F7" s="734"/>
      <c r="G7" s="741" t="s">
        <v>159</v>
      </c>
      <c r="H7" s="742"/>
      <c r="I7" s="742"/>
      <c r="J7" s="743"/>
    </row>
    <row r="8" spans="1:10" s="54" customFormat="1" ht="17.25" customHeight="1" thickBot="1" x14ac:dyDescent="0.2">
      <c r="A8" s="790"/>
      <c r="B8" s="721"/>
      <c r="C8" s="735"/>
      <c r="D8" s="736"/>
      <c r="E8" s="736"/>
      <c r="F8" s="737"/>
      <c r="G8" s="744"/>
      <c r="H8" s="745"/>
      <c r="I8" s="745"/>
      <c r="J8" s="746"/>
    </row>
    <row r="9" spans="1:10" s="54" customFormat="1" ht="15" x14ac:dyDescent="0.15">
      <c r="A9" s="519">
        <f>A7-0.01</f>
        <v>-1.06</v>
      </c>
      <c r="B9" s="720" t="s">
        <v>157</v>
      </c>
      <c r="C9" s="83" t="s">
        <v>22</v>
      </c>
      <c r="D9" s="492">
        <v>1</v>
      </c>
      <c r="E9" s="493"/>
      <c r="F9" s="494"/>
      <c r="G9" s="722" t="s">
        <v>158</v>
      </c>
      <c r="H9" s="723"/>
      <c r="I9" s="723"/>
      <c r="J9" s="724"/>
    </row>
    <row r="10" spans="1:10" s="54" customFormat="1" ht="16" thickBot="1" x14ac:dyDescent="0.2">
      <c r="A10" s="519"/>
      <c r="B10" s="721"/>
      <c r="C10" s="84" t="s">
        <v>23</v>
      </c>
      <c r="D10" s="495">
        <v>2</v>
      </c>
      <c r="E10" s="84"/>
      <c r="F10" s="496"/>
      <c r="G10" s="725"/>
      <c r="H10" s="726"/>
      <c r="I10" s="726"/>
      <c r="J10" s="727"/>
    </row>
    <row r="11" spans="1:10" s="54" customFormat="1" ht="47.25" customHeight="1" thickBot="1" x14ac:dyDescent="0.2">
      <c r="A11" s="517">
        <v>-1.02</v>
      </c>
      <c r="B11" s="513" t="s">
        <v>294</v>
      </c>
      <c r="C11" s="514"/>
      <c r="D11" s="515"/>
      <c r="E11" s="515"/>
      <c r="F11" s="516"/>
      <c r="G11" s="738" t="s">
        <v>159</v>
      </c>
      <c r="H11" s="739"/>
      <c r="I11" s="739"/>
      <c r="J11" s="740"/>
    </row>
    <row r="12" spans="1:10" s="435" customFormat="1" ht="39.75" customHeight="1" thickBot="1" x14ac:dyDescent="0.25">
      <c r="A12" s="517" t="s">
        <v>268</v>
      </c>
      <c r="B12" s="434" t="s">
        <v>254</v>
      </c>
      <c r="C12" s="770"/>
      <c r="D12" s="771"/>
      <c r="E12" s="771"/>
      <c r="F12" s="772"/>
      <c r="G12" s="768" t="s">
        <v>253</v>
      </c>
      <c r="H12" s="769"/>
      <c r="I12" s="769"/>
      <c r="J12" s="558"/>
    </row>
    <row r="13" spans="1:10" s="54" customFormat="1" ht="19.5" customHeight="1" x14ac:dyDescent="0.15">
      <c r="A13" s="541">
        <v>-1.07</v>
      </c>
      <c r="B13" s="542" t="s">
        <v>114</v>
      </c>
      <c r="C13" s="543" t="s">
        <v>115</v>
      </c>
      <c r="D13" s="544">
        <v>1</v>
      </c>
      <c r="E13" s="545"/>
      <c r="F13" s="546"/>
      <c r="G13" s="800" t="s">
        <v>159</v>
      </c>
      <c r="H13" s="801"/>
      <c r="I13" s="801"/>
      <c r="J13" s="802"/>
    </row>
    <row r="14" spans="1:10" s="54" customFormat="1" ht="19.5" customHeight="1" x14ac:dyDescent="0.15">
      <c r="A14" s="547"/>
      <c r="B14" s="548"/>
      <c r="C14" s="549" t="s">
        <v>334</v>
      </c>
      <c r="D14" s="66">
        <v>2</v>
      </c>
      <c r="E14" s="550"/>
      <c r="F14" s="551"/>
      <c r="G14" s="803"/>
      <c r="H14" s="804"/>
      <c r="I14" s="804"/>
      <c r="J14" s="805"/>
    </row>
    <row r="15" spans="1:10" s="54" customFormat="1" ht="19.5" customHeight="1" x14ac:dyDescent="0.15">
      <c r="A15" s="547"/>
      <c r="B15" s="548"/>
      <c r="C15" s="549" t="s">
        <v>271</v>
      </c>
      <c r="D15" s="552">
        <v>3</v>
      </c>
      <c r="E15" s="550"/>
      <c r="F15" s="551"/>
      <c r="G15" s="803"/>
      <c r="H15" s="804"/>
      <c r="I15" s="804"/>
      <c r="J15" s="805"/>
    </row>
    <row r="16" spans="1:10" s="54" customFormat="1" ht="19.5" customHeight="1" x14ac:dyDescent="0.15">
      <c r="A16" s="547"/>
      <c r="B16" s="548"/>
      <c r="C16" s="549" t="s">
        <v>335</v>
      </c>
      <c r="D16" s="552">
        <v>4</v>
      </c>
      <c r="E16" s="550"/>
      <c r="F16" s="551"/>
      <c r="G16" s="803"/>
      <c r="H16" s="804"/>
      <c r="I16" s="804"/>
      <c r="J16" s="805"/>
    </row>
    <row r="17" spans="1:10" s="54" customFormat="1" ht="19.5" customHeight="1" x14ac:dyDescent="0.15">
      <c r="A17" s="547"/>
      <c r="B17" s="553"/>
      <c r="C17" s="554" t="s">
        <v>336</v>
      </c>
      <c r="D17" s="552">
        <v>5</v>
      </c>
      <c r="E17" s="555"/>
      <c r="F17" s="551"/>
      <c r="G17" s="803"/>
      <c r="H17" s="804"/>
      <c r="I17" s="804"/>
      <c r="J17" s="805"/>
    </row>
    <row r="18" spans="1:10" s="54" customFormat="1" ht="19.5" customHeight="1" x14ac:dyDescent="0.15">
      <c r="A18" s="547"/>
      <c r="B18" s="553"/>
      <c r="C18" s="554" t="s">
        <v>337</v>
      </c>
      <c r="D18" s="552">
        <v>6</v>
      </c>
      <c r="E18" s="555"/>
      <c r="F18" s="551"/>
      <c r="G18" s="803"/>
      <c r="H18" s="804"/>
      <c r="I18" s="804"/>
      <c r="J18" s="805"/>
    </row>
    <row r="19" spans="1:10" s="54" customFormat="1" ht="18" customHeight="1" thickBot="1" x14ac:dyDescent="0.2">
      <c r="A19" s="547"/>
      <c r="B19" s="553"/>
      <c r="C19" s="554" t="s">
        <v>338</v>
      </c>
      <c r="D19" s="556">
        <v>7</v>
      </c>
      <c r="E19" s="555"/>
      <c r="F19" s="551"/>
      <c r="G19" s="803"/>
      <c r="H19" s="804"/>
      <c r="I19" s="804"/>
      <c r="J19" s="805"/>
    </row>
    <row r="20" spans="1:10" s="54" customFormat="1" ht="45.75" customHeight="1" thickBot="1" x14ac:dyDescent="0.2">
      <c r="A20" s="82"/>
      <c r="B20" s="796" t="s">
        <v>187</v>
      </c>
      <c r="C20" s="797"/>
      <c r="D20" s="797"/>
      <c r="E20" s="797"/>
      <c r="F20" s="797"/>
      <c r="G20" s="798"/>
      <c r="H20" s="798"/>
      <c r="I20" s="798"/>
      <c r="J20" s="799"/>
    </row>
    <row r="21" spans="1:10" s="54" customFormat="1" ht="15" x14ac:dyDescent="0.15">
      <c r="A21" s="794">
        <f>-1.09</f>
        <v>-1.0900000000000001</v>
      </c>
      <c r="B21" s="85" t="s">
        <v>192</v>
      </c>
      <c r="C21" s="67" t="s">
        <v>190</v>
      </c>
      <c r="D21" s="68">
        <v>1</v>
      </c>
      <c r="E21" s="58"/>
      <c r="F21" s="58"/>
      <c r="G21" s="750" t="s">
        <v>158</v>
      </c>
      <c r="H21" s="751"/>
      <c r="I21" s="751"/>
      <c r="J21" s="752"/>
    </row>
    <row r="22" spans="1:10" s="54" customFormat="1" ht="15" x14ac:dyDescent="0.15">
      <c r="A22" s="795"/>
      <c r="B22" s="69"/>
      <c r="C22" s="70" t="s">
        <v>191</v>
      </c>
      <c r="D22" s="71">
        <v>2</v>
      </c>
      <c r="E22" s="72"/>
      <c r="F22" s="72"/>
      <c r="G22" s="753"/>
      <c r="H22" s="754"/>
      <c r="I22" s="754"/>
      <c r="J22" s="755"/>
    </row>
    <row r="23" spans="1:10" s="54" customFormat="1" ht="21.75" customHeight="1" x14ac:dyDescent="0.15">
      <c r="A23" s="795"/>
      <c r="B23" s="518"/>
      <c r="C23" s="73" t="s">
        <v>117</v>
      </c>
      <c r="D23" s="71">
        <v>3</v>
      </c>
      <c r="E23" s="72"/>
      <c r="F23" s="72"/>
      <c r="G23" s="753"/>
      <c r="H23" s="754"/>
      <c r="I23" s="754"/>
      <c r="J23" s="755"/>
    </row>
    <row r="24" spans="1:10" s="54" customFormat="1" ht="19.5" customHeight="1" x14ac:dyDescent="0.15">
      <c r="A24" s="795"/>
      <c r="B24" s="518"/>
      <c r="C24" s="73" t="s">
        <v>118</v>
      </c>
      <c r="D24" s="71">
        <v>4</v>
      </c>
      <c r="E24" s="72"/>
      <c r="F24" s="72"/>
      <c r="G24" s="753"/>
      <c r="H24" s="754"/>
      <c r="I24" s="754"/>
      <c r="J24" s="755"/>
    </row>
    <row r="25" spans="1:10" s="54" customFormat="1" ht="16" thickBot="1" x14ac:dyDescent="0.2">
      <c r="A25" s="795"/>
      <c r="B25" s="518"/>
      <c r="C25" s="328" t="s">
        <v>272</v>
      </c>
      <c r="D25" s="74">
        <v>7</v>
      </c>
      <c r="E25" s="75"/>
      <c r="F25" s="75"/>
      <c r="G25" s="756"/>
      <c r="H25" s="757"/>
      <c r="I25" s="757"/>
      <c r="J25" s="758"/>
    </row>
    <row r="26" spans="1:10" s="80" customFormat="1" ht="16" thickBot="1" x14ac:dyDescent="0.2">
      <c r="A26" s="779">
        <f>A21-0.01</f>
        <v>-1.1000000000000001</v>
      </c>
      <c r="B26" s="731" t="s">
        <v>193</v>
      </c>
      <c r="C26" s="58" t="s">
        <v>74</v>
      </c>
      <c r="D26" s="59">
        <v>1</v>
      </c>
      <c r="E26" s="60"/>
      <c r="F26" s="61"/>
      <c r="G26" s="773" t="s">
        <v>158</v>
      </c>
      <c r="H26" s="774"/>
      <c r="I26" s="774"/>
      <c r="J26" s="775"/>
    </row>
    <row r="27" spans="1:10" s="80" customFormat="1" ht="16" thickBot="1" x14ac:dyDescent="0.2">
      <c r="A27" s="780"/>
      <c r="B27" s="721"/>
      <c r="C27" s="62" t="s">
        <v>75</v>
      </c>
      <c r="D27" s="63">
        <v>2</v>
      </c>
      <c r="E27" s="64"/>
      <c r="F27" s="65"/>
      <c r="G27" s="776"/>
      <c r="H27" s="777"/>
      <c r="I27" s="777"/>
      <c r="J27" s="778"/>
    </row>
    <row r="28" spans="1:10" s="80" customFormat="1" ht="14" x14ac:dyDescent="0.15">
      <c r="A28" s="789">
        <f>A26-0.01</f>
        <v>-1.1100000000000001</v>
      </c>
      <c r="B28" s="731" t="s">
        <v>194</v>
      </c>
      <c r="C28" s="732"/>
      <c r="D28" s="733"/>
      <c r="E28" s="733"/>
      <c r="F28" s="734"/>
      <c r="G28" s="741" t="s">
        <v>159</v>
      </c>
      <c r="H28" s="784"/>
      <c r="I28" s="784"/>
      <c r="J28" s="785"/>
    </row>
    <row r="29" spans="1:10" s="80" customFormat="1" ht="15" thickBot="1" x14ac:dyDescent="0.2">
      <c r="A29" s="790"/>
      <c r="B29" s="721"/>
      <c r="C29" s="781"/>
      <c r="D29" s="782"/>
      <c r="E29" s="782"/>
      <c r="F29" s="783"/>
      <c r="G29" s="786"/>
      <c r="H29" s="787"/>
      <c r="I29" s="787"/>
      <c r="J29" s="788"/>
    </row>
    <row r="30" spans="1:10" s="80" customFormat="1" ht="15" x14ac:dyDescent="0.15">
      <c r="A30" s="779">
        <f>A28-0.01</f>
        <v>-1.1200000000000001</v>
      </c>
      <c r="B30" s="731" t="s">
        <v>195</v>
      </c>
      <c r="C30" s="76" t="s">
        <v>188</v>
      </c>
      <c r="D30" s="77">
        <v>1</v>
      </c>
      <c r="E30" s="78"/>
      <c r="F30" s="79"/>
      <c r="G30" s="773" t="s">
        <v>158</v>
      </c>
      <c r="H30" s="774"/>
      <c r="I30" s="774"/>
      <c r="J30" s="775"/>
    </row>
    <row r="31" spans="1:10" s="80" customFormat="1" ht="16" thickBot="1" x14ac:dyDescent="0.2">
      <c r="A31" s="780"/>
      <c r="B31" s="721"/>
      <c r="C31" s="418" t="s">
        <v>189</v>
      </c>
      <c r="D31" s="419">
        <v>2</v>
      </c>
      <c r="E31" s="420"/>
      <c r="F31" s="417"/>
      <c r="G31" s="776"/>
      <c r="H31" s="777"/>
      <c r="I31" s="777"/>
      <c r="J31" s="778"/>
    </row>
    <row r="32" spans="1:10" ht="15" x14ac:dyDescent="0.15">
      <c r="A32" s="779" t="s">
        <v>269</v>
      </c>
      <c r="B32" s="731" t="s">
        <v>255</v>
      </c>
      <c r="C32" s="76" t="s">
        <v>188</v>
      </c>
      <c r="D32" s="77">
        <v>1</v>
      </c>
      <c r="E32" s="78"/>
      <c r="F32" s="79"/>
      <c r="G32" s="773" t="s">
        <v>158</v>
      </c>
      <c r="H32" s="774"/>
      <c r="I32" s="774"/>
      <c r="J32" s="775"/>
    </row>
    <row r="33" spans="1:10" ht="16" thickBot="1" x14ac:dyDescent="0.2">
      <c r="A33" s="780"/>
      <c r="B33" s="721"/>
      <c r="C33" s="418" t="s">
        <v>189</v>
      </c>
      <c r="D33" s="419">
        <v>2</v>
      </c>
      <c r="E33" s="572" t="s">
        <v>14</v>
      </c>
      <c r="F33" s="605" t="str">
        <f>A37</f>
        <v>(1.14n)</v>
      </c>
      <c r="G33" s="776"/>
      <c r="H33" s="777"/>
      <c r="I33" s="777"/>
      <c r="J33" s="778"/>
    </row>
    <row r="34" spans="1:10" ht="15" x14ac:dyDescent="0.15">
      <c r="A34" s="794" t="s">
        <v>270</v>
      </c>
      <c r="B34" s="806" t="s">
        <v>256</v>
      </c>
      <c r="C34" s="432" t="s">
        <v>257</v>
      </c>
      <c r="D34" s="68">
        <v>1</v>
      </c>
      <c r="E34" s="58"/>
      <c r="F34" s="58"/>
      <c r="G34" s="750" t="s">
        <v>158</v>
      </c>
      <c r="H34" s="751"/>
      <c r="I34" s="751"/>
      <c r="J34" s="752"/>
    </row>
    <row r="35" spans="1:10" ht="15" customHeight="1" x14ac:dyDescent="0.15">
      <c r="A35" s="795"/>
      <c r="B35" s="807"/>
      <c r="C35" s="433" t="s">
        <v>273</v>
      </c>
      <c r="D35" s="71">
        <v>2</v>
      </c>
      <c r="E35" s="72"/>
      <c r="F35" s="72"/>
      <c r="G35" s="753"/>
      <c r="H35" s="754"/>
      <c r="I35" s="754"/>
      <c r="J35" s="755"/>
    </row>
    <row r="36" spans="1:10" ht="17" thickBot="1" x14ac:dyDescent="0.2">
      <c r="A36" s="809"/>
      <c r="B36" s="808"/>
      <c r="C36" s="430" t="s">
        <v>258</v>
      </c>
      <c r="D36" s="431">
        <v>3</v>
      </c>
      <c r="E36" s="62"/>
      <c r="F36" s="62"/>
      <c r="G36" s="756"/>
      <c r="H36" s="757"/>
      <c r="I36" s="757"/>
      <c r="J36" s="758"/>
    </row>
    <row r="37" spans="1:10" s="1" customFormat="1" ht="16" customHeight="1" x14ac:dyDescent="0.15">
      <c r="A37" s="789" t="s">
        <v>311</v>
      </c>
      <c r="B37" s="491" t="s">
        <v>295</v>
      </c>
      <c r="C37" s="486" t="s">
        <v>296</v>
      </c>
      <c r="D37" s="606">
        <v>1</v>
      </c>
      <c r="E37" s="482"/>
      <c r="F37" s="483"/>
      <c r="G37" s="759" t="s">
        <v>86</v>
      </c>
      <c r="H37" s="760"/>
      <c r="I37" s="760"/>
      <c r="J37" s="761"/>
    </row>
    <row r="38" spans="1:10" s="1" customFormat="1" ht="14.5" customHeight="1" x14ac:dyDescent="0.15">
      <c r="A38" s="793"/>
      <c r="B38" s="438"/>
      <c r="C38" s="487" t="s">
        <v>297</v>
      </c>
      <c r="D38" s="607">
        <v>2</v>
      </c>
      <c r="E38" s="484"/>
      <c r="F38" s="488"/>
      <c r="G38" s="762"/>
      <c r="H38" s="763"/>
      <c r="I38" s="763"/>
      <c r="J38" s="764"/>
    </row>
    <row r="39" spans="1:10" s="1" customFormat="1" ht="14.5" customHeight="1" x14ac:dyDescent="0.15">
      <c r="A39" s="793"/>
      <c r="B39" s="438"/>
      <c r="C39" s="487" t="s">
        <v>298</v>
      </c>
      <c r="D39" s="607">
        <v>3</v>
      </c>
      <c r="E39" s="484"/>
      <c r="F39" s="488"/>
      <c r="G39" s="762"/>
      <c r="H39" s="763"/>
      <c r="I39" s="763"/>
      <c r="J39" s="764"/>
    </row>
    <row r="40" spans="1:10" s="1" customFormat="1" ht="14.5" customHeight="1" x14ac:dyDescent="0.15">
      <c r="A40" s="793"/>
      <c r="B40" s="438"/>
      <c r="C40" s="487" t="s">
        <v>299</v>
      </c>
      <c r="D40" s="607">
        <v>4</v>
      </c>
      <c r="E40" s="484"/>
      <c r="F40" s="488"/>
      <c r="G40" s="762"/>
      <c r="H40" s="763"/>
      <c r="I40" s="763"/>
      <c r="J40" s="764"/>
    </row>
    <row r="41" spans="1:10" s="1" customFormat="1" ht="14.5" customHeight="1" x14ac:dyDescent="0.15">
      <c r="A41" s="793"/>
      <c r="B41" s="438"/>
      <c r="C41" s="487" t="s">
        <v>300</v>
      </c>
      <c r="D41" s="607">
        <v>5</v>
      </c>
      <c r="E41" s="484"/>
      <c r="F41" s="488"/>
      <c r="G41" s="762"/>
      <c r="H41" s="763"/>
      <c r="I41" s="763"/>
      <c r="J41" s="764"/>
    </row>
    <row r="42" spans="1:10" s="1" customFormat="1" ht="15" customHeight="1" thickBot="1" x14ac:dyDescent="0.2">
      <c r="A42" s="790"/>
      <c r="B42" s="466"/>
      <c r="C42" s="489" t="s">
        <v>301</v>
      </c>
      <c r="D42" s="608">
        <v>6</v>
      </c>
      <c r="E42" s="485"/>
      <c r="F42" s="490"/>
      <c r="G42" s="765"/>
      <c r="H42" s="766"/>
      <c r="I42" s="766"/>
      <c r="J42" s="767"/>
    </row>
  </sheetData>
  <mergeCells count="41">
    <mergeCell ref="A7:A8"/>
    <mergeCell ref="A5:A6"/>
    <mergeCell ref="G4:I4"/>
    <mergeCell ref="A28:A29"/>
    <mergeCell ref="A37:A42"/>
    <mergeCell ref="G5:J6"/>
    <mergeCell ref="A21:A25"/>
    <mergeCell ref="B20:J20"/>
    <mergeCell ref="G13:J19"/>
    <mergeCell ref="C12:F12"/>
    <mergeCell ref="B34:B36"/>
    <mergeCell ref="A34:A36"/>
    <mergeCell ref="G34:J36"/>
    <mergeCell ref="A32:A33"/>
    <mergeCell ref="B32:B33"/>
    <mergeCell ref="A26:A27"/>
    <mergeCell ref="B26:B27"/>
    <mergeCell ref="G26:J27"/>
    <mergeCell ref="A30:A31"/>
    <mergeCell ref="B30:B31"/>
    <mergeCell ref="G30:J31"/>
    <mergeCell ref="B28:B29"/>
    <mergeCell ref="C28:F29"/>
    <mergeCell ref="G28:J29"/>
    <mergeCell ref="G21:J25"/>
    <mergeCell ref="G37:J42"/>
    <mergeCell ref="G11:J11"/>
    <mergeCell ref="G12:I12"/>
    <mergeCell ref="C4:F4"/>
    <mergeCell ref="G32:J33"/>
    <mergeCell ref="B1:F1"/>
    <mergeCell ref="G1:J1"/>
    <mergeCell ref="B9:B10"/>
    <mergeCell ref="G9:J10"/>
    <mergeCell ref="B2:J2"/>
    <mergeCell ref="B7:B8"/>
    <mergeCell ref="C7:F8"/>
    <mergeCell ref="G3:J3"/>
    <mergeCell ref="G7:J8"/>
    <mergeCell ref="B5:B6"/>
    <mergeCell ref="C3:F3"/>
  </mergeCells>
  <phoneticPr fontId="68" type="noConversion"/>
  <printOptions horizontalCentered="1"/>
  <pageMargins left="0.39370078740157483" right="0.39370078740157483" top="0.39370078740157483" bottom="0.39370078740157483" header="3.937007874015748E-2" footer="3.937007874015748E-2"/>
  <pageSetup paperSize="9" scale="62" orientation="portrait" r:id="rId1"/>
  <headerFooter differentFirst="1">
    <oddHeader>&amp;R&amp;10F6: Enfants de moins  de  5 ans</oddHeader>
    <oddFooter>&amp;L&amp;10Section 1: Identif&amp;R&amp;P / &amp;N</oddFooter>
    <firstHeader>&amp;RF6: Enfants de moins  de  5 ans</firstHeader>
    <firstFooter>&amp;L96 = ne veut pas répondre, 97 = autre, 98 = ne sait pas, 99 = non applicable&amp;R&amp;10&amp;P / &amp;N</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K144"/>
  <sheetViews>
    <sheetView view="pageBreakPreview" topLeftCell="A131" zoomScale="75" zoomScaleNormal="100" zoomScaleSheetLayoutView="100" workbookViewId="0">
      <selection activeCell="H83" sqref="H83:K83"/>
    </sheetView>
  </sheetViews>
  <sheetFormatPr baseColWidth="10" defaultColWidth="11.5" defaultRowHeight="13" x14ac:dyDescent="0.15"/>
  <cols>
    <col min="1" max="1" width="7" style="15" customWidth="1"/>
    <col min="2" max="2" width="40.5" style="1" customWidth="1"/>
    <col min="3" max="3" width="8.1640625" style="1" customWidth="1"/>
    <col min="4" max="4" width="18.5" style="1" customWidth="1"/>
    <col min="5" max="5" width="7.83203125" style="1" customWidth="1"/>
    <col min="6" max="6" width="3.5" style="1" customWidth="1"/>
    <col min="7" max="7" width="7.5" style="30" customWidth="1"/>
    <col min="8" max="9" width="3.83203125" style="1" customWidth="1"/>
    <col min="10" max="10" width="28.5" style="1" customWidth="1"/>
    <col min="11" max="11" width="0.1640625" style="1" customWidth="1"/>
    <col min="12" max="16384" width="11.5" style="1"/>
  </cols>
  <sheetData>
    <row r="1" spans="1:11" s="3" customFormat="1" ht="30" customHeight="1" thickBot="1" x14ac:dyDescent="0.25">
      <c r="A1" s="41">
        <f>-2</f>
        <v>-2</v>
      </c>
      <c r="B1" s="947" t="s">
        <v>25</v>
      </c>
      <c r="C1" s="948"/>
      <c r="D1" s="948"/>
      <c r="E1" s="948"/>
      <c r="F1" s="948"/>
      <c r="G1" s="949"/>
      <c r="H1" s="950" t="s">
        <v>24</v>
      </c>
      <c r="I1" s="951"/>
      <c r="J1" s="951"/>
      <c r="K1" s="952"/>
    </row>
    <row r="2" spans="1:11" s="2" customFormat="1" ht="26.5" customHeight="1" thickBot="1" x14ac:dyDescent="0.2">
      <c r="A2" s="864" t="s">
        <v>77</v>
      </c>
      <c r="B2" s="865"/>
      <c r="C2" s="865"/>
      <c r="D2" s="865"/>
      <c r="E2" s="865"/>
      <c r="F2" s="865"/>
      <c r="G2" s="865"/>
      <c r="H2" s="865"/>
      <c r="I2" s="865"/>
      <c r="J2" s="866"/>
      <c r="K2" s="189"/>
    </row>
    <row r="3" spans="1:11" s="2" customFormat="1" ht="40.5" customHeight="1" thickBot="1" x14ac:dyDescent="0.2">
      <c r="A3" s="93">
        <v>-2.02</v>
      </c>
      <c r="B3" s="94" t="s">
        <v>26</v>
      </c>
      <c r="C3" s="95" t="s">
        <v>27</v>
      </c>
      <c r="D3" s="96"/>
      <c r="E3" s="97"/>
      <c r="F3" s="97"/>
      <c r="G3" s="98"/>
      <c r="H3" s="834" t="s">
        <v>85</v>
      </c>
      <c r="I3" s="835"/>
      <c r="J3" s="836"/>
      <c r="K3" s="96"/>
    </row>
    <row r="4" spans="1:11" s="2" customFormat="1" ht="23.25" customHeight="1" x14ac:dyDescent="0.15">
      <c r="A4" s="899">
        <f>A3-0.01</f>
        <v>-2.0299999999999998</v>
      </c>
      <c r="B4" s="818" t="s">
        <v>78</v>
      </c>
      <c r="C4" s="460" t="s">
        <v>7</v>
      </c>
      <c r="D4" s="842" t="s">
        <v>50</v>
      </c>
      <c r="E4" s="843"/>
      <c r="F4" s="843"/>
      <c r="G4" s="844"/>
      <c r="H4" s="876" t="s">
        <v>158</v>
      </c>
      <c r="I4" s="877"/>
      <c r="J4" s="878"/>
      <c r="K4" s="158"/>
    </row>
    <row r="5" spans="1:11" s="2" customFormat="1" ht="23.25" customHeight="1" x14ac:dyDescent="0.15">
      <c r="A5" s="900"/>
      <c r="B5" s="819"/>
      <c r="C5" s="461" t="s">
        <v>6</v>
      </c>
      <c r="D5" s="855" t="s">
        <v>51</v>
      </c>
      <c r="E5" s="856"/>
      <c r="F5" s="856"/>
      <c r="G5" s="857"/>
      <c r="H5" s="831" t="s">
        <v>158</v>
      </c>
      <c r="I5" s="832"/>
      <c r="J5" s="833"/>
      <c r="K5" s="159"/>
    </row>
    <row r="6" spans="1:11" s="2" customFormat="1" ht="23.25" customHeight="1" x14ac:dyDescent="0.15">
      <c r="A6" s="900"/>
      <c r="B6" s="438"/>
      <c r="C6" s="461" t="s">
        <v>13</v>
      </c>
      <c r="D6" s="855" t="s">
        <v>52</v>
      </c>
      <c r="E6" s="856"/>
      <c r="F6" s="856"/>
      <c r="G6" s="857"/>
      <c r="H6" s="831" t="s">
        <v>158</v>
      </c>
      <c r="I6" s="832"/>
      <c r="J6" s="833"/>
      <c r="K6" s="159"/>
    </row>
    <row r="7" spans="1:11" s="2" customFormat="1" ht="23.25" customHeight="1" x14ac:dyDescent="0.15">
      <c r="A7" s="900"/>
      <c r="B7" s="820" t="s">
        <v>348</v>
      </c>
      <c r="C7" s="461" t="s">
        <v>12</v>
      </c>
      <c r="D7" s="855" t="s">
        <v>53</v>
      </c>
      <c r="E7" s="856"/>
      <c r="F7" s="856"/>
      <c r="G7" s="857"/>
      <c r="H7" s="831" t="s">
        <v>158</v>
      </c>
      <c r="I7" s="832"/>
      <c r="J7" s="833"/>
      <c r="K7" s="159"/>
    </row>
    <row r="8" spans="1:11" s="2" customFormat="1" ht="38.25" customHeight="1" x14ac:dyDescent="0.15">
      <c r="A8" s="900"/>
      <c r="B8" s="820"/>
      <c r="C8" s="461" t="s">
        <v>11</v>
      </c>
      <c r="D8" s="855" t="s">
        <v>314</v>
      </c>
      <c r="E8" s="856"/>
      <c r="F8" s="856"/>
      <c r="G8" s="857"/>
      <c r="H8" s="831" t="s">
        <v>158</v>
      </c>
      <c r="I8" s="832"/>
      <c r="J8" s="833"/>
      <c r="K8" s="159"/>
    </row>
    <row r="9" spans="1:11" s="2" customFormat="1" ht="24" customHeight="1" x14ac:dyDescent="0.15">
      <c r="A9" s="900"/>
      <c r="B9" s="820"/>
      <c r="C9" s="461" t="s">
        <v>10</v>
      </c>
      <c r="D9" s="855" t="s">
        <v>54</v>
      </c>
      <c r="E9" s="856"/>
      <c r="F9" s="856"/>
      <c r="G9" s="857"/>
      <c r="H9" s="831" t="s">
        <v>158</v>
      </c>
      <c r="I9" s="832"/>
      <c r="J9" s="833"/>
      <c r="K9" s="159"/>
    </row>
    <row r="10" spans="1:11" s="2" customFormat="1" ht="24.75" customHeight="1" x14ac:dyDescent="0.15">
      <c r="A10" s="900"/>
      <c r="B10" s="438" t="s">
        <v>29</v>
      </c>
      <c r="C10" s="461" t="s">
        <v>9</v>
      </c>
      <c r="D10" s="855" t="s">
        <v>55</v>
      </c>
      <c r="E10" s="856"/>
      <c r="F10" s="856"/>
      <c r="G10" s="857"/>
      <c r="H10" s="831" t="s">
        <v>158</v>
      </c>
      <c r="I10" s="832"/>
      <c r="J10" s="833"/>
      <c r="K10" s="159"/>
    </row>
    <row r="11" spans="1:11" s="2" customFormat="1" ht="23.25" customHeight="1" x14ac:dyDescent="0.15">
      <c r="A11" s="900"/>
      <c r="B11" s="438" t="s">
        <v>160</v>
      </c>
      <c r="C11" s="462" t="s">
        <v>8</v>
      </c>
      <c r="D11" s="855" t="s">
        <v>56</v>
      </c>
      <c r="E11" s="856"/>
      <c r="F11" s="856"/>
      <c r="G11" s="857"/>
      <c r="H11" s="831" t="s">
        <v>158</v>
      </c>
      <c r="I11" s="832"/>
      <c r="J11" s="833"/>
      <c r="K11" s="160"/>
    </row>
    <row r="12" spans="1:11" s="2" customFormat="1" ht="23.25" customHeight="1" x14ac:dyDescent="0.15">
      <c r="A12" s="900"/>
      <c r="B12" s="438"/>
      <c r="C12" s="462" t="s">
        <v>2</v>
      </c>
      <c r="D12" s="855" t="s">
        <v>57</v>
      </c>
      <c r="E12" s="856"/>
      <c r="F12" s="856"/>
      <c r="G12" s="857"/>
      <c r="H12" s="831" t="s">
        <v>158</v>
      </c>
      <c r="I12" s="832"/>
      <c r="J12" s="833"/>
      <c r="K12" s="160"/>
    </row>
    <row r="13" spans="1:11" s="2" customFormat="1" ht="23.25" customHeight="1" x14ac:dyDescent="0.15">
      <c r="A13" s="900"/>
      <c r="B13" s="438"/>
      <c r="C13" s="462" t="s">
        <v>5</v>
      </c>
      <c r="D13" s="855" t="s">
        <v>58</v>
      </c>
      <c r="E13" s="856"/>
      <c r="F13" s="856"/>
      <c r="G13" s="857"/>
      <c r="H13" s="831" t="s">
        <v>158</v>
      </c>
      <c r="I13" s="832"/>
      <c r="J13" s="833"/>
      <c r="K13" s="160"/>
    </row>
    <row r="14" spans="1:11" s="2" customFormat="1" ht="23.25" customHeight="1" x14ac:dyDescent="0.15">
      <c r="A14" s="900"/>
      <c r="B14" s="438"/>
      <c r="C14" s="462" t="s">
        <v>4</v>
      </c>
      <c r="D14" s="855" t="s">
        <v>59</v>
      </c>
      <c r="E14" s="856"/>
      <c r="F14" s="856"/>
      <c r="G14" s="857"/>
      <c r="H14" s="831" t="s">
        <v>158</v>
      </c>
      <c r="I14" s="832"/>
      <c r="J14" s="833"/>
      <c r="K14" s="160"/>
    </row>
    <row r="15" spans="1:11" s="2" customFormat="1" ht="23.25" customHeight="1" thickBot="1" x14ac:dyDescent="0.2">
      <c r="A15" s="901"/>
      <c r="B15" s="466"/>
      <c r="C15" s="467" t="s">
        <v>3</v>
      </c>
      <c r="D15" s="824" t="s">
        <v>216</v>
      </c>
      <c r="E15" s="825"/>
      <c r="F15" s="825"/>
      <c r="G15" s="961"/>
      <c r="H15" s="969" t="s">
        <v>158</v>
      </c>
      <c r="I15" s="970"/>
      <c r="J15" s="971"/>
      <c r="K15" s="160"/>
    </row>
    <row r="16" spans="1:11" ht="29.25" customHeight="1" x14ac:dyDescent="0.15">
      <c r="A16" s="840" t="s">
        <v>329</v>
      </c>
      <c r="B16" s="818" t="s">
        <v>356</v>
      </c>
      <c r="C16" s="460" t="s">
        <v>7</v>
      </c>
      <c r="D16" s="842" t="s">
        <v>259</v>
      </c>
      <c r="E16" s="843"/>
      <c r="F16" s="843"/>
      <c r="G16" s="844"/>
      <c r="H16" s="845" t="s">
        <v>158</v>
      </c>
      <c r="I16" s="846"/>
      <c r="J16" s="847"/>
      <c r="K16" s="436"/>
    </row>
    <row r="17" spans="1:11" ht="23.25" customHeight="1" x14ac:dyDescent="0.15">
      <c r="A17" s="841"/>
      <c r="B17" s="819"/>
      <c r="C17" s="461" t="s">
        <v>6</v>
      </c>
      <c r="D17" s="855" t="s">
        <v>315</v>
      </c>
      <c r="E17" s="856"/>
      <c r="F17" s="856"/>
      <c r="G17" s="857"/>
      <c r="H17" s="852" t="s">
        <v>158</v>
      </c>
      <c r="I17" s="853"/>
      <c r="J17" s="854"/>
      <c r="K17" s="437"/>
    </row>
    <row r="18" spans="1:11" ht="42" customHeight="1" x14ac:dyDescent="0.15">
      <c r="A18" s="841"/>
      <c r="B18" s="438"/>
      <c r="C18" s="461" t="s">
        <v>13</v>
      </c>
      <c r="D18" s="855" t="s">
        <v>333</v>
      </c>
      <c r="E18" s="856"/>
      <c r="F18" s="856"/>
      <c r="G18" s="857"/>
      <c r="H18" s="852" t="s">
        <v>158</v>
      </c>
      <c r="I18" s="853"/>
      <c r="J18" s="854"/>
      <c r="K18" s="437"/>
    </row>
    <row r="19" spans="1:11" ht="42.75" customHeight="1" x14ac:dyDescent="0.15">
      <c r="A19" s="841"/>
      <c r="B19" s="820" t="s">
        <v>302</v>
      </c>
      <c r="C19" s="461" t="s">
        <v>12</v>
      </c>
      <c r="D19" s="855" t="s">
        <v>322</v>
      </c>
      <c r="E19" s="856"/>
      <c r="F19" s="856"/>
      <c r="G19" s="857"/>
      <c r="H19" s="852" t="s">
        <v>158</v>
      </c>
      <c r="I19" s="853"/>
      <c r="J19" s="854"/>
      <c r="K19" s="437"/>
    </row>
    <row r="20" spans="1:11" ht="38.25" customHeight="1" x14ac:dyDescent="0.15">
      <c r="A20" s="841"/>
      <c r="B20" s="820"/>
      <c r="C20" s="461" t="s">
        <v>11</v>
      </c>
      <c r="D20" s="855" t="s">
        <v>357</v>
      </c>
      <c r="E20" s="856"/>
      <c r="F20" s="856"/>
      <c r="G20" s="857"/>
      <c r="H20" s="852" t="s">
        <v>158</v>
      </c>
      <c r="I20" s="853"/>
      <c r="J20" s="854"/>
      <c r="K20" s="437"/>
    </row>
    <row r="21" spans="1:11" ht="29.25" customHeight="1" x14ac:dyDescent="0.15">
      <c r="A21" s="841"/>
      <c r="B21" s="820"/>
      <c r="C21" s="461" t="s">
        <v>10</v>
      </c>
      <c r="D21" s="855" t="s">
        <v>260</v>
      </c>
      <c r="E21" s="856"/>
      <c r="F21" s="856"/>
      <c r="G21" s="857"/>
      <c r="H21" s="852" t="s">
        <v>158</v>
      </c>
      <c r="I21" s="853"/>
      <c r="J21" s="854"/>
      <c r="K21" s="437"/>
    </row>
    <row r="22" spans="1:11" ht="51" customHeight="1" x14ac:dyDescent="0.15">
      <c r="A22" s="841"/>
      <c r="B22" s="589" t="s">
        <v>29</v>
      </c>
      <c r="C22" s="590" t="s">
        <v>9</v>
      </c>
      <c r="D22" s="940" t="s">
        <v>352</v>
      </c>
      <c r="E22" s="941"/>
      <c r="F22" s="941"/>
      <c r="G22" s="942"/>
      <c r="H22" s="852" t="s">
        <v>158</v>
      </c>
      <c r="I22" s="853"/>
      <c r="J22" s="854"/>
      <c r="K22" s="437"/>
    </row>
    <row r="23" spans="1:11" ht="79.5" customHeight="1" thickBot="1" x14ac:dyDescent="0.2">
      <c r="A23" s="841"/>
      <c r="B23" s="589" t="s">
        <v>160</v>
      </c>
      <c r="C23" s="591" t="s">
        <v>8</v>
      </c>
      <c r="D23" s="861" t="s">
        <v>293</v>
      </c>
      <c r="E23" s="862"/>
      <c r="F23" s="862"/>
      <c r="G23" s="863"/>
      <c r="H23" s="852" t="s">
        <v>158</v>
      </c>
      <c r="I23" s="853"/>
      <c r="J23" s="854"/>
      <c r="K23" s="439"/>
    </row>
    <row r="24" spans="1:11" ht="20.5" customHeight="1" x14ac:dyDescent="0.15">
      <c r="A24" s="522" t="s">
        <v>328</v>
      </c>
      <c r="B24" s="934" t="s">
        <v>349</v>
      </c>
      <c r="C24" s="592" t="s">
        <v>22</v>
      </c>
      <c r="D24" s="593"/>
      <c r="E24" s="594">
        <v>1</v>
      </c>
      <c r="F24" s="595"/>
      <c r="G24" s="596"/>
      <c r="H24" s="879" t="s">
        <v>158</v>
      </c>
      <c r="I24" s="880"/>
      <c r="J24" s="881"/>
      <c r="K24" s="506"/>
    </row>
    <row r="25" spans="1:11" ht="25" customHeight="1" thickBot="1" x14ac:dyDescent="0.2">
      <c r="A25" s="523"/>
      <c r="B25" s="935"/>
      <c r="C25" s="597" t="s">
        <v>23</v>
      </c>
      <c r="D25" s="598"/>
      <c r="E25" s="599">
        <v>2</v>
      </c>
      <c r="F25" s="600"/>
      <c r="G25" s="601"/>
      <c r="H25" s="882"/>
      <c r="I25" s="883"/>
      <c r="J25" s="884"/>
      <c r="K25" s="506"/>
    </row>
    <row r="26" spans="1:11" ht="34.5" customHeight="1" x14ac:dyDescent="0.15">
      <c r="A26" s="522" t="s">
        <v>340</v>
      </c>
      <c r="B26" s="983" t="s">
        <v>341</v>
      </c>
      <c r="C26" s="524" t="s">
        <v>22</v>
      </c>
      <c r="D26" s="559"/>
      <c r="E26" s="468">
        <v>1</v>
      </c>
      <c r="F26" s="469"/>
      <c r="G26" s="470"/>
      <c r="H26" s="879" t="s">
        <v>158</v>
      </c>
      <c r="I26" s="880"/>
      <c r="J26" s="881"/>
      <c r="K26" s="506"/>
    </row>
    <row r="27" spans="1:11" ht="43" customHeight="1" thickBot="1" x14ac:dyDescent="0.2">
      <c r="A27" s="523"/>
      <c r="B27" s="984"/>
      <c r="C27" s="520" t="s">
        <v>23</v>
      </c>
      <c r="D27" s="507"/>
      <c r="E27" s="471">
        <v>2</v>
      </c>
      <c r="F27" s="472"/>
      <c r="G27" s="473"/>
      <c r="H27" s="882"/>
      <c r="I27" s="883"/>
      <c r="J27" s="884"/>
      <c r="K27" s="506"/>
    </row>
    <row r="28" spans="1:11" ht="15" x14ac:dyDescent="0.15">
      <c r="A28" s="885" t="s">
        <v>330</v>
      </c>
      <c r="B28" s="936" t="s">
        <v>323</v>
      </c>
      <c r="C28" s="524" t="s">
        <v>22</v>
      </c>
      <c r="D28" s="407">
        <v>1</v>
      </c>
      <c r="E28" s="408"/>
      <c r="F28" s="409" t="s">
        <v>14</v>
      </c>
      <c r="G28" s="629">
        <f>A35</f>
        <v>-2.04</v>
      </c>
      <c r="H28" s="887" t="s">
        <v>158</v>
      </c>
      <c r="I28" s="888"/>
      <c r="J28" s="889"/>
      <c r="K28" s="89"/>
    </row>
    <row r="29" spans="1:11" ht="18.75" customHeight="1" thickBot="1" x14ac:dyDescent="0.2">
      <c r="A29" s="886"/>
      <c r="B29" s="937"/>
      <c r="C29" s="520" t="s">
        <v>23</v>
      </c>
      <c r="D29" s="411">
        <v>2</v>
      </c>
      <c r="E29" s="412"/>
      <c r="F29" s="413"/>
      <c r="G29" s="414"/>
      <c r="H29" s="890"/>
      <c r="I29" s="891"/>
      <c r="J29" s="892"/>
    </row>
    <row r="30" spans="1:11" ht="15" x14ac:dyDescent="0.15">
      <c r="A30" s="885" t="s">
        <v>339</v>
      </c>
      <c r="B30" s="936" t="s">
        <v>332</v>
      </c>
      <c r="C30" s="524" t="s">
        <v>22</v>
      </c>
      <c r="D30" s="407">
        <v>1</v>
      </c>
      <c r="E30" s="408"/>
      <c r="F30" s="409"/>
      <c r="G30" s="410"/>
      <c r="H30" s="887" t="s">
        <v>158</v>
      </c>
      <c r="I30" s="888"/>
      <c r="J30" s="889"/>
    </row>
    <row r="31" spans="1:11" ht="16" thickBot="1" x14ac:dyDescent="0.2">
      <c r="A31" s="886"/>
      <c r="B31" s="937"/>
      <c r="C31" s="520" t="s">
        <v>23</v>
      </c>
      <c r="D31" s="411">
        <v>2</v>
      </c>
      <c r="E31" s="412"/>
      <c r="F31" s="413" t="s">
        <v>14</v>
      </c>
      <c r="G31" s="414">
        <f>A35</f>
        <v>-2.04</v>
      </c>
      <c r="H31" s="890"/>
      <c r="I31" s="891"/>
      <c r="J31" s="892"/>
    </row>
    <row r="32" spans="1:11" ht="37.5" customHeight="1" x14ac:dyDescent="0.15">
      <c r="A32" s="885" t="s">
        <v>331</v>
      </c>
      <c r="B32" s="1007" t="s">
        <v>351</v>
      </c>
      <c r="C32" s="1013" t="s">
        <v>324</v>
      </c>
      <c r="D32" s="1014"/>
      <c r="E32" s="407">
        <v>1</v>
      </c>
      <c r="F32" s="409"/>
      <c r="G32" s="410"/>
      <c r="H32" s="887" t="s">
        <v>158</v>
      </c>
      <c r="I32" s="888"/>
      <c r="J32" s="889"/>
      <c r="K32" s="89"/>
    </row>
    <row r="33" spans="1:11" ht="37.5" customHeight="1" x14ac:dyDescent="0.15">
      <c r="A33" s="1006"/>
      <c r="B33" s="1008"/>
      <c r="C33" s="1015" t="s">
        <v>325</v>
      </c>
      <c r="D33" s="1016"/>
      <c r="E33" s="560">
        <v>2</v>
      </c>
      <c r="F33" s="561"/>
      <c r="G33" s="562"/>
      <c r="H33" s="1010"/>
      <c r="I33" s="1011"/>
      <c r="J33" s="1012"/>
      <c r="K33" s="89"/>
    </row>
    <row r="34" spans="1:11" ht="33.75" customHeight="1" thickBot="1" x14ac:dyDescent="0.2">
      <c r="A34" s="886"/>
      <c r="B34" s="1009"/>
      <c r="C34" s="1017" t="s">
        <v>326</v>
      </c>
      <c r="D34" s="1018"/>
      <c r="E34" s="563">
        <v>3</v>
      </c>
      <c r="F34" s="413"/>
      <c r="G34" s="414"/>
      <c r="H34" s="890"/>
      <c r="I34" s="891"/>
      <c r="J34" s="892"/>
    </row>
    <row r="35" spans="1:11" s="2" customFormat="1" ht="18.75" customHeight="1" x14ac:dyDescent="0.15">
      <c r="A35" s="522">
        <v>-2.04</v>
      </c>
      <c r="B35" s="818" t="s">
        <v>234</v>
      </c>
      <c r="C35" s="959" t="s">
        <v>30</v>
      </c>
      <c r="D35" s="960"/>
      <c r="E35" s="960"/>
      <c r="F35" s="960"/>
      <c r="G35" s="463">
        <v>1</v>
      </c>
      <c r="H35" s="879" t="s">
        <v>158</v>
      </c>
      <c r="I35" s="880"/>
      <c r="J35" s="881"/>
      <c r="K35" s="7"/>
    </row>
    <row r="36" spans="1:11" s="2" customFormat="1" ht="37.5" customHeight="1" x14ac:dyDescent="0.15">
      <c r="A36" s="564"/>
      <c r="B36" s="819"/>
      <c r="C36" s="953" t="s">
        <v>79</v>
      </c>
      <c r="D36" s="954"/>
      <c r="E36" s="954"/>
      <c r="F36" s="954"/>
      <c r="G36" s="464">
        <v>2</v>
      </c>
      <c r="H36" s="964"/>
      <c r="I36" s="965"/>
      <c r="J36" s="966"/>
      <c r="K36" s="5"/>
    </row>
    <row r="37" spans="1:11" s="2" customFormat="1" ht="25.5" customHeight="1" thickBot="1" x14ac:dyDescent="0.2">
      <c r="A37" s="523"/>
      <c r="B37" s="955"/>
      <c r="C37" s="962" t="s">
        <v>235</v>
      </c>
      <c r="D37" s="963"/>
      <c r="E37" s="963"/>
      <c r="F37" s="963"/>
      <c r="G37" s="465">
        <v>3</v>
      </c>
      <c r="H37" s="882"/>
      <c r="I37" s="883"/>
      <c r="J37" s="884"/>
      <c r="K37" s="5"/>
    </row>
    <row r="38" spans="1:11" s="2" customFormat="1" ht="20" customHeight="1" x14ac:dyDescent="0.15">
      <c r="A38" s="86">
        <v>-2.1</v>
      </c>
      <c r="B38" s="934" t="s">
        <v>358</v>
      </c>
      <c r="C38" s="842" t="s">
        <v>22</v>
      </c>
      <c r="D38" s="843"/>
      <c r="E38" s="468">
        <v>1</v>
      </c>
      <c r="F38" s="469"/>
      <c r="G38" s="470"/>
      <c r="H38" s="837" t="s">
        <v>158</v>
      </c>
      <c r="I38" s="838"/>
      <c r="J38" s="839"/>
      <c r="K38" s="7"/>
    </row>
    <row r="39" spans="1:11" s="2" customFormat="1" ht="19.5" customHeight="1" thickBot="1" x14ac:dyDescent="0.2">
      <c r="A39" s="90"/>
      <c r="B39" s="935"/>
      <c r="C39" s="824" t="s">
        <v>23</v>
      </c>
      <c r="D39" s="825"/>
      <c r="E39" s="471">
        <v>2</v>
      </c>
      <c r="F39" s="472" t="s">
        <v>14</v>
      </c>
      <c r="G39" s="473">
        <f>A58</f>
        <v>-2.1199999999999997</v>
      </c>
      <c r="H39" s="858"/>
      <c r="I39" s="859"/>
      <c r="J39" s="860"/>
      <c r="K39" s="161"/>
    </row>
    <row r="40" spans="1:11" s="2" customFormat="1" ht="23.25" customHeight="1" x14ac:dyDescent="0.15">
      <c r="A40" s="86">
        <f>A38-0.01</f>
        <v>-2.11</v>
      </c>
      <c r="B40" s="979" t="s">
        <v>84</v>
      </c>
      <c r="C40" s="87" t="s">
        <v>7</v>
      </c>
      <c r="D40" s="938" t="s">
        <v>161</v>
      </c>
      <c r="E40" s="938"/>
      <c r="F40" s="938"/>
      <c r="G40" s="939"/>
      <c r="H40" s="876" t="s">
        <v>158</v>
      </c>
      <c r="I40" s="877"/>
      <c r="J40" s="878"/>
      <c r="K40" s="161"/>
    </row>
    <row r="41" spans="1:11" s="2" customFormat="1" ht="23.25" customHeight="1" x14ac:dyDescent="0.15">
      <c r="A41" s="120"/>
      <c r="B41" s="980"/>
      <c r="C41" s="121" t="s">
        <v>6</v>
      </c>
      <c r="D41" s="893" t="s">
        <v>51</v>
      </c>
      <c r="E41" s="893"/>
      <c r="F41" s="893"/>
      <c r="G41" s="894"/>
      <c r="H41" s="831" t="s">
        <v>158</v>
      </c>
      <c r="I41" s="832"/>
      <c r="J41" s="833"/>
      <c r="K41" s="161"/>
    </row>
    <row r="42" spans="1:11" s="2" customFormat="1" ht="23.25" customHeight="1" x14ac:dyDescent="0.15">
      <c r="A42" s="120"/>
      <c r="B42" s="980"/>
      <c r="C42" s="121" t="s">
        <v>13</v>
      </c>
      <c r="D42" s="893" t="s">
        <v>34</v>
      </c>
      <c r="E42" s="893"/>
      <c r="F42" s="893"/>
      <c r="G42" s="894"/>
      <c r="H42" s="831" t="s">
        <v>158</v>
      </c>
      <c r="I42" s="832"/>
      <c r="J42" s="833"/>
      <c r="K42" s="161"/>
    </row>
    <row r="43" spans="1:11" s="2" customFormat="1" ht="23.25" customHeight="1" x14ac:dyDescent="0.15">
      <c r="A43" s="120"/>
      <c r="B43" s="980"/>
      <c r="C43" s="121" t="s">
        <v>12</v>
      </c>
      <c r="D43" s="893" t="s">
        <v>162</v>
      </c>
      <c r="E43" s="893"/>
      <c r="F43" s="893"/>
      <c r="G43" s="894"/>
      <c r="H43" s="831" t="s">
        <v>158</v>
      </c>
      <c r="I43" s="832"/>
      <c r="J43" s="833"/>
      <c r="K43" s="161"/>
    </row>
    <row r="44" spans="1:11" s="2" customFormat="1" ht="23.25" customHeight="1" x14ac:dyDescent="0.15">
      <c r="A44" s="120"/>
      <c r="B44" s="978" t="s">
        <v>28</v>
      </c>
      <c r="C44" s="121" t="s">
        <v>11</v>
      </c>
      <c r="D44" s="893" t="s">
        <v>163</v>
      </c>
      <c r="E44" s="893"/>
      <c r="F44" s="893"/>
      <c r="G44" s="894"/>
      <c r="H44" s="831" t="s">
        <v>158</v>
      </c>
      <c r="I44" s="832"/>
      <c r="J44" s="833"/>
      <c r="K44" s="161"/>
    </row>
    <row r="45" spans="1:11" s="2" customFormat="1" ht="23.25" customHeight="1" x14ac:dyDescent="0.15">
      <c r="A45" s="120"/>
      <c r="B45" s="978"/>
      <c r="C45" s="121" t="s">
        <v>10</v>
      </c>
      <c r="D45" s="893" t="s">
        <v>50</v>
      </c>
      <c r="E45" s="893"/>
      <c r="F45" s="893"/>
      <c r="G45" s="894"/>
      <c r="H45" s="831" t="s">
        <v>158</v>
      </c>
      <c r="I45" s="832"/>
      <c r="J45" s="833"/>
      <c r="K45" s="161"/>
    </row>
    <row r="46" spans="1:11" s="2" customFormat="1" ht="23.25" customHeight="1" x14ac:dyDescent="0.15">
      <c r="A46" s="120"/>
      <c r="B46" s="978"/>
      <c r="C46" s="121" t="s">
        <v>9</v>
      </c>
      <c r="D46" s="893" t="s">
        <v>164</v>
      </c>
      <c r="E46" s="893"/>
      <c r="F46" s="893"/>
      <c r="G46" s="894"/>
      <c r="H46" s="831" t="s">
        <v>158</v>
      </c>
      <c r="I46" s="832"/>
      <c r="J46" s="833"/>
      <c r="K46" s="161"/>
    </row>
    <row r="47" spans="1:11" s="2" customFormat="1" ht="37.5" customHeight="1" x14ac:dyDescent="0.15">
      <c r="A47" s="120"/>
      <c r="B47" s="103" t="s">
        <v>29</v>
      </c>
      <c r="C47" s="121" t="s">
        <v>8</v>
      </c>
      <c r="D47" s="829" t="s">
        <v>165</v>
      </c>
      <c r="E47" s="829"/>
      <c r="F47" s="829"/>
      <c r="G47" s="830"/>
      <c r="H47" s="831" t="s">
        <v>158</v>
      </c>
      <c r="I47" s="832"/>
      <c r="J47" s="833"/>
      <c r="K47" s="155"/>
    </row>
    <row r="48" spans="1:11" s="2" customFormat="1" ht="23.25" customHeight="1" x14ac:dyDescent="0.15">
      <c r="A48" s="120"/>
      <c r="B48" s="103" t="s">
        <v>160</v>
      </c>
      <c r="C48" s="121" t="s">
        <v>2</v>
      </c>
      <c r="D48" s="893" t="s">
        <v>166</v>
      </c>
      <c r="E48" s="893"/>
      <c r="F48" s="893"/>
      <c r="G48" s="894"/>
      <c r="H48" s="831" t="s">
        <v>158</v>
      </c>
      <c r="I48" s="832"/>
      <c r="J48" s="833"/>
      <c r="K48" s="155"/>
    </row>
    <row r="49" spans="1:11" s="2" customFormat="1" ht="23.25" customHeight="1" x14ac:dyDescent="0.15">
      <c r="A49" s="120"/>
      <c r="B49" s="5"/>
      <c r="C49" s="121" t="s">
        <v>5</v>
      </c>
      <c r="D49" s="893" t="s">
        <v>167</v>
      </c>
      <c r="E49" s="893"/>
      <c r="F49" s="893"/>
      <c r="G49" s="894"/>
      <c r="H49" s="831" t="s">
        <v>158</v>
      </c>
      <c r="I49" s="832"/>
      <c r="J49" s="833"/>
      <c r="K49" s="155"/>
    </row>
    <row r="50" spans="1:11" s="2" customFormat="1" ht="23.25" customHeight="1" x14ac:dyDescent="0.15">
      <c r="A50" s="120"/>
      <c r="B50" s="5"/>
      <c r="C50" s="121" t="s">
        <v>4</v>
      </c>
      <c r="D50" s="893" t="s">
        <v>168</v>
      </c>
      <c r="E50" s="893"/>
      <c r="F50" s="893"/>
      <c r="G50" s="894"/>
      <c r="H50" s="831" t="s">
        <v>158</v>
      </c>
      <c r="I50" s="832"/>
      <c r="J50" s="833"/>
      <c r="K50" s="155"/>
    </row>
    <row r="51" spans="1:11" s="2" customFormat="1" ht="23.25" customHeight="1" x14ac:dyDescent="0.15">
      <c r="A51" s="120"/>
      <c r="B51" s="5"/>
      <c r="C51" s="121" t="s">
        <v>3</v>
      </c>
      <c r="D51" s="893" t="s">
        <v>169</v>
      </c>
      <c r="E51" s="893"/>
      <c r="F51" s="893"/>
      <c r="G51" s="894"/>
      <c r="H51" s="831" t="s">
        <v>158</v>
      </c>
      <c r="I51" s="832"/>
      <c r="J51" s="833"/>
      <c r="K51" s="155"/>
    </row>
    <row r="52" spans="1:11" s="2" customFormat="1" ht="23.25" customHeight="1" x14ac:dyDescent="0.15">
      <c r="A52" s="120"/>
      <c r="B52" s="5"/>
      <c r="C52" s="121" t="s">
        <v>40</v>
      </c>
      <c r="D52" s="893" t="s">
        <v>170</v>
      </c>
      <c r="E52" s="893"/>
      <c r="F52" s="893"/>
      <c r="G52" s="894"/>
      <c r="H52" s="831" t="s">
        <v>158</v>
      </c>
      <c r="I52" s="832"/>
      <c r="J52" s="833"/>
      <c r="K52" s="155"/>
    </row>
    <row r="53" spans="1:11" s="2" customFormat="1" ht="23.25" customHeight="1" x14ac:dyDescent="0.15">
      <c r="A53" s="120"/>
      <c r="B53" s="5"/>
      <c r="C53" s="121" t="s">
        <v>60</v>
      </c>
      <c r="D53" s="893" t="s">
        <v>171</v>
      </c>
      <c r="E53" s="893"/>
      <c r="F53" s="893"/>
      <c r="G53" s="894"/>
      <c r="H53" s="831" t="s">
        <v>158</v>
      </c>
      <c r="I53" s="832"/>
      <c r="J53" s="833"/>
      <c r="K53" s="155"/>
    </row>
    <row r="54" spans="1:11" s="2" customFormat="1" ht="23.25" customHeight="1" x14ac:dyDescent="0.15">
      <c r="A54" s="505"/>
      <c r="B54" s="5"/>
      <c r="C54" s="474" t="s">
        <v>49</v>
      </c>
      <c r="D54" s="475" t="s">
        <v>142</v>
      </c>
      <c r="E54" s="475"/>
      <c r="F54" s="569"/>
      <c r="G54" s="570"/>
      <c r="H54" s="831" t="s">
        <v>158</v>
      </c>
      <c r="I54" s="832"/>
      <c r="J54" s="833"/>
      <c r="K54" s="155"/>
    </row>
    <row r="55" spans="1:11" s="2" customFormat="1" ht="23.25" customHeight="1" x14ac:dyDescent="0.15">
      <c r="A55" s="120"/>
      <c r="B55" s="5"/>
      <c r="C55" s="476" t="s">
        <v>141</v>
      </c>
      <c r="D55" s="567" t="s">
        <v>316</v>
      </c>
      <c r="E55" s="568"/>
      <c r="F55" s="565"/>
      <c r="G55" s="566"/>
      <c r="H55" s="831" t="s">
        <v>158</v>
      </c>
      <c r="I55" s="832"/>
      <c r="J55" s="833"/>
      <c r="K55" s="155"/>
    </row>
    <row r="56" spans="1:11" s="2" customFormat="1" ht="23.25" customHeight="1" x14ac:dyDescent="0.15">
      <c r="A56" s="906"/>
      <c r="B56" s="908"/>
      <c r="C56" s="972" t="s">
        <v>230</v>
      </c>
      <c r="D56" s="956" t="s">
        <v>1</v>
      </c>
      <c r="E56" s="956"/>
      <c r="F56" s="957"/>
      <c r="G56" s="958"/>
      <c r="H56" s="873" t="s">
        <v>158</v>
      </c>
      <c r="I56" s="874"/>
      <c r="J56" s="875"/>
      <c r="K56" s="155"/>
    </row>
    <row r="57" spans="1:11" s="2" customFormat="1" ht="33.75" customHeight="1" thickBot="1" x14ac:dyDescent="0.2">
      <c r="A57" s="907"/>
      <c r="B57" s="909"/>
      <c r="C57" s="973"/>
      <c r="D57" s="123" t="s">
        <v>116</v>
      </c>
      <c r="E57" s="124"/>
      <c r="F57" s="124"/>
      <c r="G57" s="125"/>
      <c r="H57" s="858"/>
      <c r="I57" s="859"/>
      <c r="J57" s="860"/>
      <c r="K57" s="5"/>
    </row>
    <row r="58" spans="1:11" s="2" customFormat="1" ht="18" customHeight="1" x14ac:dyDescent="0.15">
      <c r="A58" s="86">
        <f>A40-0.01</f>
        <v>-2.1199999999999997</v>
      </c>
      <c r="B58" s="974" t="s">
        <v>372</v>
      </c>
      <c r="C58" s="7"/>
      <c r="D58" s="106" t="s">
        <v>22</v>
      </c>
      <c r="E58" s="107">
        <v>1</v>
      </c>
      <c r="F58" s="114"/>
      <c r="G58" s="115"/>
      <c r="H58" s="837" t="s">
        <v>158</v>
      </c>
      <c r="I58" s="838"/>
      <c r="J58" s="839"/>
      <c r="K58" s="5"/>
    </row>
    <row r="59" spans="1:11" s="2" customFormat="1" ht="28.5" customHeight="1" thickBot="1" x14ac:dyDescent="0.2">
      <c r="A59" s="90"/>
      <c r="B59" s="975"/>
      <c r="C59" s="116"/>
      <c r="D59" s="111" t="s">
        <v>23</v>
      </c>
      <c r="E59" s="117">
        <v>2</v>
      </c>
      <c r="F59" s="118" t="s">
        <v>14</v>
      </c>
      <c r="G59" s="620">
        <f>A66</f>
        <v>-2.1399999999999992</v>
      </c>
      <c r="H59" s="858"/>
      <c r="I59" s="859"/>
      <c r="J59" s="860"/>
      <c r="K59" s="137"/>
    </row>
    <row r="60" spans="1:11" s="2" customFormat="1" ht="24" customHeight="1" x14ac:dyDescent="0.15">
      <c r="A60" s="86">
        <f>A58-0.01</f>
        <v>-2.1299999999999994</v>
      </c>
      <c r="B60" s="813" t="s">
        <v>371</v>
      </c>
      <c r="C60" s="87" t="s">
        <v>7</v>
      </c>
      <c r="D60" s="938" t="s">
        <v>172</v>
      </c>
      <c r="E60" s="938"/>
      <c r="F60" s="938"/>
      <c r="G60" s="939"/>
      <c r="H60" s="876" t="s">
        <v>158</v>
      </c>
      <c r="I60" s="877"/>
      <c r="J60" s="878"/>
      <c r="K60" s="154"/>
    </row>
    <row r="61" spans="1:11" s="2" customFormat="1" ht="41.25" customHeight="1" x14ac:dyDescent="0.15">
      <c r="A61" s="120"/>
      <c r="B61" s="814"/>
      <c r="C61" s="121" t="s">
        <v>6</v>
      </c>
      <c r="D61" s="829" t="s">
        <v>173</v>
      </c>
      <c r="E61" s="829"/>
      <c r="F61" s="829"/>
      <c r="G61" s="830"/>
      <c r="H61" s="831" t="s">
        <v>158</v>
      </c>
      <c r="I61" s="832"/>
      <c r="J61" s="833"/>
      <c r="K61" s="155"/>
    </row>
    <row r="62" spans="1:11" s="2" customFormat="1" ht="37.5" customHeight="1" x14ac:dyDescent="0.15">
      <c r="A62" s="120"/>
      <c r="B62" s="921" t="s">
        <v>348</v>
      </c>
      <c r="C62" s="121" t="s">
        <v>13</v>
      </c>
      <c r="D62" s="981" t="s">
        <v>174</v>
      </c>
      <c r="E62" s="829"/>
      <c r="F62" s="829"/>
      <c r="G62" s="830"/>
      <c r="H62" s="831" t="s">
        <v>158</v>
      </c>
      <c r="I62" s="832"/>
      <c r="J62" s="833"/>
      <c r="K62" s="155"/>
    </row>
    <row r="63" spans="1:11" s="2" customFormat="1" ht="30" customHeight="1" x14ac:dyDescent="0.15">
      <c r="A63" s="120"/>
      <c r="B63" s="922"/>
      <c r="C63" s="121" t="s">
        <v>12</v>
      </c>
      <c r="D63" s="893" t="s">
        <v>175</v>
      </c>
      <c r="E63" s="893"/>
      <c r="F63" s="893"/>
      <c r="G63" s="894"/>
      <c r="H63" s="831" t="s">
        <v>158</v>
      </c>
      <c r="I63" s="832"/>
      <c r="J63" s="833"/>
      <c r="K63" s="155"/>
    </row>
    <row r="64" spans="1:11" s="2" customFormat="1" ht="41.25" customHeight="1" x14ac:dyDescent="0.15">
      <c r="A64" s="120"/>
      <c r="B64" s="103" t="s">
        <v>29</v>
      </c>
      <c r="C64" s="121" t="s">
        <v>11</v>
      </c>
      <c r="D64" s="829" t="s">
        <v>176</v>
      </c>
      <c r="E64" s="829"/>
      <c r="F64" s="829"/>
      <c r="G64" s="830"/>
      <c r="H64" s="831" t="s">
        <v>158</v>
      </c>
      <c r="I64" s="832"/>
      <c r="J64" s="833"/>
      <c r="K64" s="155"/>
    </row>
    <row r="65" spans="1:11" s="2" customFormat="1" ht="21.75" customHeight="1" thickBot="1" x14ac:dyDescent="0.2">
      <c r="A65" s="257"/>
      <c r="B65" s="259" t="s">
        <v>143</v>
      </c>
      <c r="C65" s="258" t="s">
        <v>10</v>
      </c>
      <c r="D65" s="956" t="s">
        <v>216</v>
      </c>
      <c r="E65" s="956"/>
      <c r="F65" s="956"/>
      <c r="G65" s="982"/>
      <c r="H65" s="831" t="s">
        <v>158</v>
      </c>
      <c r="I65" s="832"/>
      <c r="J65" s="833"/>
      <c r="K65" s="162"/>
    </row>
    <row r="66" spans="1:11" s="2" customFormat="1" ht="18" customHeight="1" x14ac:dyDescent="0.15">
      <c r="A66" s="86">
        <f>A60-0.01</f>
        <v>-2.1399999999999992</v>
      </c>
      <c r="B66" s="976" t="s">
        <v>31</v>
      </c>
      <c r="C66" s="128"/>
      <c r="D66" s="106" t="s">
        <v>22</v>
      </c>
      <c r="E66" s="107">
        <v>1</v>
      </c>
      <c r="F66" s="114"/>
      <c r="G66" s="115"/>
      <c r="H66" s="837" t="s">
        <v>158</v>
      </c>
      <c r="I66" s="838"/>
      <c r="J66" s="839"/>
      <c r="K66" s="6"/>
    </row>
    <row r="67" spans="1:11" s="2" customFormat="1" ht="18" customHeight="1" thickBot="1" x14ac:dyDescent="0.2">
      <c r="A67" s="90"/>
      <c r="B67" s="977"/>
      <c r="C67" s="116"/>
      <c r="D67" s="111" t="s">
        <v>23</v>
      </c>
      <c r="E67" s="117">
        <v>2</v>
      </c>
      <c r="F67" s="118" t="s">
        <v>14</v>
      </c>
      <c r="G67" s="119">
        <f>A77</f>
        <v>-2.1599999999999988</v>
      </c>
      <c r="H67" s="858"/>
      <c r="I67" s="859"/>
      <c r="J67" s="860"/>
      <c r="K67" s="126"/>
    </row>
    <row r="68" spans="1:11" s="2" customFormat="1" ht="27.75" customHeight="1" x14ac:dyDescent="0.15">
      <c r="A68" s="867">
        <f>A66-0.01</f>
        <v>-2.149999999999999</v>
      </c>
      <c r="B68" s="967" t="s">
        <v>80</v>
      </c>
      <c r="C68" s="129" t="s">
        <v>7</v>
      </c>
      <c r="D68" s="870" t="s">
        <v>61</v>
      </c>
      <c r="E68" s="871"/>
      <c r="F68" s="871"/>
      <c r="G68" s="872"/>
      <c r="H68" s="876" t="s">
        <v>158</v>
      </c>
      <c r="I68" s="877"/>
      <c r="J68" s="878"/>
      <c r="K68" s="170"/>
    </row>
    <row r="69" spans="1:11" s="2" customFormat="1" ht="34.5" customHeight="1" x14ac:dyDescent="0.15">
      <c r="A69" s="868"/>
      <c r="B69" s="905"/>
      <c r="C69" s="130" t="s">
        <v>6</v>
      </c>
      <c r="D69" s="826" t="s">
        <v>62</v>
      </c>
      <c r="E69" s="827"/>
      <c r="F69" s="827"/>
      <c r="G69" s="828"/>
      <c r="H69" s="831" t="s">
        <v>158</v>
      </c>
      <c r="I69" s="832"/>
      <c r="J69" s="832"/>
      <c r="K69" s="102"/>
    </row>
    <row r="70" spans="1:11" s="2" customFormat="1" ht="23.25" customHeight="1" x14ac:dyDescent="0.15">
      <c r="A70" s="868"/>
      <c r="B70" s="131"/>
      <c r="C70" s="130" t="s">
        <v>13</v>
      </c>
      <c r="D70" s="826" t="s">
        <v>140</v>
      </c>
      <c r="E70" s="827"/>
      <c r="F70" s="827"/>
      <c r="G70" s="828"/>
      <c r="H70" s="831" t="s">
        <v>158</v>
      </c>
      <c r="I70" s="832"/>
      <c r="J70" s="833"/>
      <c r="K70" s="122"/>
    </row>
    <row r="71" spans="1:11" s="2" customFormat="1" ht="24.75" customHeight="1" x14ac:dyDescent="0.15">
      <c r="A71" s="868"/>
      <c r="B71" s="905" t="s">
        <v>28</v>
      </c>
      <c r="C71" s="130" t="s">
        <v>12</v>
      </c>
      <c r="D71" s="826" t="s">
        <v>63</v>
      </c>
      <c r="E71" s="827"/>
      <c r="F71" s="827"/>
      <c r="G71" s="828"/>
      <c r="H71" s="831" t="s">
        <v>158</v>
      </c>
      <c r="I71" s="832"/>
      <c r="J71" s="833"/>
      <c r="K71" s="122"/>
    </row>
    <row r="72" spans="1:11" s="2" customFormat="1" ht="27.75" customHeight="1" x14ac:dyDescent="0.15">
      <c r="A72" s="868"/>
      <c r="B72" s="905"/>
      <c r="C72" s="130" t="s">
        <v>11</v>
      </c>
      <c r="D72" s="826" t="s">
        <v>64</v>
      </c>
      <c r="E72" s="827"/>
      <c r="F72" s="827"/>
      <c r="G72" s="828"/>
      <c r="H72" s="831" t="s">
        <v>158</v>
      </c>
      <c r="I72" s="832"/>
      <c r="J72" s="833"/>
      <c r="K72" s="122"/>
    </row>
    <row r="73" spans="1:11" s="2" customFormat="1" ht="40.5" customHeight="1" x14ac:dyDescent="0.15">
      <c r="A73" s="868"/>
      <c r="B73" s="905"/>
      <c r="C73" s="130" t="s">
        <v>10</v>
      </c>
      <c r="D73" s="826" t="s">
        <v>65</v>
      </c>
      <c r="E73" s="827"/>
      <c r="F73" s="827"/>
      <c r="G73" s="828"/>
      <c r="H73" s="831" t="s">
        <v>158</v>
      </c>
      <c r="I73" s="832"/>
      <c r="J73" s="833"/>
      <c r="K73" s="122"/>
    </row>
    <row r="74" spans="1:11" s="2" customFormat="1" ht="32.25" customHeight="1" x14ac:dyDescent="0.15">
      <c r="A74" s="868"/>
      <c r="B74" s="103" t="s">
        <v>29</v>
      </c>
      <c r="C74" s="130" t="s">
        <v>9</v>
      </c>
      <c r="D74" s="826" t="s">
        <v>66</v>
      </c>
      <c r="E74" s="827"/>
      <c r="F74" s="827"/>
      <c r="G74" s="828"/>
      <c r="H74" s="831" t="s">
        <v>158</v>
      </c>
      <c r="I74" s="832"/>
      <c r="J74" s="833"/>
      <c r="K74" s="122"/>
    </row>
    <row r="75" spans="1:11" s="2" customFormat="1" ht="35.25" customHeight="1" x14ac:dyDescent="0.15">
      <c r="A75" s="868"/>
      <c r="B75" s="104" t="s">
        <v>160</v>
      </c>
      <c r="C75" s="130" t="s">
        <v>8</v>
      </c>
      <c r="D75" s="826" t="s">
        <v>67</v>
      </c>
      <c r="E75" s="827"/>
      <c r="F75" s="827"/>
      <c r="G75" s="828"/>
      <c r="H75" s="831" t="s">
        <v>158</v>
      </c>
      <c r="I75" s="832"/>
      <c r="J75" s="833"/>
      <c r="K75" s="122"/>
    </row>
    <row r="76" spans="1:11" s="2" customFormat="1" ht="23.25" customHeight="1" thickBot="1" x14ac:dyDescent="0.2">
      <c r="A76" s="869"/>
      <c r="B76" s="168"/>
      <c r="C76" s="169" t="s">
        <v>2</v>
      </c>
      <c r="D76" s="923" t="s">
        <v>216</v>
      </c>
      <c r="E76" s="924"/>
      <c r="F76" s="924"/>
      <c r="G76" s="925"/>
      <c r="H76" s="831" t="s">
        <v>158</v>
      </c>
      <c r="I76" s="832"/>
      <c r="J76" s="833"/>
      <c r="K76" s="132"/>
    </row>
    <row r="77" spans="1:11" s="2" customFormat="1" ht="57" customHeight="1" x14ac:dyDescent="0.15">
      <c r="A77" s="910">
        <f>A68-0.01</f>
        <v>-2.1599999999999988</v>
      </c>
      <c r="B77" s="821" t="s">
        <v>81</v>
      </c>
      <c r="C77" s="931" t="s">
        <v>350</v>
      </c>
      <c r="D77" s="932"/>
      <c r="E77" s="663"/>
      <c r="F77" s="664"/>
      <c r="G77" s="665"/>
      <c r="H77" s="837" t="s">
        <v>158</v>
      </c>
      <c r="I77" s="838"/>
      <c r="J77" s="839"/>
      <c r="K77" s="142"/>
    </row>
    <row r="78" spans="1:11" s="2" customFormat="1" ht="58.5" customHeight="1" x14ac:dyDescent="0.15">
      <c r="A78" s="911"/>
      <c r="B78" s="822"/>
      <c r="C78" s="929" t="s">
        <v>373</v>
      </c>
      <c r="D78" s="930"/>
      <c r="E78" s="666"/>
      <c r="F78" s="667"/>
      <c r="G78" s="668"/>
      <c r="H78" s="1002" t="s">
        <v>158</v>
      </c>
      <c r="I78" s="832"/>
      <c r="J78" s="833"/>
      <c r="K78" s="105"/>
    </row>
    <row r="79" spans="1:11" s="2" customFormat="1" ht="58.5" customHeight="1" x14ac:dyDescent="0.15">
      <c r="A79" s="911"/>
      <c r="B79" s="822"/>
      <c r="C79" s="929" t="s">
        <v>317</v>
      </c>
      <c r="D79" s="930"/>
      <c r="E79" s="666"/>
      <c r="F79" s="667"/>
      <c r="G79" s="668"/>
      <c r="H79" s="1002" t="s">
        <v>158</v>
      </c>
      <c r="I79" s="832"/>
      <c r="J79" s="833"/>
      <c r="K79" s="105"/>
    </row>
    <row r="80" spans="1:11" s="2" customFormat="1" ht="57.75" customHeight="1" x14ac:dyDescent="0.15">
      <c r="A80" s="911"/>
      <c r="B80" s="822"/>
      <c r="C80" s="855" t="s">
        <v>318</v>
      </c>
      <c r="D80" s="856"/>
      <c r="E80" s="669"/>
      <c r="F80" s="670"/>
      <c r="G80" s="671"/>
      <c r="H80" s="1003" t="s">
        <v>158</v>
      </c>
      <c r="I80" s="1004"/>
      <c r="J80" s="1005"/>
      <c r="K80" s="105"/>
    </row>
    <row r="81" spans="1:11" s="2" customFormat="1" ht="58.5" customHeight="1" thickBot="1" x14ac:dyDescent="0.2">
      <c r="A81" s="912"/>
      <c r="B81" s="823"/>
      <c r="C81" s="824" t="s">
        <v>82</v>
      </c>
      <c r="D81" s="825"/>
      <c r="E81" s="672"/>
      <c r="F81" s="673" t="s">
        <v>14</v>
      </c>
      <c r="G81" s="674">
        <v>-2.2200000000000002</v>
      </c>
      <c r="H81" s="997" t="s">
        <v>158</v>
      </c>
      <c r="I81" s="998"/>
      <c r="J81" s="999"/>
      <c r="K81" s="143"/>
    </row>
    <row r="82" spans="1:11" s="4" customFormat="1" ht="31" thickBot="1" x14ac:dyDescent="0.2">
      <c r="A82" s="133">
        <f>A77-0.01</f>
        <v>-2.1699999999999986</v>
      </c>
      <c r="B82" s="653" t="s">
        <v>359</v>
      </c>
      <c r="C82" s="926" t="s">
        <v>144</v>
      </c>
      <c r="D82" s="927"/>
      <c r="E82" s="927"/>
      <c r="F82" s="927"/>
      <c r="G82" s="928"/>
      <c r="H82" s="834" t="s">
        <v>86</v>
      </c>
      <c r="I82" s="835"/>
      <c r="J82" s="836"/>
      <c r="K82" s="7"/>
    </row>
    <row r="83" spans="1:11" s="442" customFormat="1" ht="24" customHeight="1" thickBot="1" x14ac:dyDescent="0.2">
      <c r="A83" s="902">
        <f>A82-0.01</f>
        <v>-2.1799999999999984</v>
      </c>
      <c r="B83" s="818" t="s">
        <v>361</v>
      </c>
      <c r="C83" s="440">
        <v>1</v>
      </c>
      <c r="D83" s="451" t="s">
        <v>319</v>
      </c>
      <c r="E83" s="477"/>
      <c r="F83" s="477"/>
      <c r="G83" s="478"/>
      <c r="H83" s="810" t="s">
        <v>158</v>
      </c>
      <c r="I83" s="811"/>
      <c r="J83" s="811"/>
      <c r="K83" s="812"/>
    </row>
    <row r="84" spans="1:11" s="443" customFormat="1" ht="23.25" customHeight="1" thickBot="1" x14ac:dyDescent="0.2">
      <c r="A84" s="903"/>
      <c r="B84" s="819"/>
      <c r="C84" s="440">
        <v>2</v>
      </c>
      <c r="D84" s="451" t="s">
        <v>274</v>
      </c>
      <c r="E84" s="477"/>
      <c r="F84" s="477"/>
      <c r="G84" s="477"/>
      <c r="H84" s="810" t="s">
        <v>158</v>
      </c>
      <c r="I84" s="811"/>
      <c r="J84" s="811"/>
      <c r="K84" s="812"/>
    </row>
    <row r="85" spans="1:11" s="442" customFormat="1" ht="23.25" customHeight="1" thickBot="1" x14ac:dyDescent="0.2">
      <c r="A85" s="903"/>
      <c r="B85" s="819"/>
      <c r="C85" s="444">
        <v>3</v>
      </c>
      <c r="D85" s="451" t="s">
        <v>275</v>
      </c>
      <c r="E85" s="479"/>
      <c r="F85" s="479"/>
      <c r="G85" s="479"/>
      <c r="H85" s="815" t="s">
        <v>158</v>
      </c>
      <c r="I85" s="816"/>
      <c r="J85" s="816"/>
      <c r="K85" s="817"/>
    </row>
    <row r="86" spans="1:11" s="442" customFormat="1" ht="23.25" customHeight="1" thickBot="1" x14ac:dyDescent="0.2">
      <c r="A86" s="903"/>
      <c r="B86" s="820" t="s">
        <v>362</v>
      </c>
      <c r="C86" s="440">
        <v>4</v>
      </c>
      <c r="D86" s="451" t="s">
        <v>276</v>
      </c>
      <c r="E86" s="477"/>
      <c r="F86" s="480"/>
      <c r="G86" s="480"/>
      <c r="H86" s="810" t="s">
        <v>158</v>
      </c>
      <c r="I86" s="811"/>
      <c r="J86" s="811"/>
      <c r="K86" s="812"/>
    </row>
    <row r="87" spans="1:11" s="442" customFormat="1" ht="23.25" customHeight="1" thickBot="1" x14ac:dyDescent="0.2">
      <c r="A87" s="903"/>
      <c r="B87" s="820"/>
      <c r="C87" s="440">
        <v>5</v>
      </c>
      <c r="D87" s="445" t="s">
        <v>264</v>
      </c>
      <c r="E87" s="477"/>
      <c r="F87" s="481"/>
      <c r="G87" s="481"/>
      <c r="H87" s="810" t="s">
        <v>158</v>
      </c>
      <c r="I87" s="811"/>
      <c r="J87" s="811"/>
      <c r="K87" s="812"/>
    </row>
    <row r="88" spans="1:11" s="442" customFormat="1" ht="30" customHeight="1" thickBot="1" x14ac:dyDescent="0.2">
      <c r="A88" s="903"/>
      <c r="B88" s="820"/>
      <c r="C88" s="440">
        <v>6</v>
      </c>
      <c r="D88" s="933" t="s">
        <v>320</v>
      </c>
      <c r="E88" s="933"/>
      <c r="F88" s="481"/>
      <c r="G88" s="481"/>
      <c r="H88" s="815" t="s">
        <v>158</v>
      </c>
      <c r="I88" s="816"/>
      <c r="J88" s="816"/>
      <c r="K88" s="817"/>
    </row>
    <row r="89" spans="1:11" s="442" customFormat="1" ht="23.25" customHeight="1" thickBot="1" x14ac:dyDescent="0.2">
      <c r="A89" s="903"/>
      <c r="B89" s="820" t="s">
        <v>360</v>
      </c>
      <c r="C89" s="440">
        <v>7</v>
      </c>
      <c r="D89" s="441" t="s">
        <v>277</v>
      </c>
      <c r="E89" s="477"/>
      <c r="F89" s="481"/>
      <c r="G89" s="481"/>
      <c r="H89" s="810" t="s">
        <v>158</v>
      </c>
      <c r="I89" s="811"/>
      <c r="J89" s="811"/>
      <c r="K89" s="812"/>
    </row>
    <row r="90" spans="1:11" s="442" customFormat="1" ht="23.25" customHeight="1" thickBot="1" x14ac:dyDescent="0.2">
      <c r="A90" s="903"/>
      <c r="B90" s="820"/>
      <c r="C90" s="440">
        <v>8</v>
      </c>
      <c r="D90" s="441" t="s">
        <v>262</v>
      </c>
      <c r="E90" s="477"/>
      <c r="F90" s="481"/>
      <c r="G90" s="481"/>
      <c r="H90" s="810" t="s">
        <v>158</v>
      </c>
      <c r="I90" s="811"/>
      <c r="J90" s="811"/>
      <c r="K90" s="812"/>
    </row>
    <row r="91" spans="1:11" s="442" customFormat="1" ht="32.25" customHeight="1" thickBot="1" x14ac:dyDescent="0.2">
      <c r="A91" s="903"/>
      <c r="B91" s="609"/>
      <c r="C91" s="440">
        <v>9</v>
      </c>
      <c r="D91" s="445" t="s">
        <v>267</v>
      </c>
      <c r="E91" s="477"/>
      <c r="F91" s="481"/>
      <c r="G91" s="481"/>
      <c r="H91" s="815" t="s">
        <v>158</v>
      </c>
      <c r="I91" s="816"/>
      <c r="J91" s="816"/>
      <c r="K91" s="817"/>
    </row>
    <row r="92" spans="1:11" s="442" customFormat="1" ht="31.25" customHeight="1" thickBot="1" x14ac:dyDescent="0.2">
      <c r="A92" s="903"/>
      <c r="B92" s="609"/>
      <c r="C92" s="540">
        <v>10</v>
      </c>
      <c r="D92" s="933" t="s">
        <v>287</v>
      </c>
      <c r="E92" s="933"/>
      <c r="F92" s="933"/>
      <c r="G92" s="478"/>
      <c r="H92" s="810" t="s">
        <v>158</v>
      </c>
      <c r="I92" s="811"/>
      <c r="J92" s="811"/>
      <c r="K92" s="812"/>
    </row>
    <row r="93" spans="1:11" s="442" customFormat="1" ht="23.25" customHeight="1" thickBot="1" x14ac:dyDescent="0.2">
      <c r="A93" s="903"/>
      <c r="B93" s="609"/>
      <c r="C93" s="449">
        <v>11</v>
      </c>
      <c r="D93" s="571" t="s">
        <v>261</v>
      </c>
      <c r="E93" s="415"/>
      <c r="F93" s="481"/>
      <c r="G93" s="481"/>
      <c r="H93" s="810" t="s">
        <v>158</v>
      </c>
      <c r="I93" s="811"/>
      <c r="J93" s="811"/>
      <c r="K93" s="812"/>
    </row>
    <row r="94" spans="1:11" s="442" customFormat="1" ht="23.25" customHeight="1" thickBot="1" x14ac:dyDescent="0.2">
      <c r="A94" s="903"/>
      <c r="B94" s="609"/>
      <c r="C94" s="440">
        <v>12</v>
      </c>
      <c r="D94" s="445" t="s">
        <v>278</v>
      </c>
      <c r="E94" s="477"/>
      <c r="F94" s="481"/>
      <c r="G94" s="481"/>
      <c r="H94" s="815" t="s">
        <v>158</v>
      </c>
      <c r="I94" s="816"/>
      <c r="J94" s="816"/>
      <c r="K94" s="817"/>
    </row>
    <row r="95" spans="1:11" s="442" customFormat="1" ht="23.25" customHeight="1" thickBot="1" x14ac:dyDescent="0.2">
      <c r="A95" s="903"/>
      <c r="B95" s="609"/>
      <c r="C95" s="440">
        <v>13</v>
      </c>
      <c r="D95" s="451" t="s">
        <v>279</v>
      </c>
      <c r="E95" s="477"/>
      <c r="F95" s="481"/>
      <c r="G95" s="481"/>
      <c r="H95" s="810" t="s">
        <v>158</v>
      </c>
      <c r="I95" s="811"/>
      <c r="J95" s="811"/>
      <c r="K95" s="812"/>
    </row>
    <row r="96" spans="1:11" s="442" customFormat="1" ht="23.25" customHeight="1" thickBot="1" x14ac:dyDescent="0.2">
      <c r="A96" s="903"/>
      <c r="B96" s="609"/>
      <c r="C96" s="440">
        <v>14</v>
      </c>
      <c r="D96" s="445" t="s">
        <v>280</v>
      </c>
      <c r="E96" s="477"/>
      <c r="F96" s="481"/>
      <c r="G96" s="481"/>
      <c r="H96" s="810" t="s">
        <v>158</v>
      </c>
      <c r="I96" s="811"/>
      <c r="J96" s="811"/>
      <c r="K96" s="812"/>
    </row>
    <row r="97" spans="1:11" s="442" customFormat="1" ht="23.25" customHeight="1" thickBot="1" x14ac:dyDescent="0.2">
      <c r="A97" s="903"/>
      <c r="B97" s="609"/>
      <c r="C97" s="440">
        <v>15</v>
      </c>
      <c r="D97" s="452" t="s">
        <v>281</v>
      </c>
      <c r="E97" s="477"/>
      <c r="F97" s="481"/>
      <c r="G97" s="481"/>
      <c r="H97" s="815" t="s">
        <v>158</v>
      </c>
      <c r="I97" s="816"/>
      <c r="J97" s="816"/>
      <c r="K97" s="817"/>
    </row>
    <row r="98" spans="1:11" s="442" customFormat="1" ht="23.25" customHeight="1" thickBot="1" x14ac:dyDescent="0.2">
      <c r="A98" s="903"/>
      <c r="B98" s="609"/>
      <c r="C98" s="440">
        <v>16</v>
      </c>
      <c r="D98" s="441" t="s">
        <v>263</v>
      </c>
      <c r="E98" s="477"/>
      <c r="F98" s="481"/>
      <c r="G98" s="481"/>
      <c r="H98" s="810" t="s">
        <v>158</v>
      </c>
      <c r="I98" s="811"/>
      <c r="J98" s="811"/>
      <c r="K98" s="812"/>
    </row>
    <row r="99" spans="1:11" s="442" customFormat="1" ht="23.25" customHeight="1" thickBot="1" x14ac:dyDescent="0.2">
      <c r="A99" s="903"/>
      <c r="B99" s="609"/>
      <c r="C99" s="440">
        <v>17</v>
      </c>
      <c r="D99" s="441" t="s">
        <v>282</v>
      </c>
      <c r="E99" s="477"/>
      <c r="F99" s="481"/>
      <c r="G99" s="481"/>
      <c r="H99" s="810" t="s">
        <v>158</v>
      </c>
      <c r="I99" s="811"/>
      <c r="J99" s="811"/>
      <c r="K99" s="812"/>
    </row>
    <row r="100" spans="1:11" s="442" customFormat="1" ht="23.25" customHeight="1" thickBot="1" x14ac:dyDescent="0.2">
      <c r="A100" s="903"/>
      <c r="B100" s="609"/>
      <c r="C100" s="440">
        <v>18</v>
      </c>
      <c r="D100" s="445" t="s">
        <v>283</v>
      </c>
      <c r="E100" s="477"/>
      <c r="F100" s="481"/>
      <c r="G100" s="481"/>
      <c r="H100" s="815" t="s">
        <v>158</v>
      </c>
      <c r="I100" s="816"/>
      <c r="J100" s="816"/>
      <c r="K100" s="817"/>
    </row>
    <row r="101" spans="1:11" s="442" customFormat="1" ht="23.25" customHeight="1" thickBot="1" x14ac:dyDescent="0.2">
      <c r="A101" s="903"/>
      <c r="B101" s="609"/>
      <c r="C101" s="440">
        <v>19</v>
      </c>
      <c r="D101" s="445" t="s">
        <v>265</v>
      </c>
      <c r="E101" s="445"/>
      <c r="F101" s="441"/>
      <c r="G101" s="441"/>
      <c r="H101" s="810" t="s">
        <v>158</v>
      </c>
      <c r="I101" s="811"/>
      <c r="J101" s="811"/>
      <c r="K101" s="812"/>
    </row>
    <row r="102" spans="1:11" s="442" customFormat="1" ht="23.25" customHeight="1" thickBot="1" x14ac:dyDescent="0.2">
      <c r="A102" s="903"/>
      <c r="B102" s="609"/>
      <c r="C102" s="447">
        <v>20</v>
      </c>
      <c r="D102" s="448" t="s">
        <v>284</v>
      </c>
      <c r="E102" s="448"/>
      <c r="F102" s="446"/>
      <c r="G102" s="521"/>
      <c r="H102" s="815" t="s">
        <v>158</v>
      </c>
      <c r="I102" s="816"/>
      <c r="J102" s="816"/>
      <c r="K102" s="817"/>
    </row>
    <row r="103" spans="1:11" s="442" customFormat="1" ht="23.25" customHeight="1" thickBot="1" x14ac:dyDescent="0.2">
      <c r="A103" s="904"/>
      <c r="B103" s="602"/>
      <c r="C103" s="630">
        <v>21</v>
      </c>
      <c r="D103" s="848" t="s">
        <v>365</v>
      </c>
      <c r="E103" s="848"/>
      <c r="F103" s="848"/>
      <c r="G103" s="848"/>
      <c r="H103" s="849" t="s">
        <v>158</v>
      </c>
      <c r="I103" s="850"/>
      <c r="J103" s="851"/>
      <c r="K103" s="450"/>
    </row>
    <row r="104" spans="1:11" s="442" customFormat="1" ht="23.25" customHeight="1" thickBot="1" x14ac:dyDescent="0.2">
      <c r="A104" s="902">
        <f>A83-0.01</f>
        <v>-2.1899999999999982</v>
      </c>
      <c r="B104" s="818" t="s">
        <v>363</v>
      </c>
      <c r="C104" s="440">
        <v>1</v>
      </c>
      <c r="D104" s="445" t="s">
        <v>285</v>
      </c>
      <c r="E104" s="236"/>
      <c r="F104" s="236"/>
      <c r="G104" s="610"/>
      <c r="H104" s="810" t="s">
        <v>158</v>
      </c>
      <c r="I104" s="811"/>
      <c r="J104" s="811"/>
      <c r="K104" s="812"/>
    </row>
    <row r="105" spans="1:11" s="442" customFormat="1" ht="23.25" customHeight="1" thickBot="1" x14ac:dyDescent="0.2">
      <c r="A105" s="903"/>
      <c r="B105" s="819"/>
      <c r="C105" s="440">
        <v>2</v>
      </c>
      <c r="D105" s="452" t="s">
        <v>274</v>
      </c>
      <c r="E105" s="236"/>
      <c r="F105" s="236"/>
      <c r="G105" s="236"/>
      <c r="H105" s="810" t="s">
        <v>158</v>
      </c>
      <c r="I105" s="811"/>
      <c r="J105" s="811"/>
      <c r="K105" s="812"/>
    </row>
    <row r="106" spans="1:11" s="442" customFormat="1" ht="23.25" customHeight="1" thickBot="1" x14ac:dyDescent="0.2">
      <c r="A106" s="903"/>
      <c r="B106" s="819"/>
      <c r="C106" s="444">
        <v>3</v>
      </c>
      <c r="D106" s="452" t="s">
        <v>275</v>
      </c>
      <c r="E106" s="236"/>
      <c r="F106" s="236"/>
      <c r="G106" s="236"/>
      <c r="H106" s="815" t="s">
        <v>158</v>
      </c>
      <c r="I106" s="816"/>
      <c r="J106" s="816"/>
      <c r="K106" s="817"/>
    </row>
    <row r="107" spans="1:11" s="442" customFormat="1" ht="23.25" customHeight="1" thickBot="1" x14ac:dyDescent="0.2">
      <c r="A107" s="903"/>
      <c r="B107" s="820" t="s">
        <v>364</v>
      </c>
      <c r="C107" s="440">
        <v>4</v>
      </c>
      <c r="D107" s="452" t="s">
        <v>276</v>
      </c>
      <c r="E107" s="236"/>
      <c r="F107" s="611"/>
      <c r="G107" s="611"/>
      <c r="H107" s="810" t="s">
        <v>158</v>
      </c>
      <c r="I107" s="811"/>
      <c r="J107" s="811"/>
      <c r="K107" s="812"/>
    </row>
    <row r="108" spans="1:11" s="442" customFormat="1" ht="23.25" customHeight="1" thickBot="1" x14ac:dyDescent="0.2">
      <c r="A108" s="903"/>
      <c r="B108" s="820"/>
      <c r="C108" s="440">
        <v>5</v>
      </c>
      <c r="D108" s="445" t="s">
        <v>264</v>
      </c>
      <c r="E108" s="236"/>
      <c r="F108" s="612"/>
      <c r="G108" s="612"/>
      <c r="H108" s="810" t="s">
        <v>158</v>
      </c>
      <c r="I108" s="811"/>
      <c r="J108" s="811"/>
      <c r="K108" s="812"/>
    </row>
    <row r="109" spans="1:11" s="442" customFormat="1" ht="23.25" customHeight="1" thickBot="1" x14ac:dyDescent="0.2">
      <c r="A109" s="903"/>
      <c r="B109" s="609"/>
      <c r="C109" s="440">
        <v>6</v>
      </c>
      <c r="D109" s="927" t="s">
        <v>286</v>
      </c>
      <c r="E109" s="927"/>
      <c r="F109" s="612"/>
      <c r="G109" s="612"/>
      <c r="H109" s="815" t="s">
        <v>158</v>
      </c>
      <c r="I109" s="816"/>
      <c r="J109" s="816"/>
      <c r="K109" s="817"/>
    </row>
    <row r="110" spans="1:11" s="442" customFormat="1" ht="28.5" customHeight="1" thickBot="1" x14ac:dyDescent="0.2">
      <c r="A110" s="903"/>
      <c r="B110" s="609"/>
      <c r="C110" s="440">
        <v>7</v>
      </c>
      <c r="D110" s="618" t="s">
        <v>277</v>
      </c>
      <c r="E110" s="616"/>
      <c r="F110" s="616"/>
      <c r="G110" s="617"/>
      <c r="H110" s="810" t="s">
        <v>158</v>
      </c>
      <c r="I110" s="811"/>
      <c r="J110" s="811"/>
      <c r="K110" s="812"/>
    </row>
    <row r="111" spans="1:11" s="442" customFormat="1" ht="23.25" customHeight="1" thickBot="1" x14ac:dyDescent="0.2">
      <c r="A111" s="903"/>
      <c r="B111" s="609"/>
      <c r="C111" s="440">
        <v>8</v>
      </c>
      <c r="D111" s="445" t="s">
        <v>262</v>
      </c>
      <c r="E111" s="236"/>
      <c r="F111" s="612"/>
      <c r="G111" s="612"/>
      <c r="H111" s="810" t="s">
        <v>158</v>
      </c>
      <c r="I111" s="811"/>
      <c r="J111" s="811"/>
      <c r="K111" s="812"/>
    </row>
    <row r="112" spans="1:11" s="442" customFormat="1" ht="23.25" customHeight="1" thickBot="1" x14ac:dyDescent="0.2">
      <c r="A112" s="903"/>
      <c r="B112" s="609"/>
      <c r="C112" s="440">
        <v>9</v>
      </c>
      <c r="D112" s="445" t="s">
        <v>267</v>
      </c>
      <c r="E112" s="236"/>
      <c r="F112" s="612"/>
      <c r="G112" s="612"/>
      <c r="H112" s="815" t="s">
        <v>158</v>
      </c>
      <c r="I112" s="816"/>
      <c r="J112" s="816"/>
      <c r="K112" s="817"/>
    </row>
    <row r="113" spans="1:11" s="442" customFormat="1" ht="26" customHeight="1" thickBot="1" x14ac:dyDescent="0.2">
      <c r="A113" s="903"/>
      <c r="B113" s="609"/>
      <c r="C113" s="603">
        <v>10</v>
      </c>
      <c r="D113" s="927" t="s">
        <v>287</v>
      </c>
      <c r="E113" s="927"/>
      <c r="F113" s="927"/>
      <c r="G113" s="928"/>
      <c r="H113" s="810" t="s">
        <v>158</v>
      </c>
      <c r="I113" s="811"/>
      <c r="J113" s="811"/>
      <c r="K113" s="812"/>
    </row>
    <row r="114" spans="1:11" s="442" customFormat="1" ht="23.25" customHeight="1" thickBot="1" x14ac:dyDescent="0.2">
      <c r="A114" s="903"/>
      <c r="B114" s="609"/>
      <c r="C114" s="449">
        <v>11</v>
      </c>
      <c r="D114" s="613" t="s">
        <v>261</v>
      </c>
      <c r="E114" s="614"/>
      <c r="F114" s="612"/>
      <c r="G114" s="612"/>
      <c r="H114" s="810" t="s">
        <v>158</v>
      </c>
      <c r="I114" s="811"/>
      <c r="J114" s="811"/>
      <c r="K114" s="812"/>
    </row>
    <row r="115" spans="1:11" s="442" customFormat="1" ht="23.25" customHeight="1" thickBot="1" x14ac:dyDescent="0.2">
      <c r="A115" s="903"/>
      <c r="B115" s="609"/>
      <c r="C115" s="440">
        <v>12</v>
      </c>
      <c r="D115" s="445" t="s">
        <v>266</v>
      </c>
      <c r="E115" s="236"/>
      <c r="F115" s="612"/>
      <c r="G115" s="612"/>
      <c r="H115" s="815" t="s">
        <v>158</v>
      </c>
      <c r="I115" s="816"/>
      <c r="J115" s="816"/>
      <c r="K115" s="817"/>
    </row>
    <row r="116" spans="1:11" s="442" customFormat="1" ht="23.25" customHeight="1" thickBot="1" x14ac:dyDescent="0.2">
      <c r="A116" s="903"/>
      <c r="B116" s="609"/>
      <c r="C116" s="440">
        <v>13</v>
      </c>
      <c r="D116" s="445" t="s">
        <v>288</v>
      </c>
      <c r="E116" s="236"/>
      <c r="F116" s="612"/>
      <c r="G116" s="612"/>
      <c r="H116" s="810" t="s">
        <v>158</v>
      </c>
      <c r="I116" s="811"/>
      <c r="J116" s="811"/>
      <c r="K116" s="812"/>
    </row>
    <row r="117" spans="1:11" s="442" customFormat="1" ht="23.25" customHeight="1" thickBot="1" x14ac:dyDescent="0.2">
      <c r="A117" s="903"/>
      <c r="B117" s="609"/>
      <c r="C117" s="440">
        <v>14</v>
      </c>
      <c r="D117" s="452" t="s">
        <v>289</v>
      </c>
      <c r="E117" s="236"/>
      <c r="F117" s="612"/>
      <c r="G117" s="612"/>
      <c r="H117" s="810" t="s">
        <v>158</v>
      </c>
      <c r="I117" s="811"/>
      <c r="J117" s="811"/>
      <c r="K117" s="812"/>
    </row>
    <row r="118" spans="1:11" s="442" customFormat="1" ht="23.25" customHeight="1" thickBot="1" x14ac:dyDescent="0.2">
      <c r="A118" s="903"/>
      <c r="B118" s="609"/>
      <c r="C118" s="440">
        <v>15</v>
      </c>
      <c r="D118" s="445" t="s">
        <v>290</v>
      </c>
      <c r="E118" s="236"/>
      <c r="F118" s="612"/>
      <c r="G118" s="612"/>
      <c r="H118" s="815" t="s">
        <v>158</v>
      </c>
      <c r="I118" s="816"/>
      <c r="J118" s="816"/>
      <c r="K118" s="817"/>
    </row>
    <row r="119" spans="1:11" s="442" customFormat="1" ht="23.25" customHeight="1" thickBot="1" x14ac:dyDescent="0.2">
      <c r="A119" s="903"/>
      <c r="B119" s="609"/>
      <c r="C119" s="440">
        <v>16</v>
      </c>
      <c r="D119" s="445" t="s">
        <v>263</v>
      </c>
      <c r="E119" s="236"/>
      <c r="F119" s="612"/>
      <c r="G119" s="612"/>
      <c r="H119" s="810" t="s">
        <v>158</v>
      </c>
      <c r="I119" s="811"/>
      <c r="J119" s="811"/>
      <c r="K119" s="812"/>
    </row>
    <row r="120" spans="1:11" s="442" customFormat="1" ht="23.25" customHeight="1" thickBot="1" x14ac:dyDescent="0.2">
      <c r="A120" s="903"/>
      <c r="B120" s="609"/>
      <c r="C120" s="440">
        <v>17</v>
      </c>
      <c r="D120" s="445" t="s">
        <v>282</v>
      </c>
      <c r="E120" s="236"/>
      <c r="F120" s="612"/>
      <c r="G120" s="612"/>
      <c r="H120" s="810" t="s">
        <v>158</v>
      </c>
      <c r="I120" s="811"/>
      <c r="J120" s="811"/>
      <c r="K120" s="812"/>
    </row>
    <row r="121" spans="1:11" s="442" customFormat="1" ht="23.25" customHeight="1" thickBot="1" x14ac:dyDescent="0.2">
      <c r="A121" s="903"/>
      <c r="B121" s="609"/>
      <c r="C121" s="440">
        <v>18</v>
      </c>
      <c r="D121" s="445" t="s">
        <v>283</v>
      </c>
      <c r="E121" s="236"/>
      <c r="F121" s="612"/>
      <c r="G121" s="612"/>
      <c r="H121" s="815" t="s">
        <v>158</v>
      </c>
      <c r="I121" s="816"/>
      <c r="J121" s="816"/>
      <c r="K121" s="817"/>
    </row>
    <row r="122" spans="1:11" s="442" customFormat="1" ht="23.25" customHeight="1" thickBot="1" x14ac:dyDescent="0.2">
      <c r="A122" s="903"/>
      <c r="B122" s="609"/>
      <c r="C122" s="440">
        <v>19</v>
      </c>
      <c r="D122" s="445" t="s">
        <v>265</v>
      </c>
      <c r="E122" s="445"/>
      <c r="F122" s="445"/>
      <c r="G122" s="615"/>
      <c r="H122" s="810" t="s">
        <v>158</v>
      </c>
      <c r="I122" s="811"/>
      <c r="J122" s="811"/>
      <c r="K122" s="812"/>
    </row>
    <row r="123" spans="1:11" s="442" customFormat="1" ht="23.25" customHeight="1" thickBot="1" x14ac:dyDescent="0.2">
      <c r="A123" s="903"/>
      <c r="B123" s="609"/>
      <c r="C123" s="447">
        <v>20</v>
      </c>
      <c r="D123" s="604" t="s">
        <v>284</v>
      </c>
      <c r="E123" s="604"/>
      <c r="F123" s="604"/>
      <c r="G123" s="615"/>
      <c r="H123" s="815" t="s">
        <v>158</v>
      </c>
      <c r="I123" s="816"/>
      <c r="J123" s="816"/>
      <c r="K123" s="817"/>
    </row>
    <row r="124" spans="1:11" s="442" customFormat="1" ht="23.25" customHeight="1" thickBot="1" x14ac:dyDescent="0.2">
      <c r="A124" s="904"/>
      <c r="B124" s="602"/>
      <c r="C124" s="630">
        <v>21</v>
      </c>
      <c r="D124" s="848" t="s">
        <v>365</v>
      </c>
      <c r="E124" s="848"/>
      <c r="F124" s="848"/>
      <c r="G124" s="848"/>
      <c r="H124" s="849" t="s">
        <v>158</v>
      </c>
      <c r="I124" s="850"/>
      <c r="J124" s="851"/>
      <c r="K124" s="450"/>
    </row>
    <row r="125" spans="1:11" s="2" customFormat="1" ht="66" customHeight="1" x14ac:dyDescent="0.15">
      <c r="A125" s="897">
        <v>-2.21</v>
      </c>
      <c r="B125" s="936" t="s">
        <v>177</v>
      </c>
      <c r="C125" s="913" t="s">
        <v>16</v>
      </c>
      <c r="D125" s="914"/>
      <c r="E125" s="914"/>
      <c r="F125" s="914"/>
      <c r="G125" s="915"/>
      <c r="H125" s="985" t="s">
        <v>85</v>
      </c>
      <c r="I125" s="986"/>
      <c r="J125" s="987"/>
      <c r="K125" s="5"/>
    </row>
    <row r="126" spans="1:11" s="2" customFormat="1" ht="16.5" customHeight="1" thickBot="1" x14ac:dyDescent="0.2">
      <c r="A126" s="898"/>
      <c r="B126" s="937"/>
      <c r="C126" s="916"/>
      <c r="D126" s="917"/>
      <c r="E126" s="917"/>
      <c r="F126" s="917"/>
      <c r="G126" s="918"/>
      <c r="H126" s="988"/>
      <c r="I126" s="989"/>
      <c r="J126" s="990"/>
      <c r="K126" s="5"/>
    </row>
    <row r="127" spans="1:11" s="2" customFormat="1" ht="16.5" customHeight="1" x14ac:dyDescent="0.15">
      <c r="A127" s="899">
        <f>A125-0.01</f>
        <v>-2.2199999999999998</v>
      </c>
      <c r="B127" s="138" t="s">
        <v>119</v>
      </c>
      <c r="C127" s="919" t="s">
        <v>37</v>
      </c>
      <c r="D127" s="920"/>
      <c r="E127" s="50">
        <v>1</v>
      </c>
      <c r="F127" s="139"/>
      <c r="G127" s="100"/>
      <c r="H127" s="837" t="s">
        <v>86</v>
      </c>
      <c r="I127" s="838"/>
      <c r="J127" s="839"/>
      <c r="K127" s="5"/>
    </row>
    <row r="128" spans="1:11" s="2" customFormat="1" ht="16" thickBot="1" x14ac:dyDescent="0.2">
      <c r="A128" s="900"/>
      <c r="B128" s="134"/>
      <c r="C128" s="945" t="s">
        <v>219</v>
      </c>
      <c r="D128" s="946"/>
      <c r="E128" s="51">
        <v>2</v>
      </c>
      <c r="F128" s="140"/>
      <c r="G128" s="101"/>
      <c r="H128" s="997"/>
      <c r="I128" s="998"/>
      <c r="J128" s="999"/>
      <c r="K128" s="5"/>
    </row>
    <row r="129" spans="1:11" s="2" customFormat="1" ht="15" customHeight="1" x14ac:dyDescent="0.15">
      <c r="A129" s="900"/>
      <c r="B129" s="134"/>
      <c r="C129" s="945" t="s">
        <v>38</v>
      </c>
      <c r="D129" s="946"/>
      <c r="E129" s="51">
        <v>3</v>
      </c>
      <c r="F129" s="140"/>
      <c r="G129" s="101"/>
      <c r="H129" s="997"/>
      <c r="I129" s="998"/>
      <c r="J129" s="999"/>
      <c r="K129" s="7"/>
    </row>
    <row r="130" spans="1:11" s="2" customFormat="1" ht="30" customHeight="1" x14ac:dyDescent="0.15">
      <c r="A130" s="900"/>
      <c r="B130" s="134"/>
      <c r="C130" s="945" t="s">
        <v>41</v>
      </c>
      <c r="D130" s="946"/>
      <c r="E130" s="260">
        <v>4</v>
      </c>
      <c r="F130" s="140"/>
      <c r="G130" s="101"/>
      <c r="H130" s="997"/>
      <c r="I130" s="998"/>
      <c r="J130" s="999"/>
      <c r="K130" s="5"/>
    </row>
    <row r="131" spans="1:11" s="330" customFormat="1" ht="30.75" customHeight="1" thickBot="1" x14ac:dyDescent="0.2">
      <c r="A131" s="900"/>
      <c r="B131" s="134"/>
      <c r="C131" s="945" t="s">
        <v>220</v>
      </c>
      <c r="D131" s="946"/>
      <c r="E131" s="261">
        <v>5</v>
      </c>
      <c r="F131" s="140"/>
      <c r="G131" s="101"/>
      <c r="H131" s="997"/>
      <c r="I131" s="998"/>
      <c r="J131" s="999"/>
      <c r="K131" s="329"/>
    </row>
    <row r="132" spans="1:11" s="2" customFormat="1" ht="27.75" customHeight="1" thickBot="1" x14ac:dyDescent="0.2">
      <c r="A132" s="901"/>
      <c r="B132" s="231"/>
      <c r="C132" s="943" t="s">
        <v>120</v>
      </c>
      <c r="D132" s="944"/>
      <c r="E132" s="262">
        <v>97</v>
      </c>
      <c r="F132" s="110"/>
      <c r="G132" s="144"/>
      <c r="H132" s="858"/>
      <c r="I132" s="859"/>
      <c r="J132" s="860"/>
      <c r="K132" s="5"/>
    </row>
    <row r="133" spans="1:11" s="10" customFormat="1" ht="15" x14ac:dyDescent="0.15">
      <c r="A133" s="991">
        <f>A127-0.01</f>
        <v>-2.2299999999999995</v>
      </c>
      <c r="B133" s="895" t="s">
        <v>32</v>
      </c>
      <c r="C133" s="106" t="s">
        <v>22</v>
      </c>
      <c r="D133" s="107">
        <v>1</v>
      </c>
      <c r="E133" s="145"/>
      <c r="F133" s="108"/>
      <c r="G133" s="109"/>
      <c r="H133" s="837" t="s">
        <v>158</v>
      </c>
      <c r="I133" s="838"/>
      <c r="J133" s="839"/>
      <c r="K133" s="7"/>
    </row>
    <row r="134" spans="1:11" s="10" customFormat="1" ht="15.75" customHeight="1" thickBot="1" x14ac:dyDescent="0.2">
      <c r="A134" s="992"/>
      <c r="B134" s="896"/>
      <c r="C134" s="111" t="s">
        <v>23</v>
      </c>
      <c r="D134" s="112">
        <v>2</v>
      </c>
      <c r="E134" s="146"/>
      <c r="F134" s="113"/>
      <c r="G134" s="92"/>
      <c r="H134" s="858"/>
      <c r="I134" s="859"/>
      <c r="J134" s="860"/>
      <c r="K134" s="137"/>
    </row>
    <row r="135" spans="1:11" s="10" customFormat="1" ht="29.5" customHeight="1" x14ac:dyDescent="0.15">
      <c r="A135" s="993">
        <f>A133-0.01</f>
        <v>-2.2399999999999993</v>
      </c>
      <c r="B135" s="895" t="s">
        <v>33</v>
      </c>
      <c r="C135" s="106" t="s">
        <v>22</v>
      </c>
      <c r="D135" s="107">
        <v>1</v>
      </c>
      <c r="E135" s="145"/>
      <c r="F135" s="108"/>
      <c r="G135" s="109"/>
      <c r="H135" s="837" t="s">
        <v>158</v>
      </c>
      <c r="I135" s="838"/>
      <c r="J135" s="839"/>
      <c r="K135" s="163"/>
    </row>
    <row r="136" spans="1:11" s="10" customFormat="1" ht="22.5" customHeight="1" thickBot="1" x14ac:dyDescent="0.2">
      <c r="A136" s="994"/>
      <c r="B136" s="995"/>
      <c r="C136" s="111" t="s">
        <v>23</v>
      </c>
      <c r="D136" s="112">
        <v>2</v>
      </c>
      <c r="E136" s="146"/>
      <c r="F136" s="113"/>
      <c r="G136" s="92"/>
      <c r="H136" s="858"/>
      <c r="I136" s="859"/>
      <c r="J136" s="860"/>
      <c r="K136" s="164"/>
    </row>
    <row r="137" spans="1:11" s="10" customFormat="1" ht="26.25" customHeight="1" thickBot="1" x14ac:dyDescent="0.2">
      <c r="A137" s="993">
        <f>A135-0.01</f>
        <v>-2.2499999999999991</v>
      </c>
      <c r="B137" s="996" t="s">
        <v>83</v>
      </c>
      <c r="C137" s="106" t="s">
        <v>22</v>
      </c>
      <c r="D137" s="147">
        <v>1</v>
      </c>
      <c r="E137" s="148"/>
      <c r="F137" s="114"/>
      <c r="G137" s="149"/>
      <c r="H137" s="837" t="s">
        <v>158</v>
      </c>
      <c r="I137" s="838"/>
      <c r="J137" s="839"/>
      <c r="K137" s="164"/>
    </row>
    <row r="138" spans="1:11" s="10" customFormat="1" ht="21.75" customHeight="1" thickBot="1" x14ac:dyDescent="0.2">
      <c r="A138" s="994"/>
      <c r="B138" s="955"/>
      <c r="C138" s="111" t="s">
        <v>23</v>
      </c>
      <c r="D138" s="150">
        <v>2</v>
      </c>
      <c r="E138" s="151"/>
      <c r="F138" s="152"/>
      <c r="G138" s="153"/>
      <c r="H138" s="858"/>
      <c r="I138" s="859"/>
      <c r="J138" s="860"/>
      <c r="K138" s="154"/>
    </row>
    <row r="139" spans="1:11" s="10" customFormat="1" ht="17.25" customHeight="1" thickBot="1" x14ac:dyDescent="0.2">
      <c r="A139" s="1000">
        <v>-2.2799999999999998</v>
      </c>
      <c r="B139" s="967" t="s">
        <v>35</v>
      </c>
      <c r="C139" s="106" t="s">
        <v>22</v>
      </c>
      <c r="D139" s="263">
        <v>1</v>
      </c>
      <c r="E139" s="264"/>
      <c r="F139" s="264"/>
      <c r="G139" s="265"/>
      <c r="H139" s="837" t="s">
        <v>158</v>
      </c>
      <c r="I139" s="838"/>
      <c r="J139" s="839"/>
      <c r="K139" s="156"/>
    </row>
    <row r="140" spans="1:11" ht="16.5" customHeight="1" thickBot="1" x14ac:dyDescent="0.2">
      <c r="A140" s="1001"/>
      <c r="B140" s="968"/>
      <c r="C140" s="111" t="s">
        <v>23</v>
      </c>
      <c r="D140" s="157">
        <v>2</v>
      </c>
      <c r="E140" s="91"/>
      <c r="F140" s="91"/>
      <c r="G140" s="266"/>
      <c r="H140" s="858"/>
      <c r="I140" s="859"/>
      <c r="J140" s="860"/>
      <c r="K140" s="89"/>
    </row>
    <row r="141" spans="1:11" ht="15" x14ac:dyDescent="0.15">
      <c r="A141" s="885">
        <f>A139-0.01</f>
        <v>-2.2899999999999996</v>
      </c>
      <c r="B141" s="936" t="s">
        <v>36</v>
      </c>
      <c r="C141" s="406" t="s">
        <v>22</v>
      </c>
      <c r="D141" s="407">
        <v>1</v>
      </c>
      <c r="E141" s="408"/>
      <c r="F141" s="409"/>
      <c r="G141" s="410"/>
      <c r="H141" s="887" t="s">
        <v>158</v>
      </c>
      <c r="I141" s="888"/>
      <c r="J141" s="889"/>
      <c r="K141" s="89"/>
    </row>
    <row r="142" spans="1:11" ht="16" thickBot="1" x14ac:dyDescent="0.2">
      <c r="A142" s="886"/>
      <c r="B142" s="937"/>
      <c r="C142" s="230" t="s">
        <v>23</v>
      </c>
      <c r="D142" s="411">
        <v>2</v>
      </c>
      <c r="E142" s="412"/>
      <c r="F142" s="413" t="s">
        <v>14</v>
      </c>
      <c r="G142" s="414">
        <f>A143</f>
        <v>-2.31</v>
      </c>
      <c r="H142" s="890"/>
      <c r="I142" s="891"/>
      <c r="J142" s="892"/>
      <c r="K142" s="89"/>
    </row>
    <row r="143" spans="1:11" ht="37.5" customHeight="1" x14ac:dyDescent="0.15">
      <c r="A143" s="885">
        <f>-2.31</f>
        <v>-2.31</v>
      </c>
      <c r="B143" s="936" t="s">
        <v>327</v>
      </c>
      <c r="C143" s="504" t="s">
        <v>22</v>
      </c>
      <c r="D143" s="407">
        <v>1</v>
      </c>
      <c r="E143" s="408"/>
      <c r="F143" s="409"/>
      <c r="G143" s="410"/>
      <c r="H143" s="887" t="s">
        <v>158</v>
      </c>
      <c r="I143" s="888"/>
      <c r="J143" s="889"/>
      <c r="K143" s="89"/>
    </row>
    <row r="144" spans="1:11" ht="33.75" customHeight="1" thickBot="1" x14ac:dyDescent="0.2">
      <c r="A144" s="886"/>
      <c r="B144" s="937"/>
      <c r="C144" s="503" t="s">
        <v>23</v>
      </c>
      <c r="D144" s="411">
        <v>2</v>
      </c>
      <c r="E144" s="412"/>
      <c r="F144" s="507"/>
      <c r="G144" s="508"/>
      <c r="H144" s="890"/>
      <c r="I144" s="891"/>
      <c r="J144" s="892"/>
    </row>
  </sheetData>
  <mergeCells count="250">
    <mergeCell ref="H79:J79"/>
    <mergeCell ref="H80:J80"/>
    <mergeCell ref="H81:J81"/>
    <mergeCell ref="A32:A34"/>
    <mergeCell ref="B32:B34"/>
    <mergeCell ref="H32:J34"/>
    <mergeCell ref="C32:D32"/>
    <mergeCell ref="C33:D33"/>
    <mergeCell ref="C34:D34"/>
    <mergeCell ref="H69:J69"/>
    <mergeCell ref="H74:J74"/>
    <mergeCell ref="H75:J75"/>
    <mergeCell ref="H76:J76"/>
    <mergeCell ref="H26:J27"/>
    <mergeCell ref="A143:A144"/>
    <mergeCell ref="B143:B144"/>
    <mergeCell ref="H143:J144"/>
    <mergeCell ref="H137:J138"/>
    <mergeCell ref="H125:J126"/>
    <mergeCell ref="C130:D130"/>
    <mergeCell ref="A133:A134"/>
    <mergeCell ref="A135:A136"/>
    <mergeCell ref="A137:A138"/>
    <mergeCell ref="B135:B136"/>
    <mergeCell ref="B137:B138"/>
    <mergeCell ref="B125:B126"/>
    <mergeCell ref="H133:J134"/>
    <mergeCell ref="H135:J136"/>
    <mergeCell ref="H127:J132"/>
    <mergeCell ref="C129:D129"/>
    <mergeCell ref="C131:D131"/>
    <mergeCell ref="A141:A142"/>
    <mergeCell ref="B141:B142"/>
    <mergeCell ref="A139:A140"/>
    <mergeCell ref="D113:G113"/>
    <mergeCell ref="H63:J63"/>
    <mergeCell ref="H78:J78"/>
    <mergeCell ref="H124:J124"/>
    <mergeCell ref="H115:K115"/>
    <mergeCell ref="H116:K116"/>
    <mergeCell ref="H117:K117"/>
    <mergeCell ref="H118:K118"/>
    <mergeCell ref="H119:K119"/>
    <mergeCell ref="H108:K108"/>
    <mergeCell ref="H105:K105"/>
    <mergeCell ref="H111:K111"/>
    <mergeCell ref="H112:K112"/>
    <mergeCell ref="H120:K120"/>
    <mergeCell ref="H122:K122"/>
    <mergeCell ref="H121:K121"/>
    <mergeCell ref="H113:K113"/>
    <mergeCell ref="H114:K114"/>
    <mergeCell ref="H110:K110"/>
    <mergeCell ref="H109:K109"/>
    <mergeCell ref="H123:K123"/>
    <mergeCell ref="H86:K86"/>
    <mergeCell ref="H87:K87"/>
    <mergeCell ref="H88:K88"/>
    <mergeCell ref="H89:K89"/>
    <mergeCell ref="H102:K102"/>
    <mergeCell ref="H92:K92"/>
    <mergeCell ref="H93:K93"/>
    <mergeCell ref="H94:K94"/>
    <mergeCell ref="H104:K104"/>
    <mergeCell ref="H95:K95"/>
    <mergeCell ref="B139:B140"/>
    <mergeCell ref="H139:J140"/>
    <mergeCell ref="H15:J15"/>
    <mergeCell ref="A4:A15"/>
    <mergeCell ref="C56:C57"/>
    <mergeCell ref="B58:B59"/>
    <mergeCell ref="B66:B67"/>
    <mergeCell ref="B44:B46"/>
    <mergeCell ref="B38:B39"/>
    <mergeCell ref="B40:B43"/>
    <mergeCell ref="D62:G62"/>
    <mergeCell ref="D49:G49"/>
    <mergeCell ref="D65:G65"/>
    <mergeCell ref="D46:G46"/>
    <mergeCell ref="D70:G70"/>
    <mergeCell ref="D72:G72"/>
    <mergeCell ref="B68:B69"/>
    <mergeCell ref="H45:J45"/>
    <mergeCell ref="H46:J46"/>
    <mergeCell ref="H47:J47"/>
    <mergeCell ref="H42:J42"/>
    <mergeCell ref="H49:J49"/>
    <mergeCell ref="H28:J29"/>
    <mergeCell ref="H13:J13"/>
    <mergeCell ref="H141:J142"/>
    <mergeCell ref="H4:J4"/>
    <mergeCell ref="H5:J5"/>
    <mergeCell ref="H12:J12"/>
    <mergeCell ref="D53:G53"/>
    <mergeCell ref="D56:G56"/>
    <mergeCell ref="D52:G52"/>
    <mergeCell ref="D5:G5"/>
    <mergeCell ref="D14:G14"/>
    <mergeCell ref="C35:F35"/>
    <mergeCell ref="D15:G15"/>
    <mergeCell ref="D12:G12"/>
    <mergeCell ref="D41:G41"/>
    <mergeCell ref="D48:G48"/>
    <mergeCell ref="D50:G50"/>
    <mergeCell ref="D43:G43"/>
    <mergeCell ref="D47:G47"/>
    <mergeCell ref="D44:G44"/>
    <mergeCell ref="D42:G42"/>
    <mergeCell ref="C37:F37"/>
    <mergeCell ref="H35:J37"/>
    <mergeCell ref="H38:J39"/>
    <mergeCell ref="H40:J40"/>
    <mergeCell ref="H41:J41"/>
    <mergeCell ref="H14:J14"/>
    <mergeCell ref="H19:J19"/>
    <mergeCell ref="H48:J48"/>
    <mergeCell ref="C132:D132"/>
    <mergeCell ref="C128:D128"/>
    <mergeCell ref="D92:F92"/>
    <mergeCell ref="B1:G1"/>
    <mergeCell ref="H1:K1"/>
    <mergeCell ref="D9:G9"/>
    <mergeCell ref="H73:J73"/>
    <mergeCell ref="H7:J7"/>
    <mergeCell ref="H8:J8"/>
    <mergeCell ref="H9:J9"/>
    <mergeCell ref="H10:J10"/>
    <mergeCell ref="C36:F36"/>
    <mergeCell ref="D10:G10"/>
    <mergeCell ref="B4:B5"/>
    <mergeCell ref="B7:B9"/>
    <mergeCell ref="D13:G13"/>
    <mergeCell ref="D45:G45"/>
    <mergeCell ref="B35:B37"/>
    <mergeCell ref="D40:G40"/>
    <mergeCell ref="H11:J11"/>
    <mergeCell ref="D4:G4"/>
    <mergeCell ref="D7:G7"/>
    <mergeCell ref="D8:G8"/>
    <mergeCell ref="D109:E109"/>
    <mergeCell ref="D88:E88"/>
    <mergeCell ref="C79:D79"/>
    <mergeCell ref="D73:G73"/>
    <mergeCell ref="B24:B25"/>
    <mergeCell ref="D61:G61"/>
    <mergeCell ref="B30:B31"/>
    <mergeCell ref="B28:B29"/>
    <mergeCell ref="C38:D38"/>
    <mergeCell ref="C39:D39"/>
    <mergeCell ref="D19:G19"/>
    <mergeCell ref="D60:G60"/>
    <mergeCell ref="D22:G22"/>
    <mergeCell ref="D63:G63"/>
    <mergeCell ref="B26:B27"/>
    <mergeCell ref="H23:J23"/>
    <mergeCell ref="D51:G51"/>
    <mergeCell ref="B133:B134"/>
    <mergeCell ref="A125:A126"/>
    <mergeCell ref="A127:A132"/>
    <mergeCell ref="A104:A124"/>
    <mergeCell ref="B71:B73"/>
    <mergeCell ref="A83:A103"/>
    <mergeCell ref="A56:A57"/>
    <mergeCell ref="B56:B57"/>
    <mergeCell ref="A77:A81"/>
    <mergeCell ref="B89:B90"/>
    <mergeCell ref="D124:G124"/>
    <mergeCell ref="C125:G126"/>
    <mergeCell ref="C127:D127"/>
    <mergeCell ref="B62:B63"/>
    <mergeCell ref="D76:G76"/>
    <mergeCell ref="C82:G82"/>
    <mergeCell ref="C78:D78"/>
    <mergeCell ref="C77:D77"/>
    <mergeCell ref="C80:D80"/>
    <mergeCell ref="D75:G75"/>
    <mergeCell ref="B83:B85"/>
    <mergeCell ref="B86:B88"/>
    <mergeCell ref="A2:J2"/>
    <mergeCell ref="A68:A76"/>
    <mergeCell ref="D68:G68"/>
    <mergeCell ref="D17:G17"/>
    <mergeCell ref="D11:G11"/>
    <mergeCell ref="H3:J3"/>
    <mergeCell ref="H6:J6"/>
    <mergeCell ref="D6:G6"/>
    <mergeCell ref="H56:J57"/>
    <mergeCell ref="H58:J59"/>
    <mergeCell ref="H60:J60"/>
    <mergeCell ref="H61:J61"/>
    <mergeCell ref="H68:J68"/>
    <mergeCell ref="H24:J25"/>
    <mergeCell ref="A30:A31"/>
    <mergeCell ref="H30:J31"/>
    <mergeCell ref="A28:A29"/>
    <mergeCell ref="H55:J55"/>
    <mergeCell ref="H43:J43"/>
    <mergeCell ref="H44:J44"/>
    <mergeCell ref="H50:J50"/>
    <mergeCell ref="H51:J51"/>
    <mergeCell ref="H52:J52"/>
    <mergeCell ref="H53:J53"/>
    <mergeCell ref="A16:A23"/>
    <mergeCell ref="B16:B17"/>
    <mergeCell ref="D16:G16"/>
    <mergeCell ref="H16:J16"/>
    <mergeCell ref="D103:G103"/>
    <mergeCell ref="H103:J103"/>
    <mergeCell ref="H90:K90"/>
    <mergeCell ref="H17:J17"/>
    <mergeCell ref="D18:G18"/>
    <mergeCell ref="H18:J18"/>
    <mergeCell ref="B19:B21"/>
    <mergeCell ref="H100:K100"/>
    <mergeCell ref="D20:G20"/>
    <mergeCell ref="H20:J20"/>
    <mergeCell ref="D21:G21"/>
    <mergeCell ref="H21:J21"/>
    <mergeCell ref="H91:K91"/>
    <mergeCell ref="H101:K101"/>
    <mergeCell ref="H64:J64"/>
    <mergeCell ref="H65:J65"/>
    <mergeCell ref="H66:J67"/>
    <mergeCell ref="H54:J54"/>
    <mergeCell ref="H22:J22"/>
    <mergeCell ref="D23:G23"/>
    <mergeCell ref="H83:K83"/>
    <mergeCell ref="H84:K84"/>
    <mergeCell ref="B60:B61"/>
    <mergeCell ref="H97:K97"/>
    <mergeCell ref="H98:K98"/>
    <mergeCell ref="H99:K99"/>
    <mergeCell ref="H96:K96"/>
    <mergeCell ref="H107:K107"/>
    <mergeCell ref="H106:K106"/>
    <mergeCell ref="B104:B106"/>
    <mergeCell ref="B107:B108"/>
    <mergeCell ref="B77:B81"/>
    <mergeCell ref="C81:D81"/>
    <mergeCell ref="D74:G74"/>
    <mergeCell ref="D69:G69"/>
    <mergeCell ref="D71:G71"/>
    <mergeCell ref="D64:G64"/>
    <mergeCell ref="H62:J62"/>
    <mergeCell ref="H70:J70"/>
    <mergeCell ref="H71:J71"/>
    <mergeCell ref="H72:J72"/>
    <mergeCell ref="H82:J82"/>
    <mergeCell ref="H77:J77"/>
    <mergeCell ref="H85:K85"/>
  </mergeCells>
  <phoneticPr fontId="0" type="noConversion"/>
  <printOptions horizontalCentered="1"/>
  <pageMargins left="0.23622047244094491" right="0.23622047244094491" top="0.39370078740157483" bottom="0.39370078740157483" header="3.937007874015748E-2" footer="3.937007874015748E-2"/>
  <pageSetup paperSize="9" scale="74" orientation="portrait" r:id="rId1"/>
  <headerFooter differentFirst="1">
    <oddHeader>&amp;RF6: Enfants de moins  de  5 ans</oddHeader>
    <oddFooter>&amp;LSection 2: Traitement&amp;R&amp;P / &amp;N</oddFooter>
    <firstHeader>&amp;RF6: Enfants de moins  de  5 ans</firstHeader>
    <firstFooter>&amp;L96 = ne veut pas répondre, 97 = autre, 98 = ne sait pas, 99 = non applicable&amp;R&amp;P / &amp;N</firstFooter>
  </headerFooter>
  <rowBreaks count="5" manualBreakCount="5">
    <brk id="34" max="9" man="1"/>
    <brk id="59" max="9" man="1"/>
    <brk id="81" max="9" man="1"/>
    <brk id="124" max="9" man="1"/>
    <brk id="134" max="9" man="1"/>
  </rowBreaks>
  <colBreaks count="1" manualBreakCount="1">
    <brk id="10" max="134"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J55"/>
  <sheetViews>
    <sheetView view="pageBreakPreview" zoomScale="81" zoomScaleNormal="100" zoomScaleSheetLayoutView="100" workbookViewId="0">
      <selection activeCell="O46" sqref="O46"/>
    </sheetView>
  </sheetViews>
  <sheetFormatPr baseColWidth="10" defaultColWidth="11.5" defaultRowHeight="13" x14ac:dyDescent="0.15"/>
  <cols>
    <col min="1" max="1" width="10.33203125" style="14" customWidth="1"/>
    <col min="2" max="2" width="42" style="2" customWidth="1"/>
    <col min="3" max="3" width="20" style="31" customWidth="1"/>
    <col min="4" max="4" width="3.5" style="39" customWidth="1"/>
    <col min="5" max="5" width="2.5" style="2" customWidth="1"/>
    <col min="6" max="6" width="6.33203125" style="32" customWidth="1"/>
    <col min="7" max="7" width="1.5" style="2" customWidth="1"/>
    <col min="8" max="8" width="12.83203125" style="2" customWidth="1"/>
    <col min="9" max="9" width="2.5" style="2" customWidth="1"/>
    <col min="10" max="10" width="4.5" style="2" customWidth="1"/>
    <col min="11" max="16384" width="11.5" style="2"/>
  </cols>
  <sheetData>
    <row r="1" spans="1:10" s="16" customFormat="1" ht="30" customHeight="1" thickBot="1" x14ac:dyDescent="0.25">
      <c r="A1" s="40">
        <f>-3</f>
        <v>-3</v>
      </c>
      <c r="B1" s="290" t="s">
        <v>231</v>
      </c>
      <c r="C1" s="42"/>
      <c r="D1" s="47"/>
      <c r="E1" s="43"/>
      <c r="F1" s="44"/>
      <c r="G1" s="1053" t="s">
        <v>111</v>
      </c>
      <c r="H1" s="1054"/>
      <c r="I1" s="1054"/>
      <c r="J1" s="1055"/>
    </row>
    <row r="2" spans="1:10" s="9" customFormat="1" ht="45.75" customHeight="1" thickBot="1" x14ac:dyDescent="0.25">
      <c r="A2" s="584">
        <f>A1-0.01</f>
        <v>-3.01</v>
      </c>
      <c r="B2" s="204" t="s">
        <v>121</v>
      </c>
      <c r="C2" s="1119" t="s">
        <v>366</v>
      </c>
      <c r="D2" s="1120"/>
      <c r="E2" s="1120"/>
      <c r="F2" s="1121"/>
      <c r="G2" s="988" t="s">
        <v>85</v>
      </c>
      <c r="H2" s="989"/>
      <c r="I2" s="989"/>
      <c r="J2" s="990"/>
    </row>
    <row r="3" spans="1:10" ht="21.75" customHeight="1" x14ac:dyDescent="0.15">
      <c r="A3" s="867">
        <f>A2-0.01</f>
        <v>-3.0199999999999996</v>
      </c>
      <c r="B3" s="1056" t="s">
        <v>137</v>
      </c>
      <c r="C3" s="913" t="s">
        <v>16</v>
      </c>
      <c r="D3" s="7"/>
      <c r="E3" s="7"/>
      <c r="F3" s="171"/>
      <c r="G3" s="1060" t="s">
        <v>85</v>
      </c>
      <c r="H3" s="1061"/>
      <c r="I3" s="1061"/>
      <c r="J3" s="1062"/>
    </row>
    <row r="4" spans="1:10" ht="33" customHeight="1" thickBot="1" x14ac:dyDescent="0.2">
      <c r="A4" s="869"/>
      <c r="B4" s="917"/>
      <c r="C4" s="916"/>
      <c r="D4" s="137"/>
      <c r="E4" s="137"/>
      <c r="F4" s="172"/>
      <c r="G4" s="1063"/>
      <c r="H4" s="1064"/>
      <c r="I4" s="1064"/>
      <c r="J4" s="1065"/>
    </row>
    <row r="5" spans="1:10" ht="21.75" customHeight="1" x14ac:dyDescent="0.15">
      <c r="A5" s="867">
        <f>A3-0.01</f>
        <v>-3.0299999999999994</v>
      </c>
      <c r="B5" s="996" t="s">
        <v>197</v>
      </c>
      <c r="C5" s="99" t="s">
        <v>37</v>
      </c>
      <c r="D5" s="50">
        <v>1</v>
      </c>
      <c r="E5" s="139" t="s">
        <v>14</v>
      </c>
      <c r="F5" s="173">
        <f>A12</f>
        <v>-3.0499999999999989</v>
      </c>
      <c r="G5" s="1078" t="s">
        <v>159</v>
      </c>
      <c r="H5" s="1079"/>
      <c r="I5" s="1079"/>
      <c r="J5" s="1080"/>
    </row>
    <row r="6" spans="1:10" ht="21.75" customHeight="1" x14ac:dyDescent="0.15">
      <c r="A6" s="868"/>
      <c r="B6" s="1087"/>
      <c r="C6" s="333" t="s">
        <v>219</v>
      </c>
      <c r="D6" s="51">
        <v>2</v>
      </c>
      <c r="E6" s="140" t="s">
        <v>14</v>
      </c>
      <c r="F6" s="174">
        <f>F5</f>
        <v>-3.0499999999999989</v>
      </c>
      <c r="G6" s="1081"/>
      <c r="H6" s="1082"/>
      <c r="I6" s="1082"/>
      <c r="J6" s="1083"/>
    </row>
    <row r="7" spans="1:10" ht="30.75" customHeight="1" x14ac:dyDescent="0.15">
      <c r="A7" s="868"/>
      <c r="B7" s="88"/>
      <c r="C7" s="333" t="s">
        <v>38</v>
      </c>
      <c r="D7" s="51">
        <v>3</v>
      </c>
      <c r="E7" s="140" t="s">
        <v>14</v>
      </c>
      <c r="F7" s="174">
        <f>F6</f>
        <v>-3.0499999999999989</v>
      </c>
      <c r="G7" s="1081"/>
      <c r="H7" s="1082"/>
      <c r="I7" s="1082"/>
      <c r="J7" s="1083"/>
    </row>
    <row r="8" spans="1:10" ht="26.25" customHeight="1" x14ac:dyDescent="0.15">
      <c r="A8" s="868"/>
      <c r="B8" s="88"/>
      <c r="C8" s="347" t="s">
        <v>41</v>
      </c>
      <c r="D8" s="51">
        <v>4</v>
      </c>
      <c r="E8" s="140" t="s">
        <v>14</v>
      </c>
      <c r="F8" s="174">
        <f>F7</f>
        <v>-3.0499999999999989</v>
      </c>
      <c r="G8" s="1081"/>
      <c r="H8" s="1082"/>
      <c r="I8" s="1082"/>
      <c r="J8" s="1083"/>
    </row>
    <row r="9" spans="1:10" ht="46.5" customHeight="1" x14ac:dyDescent="0.15">
      <c r="A9" s="868"/>
      <c r="B9" s="88"/>
      <c r="C9" s="579" t="s">
        <v>353</v>
      </c>
      <c r="D9" s="583">
        <v>5</v>
      </c>
      <c r="E9" s="580"/>
      <c r="F9" s="581"/>
      <c r="G9" s="1081"/>
      <c r="H9" s="1082"/>
      <c r="I9" s="1082"/>
      <c r="J9" s="1083"/>
    </row>
    <row r="10" spans="1:10" ht="36.75" customHeight="1" thickBot="1" x14ac:dyDescent="0.2">
      <c r="A10" s="869"/>
      <c r="B10" s="88"/>
      <c r="C10" s="582" t="s">
        <v>216</v>
      </c>
      <c r="D10" s="583">
        <v>6</v>
      </c>
      <c r="E10" s="580" t="s">
        <v>14</v>
      </c>
      <c r="F10" s="581">
        <f>A12</f>
        <v>-3.0499999999999989</v>
      </c>
      <c r="G10" s="1081"/>
      <c r="H10" s="1082"/>
      <c r="I10" s="1082"/>
      <c r="J10" s="1083"/>
    </row>
    <row r="11" spans="1:10" ht="45.75" customHeight="1" thickBot="1" x14ac:dyDescent="0.2">
      <c r="A11" s="585">
        <f>A5-0.01</f>
        <v>-3.0399999999999991</v>
      </c>
      <c r="B11" s="188" t="s">
        <v>240</v>
      </c>
      <c r="C11" s="348" t="s">
        <v>237</v>
      </c>
      <c r="D11" s="349"/>
      <c r="E11" s="175"/>
      <c r="F11" s="176"/>
      <c r="G11" s="1046" t="s">
        <v>122</v>
      </c>
      <c r="H11" s="1047"/>
      <c r="I11" s="1047"/>
      <c r="J11" s="1048"/>
    </row>
    <row r="12" spans="1:10" ht="41.25" customHeight="1" thickBot="1" x14ac:dyDescent="0.2">
      <c r="A12" s="575">
        <f>A11-0.01</f>
        <v>-3.0499999999999989</v>
      </c>
      <c r="B12" s="335" t="s">
        <v>123</v>
      </c>
      <c r="C12" s="350" t="s">
        <v>16</v>
      </c>
      <c r="D12" s="351"/>
      <c r="E12" s="177"/>
      <c r="F12" s="178"/>
      <c r="G12" s="1057" t="s">
        <v>85</v>
      </c>
      <c r="H12" s="1058"/>
      <c r="I12" s="1058"/>
      <c r="J12" s="1059"/>
    </row>
    <row r="13" spans="1:10" ht="29.25" customHeight="1" x14ac:dyDescent="0.15">
      <c r="A13" s="867">
        <f>A12-0.01</f>
        <v>-3.0599999999999987</v>
      </c>
      <c r="B13" s="915" t="s">
        <v>124</v>
      </c>
      <c r="C13" s="99" t="s">
        <v>22</v>
      </c>
      <c r="D13" s="179">
        <v>1</v>
      </c>
      <c r="E13" s="180"/>
      <c r="F13" s="181"/>
      <c r="G13" s="1019" t="s">
        <v>158</v>
      </c>
      <c r="H13" s="1020"/>
      <c r="I13" s="1020"/>
      <c r="J13" s="1021"/>
    </row>
    <row r="14" spans="1:10" ht="14.25" customHeight="1" thickBot="1" x14ac:dyDescent="0.2">
      <c r="A14" s="869"/>
      <c r="B14" s="918"/>
      <c r="C14" s="167" t="s">
        <v>23</v>
      </c>
      <c r="D14" s="182">
        <v>2</v>
      </c>
      <c r="E14" s="166"/>
      <c r="F14" s="183"/>
      <c r="G14" s="1025"/>
      <c r="H14" s="1026"/>
      <c r="I14" s="1026"/>
      <c r="J14" s="1027"/>
    </row>
    <row r="15" spans="1:10" ht="40.5" customHeight="1" thickBot="1" x14ac:dyDescent="0.2">
      <c r="A15" s="575">
        <f>A13-0.01</f>
        <v>-3.0699999999999985</v>
      </c>
      <c r="B15" s="335" t="s">
        <v>138</v>
      </c>
      <c r="C15" s="350" t="s">
        <v>16</v>
      </c>
      <c r="D15" s="351"/>
      <c r="E15" s="177"/>
      <c r="F15" s="178"/>
      <c r="G15" s="1057" t="s">
        <v>85</v>
      </c>
      <c r="H15" s="1058"/>
      <c r="I15" s="1058"/>
      <c r="J15" s="1059"/>
    </row>
    <row r="16" spans="1:10" ht="21.5" customHeight="1" x14ac:dyDescent="0.15">
      <c r="A16" s="867">
        <f>A15-0.01</f>
        <v>-3.0799999999999983</v>
      </c>
      <c r="B16" s="1084" t="s">
        <v>125</v>
      </c>
      <c r="C16" s="99" t="s">
        <v>126</v>
      </c>
      <c r="D16" s="179">
        <v>1</v>
      </c>
      <c r="E16" s="180"/>
      <c r="F16" s="181"/>
      <c r="G16" s="1019" t="s">
        <v>158</v>
      </c>
      <c r="H16" s="1020"/>
      <c r="I16" s="1020"/>
      <c r="J16" s="1021"/>
    </row>
    <row r="17" spans="1:10" ht="18" customHeight="1" x14ac:dyDescent="0.15">
      <c r="A17" s="868"/>
      <c r="B17" s="1086"/>
      <c r="C17" s="352" t="s">
        <v>127</v>
      </c>
      <c r="D17" s="184">
        <v>2</v>
      </c>
      <c r="E17" s="88"/>
      <c r="F17" s="185"/>
      <c r="G17" s="1022"/>
      <c r="H17" s="1023"/>
      <c r="I17" s="1023"/>
      <c r="J17" s="1024"/>
    </row>
    <row r="18" spans="1:10" ht="21" customHeight="1" thickBot="1" x14ac:dyDescent="0.2">
      <c r="A18" s="869"/>
      <c r="B18" s="1085"/>
      <c r="C18" s="167" t="s">
        <v>303</v>
      </c>
      <c r="D18" s="353">
        <v>8</v>
      </c>
      <c r="E18" s="166"/>
      <c r="F18" s="183"/>
      <c r="G18" s="1025"/>
      <c r="H18" s="1026"/>
      <c r="I18" s="1026"/>
      <c r="J18" s="1027"/>
    </row>
    <row r="19" spans="1:10" ht="15.75" customHeight="1" x14ac:dyDescent="0.15">
      <c r="A19" s="867">
        <f>A16-0.01</f>
        <v>-3.0899999999999981</v>
      </c>
      <c r="B19" s="1084" t="s">
        <v>128</v>
      </c>
      <c r="C19" s="99" t="s">
        <v>22</v>
      </c>
      <c r="D19" s="179">
        <v>1</v>
      </c>
      <c r="E19" s="180"/>
      <c r="F19" s="181"/>
      <c r="G19" s="1019" t="s">
        <v>158</v>
      </c>
      <c r="H19" s="1020"/>
      <c r="I19" s="1020"/>
      <c r="J19" s="1021"/>
    </row>
    <row r="20" spans="1:10" ht="20.25" customHeight="1" thickBot="1" x14ac:dyDescent="0.2">
      <c r="A20" s="869"/>
      <c r="B20" s="1085"/>
      <c r="C20" s="167" t="s">
        <v>23</v>
      </c>
      <c r="D20" s="182">
        <v>2</v>
      </c>
      <c r="E20" s="166" t="s">
        <v>14</v>
      </c>
      <c r="F20" s="183">
        <f>A22</f>
        <v>-3.1099999999999977</v>
      </c>
      <c r="G20" s="1025"/>
      <c r="H20" s="1026"/>
      <c r="I20" s="1026"/>
      <c r="J20" s="1027"/>
    </row>
    <row r="21" spans="1:10" s="8" customFormat="1" ht="30.75" customHeight="1" thickBot="1" x14ac:dyDescent="0.2">
      <c r="A21" s="577">
        <f>A19-0.01</f>
        <v>-3.0999999999999979</v>
      </c>
      <c r="B21" s="619" t="s">
        <v>241</v>
      </c>
      <c r="C21" s="348" t="s">
        <v>237</v>
      </c>
      <c r="D21" s="354"/>
      <c r="E21" s="334"/>
      <c r="F21" s="355"/>
      <c r="G21" s="1046" t="s">
        <v>122</v>
      </c>
      <c r="H21" s="1047"/>
      <c r="I21" s="1047"/>
      <c r="J21" s="1048"/>
    </row>
    <row r="22" spans="1:10" s="8" customFormat="1" ht="27.75" customHeight="1" x14ac:dyDescent="0.15">
      <c r="A22" s="867">
        <f>A21-0.01</f>
        <v>-3.1099999999999977</v>
      </c>
      <c r="B22" s="1132" t="s">
        <v>129</v>
      </c>
      <c r="C22" s="99" t="s">
        <v>22</v>
      </c>
      <c r="D22" s="179">
        <v>1</v>
      </c>
      <c r="E22" s="180"/>
      <c r="F22" s="181"/>
      <c r="G22" s="1019" t="s">
        <v>158</v>
      </c>
      <c r="H22" s="1020"/>
      <c r="I22" s="1020"/>
      <c r="J22" s="1021"/>
    </row>
    <row r="23" spans="1:10" s="8" customFormat="1" ht="20.25" customHeight="1" thickBot="1" x14ac:dyDescent="0.2">
      <c r="A23" s="869"/>
      <c r="B23" s="1133"/>
      <c r="C23" s="167" t="s">
        <v>23</v>
      </c>
      <c r="D23" s="182">
        <v>2</v>
      </c>
      <c r="E23" s="166" t="s">
        <v>14</v>
      </c>
      <c r="F23" s="183">
        <f>A25</f>
        <v>-3.1299999999999972</v>
      </c>
      <c r="G23" s="1025"/>
      <c r="H23" s="1026"/>
      <c r="I23" s="1026"/>
      <c r="J23" s="1027"/>
    </row>
    <row r="24" spans="1:10" s="8" customFormat="1" ht="31.5" customHeight="1" thickBot="1" x14ac:dyDescent="0.2">
      <c r="A24" s="576">
        <f>A22-0.01</f>
        <v>-3.1199999999999974</v>
      </c>
      <c r="B24" s="165" t="s">
        <v>242</v>
      </c>
      <c r="C24" s="348" t="s">
        <v>367</v>
      </c>
      <c r="D24" s="184"/>
      <c r="E24" s="88"/>
      <c r="F24" s="185"/>
      <c r="G24" s="1046" t="s">
        <v>122</v>
      </c>
      <c r="H24" s="1047"/>
      <c r="I24" s="1047"/>
      <c r="J24" s="1048"/>
    </row>
    <row r="25" spans="1:10" ht="15.75" customHeight="1" x14ac:dyDescent="0.15">
      <c r="A25" s="867">
        <f>A24-0.01</f>
        <v>-3.1299999999999972</v>
      </c>
      <c r="B25" s="1129" t="s">
        <v>139</v>
      </c>
      <c r="C25" s="99" t="s">
        <v>22</v>
      </c>
      <c r="D25" s="179">
        <v>1</v>
      </c>
      <c r="E25" s="180"/>
      <c r="F25" s="181"/>
      <c r="G25" s="1019" t="s">
        <v>158</v>
      </c>
      <c r="H25" s="1020"/>
      <c r="I25" s="1020"/>
      <c r="J25" s="1021"/>
    </row>
    <row r="26" spans="1:10" ht="15.75" customHeight="1" thickBot="1" x14ac:dyDescent="0.2">
      <c r="A26" s="869"/>
      <c r="B26" s="1117"/>
      <c r="C26" s="167" t="s">
        <v>23</v>
      </c>
      <c r="D26" s="182">
        <v>2</v>
      </c>
      <c r="E26" s="166" t="s">
        <v>14</v>
      </c>
      <c r="F26" s="183">
        <f>A28</f>
        <v>-3.1499999999999968</v>
      </c>
      <c r="G26" s="1025"/>
      <c r="H26" s="1026"/>
      <c r="I26" s="1026"/>
      <c r="J26" s="1027"/>
    </row>
    <row r="27" spans="1:10" s="8" customFormat="1" ht="31.5" customHeight="1" thickBot="1" x14ac:dyDescent="0.2">
      <c r="A27" s="585">
        <f>A25-0.01</f>
        <v>-3.139999999999997</v>
      </c>
      <c r="B27" s="188" t="s">
        <v>241</v>
      </c>
      <c r="C27" s="348" t="s">
        <v>237</v>
      </c>
      <c r="D27" s="356"/>
      <c r="E27" s="186"/>
      <c r="F27" s="187"/>
      <c r="G27" s="1046" t="s">
        <v>122</v>
      </c>
      <c r="H27" s="1047"/>
      <c r="I27" s="1047"/>
      <c r="J27" s="1048"/>
    </row>
    <row r="28" spans="1:10" ht="15.75" customHeight="1" x14ac:dyDescent="0.15">
      <c r="A28" s="867">
        <f>A27-0.01</f>
        <v>-3.1499999999999968</v>
      </c>
      <c r="B28" s="1130" t="s">
        <v>243</v>
      </c>
      <c r="C28" s="99" t="s">
        <v>22</v>
      </c>
      <c r="D28" s="179">
        <v>1</v>
      </c>
      <c r="E28" s="180"/>
      <c r="F28" s="181"/>
      <c r="G28" s="1019" t="s">
        <v>158</v>
      </c>
      <c r="H28" s="1020"/>
      <c r="I28" s="1020"/>
      <c r="J28" s="1021"/>
    </row>
    <row r="29" spans="1:10" ht="15.75" customHeight="1" thickBot="1" x14ac:dyDescent="0.2">
      <c r="A29" s="869"/>
      <c r="B29" s="1131"/>
      <c r="C29" s="167" t="s">
        <v>23</v>
      </c>
      <c r="D29" s="182">
        <v>2</v>
      </c>
      <c r="E29" s="166" t="s">
        <v>14</v>
      </c>
      <c r="F29" s="183">
        <f>A31</f>
        <v>-3.1699999999999964</v>
      </c>
      <c r="G29" s="1025"/>
      <c r="H29" s="1026"/>
      <c r="I29" s="1026"/>
      <c r="J29" s="1027"/>
    </row>
    <row r="30" spans="1:10" s="8" customFormat="1" ht="29.25" customHeight="1" thickBot="1" x14ac:dyDescent="0.2">
      <c r="A30" s="586">
        <f>A28-0.01</f>
        <v>-3.1599999999999966</v>
      </c>
      <c r="B30" s="188" t="s">
        <v>130</v>
      </c>
      <c r="C30" s="348" t="s">
        <v>237</v>
      </c>
      <c r="D30" s="357"/>
      <c r="E30" s="186"/>
      <c r="F30" s="187"/>
      <c r="G30" s="1046" t="s">
        <v>122</v>
      </c>
      <c r="H30" s="1047"/>
      <c r="I30" s="1047"/>
      <c r="J30" s="1048"/>
    </row>
    <row r="31" spans="1:10" ht="14.25" customHeight="1" x14ac:dyDescent="0.15">
      <c r="A31" s="910">
        <f>A30-0.01</f>
        <v>-3.1699999999999964</v>
      </c>
      <c r="B31" s="1129" t="s">
        <v>244</v>
      </c>
      <c r="C31" s="99" t="s">
        <v>22</v>
      </c>
      <c r="D31" s="179">
        <v>1</v>
      </c>
      <c r="E31" s="180"/>
      <c r="F31" s="181"/>
      <c r="G31" s="1019" t="s">
        <v>158</v>
      </c>
      <c r="H31" s="1020"/>
      <c r="I31" s="1020"/>
      <c r="J31" s="1021"/>
    </row>
    <row r="32" spans="1:10" ht="25.5" customHeight="1" thickBot="1" x14ac:dyDescent="0.2">
      <c r="A32" s="912"/>
      <c r="B32" s="1117"/>
      <c r="C32" s="135" t="s">
        <v>23</v>
      </c>
      <c r="D32" s="354">
        <v>2</v>
      </c>
      <c r="E32" s="334" t="s">
        <v>14</v>
      </c>
      <c r="F32" s="355" t="str">
        <f>A34</f>
        <v>(3.19n)</v>
      </c>
      <c r="G32" s="1025"/>
      <c r="H32" s="1026"/>
      <c r="I32" s="1026"/>
      <c r="J32" s="1027"/>
    </row>
    <row r="33" spans="1:10" s="8" customFormat="1" ht="42.75" customHeight="1" thickBot="1" x14ac:dyDescent="0.25">
      <c r="A33" s="587">
        <f>A31-0.01</f>
        <v>-3.1799999999999962</v>
      </c>
      <c r="B33" s="358" t="s">
        <v>241</v>
      </c>
      <c r="C33" s="348" t="s">
        <v>237</v>
      </c>
      <c r="D33" s="359"/>
      <c r="E33" s="360"/>
      <c r="F33" s="361"/>
      <c r="G33" s="1046" t="s">
        <v>122</v>
      </c>
      <c r="H33" s="1047"/>
      <c r="I33" s="1047"/>
      <c r="J33" s="1048"/>
    </row>
    <row r="34" spans="1:10" ht="127.5" customHeight="1" thickBot="1" x14ac:dyDescent="0.2">
      <c r="A34" s="574" t="s">
        <v>306</v>
      </c>
      <c r="B34" s="578" t="s">
        <v>354</v>
      </c>
      <c r="C34" s="1122" t="s">
        <v>237</v>
      </c>
      <c r="D34" s="1123"/>
      <c r="E34" s="1123"/>
      <c r="F34" s="1124"/>
      <c r="G34" s="1049" t="s">
        <v>122</v>
      </c>
      <c r="H34" s="1050"/>
      <c r="I34" s="1050"/>
      <c r="J34" s="1051"/>
    </row>
    <row r="35" spans="1:10" ht="127.5" customHeight="1" thickBot="1" x14ac:dyDescent="0.2">
      <c r="A35" s="588" t="s">
        <v>304</v>
      </c>
      <c r="B35" s="459" t="s">
        <v>368</v>
      </c>
      <c r="C35" s="1122" t="s">
        <v>237</v>
      </c>
      <c r="D35" s="1123"/>
      <c r="E35" s="1123"/>
      <c r="F35" s="1124"/>
      <c r="G35" s="1066" t="s">
        <v>122</v>
      </c>
      <c r="H35" s="1067"/>
      <c r="I35" s="1067"/>
      <c r="J35" s="1068"/>
    </row>
    <row r="36" spans="1:10" ht="127.5" customHeight="1" thickBot="1" x14ac:dyDescent="0.2">
      <c r="A36" s="564" t="s">
        <v>305</v>
      </c>
      <c r="B36" s="573" t="s">
        <v>313</v>
      </c>
      <c r="C36" s="1122" t="s">
        <v>237</v>
      </c>
      <c r="D36" s="1123"/>
      <c r="E36" s="1123"/>
      <c r="F36" s="1124"/>
      <c r="G36" s="1069" t="s">
        <v>122</v>
      </c>
      <c r="H36" s="1070"/>
      <c r="I36" s="1070"/>
      <c r="J36" s="1071"/>
    </row>
    <row r="37" spans="1:10" ht="22" customHeight="1" x14ac:dyDescent="0.15">
      <c r="A37" s="1125" t="s">
        <v>369</v>
      </c>
      <c r="B37" s="1127" t="s">
        <v>370</v>
      </c>
      <c r="C37" s="592" t="s">
        <v>22</v>
      </c>
      <c r="D37" s="654">
        <v>1</v>
      </c>
      <c r="E37" s="655"/>
      <c r="F37" s="656"/>
      <c r="G37" s="1072" t="s">
        <v>158</v>
      </c>
      <c r="H37" s="1073"/>
      <c r="I37" s="1073"/>
      <c r="J37" s="1074"/>
    </row>
    <row r="38" spans="1:10" ht="25.5" customHeight="1" thickBot="1" x14ac:dyDescent="0.2">
      <c r="A38" s="1126"/>
      <c r="B38" s="1128"/>
      <c r="C38" s="657" t="s">
        <v>23</v>
      </c>
      <c r="D38" s="658">
        <v>2</v>
      </c>
      <c r="E38" s="659"/>
      <c r="F38" s="660"/>
      <c r="G38" s="1075"/>
      <c r="H38" s="1076"/>
      <c r="I38" s="1076"/>
      <c r="J38" s="1077"/>
    </row>
    <row r="39" spans="1:10" ht="32.25" customHeight="1" x14ac:dyDescent="0.15">
      <c r="A39" s="867">
        <f>A33-0.02</f>
        <v>-3.1999999999999962</v>
      </c>
      <c r="B39" s="165" t="s">
        <v>131</v>
      </c>
      <c r="C39" s="1034" t="s">
        <v>245</v>
      </c>
      <c r="D39" s="1035"/>
      <c r="E39" s="1035"/>
      <c r="F39" s="1036"/>
      <c r="G39" s="1043" t="s">
        <v>158</v>
      </c>
      <c r="H39" s="1044"/>
      <c r="I39" s="1044"/>
      <c r="J39" s="1045"/>
    </row>
    <row r="40" spans="1:10" ht="22.5" customHeight="1" x14ac:dyDescent="0.15">
      <c r="A40" s="868"/>
      <c r="B40" s="1118" t="s">
        <v>179</v>
      </c>
      <c r="C40" s="190" t="s">
        <v>178</v>
      </c>
      <c r="D40" s="191"/>
      <c r="E40" s="191"/>
      <c r="F40" s="192"/>
      <c r="G40" s="1040" t="s">
        <v>158</v>
      </c>
      <c r="H40" s="1041"/>
      <c r="I40" s="1041"/>
      <c r="J40" s="1042"/>
    </row>
    <row r="41" spans="1:10" ht="27" customHeight="1" x14ac:dyDescent="0.15">
      <c r="A41" s="868"/>
      <c r="B41" s="1118"/>
      <c r="C41" s="1037" t="s">
        <v>246</v>
      </c>
      <c r="D41" s="1038"/>
      <c r="E41" s="1038"/>
      <c r="F41" s="1039"/>
      <c r="G41" s="1103" t="s">
        <v>158</v>
      </c>
      <c r="H41" s="1104"/>
      <c r="I41" s="1104"/>
      <c r="J41" s="1105"/>
    </row>
    <row r="42" spans="1:10" ht="27.75" customHeight="1" x14ac:dyDescent="0.15">
      <c r="A42" s="868"/>
      <c r="B42" s="1118"/>
      <c r="C42" s="1037" t="s">
        <v>232</v>
      </c>
      <c r="D42" s="1038"/>
      <c r="E42" s="1038"/>
      <c r="F42" s="1039"/>
      <c r="G42" s="1103" t="s">
        <v>158</v>
      </c>
      <c r="H42" s="1104"/>
      <c r="I42" s="1104"/>
      <c r="J42" s="1105"/>
    </row>
    <row r="43" spans="1:10" ht="24" customHeight="1" x14ac:dyDescent="0.2">
      <c r="A43" s="868"/>
      <c r="B43" s="165" t="s">
        <v>132</v>
      </c>
      <c r="C43" s="193" t="s">
        <v>247</v>
      </c>
      <c r="D43" s="194"/>
      <c r="E43" s="362"/>
      <c r="F43" s="363"/>
      <c r="G43" s="1103" t="s">
        <v>158</v>
      </c>
      <c r="H43" s="1104"/>
      <c r="I43" s="1104"/>
      <c r="J43" s="1105"/>
    </row>
    <row r="44" spans="1:10" ht="43.5" customHeight="1" x14ac:dyDescent="0.15">
      <c r="A44" s="868"/>
      <c r="B44" s="1116" t="s">
        <v>248</v>
      </c>
      <c r="C44" s="1052" t="s">
        <v>233</v>
      </c>
      <c r="D44" s="1038"/>
      <c r="E44" s="1038"/>
      <c r="F44" s="1039"/>
      <c r="G44" s="1088" t="s">
        <v>158</v>
      </c>
      <c r="H44" s="1089"/>
      <c r="I44" s="1089"/>
      <c r="J44" s="1090"/>
    </row>
    <row r="45" spans="1:10" ht="27" customHeight="1" x14ac:dyDescent="0.2">
      <c r="A45" s="868"/>
      <c r="B45" s="1116"/>
      <c r="C45" s="352" t="s">
        <v>156</v>
      </c>
      <c r="D45" s="165"/>
      <c r="E45" s="364"/>
      <c r="F45" s="363"/>
      <c r="G45" s="1028" t="s">
        <v>158</v>
      </c>
      <c r="H45" s="1029"/>
      <c r="I45" s="1029"/>
      <c r="J45" s="1030"/>
    </row>
    <row r="46" spans="1:10" ht="16.5" customHeight="1" thickBot="1" x14ac:dyDescent="0.25">
      <c r="A46" s="869"/>
      <c r="B46" s="1117"/>
      <c r="C46" s="167" t="s">
        <v>116</v>
      </c>
      <c r="D46" s="195"/>
      <c r="E46" s="365"/>
      <c r="F46" s="366"/>
      <c r="G46" s="1031"/>
      <c r="H46" s="1032"/>
      <c r="I46" s="1032"/>
      <c r="J46" s="1033"/>
    </row>
    <row r="47" spans="1:10" ht="15" customHeight="1" x14ac:dyDescent="0.15">
      <c r="A47" s="367">
        <f>A39-0.01</f>
        <v>-3.209999999999996</v>
      </c>
      <c r="B47" s="1014" t="s">
        <v>196</v>
      </c>
      <c r="C47" s="99" t="s">
        <v>22</v>
      </c>
      <c r="D47" s="197">
        <v>1</v>
      </c>
      <c r="E47" s="368"/>
      <c r="F47" s="369"/>
      <c r="G47" s="1028"/>
      <c r="H47" s="1029"/>
      <c r="I47" s="1029"/>
      <c r="J47" s="1030"/>
    </row>
    <row r="48" spans="1:10" ht="26.25" customHeight="1" thickBot="1" x14ac:dyDescent="0.2">
      <c r="A48" s="370"/>
      <c r="B48" s="1111"/>
      <c r="C48" s="167" t="s">
        <v>23</v>
      </c>
      <c r="D48" s="202">
        <v>2</v>
      </c>
      <c r="E48" s="371" t="s">
        <v>14</v>
      </c>
      <c r="F48" s="372">
        <v>-4.01</v>
      </c>
      <c r="G48" s="1100"/>
      <c r="H48" s="1101"/>
      <c r="I48" s="1101"/>
      <c r="J48" s="1102"/>
    </row>
    <row r="49" spans="1:10" ht="21.75" customHeight="1" x14ac:dyDescent="0.15">
      <c r="A49" s="1106">
        <f>A47-0.01</f>
        <v>-3.2199999999999958</v>
      </c>
      <c r="B49" s="1113" t="s">
        <v>43</v>
      </c>
      <c r="C49" s="196" t="s">
        <v>69</v>
      </c>
      <c r="D49" s="197">
        <v>1</v>
      </c>
      <c r="E49" s="368"/>
      <c r="F49" s="369"/>
      <c r="G49" s="1094" t="s">
        <v>158</v>
      </c>
      <c r="H49" s="1095"/>
      <c r="I49" s="1095"/>
      <c r="J49" s="1096"/>
    </row>
    <row r="50" spans="1:10" ht="21.75" customHeight="1" x14ac:dyDescent="0.15">
      <c r="A50" s="1112"/>
      <c r="B50" s="1114"/>
      <c r="C50" s="141" t="s">
        <v>68</v>
      </c>
      <c r="D50" s="198">
        <v>2</v>
      </c>
      <c r="E50" s="373"/>
      <c r="F50" s="374"/>
      <c r="G50" s="1097"/>
      <c r="H50" s="1098"/>
      <c r="I50" s="1098"/>
      <c r="J50" s="1099"/>
    </row>
    <row r="51" spans="1:10" ht="21.75" customHeight="1" x14ac:dyDescent="0.15">
      <c r="A51" s="1112"/>
      <c r="B51" s="1114"/>
      <c r="C51" s="199" t="s">
        <v>42</v>
      </c>
      <c r="D51" s="200">
        <v>3</v>
      </c>
      <c r="E51" s="375"/>
      <c r="F51" s="376"/>
      <c r="G51" s="1097"/>
      <c r="H51" s="1098"/>
      <c r="I51" s="1098"/>
      <c r="J51" s="1099"/>
    </row>
    <row r="52" spans="1:10" ht="21.75" customHeight="1" thickBot="1" x14ac:dyDescent="0.2">
      <c r="A52" s="1107"/>
      <c r="B52" s="1115"/>
      <c r="C52" s="201" t="s">
        <v>133</v>
      </c>
      <c r="D52" s="202">
        <v>4</v>
      </c>
      <c r="E52" s="371"/>
      <c r="F52" s="372"/>
      <c r="G52" s="1100"/>
      <c r="H52" s="1101"/>
      <c r="I52" s="1101"/>
      <c r="J52" s="1102"/>
    </row>
    <row r="53" spans="1:10" ht="45" x14ac:dyDescent="0.15">
      <c r="A53" s="1106">
        <v>-3.25</v>
      </c>
      <c r="B53" s="358" t="s">
        <v>135</v>
      </c>
      <c r="C53" s="378" t="s">
        <v>136</v>
      </c>
      <c r="D53" s="379"/>
      <c r="E53" s="379"/>
      <c r="F53" s="380"/>
      <c r="G53" s="1091" t="s">
        <v>158</v>
      </c>
      <c r="H53" s="1092"/>
      <c r="I53" s="1092"/>
      <c r="J53" s="1093"/>
    </row>
    <row r="54" spans="1:10" ht="30" customHeight="1" thickBot="1" x14ac:dyDescent="0.2">
      <c r="A54" s="1107"/>
      <c r="B54" s="381" t="s">
        <v>134</v>
      </c>
      <c r="C54" s="1108" t="s">
        <v>291</v>
      </c>
      <c r="D54" s="1109"/>
      <c r="E54" s="1109"/>
      <c r="F54" s="1110"/>
      <c r="G54" s="1088" t="s">
        <v>158</v>
      </c>
      <c r="H54" s="1089"/>
      <c r="I54" s="1089"/>
      <c r="J54" s="1090"/>
    </row>
    <row r="55" spans="1:10" ht="1.5" customHeight="1" thickBot="1" x14ac:dyDescent="0.2">
      <c r="A55" s="241"/>
      <c r="B55" s="242"/>
      <c r="C55" s="243"/>
      <c r="D55" s="242"/>
      <c r="E55" s="242"/>
      <c r="F55" s="244"/>
      <c r="G55" s="242"/>
      <c r="H55" s="242"/>
      <c r="I55" s="242"/>
      <c r="J55" s="245"/>
    </row>
  </sheetData>
  <mergeCells count="71">
    <mergeCell ref="C2:F2"/>
    <mergeCell ref="C34:F34"/>
    <mergeCell ref="C35:F35"/>
    <mergeCell ref="C36:F36"/>
    <mergeCell ref="A37:A38"/>
    <mergeCell ref="B37:B38"/>
    <mergeCell ref="A5:A10"/>
    <mergeCell ref="B25:B26"/>
    <mergeCell ref="A25:A26"/>
    <mergeCell ref="B31:B32"/>
    <mergeCell ref="B28:B29"/>
    <mergeCell ref="B22:B23"/>
    <mergeCell ref="A22:A23"/>
    <mergeCell ref="A28:A29"/>
    <mergeCell ref="A31:A32"/>
    <mergeCell ref="A3:A4"/>
    <mergeCell ref="A39:A46"/>
    <mergeCell ref="G54:J54"/>
    <mergeCell ref="G53:J53"/>
    <mergeCell ref="G49:J52"/>
    <mergeCell ref="G41:J41"/>
    <mergeCell ref="G42:J42"/>
    <mergeCell ref="G43:J43"/>
    <mergeCell ref="G44:J44"/>
    <mergeCell ref="G47:J48"/>
    <mergeCell ref="A53:A54"/>
    <mergeCell ref="C54:F54"/>
    <mergeCell ref="B47:B48"/>
    <mergeCell ref="A49:A52"/>
    <mergeCell ref="B49:B52"/>
    <mergeCell ref="B44:B46"/>
    <mergeCell ref="B40:B42"/>
    <mergeCell ref="C3:C4"/>
    <mergeCell ref="B19:B20"/>
    <mergeCell ref="A13:A14"/>
    <mergeCell ref="B13:B14"/>
    <mergeCell ref="A16:A18"/>
    <mergeCell ref="B16:B18"/>
    <mergeCell ref="A19:A20"/>
    <mergeCell ref="B5:B6"/>
    <mergeCell ref="C44:F44"/>
    <mergeCell ref="G1:J1"/>
    <mergeCell ref="B3:B4"/>
    <mergeCell ref="G12:J12"/>
    <mergeCell ref="G15:J15"/>
    <mergeCell ref="G2:J2"/>
    <mergeCell ref="G3:J4"/>
    <mergeCell ref="G11:J11"/>
    <mergeCell ref="G35:J35"/>
    <mergeCell ref="G36:J36"/>
    <mergeCell ref="G37:J38"/>
    <mergeCell ref="G21:J21"/>
    <mergeCell ref="G24:J24"/>
    <mergeCell ref="G27:J27"/>
    <mergeCell ref="G5:J10"/>
    <mergeCell ref="G13:J14"/>
    <mergeCell ref="C39:F39"/>
    <mergeCell ref="C41:F41"/>
    <mergeCell ref="G28:J29"/>
    <mergeCell ref="G31:J32"/>
    <mergeCell ref="C42:F42"/>
    <mergeCell ref="G40:J40"/>
    <mergeCell ref="G39:J39"/>
    <mergeCell ref="G30:J30"/>
    <mergeCell ref="G33:J33"/>
    <mergeCell ref="G34:J34"/>
    <mergeCell ref="G16:J18"/>
    <mergeCell ref="G22:J23"/>
    <mergeCell ref="G19:J20"/>
    <mergeCell ref="G25:J26"/>
    <mergeCell ref="G45:J46"/>
  </mergeCells>
  <phoneticPr fontId="36" type="noConversion"/>
  <printOptions horizontalCentered="1"/>
  <pageMargins left="0.39370078740157483" right="0.39370078740157483" top="0.39370078740157483" bottom="0.35433070866141736" header="3.937007874015748E-2" footer="3.937007874015748E-2"/>
  <pageSetup paperSize="9" scale="64" orientation="portrait" r:id="rId1"/>
  <headerFooter differentFirst="1">
    <oddHeader>&amp;R&amp;14F6: Enfants de moins  de  5 ans</oddHeader>
    <oddFooter>&amp;LSection 3: Deplacement&amp;R&amp;P / &amp;N</oddFooter>
    <firstHeader>&amp;RF6: Enfants de moins  de  5 ans</firstHeader>
    <firstFooter>&amp;L96 = ne veut pas répondre, 97 = autre, 98 = ne sait pas, 99 = non applicable&amp;R&amp;P / &amp;N</firstFooter>
  </headerFooter>
  <rowBreaks count="2" manualBreakCount="2">
    <brk id="32" max="9" man="1"/>
    <brk id="54"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J72"/>
  <sheetViews>
    <sheetView view="pageBreakPreview" zoomScale="67" zoomScaleNormal="110" zoomScaleSheetLayoutView="100" workbookViewId="0">
      <selection activeCell="D36" sqref="D36:F36"/>
    </sheetView>
  </sheetViews>
  <sheetFormatPr baseColWidth="10" defaultColWidth="11.5" defaultRowHeight="13" x14ac:dyDescent="0.15"/>
  <cols>
    <col min="1" max="1" width="5.5" style="12" customWidth="1"/>
    <col min="2" max="2" width="34.5" style="11" customWidth="1"/>
    <col min="3" max="3" width="7.83203125" style="17" customWidth="1"/>
    <col min="4" max="4" width="11" style="17" customWidth="1"/>
    <col min="5" max="5" width="8.5" style="17" customWidth="1"/>
    <col min="6" max="6" width="11.5" style="17" customWidth="1"/>
    <col min="7" max="7" width="21.5" style="10" customWidth="1"/>
    <col min="8" max="16384" width="11.5" style="10"/>
  </cols>
  <sheetData>
    <row r="1" spans="1:7" s="13" customFormat="1" ht="30" customHeight="1" thickBot="1" x14ac:dyDescent="0.25">
      <c r="A1" s="40">
        <f>-4</f>
        <v>-4</v>
      </c>
      <c r="B1" s="45" t="s">
        <v>0</v>
      </c>
      <c r="C1" s="46"/>
      <c r="D1" s="46"/>
      <c r="E1" s="49"/>
      <c r="F1" s="1053" t="s">
        <v>111</v>
      </c>
      <c r="G1" s="1055"/>
    </row>
    <row r="2" spans="1:7" ht="30" customHeight="1" x14ac:dyDescent="0.15">
      <c r="A2" s="867">
        <f>A1-0.01</f>
        <v>-4.01</v>
      </c>
      <c r="B2" s="1136" t="s">
        <v>307</v>
      </c>
      <c r="C2" s="1167" t="s">
        <v>70</v>
      </c>
      <c r="D2" s="1168"/>
      <c r="E2" s="205">
        <v>1</v>
      </c>
      <c r="F2" s="837" t="s">
        <v>159</v>
      </c>
      <c r="G2" s="839"/>
    </row>
    <row r="3" spans="1:7" ht="23.25" customHeight="1" x14ac:dyDescent="0.15">
      <c r="A3" s="868"/>
      <c r="B3" s="1137"/>
      <c r="C3" s="1169" t="s">
        <v>180</v>
      </c>
      <c r="D3" s="856"/>
      <c r="E3" s="206">
        <v>2</v>
      </c>
      <c r="F3" s="997"/>
      <c r="G3" s="999"/>
    </row>
    <row r="4" spans="1:7" ht="44.5" customHeight="1" x14ac:dyDescent="0.15">
      <c r="A4" s="868"/>
      <c r="B4" s="1137"/>
      <c r="C4" s="1170" t="s">
        <v>71</v>
      </c>
      <c r="D4" s="1141"/>
      <c r="E4" s="206">
        <v>3</v>
      </c>
      <c r="F4" s="997"/>
      <c r="G4" s="999"/>
    </row>
    <row r="5" spans="1:7" ht="27.75" customHeight="1" x14ac:dyDescent="0.15">
      <c r="A5" s="868"/>
      <c r="B5" s="1137"/>
      <c r="C5" s="1170" t="s">
        <v>72</v>
      </c>
      <c r="D5" s="1141"/>
      <c r="E5" s="206">
        <v>4</v>
      </c>
      <c r="F5" s="997"/>
      <c r="G5" s="999"/>
    </row>
    <row r="6" spans="1:7" ht="30.75" customHeight="1" x14ac:dyDescent="0.15">
      <c r="A6" s="868"/>
      <c r="B6" s="1137"/>
      <c r="C6" s="1169" t="s">
        <v>181</v>
      </c>
      <c r="D6" s="856"/>
      <c r="E6" s="206">
        <v>5</v>
      </c>
      <c r="F6" s="997"/>
      <c r="G6" s="999"/>
    </row>
    <row r="7" spans="1:7" ht="27" customHeight="1" x14ac:dyDescent="0.15">
      <c r="A7" s="868"/>
      <c r="B7" s="213"/>
      <c r="C7" s="1140" t="s">
        <v>87</v>
      </c>
      <c r="D7" s="1141"/>
      <c r="E7" s="206">
        <v>6</v>
      </c>
      <c r="F7" s="997"/>
      <c r="G7" s="999"/>
    </row>
    <row r="8" spans="1:7" ht="32.25" customHeight="1" x14ac:dyDescent="0.15">
      <c r="A8" s="868"/>
      <c r="B8" s="213"/>
      <c r="C8" s="1140" t="s">
        <v>44</v>
      </c>
      <c r="D8" s="1141"/>
      <c r="E8" s="206">
        <v>7</v>
      </c>
      <c r="F8" s="997"/>
      <c r="G8" s="999"/>
    </row>
    <row r="9" spans="1:7" ht="14.5" customHeight="1" x14ac:dyDescent="0.15">
      <c r="A9" s="868"/>
      <c r="B9" s="213"/>
      <c r="C9" s="1170" t="s">
        <v>73</v>
      </c>
      <c r="D9" s="1141"/>
      <c r="E9" s="206">
        <v>8</v>
      </c>
      <c r="F9" s="997"/>
      <c r="G9" s="999"/>
    </row>
    <row r="10" spans="1:7" ht="14.5" customHeight="1" x14ac:dyDescent="0.15">
      <c r="A10" s="868"/>
      <c r="B10" s="1134"/>
      <c r="C10" s="207" t="s">
        <v>198</v>
      </c>
      <c r="D10" s="208"/>
      <c r="E10" s="209">
        <v>97</v>
      </c>
      <c r="F10" s="1171"/>
      <c r="G10" s="1172"/>
    </row>
    <row r="11" spans="1:7" ht="20.25" customHeight="1" thickBot="1" x14ac:dyDescent="0.25">
      <c r="A11" s="869"/>
      <c r="B11" s="1135"/>
      <c r="C11" s="57" t="s">
        <v>116</v>
      </c>
      <c r="D11" s="210"/>
      <c r="E11" s="211"/>
      <c r="F11" s="203"/>
      <c r="G11" s="127"/>
    </row>
    <row r="12" spans="1:7" ht="14" x14ac:dyDescent="0.15">
      <c r="A12" s="867">
        <f>A2-0.01</f>
        <v>-4.0199999999999996</v>
      </c>
      <c r="B12" s="1138" t="s">
        <v>308</v>
      </c>
      <c r="C12" s="235" t="s">
        <v>207</v>
      </c>
      <c r="D12" s="236"/>
      <c r="E12" s="237">
        <v>1</v>
      </c>
      <c r="F12" s="229"/>
      <c r="G12" s="6"/>
    </row>
    <row r="13" spans="1:7" ht="25" customHeight="1" x14ac:dyDescent="0.15">
      <c r="A13" s="868"/>
      <c r="B13" s="1139"/>
      <c r="C13" s="855" t="s">
        <v>70</v>
      </c>
      <c r="D13" s="856"/>
      <c r="E13" s="238">
        <v>2</v>
      </c>
      <c r="F13" s="997" t="s">
        <v>159</v>
      </c>
      <c r="G13" s="999"/>
    </row>
    <row r="14" spans="1:7" ht="16" customHeight="1" x14ac:dyDescent="0.15">
      <c r="A14" s="868"/>
      <c r="B14" s="1139"/>
      <c r="C14" s="855" t="s">
        <v>180</v>
      </c>
      <c r="D14" s="856"/>
      <c r="E14" s="239">
        <v>3</v>
      </c>
      <c r="F14" s="997"/>
      <c r="G14" s="999"/>
    </row>
    <row r="15" spans="1:7" ht="40" customHeight="1" x14ac:dyDescent="0.15">
      <c r="A15" s="868"/>
      <c r="B15" s="1139"/>
      <c r="C15" s="855" t="s">
        <v>71</v>
      </c>
      <c r="D15" s="856"/>
      <c r="E15" s="239">
        <v>4</v>
      </c>
      <c r="F15" s="997"/>
      <c r="G15" s="999"/>
    </row>
    <row r="16" spans="1:7" ht="25" customHeight="1" x14ac:dyDescent="0.15">
      <c r="A16" s="868"/>
      <c r="B16" s="1139"/>
      <c r="C16" s="855" t="s">
        <v>72</v>
      </c>
      <c r="D16" s="856"/>
      <c r="E16" s="239">
        <v>5</v>
      </c>
      <c r="F16" s="997"/>
      <c r="G16" s="999"/>
    </row>
    <row r="17" spans="1:9" ht="28" customHeight="1" x14ac:dyDescent="0.15">
      <c r="A17" s="868"/>
      <c r="B17" s="1139"/>
      <c r="C17" s="855" t="s">
        <v>181</v>
      </c>
      <c r="D17" s="856"/>
      <c r="E17" s="239">
        <v>6</v>
      </c>
      <c r="F17" s="997"/>
      <c r="G17" s="999"/>
    </row>
    <row r="18" spans="1:9" ht="26.25" customHeight="1" x14ac:dyDescent="0.15">
      <c r="A18" s="868"/>
      <c r="B18" s="1139"/>
      <c r="C18" s="855" t="s">
        <v>87</v>
      </c>
      <c r="D18" s="856"/>
      <c r="E18" s="239">
        <v>7</v>
      </c>
      <c r="F18" s="997"/>
      <c r="G18" s="999"/>
      <c r="I18" s="10" t="s">
        <v>17</v>
      </c>
    </row>
    <row r="19" spans="1:9" ht="26.25" customHeight="1" x14ac:dyDescent="0.15">
      <c r="A19" s="868"/>
      <c r="B19" s="212"/>
      <c r="C19" s="856" t="s">
        <v>44</v>
      </c>
      <c r="D19" s="856"/>
      <c r="E19" s="239">
        <v>8</v>
      </c>
      <c r="F19" s="997"/>
      <c r="G19" s="999"/>
    </row>
    <row r="20" spans="1:9" ht="18" customHeight="1" x14ac:dyDescent="0.15">
      <c r="A20" s="868"/>
      <c r="B20" s="212"/>
      <c r="C20" s="856" t="s">
        <v>73</v>
      </c>
      <c r="D20" s="856"/>
      <c r="E20" s="239">
        <v>9</v>
      </c>
      <c r="F20" s="997"/>
      <c r="G20" s="999"/>
    </row>
    <row r="21" spans="1:9" ht="15" x14ac:dyDescent="0.15">
      <c r="A21" s="868"/>
      <c r="B21" s="212"/>
      <c r="C21" s="230" t="s">
        <v>209</v>
      </c>
      <c r="D21" s="230"/>
      <c r="E21" s="233">
        <v>97</v>
      </c>
      <c r="F21" s="997"/>
      <c r="G21" s="999"/>
    </row>
    <row r="22" spans="1:9" ht="15" thickBot="1" x14ac:dyDescent="0.2">
      <c r="A22" s="869"/>
      <c r="B22" s="136"/>
      <c r="C22" s="240" t="s">
        <v>155</v>
      </c>
      <c r="D22" s="232"/>
      <c r="E22" s="234"/>
      <c r="F22" s="858"/>
      <c r="G22" s="860"/>
    </row>
    <row r="23" spans="1:9" ht="15" x14ac:dyDescent="0.15">
      <c r="A23" s="867">
        <f>A12-0.01</f>
        <v>-4.0299999999999994</v>
      </c>
      <c r="B23" s="1148" t="s">
        <v>210</v>
      </c>
      <c r="C23" s="248" t="s">
        <v>211</v>
      </c>
      <c r="D23" s="249">
        <v>1</v>
      </c>
      <c r="E23" s="250"/>
      <c r="F23" s="1142" t="s">
        <v>158</v>
      </c>
      <c r="G23" s="1143"/>
    </row>
    <row r="24" spans="1:9" ht="15" x14ac:dyDescent="0.15">
      <c r="A24" s="868"/>
      <c r="B24" s="1149"/>
      <c r="C24" s="251" t="s">
        <v>212</v>
      </c>
      <c r="D24" s="252">
        <v>2</v>
      </c>
      <c r="E24" s="253"/>
      <c r="F24" s="1144"/>
      <c r="G24" s="1145"/>
    </row>
    <row r="25" spans="1:9" ht="15" x14ac:dyDescent="0.15">
      <c r="A25" s="868"/>
      <c r="B25" s="1149"/>
      <c r="C25" s="251" t="s">
        <v>213</v>
      </c>
      <c r="D25" s="252">
        <v>3</v>
      </c>
      <c r="E25" s="253"/>
      <c r="F25" s="1144"/>
      <c r="G25" s="1145"/>
    </row>
    <row r="26" spans="1:9" ht="15" x14ac:dyDescent="0.15">
      <c r="A26" s="868"/>
      <c r="B26" s="1149"/>
      <c r="C26" s="251" t="s">
        <v>214</v>
      </c>
      <c r="D26" s="252">
        <v>4</v>
      </c>
      <c r="E26" s="253"/>
      <c r="F26" s="1144"/>
      <c r="G26" s="1145"/>
    </row>
    <row r="27" spans="1:9" ht="31" thickBot="1" x14ac:dyDescent="0.2">
      <c r="A27" s="869"/>
      <c r="B27" s="1150"/>
      <c r="C27" s="254" t="s">
        <v>215</v>
      </c>
      <c r="D27" s="255">
        <v>5</v>
      </c>
      <c r="E27" s="256"/>
      <c r="F27" s="1146"/>
      <c r="G27" s="1147"/>
    </row>
    <row r="28" spans="1:9" ht="15" thickBot="1" x14ac:dyDescent="0.2">
      <c r="A28" s="422"/>
      <c r="B28" s="423"/>
      <c r="C28" s="424"/>
      <c r="D28" s="425"/>
      <c r="E28" s="426"/>
      <c r="F28" s="427"/>
      <c r="G28" s="416"/>
    </row>
    <row r="29" spans="1:9" ht="54" customHeight="1" thickBot="1" x14ac:dyDescent="0.2">
      <c r="A29" s="1154" t="s">
        <v>92</v>
      </c>
      <c r="B29" s="1155"/>
      <c r="C29" s="1155"/>
      <c r="D29" s="1155"/>
      <c r="E29" s="1155"/>
      <c r="F29" s="1155"/>
      <c r="G29" s="1156"/>
    </row>
    <row r="30" spans="1:9" x14ac:dyDescent="0.15">
      <c r="A30" s="1159"/>
      <c r="B30" s="1161"/>
      <c r="C30" s="1184" t="s">
        <v>93</v>
      </c>
      <c r="D30" s="1185"/>
      <c r="E30" s="1185"/>
      <c r="F30" s="1186"/>
      <c r="G30" s="1157" t="s">
        <v>94</v>
      </c>
    </row>
    <row r="31" spans="1:9" ht="43" customHeight="1" thickBot="1" x14ac:dyDescent="0.2">
      <c r="A31" s="1160"/>
      <c r="B31" s="1162"/>
      <c r="C31" s="1187"/>
      <c r="D31" s="1188"/>
      <c r="E31" s="1188"/>
      <c r="F31" s="1189"/>
      <c r="G31" s="1158"/>
    </row>
    <row r="32" spans="1:9" ht="28" customHeight="1" x14ac:dyDescent="0.15">
      <c r="A32" s="214"/>
      <c r="B32" s="1165" t="s">
        <v>199</v>
      </c>
      <c r="C32" s="215">
        <v>-4.04</v>
      </c>
      <c r="D32" s="1190" t="s">
        <v>96</v>
      </c>
      <c r="E32" s="1191"/>
      <c r="F32" s="1192"/>
      <c r="G32" s="216" t="s">
        <v>158</v>
      </c>
    </row>
    <row r="33" spans="1:7" ht="21" customHeight="1" x14ac:dyDescent="0.15">
      <c r="A33" s="214"/>
      <c r="B33" s="1166"/>
      <c r="C33" s="217">
        <f t="shared" ref="C33:C46" si="0">C32-0.01</f>
        <v>-4.05</v>
      </c>
      <c r="D33" s="1193" t="s">
        <v>97</v>
      </c>
      <c r="E33" s="1194"/>
      <c r="F33" s="1195"/>
      <c r="G33" s="218" t="s">
        <v>158</v>
      </c>
    </row>
    <row r="34" spans="1:7" ht="26" customHeight="1" x14ac:dyDescent="0.15">
      <c r="A34" s="214"/>
      <c r="B34" s="1166"/>
      <c r="C34" s="220">
        <f t="shared" si="0"/>
        <v>-4.0599999999999996</v>
      </c>
      <c r="D34" s="1151" t="s">
        <v>98</v>
      </c>
      <c r="E34" s="1152"/>
      <c r="F34" s="1153"/>
      <c r="G34" s="218" t="s">
        <v>158</v>
      </c>
    </row>
    <row r="35" spans="1:7" ht="25" customHeight="1" x14ac:dyDescent="0.15">
      <c r="A35" s="214"/>
      <c r="B35" s="219"/>
      <c r="C35" s="220">
        <f t="shared" si="0"/>
        <v>-4.0699999999999994</v>
      </c>
      <c r="D35" s="1163" t="s">
        <v>182</v>
      </c>
      <c r="E35" s="1152"/>
      <c r="F35" s="1153"/>
      <c r="G35" s="218" t="s">
        <v>158</v>
      </c>
    </row>
    <row r="36" spans="1:7" ht="31" customHeight="1" x14ac:dyDescent="0.15">
      <c r="A36" s="214"/>
      <c r="B36" s="421"/>
      <c r="C36" s="220">
        <f t="shared" si="0"/>
        <v>-4.0799999999999992</v>
      </c>
      <c r="D36" s="1163" t="s">
        <v>200</v>
      </c>
      <c r="E36" s="1152"/>
      <c r="F36" s="1153"/>
      <c r="G36" s="218" t="s">
        <v>158</v>
      </c>
    </row>
    <row r="37" spans="1:7" ht="26.25" customHeight="1" x14ac:dyDescent="0.15">
      <c r="A37" s="214"/>
      <c r="B37" s="421"/>
      <c r="C37" s="220">
        <f t="shared" si="0"/>
        <v>-4.089999999999999</v>
      </c>
      <c r="D37" s="1163" t="s">
        <v>201</v>
      </c>
      <c r="E37" s="1152"/>
      <c r="F37" s="1153"/>
      <c r="G37" s="218" t="s">
        <v>158</v>
      </c>
    </row>
    <row r="38" spans="1:7" ht="26.25" customHeight="1" x14ac:dyDescent="0.15">
      <c r="A38" s="214"/>
      <c r="B38" s="421"/>
      <c r="C38" s="220">
        <f t="shared" si="0"/>
        <v>-4.0999999999999988</v>
      </c>
      <c r="D38" s="1163" t="s">
        <v>202</v>
      </c>
      <c r="E38" s="1152"/>
      <c r="F38" s="1153"/>
      <c r="G38" s="218" t="s">
        <v>158</v>
      </c>
    </row>
    <row r="39" spans="1:7" ht="26.25" customHeight="1" x14ac:dyDescent="0.15">
      <c r="A39" s="214"/>
      <c r="B39" s="421"/>
      <c r="C39" s="220">
        <f t="shared" si="0"/>
        <v>-4.1099999999999985</v>
      </c>
      <c r="D39" s="1163" t="s">
        <v>203</v>
      </c>
      <c r="E39" s="1152"/>
      <c r="F39" s="1153"/>
      <c r="G39" s="218" t="s">
        <v>158</v>
      </c>
    </row>
    <row r="40" spans="1:7" ht="32.25" customHeight="1" x14ac:dyDescent="0.15">
      <c r="A40" s="214"/>
      <c r="B40" s="421"/>
      <c r="C40" s="220">
        <f t="shared" si="0"/>
        <v>-4.1199999999999983</v>
      </c>
      <c r="D40" s="1163" t="s">
        <v>204</v>
      </c>
      <c r="E40" s="1152"/>
      <c r="F40" s="1153"/>
      <c r="G40" s="218" t="s">
        <v>158</v>
      </c>
    </row>
    <row r="41" spans="1:7" ht="27" customHeight="1" x14ac:dyDescent="0.15">
      <c r="A41" s="214"/>
      <c r="B41" s="1164" t="s">
        <v>99</v>
      </c>
      <c r="C41" s="220">
        <f t="shared" si="0"/>
        <v>-4.1299999999999981</v>
      </c>
      <c r="D41" s="1163" t="s">
        <v>184</v>
      </c>
      <c r="E41" s="1152"/>
      <c r="F41" s="1153"/>
      <c r="G41" s="218" t="s">
        <v>158</v>
      </c>
    </row>
    <row r="42" spans="1:7" ht="31.5" customHeight="1" x14ac:dyDescent="0.15">
      <c r="A42" s="214"/>
      <c r="B42" s="1164"/>
      <c r="C42" s="220">
        <f>C41-0.01</f>
        <v>-4.1399999999999979</v>
      </c>
      <c r="D42" s="1151" t="s">
        <v>103</v>
      </c>
      <c r="E42" s="1152"/>
      <c r="F42" s="1153"/>
      <c r="G42" s="218" t="s">
        <v>158</v>
      </c>
    </row>
    <row r="43" spans="1:7" ht="32.25" customHeight="1" x14ac:dyDescent="0.15">
      <c r="A43" s="214"/>
      <c r="B43" s="221" t="s">
        <v>100</v>
      </c>
      <c r="C43" s="220">
        <f t="shared" si="0"/>
        <v>-4.1499999999999977</v>
      </c>
      <c r="D43" s="1163" t="s">
        <v>312</v>
      </c>
      <c r="E43" s="1152"/>
      <c r="F43" s="1153"/>
      <c r="G43" s="218" t="s">
        <v>158</v>
      </c>
    </row>
    <row r="44" spans="1:7" ht="27" customHeight="1" x14ac:dyDescent="0.15">
      <c r="A44" s="214"/>
      <c r="B44" s="221" t="s">
        <v>101</v>
      </c>
      <c r="C44" s="220">
        <f t="shared" si="0"/>
        <v>-4.1599999999999975</v>
      </c>
      <c r="D44" s="1163" t="s">
        <v>205</v>
      </c>
      <c r="E44" s="1152"/>
      <c r="F44" s="1153"/>
      <c r="G44" s="218" t="s">
        <v>158</v>
      </c>
    </row>
    <row r="45" spans="1:7" ht="41.5" customHeight="1" x14ac:dyDescent="0.15">
      <c r="A45" s="214"/>
      <c r="B45" s="222" t="s">
        <v>183</v>
      </c>
      <c r="C45" s="220">
        <f t="shared" si="0"/>
        <v>-4.1699999999999973</v>
      </c>
      <c r="D45" s="1151" t="s">
        <v>104</v>
      </c>
      <c r="E45" s="1152"/>
      <c r="F45" s="1153"/>
      <c r="G45" s="218" t="s">
        <v>158</v>
      </c>
    </row>
    <row r="46" spans="1:7" ht="28" customHeight="1" thickBot="1" x14ac:dyDescent="0.2">
      <c r="A46" s="223"/>
      <c r="B46" s="224"/>
      <c r="C46" s="225">
        <f t="shared" si="0"/>
        <v>-4.1799999999999971</v>
      </c>
      <c r="D46" s="1108" t="s">
        <v>206</v>
      </c>
      <c r="E46" s="1109"/>
      <c r="F46" s="1110"/>
      <c r="G46" s="218" t="s">
        <v>158</v>
      </c>
    </row>
    <row r="47" spans="1:7" ht="19" thickBot="1" x14ac:dyDescent="0.2">
      <c r="A47" s="20">
        <f>-5</f>
        <v>-5</v>
      </c>
      <c r="B47" s="1178" t="s">
        <v>105</v>
      </c>
      <c r="C47" s="1179"/>
      <c r="D47" s="1179"/>
      <c r="E47" s="1179"/>
      <c r="F47" s="1180"/>
      <c r="G47" s="19"/>
    </row>
    <row r="48" spans="1:7" ht="14" x14ac:dyDescent="0.15">
      <c r="A48" s="1176" t="s">
        <v>106</v>
      </c>
      <c r="B48" s="1130"/>
      <c r="C48" s="1130"/>
      <c r="D48" s="1130"/>
      <c r="E48" s="1130"/>
      <c r="F48" s="1130"/>
      <c r="G48" s="1177"/>
    </row>
    <row r="49" spans="1:10" ht="68.5" customHeight="1" x14ac:dyDescent="0.15">
      <c r="A49" s="642"/>
      <c r="B49" s="643" t="s">
        <v>95</v>
      </c>
      <c r="C49" s="644">
        <f>A47-0.01</f>
        <v>-5.01</v>
      </c>
      <c r="D49" s="1173" t="s">
        <v>107</v>
      </c>
      <c r="E49" s="1174"/>
      <c r="F49" s="1175"/>
      <c r="G49" s="645" t="s">
        <v>158</v>
      </c>
    </row>
    <row r="50" spans="1:10" ht="44.25" customHeight="1" x14ac:dyDescent="0.15">
      <c r="A50" s="646"/>
      <c r="B50" s="18"/>
      <c r="C50" s="226">
        <f>-5.04</f>
        <v>-5.04</v>
      </c>
      <c r="D50" s="827" t="s">
        <v>108</v>
      </c>
      <c r="E50" s="1038"/>
      <c r="F50" s="1039"/>
      <c r="G50" s="647" t="s">
        <v>158</v>
      </c>
    </row>
    <row r="51" spans="1:10" ht="54.5" customHeight="1" x14ac:dyDescent="0.15">
      <c r="A51" s="646"/>
      <c r="B51" s="48" t="s">
        <v>99</v>
      </c>
      <c r="C51" s="226">
        <f t="shared" ref="C51:C54" si="1">C50-0.01</f>
        <v>-5.05</v>
      </c>
      <c r="D51" s="827" t="s">
        <v>109</v>
      </c>
      <c r="E51" s="1038"/>
      <c r="F51" s="1039"/>
      <c r="G51" s="647" t="s">
        <v>158</v>
      </c>
    </row>
    <row r="52" spans="1:10" ht="44.25" customHeight="1" x14ac:dyDescent="0.15">
      <c r="A52" s="646"/>
      <c r="B52" s="48" t="s">
        <v>100</v>
      </c>
      <c r="C52" s="227">
        <f>-5.07</f>
        <v>-5.07</v>
      </c>
      <c r="D52" s="1181" t="s">
        <v>110</v>
      </c>
      <c r="E52" s="1182"/>
      <c r="F52" s="1183"/>
      <c r="G52" s="648" t="s">
        <v>158</v>
      </c>
    </row>
    <row r="53" spans="1:10" ht="56" customHeight="1" x14ac:dyDescent="0.15">
      <c r="A53" s="646"/>
      <c r="B53" s="48" t="s">
        <v>101</v>
      </c>
      <c r="C53" s="226">
        <f t="shared" si="1"/>
        <v>-5.08</v>
      </c>
      <c r="D53" s="829" t="s">
        <v>185</v>
      </c>
      <c r="E53" s="1152"/>
      <c r="F53" s="1153"/>
      <c r="G53" s="647" t="s">
        <v>158</v>
      </c>
    </row>
    <row r="54" spans="1:10" ht="44.25" customHeight="1" x14ac:dyDescent="0.15">
      <c r="A54" s="646"/>
      <c r="B54" s="48" t="s">
        <v>102</v>
      </c>
      <c r="C54" s="226">
        <f t="shared" si="1"/>
        <v>-5.09</v>
      </c>
      <c r="D54" s="827" t="s">
        <v>88</v>
      </c>
      <c r="E54" s="1038"/>
      <c r="F54" s="1039"/>
      <c r="G54" s="647" t="s">
        <v>158</v>
      </c>
    </row>
    <row r="55" spans="1:10" ht="44.25" customHeight="1" x14ac:dyDescent="0.15">
      <c r="A55" s="649"/>
      <c r="B55" s="650"/>
      <c r="C55" s="651" t="s">
        <v>309</v>
      </c>
      <c r="D55" s="1152" t="s">
        <v>310</v>
      </c>
      <c r="E55" s="1152"/>
      <c r="F55" s="1153"/>
      <c r="G55" s="652" t="s">
        <v>158</v>
      </c>
    </row>
    <row r="56" spans="1:10" ht="44.25" customHeight="1" x14ac:dyDescent="0.2">
      <c r="A56" s="279"/>
      <c r="B56" s="279"/>
      <c r="C56" s="279"/>
      <c r="D56" s="279"/>
      <c r="E56" s="279"/>
      <c r="F56" s="279"/>
      <c r="G56" s="279"/>
      <c r="H56" s="279"/>
      <c r="I56" s="2"/>
      <c r="J56" s="2"/>
    </row>
    <row r="57" spans="1:10" ht="12" customHeight="1" x14ac:dyDescent="0.2">
      <c r="A57" s="279"/>
      <c r="B57" s="279"/>
      <c r="C57" s="279"/>
      <c r="D57" s="279"/>
      <c r="E57" s="279"/>
      <c r="F57" s="279"/>
      <c r="G57" s="279"/>
      <c r="H57" s="279"/>
      <c r="I57" s="2"/>
      <c r="J57" s="2"/>
    </row>
    <row r="58" spans="1:10" ht="12" customHeight="1" x14ac:dyDescent="0.2">
      <c r="A58" s="279"/>
      <c r="B58" s="279"/>
      <c r="C58" s="279"/>
      <c r="D58" s="279"/>
      <c r="E58" s="279"/>
      <c r="F58" s="279"/>
      <c r="G58" s="279"/>
      <c r="H58" s="279"/>
      <c r="I58" s="2"/>
      <c r="J58" s="2"/>
    </row>
    <row r="59" spans="1:10" ht="12" customHeight="1" x14ac:dyDescent="0.2">
      <c r="A59" s="279"/>
      <c r="B59" s="279"/>
      <c r="C59" s="279"/>
      <c r="D59" s="279"/>
      <c r="E59" s="279"/>
      <c r="F59" s="279"/>
      <c r="G59" s="279"/>
      <c r="H59" s="279"/>
      <c r="I59" s="2"/>
      <c r="J59" s="2"/>
    </row>
    <row r="60" spans="1:10" ht="12" customHeight="1" x14ac:dyDescent="0.2">
      <c r="A60" s="279"/>
      <c r="B60" s="279"/>
      <c r="C60" s="279"/>
      <c r="D60" s="279"/>
      <c r="E60" s="279"/>
      <c r="F60" s="279"/>
      <c r="G60" s="279"/>
      <c r="H60" s="279"/>
      <c r="I60" s="2"/>
      <c r="J60" s="2"/>
    </row>
    <row r="61" spans="1:10" ht="12" customHeight="1" x14ac:dyDescent="0.2">
      <c r="A61" s="279"/>
      <c r="B61" s="279"/>
      <c r="C61" s="279"/>
      <c r="D61" s="279"/>
      <c r="E61" s="279"/>
      <c r="F61" s="279"/>
      <c r="G61" s="279"/>
      <c r="H61" s="279"/>
      <c r="I61" s="2"/>
      <c r="J61" s="2"/>
    </row>
    <row r="62" spans="1:10" ht="13" customHeight="1" x14ac:dyDescent="0.2">
      <c r="A62" s="428"/>
      <c r="B62" s="428"/>
      <c r="C62" s="428"/>
      <c r="D62" s="428"/>
      <c r="E62" s="428"/>
      <c r="F62" s="428"/>
      <c r="G62" s="428"/>
      <c r="H62" s="428"/>
      <c r="I62" s="428"/>
      <c r="J62" s="279"/>
    </row>
    <row r="63" spans="1:10" ht="18" customHeight="1" x14ac:dyDescent="0.2">
      <c r="A63" s="429"/>
      <c r="B63" s="429"/>
      <c r="C63" s="429"/>
      <c r="D63" s="429"/>
      <c r="E63" s="429"/>
      <c r="F63" s="429"/>
      <c r="G63" s="429"/>
      <c r="H63" s="429"/>
      <c r="I63" s="429"/>
      <c r="J63" s="429"/>
    </row>
    <row r="64" spans="1:10" ht="12" customHeight="1" x14ac:dyDescent="0.2">
      <c r="A64" s="429"/>
      <c r="B64" s="429"/>
      <c r="C64" s="429"/>
      <c r="D64" s="429"/>
      <c r="E64" s="429"/>
      <c r="F64" s="429"/>
      <c r="G64" s="429"/>
      <c r="H64" s="429"/>
      <c r="I64" s="429"/>
      <c r="J64" s="429"/>
    </row>
    <row r="65" spans="1:10" ht="12" customHeight="1" x14ac:dyDescent="0.2">
      <c r="A65" s="429"/>
      <c r="B65" s="429"/>
      <c r="C65" s="429"/>
      <c r="D65" s="429"/>
      <c r="E65" s="429"/>
      <c r="F65" s="429"/>
      <c r="G65" s="429"/>
      <c r="H65" s="429"/>
      <c r="I65" s="429"/>
      <c r="J65" s="429"/>
    </row>
    <row r="66" spans="1:10" ht="12" customHeight="1" x14ac:dyDescent="0.2">
      <c r="A66" s="429"/>
      <c r="B66" s="429"/>
      <c r="C66" s="429"/>
      <c r="D66" s="429"/>
      <c r="E66" s="429"/>
      <c r="F66" s="429"/>
      <c r="G66" s="429"/>
      <c r="H66" s="429"/>
      <c r="I66" s="429"/>
      <c r="J66" s="429"/>
    </row>
    <row r="67" spans="1:10" ht="12" customHeight="1" x14ac:dyDescent="0.2">
      <c r="A67" s="429"/>
      <c r="B67" s="429"/>
      <c r="C67" s="429"/>
      <c r="D67" s="429"/>
      <c r="E67" s="429"/>
      <c r="F67" s="429"/>
      <c r="G67" s="429"/>
      <c r="H67" s="429"/>
      <c r="I67" s="429"/>
      <c r="J67" s="429"/>
    </row>
    <row r="68" spans="1:10" ht="12" customHeight="1" x14ac:dyDescent="0.2">
      <c r="A68" s="429"/>
      <c r="B68" s="429"/>
      <c r="C68" s="429"/>
      <c r="D68" s="429"/>
      <c r="E68" s="429"/>
      <c r="F68" s="429"/>
      <c r="G68" s="429"/>
      <c r="H68" s="429"/>
      <c r="I68" s="429"/>
      <c r="J68" s="429"/>
    </row>
    <row r="69" spans="1:10" ht="12" customHeight="1" x14ac:dyDescent="0.2">
      <c r="A69" s="429"/>
      <c r="B69" s="429"/>
      <c r="C69" s="429"/>
      <c r="D69" s="429"/>
      <c r="E69" s="429"/>
      <c r="F69" s="429"/>
      <c r="G69" s="429"/>
      <c r="H69" s="429"/>
      <c r="I69" s="429"/>
      <c r="J69" s="429"/>
    </row>
    <row r="70" spans="1:10" ht="12" customHeight="1" x14ac:dyDescent="0.2">
      <c r="A70" s="429"/>
      <c r="B70" s="429"/>
      <c r="C70" s="429"/>
      <c r="D70" s="429"/>
      <c r="E70" s="429"/>
      <c r="F70" s="429"/>
      <c r="G70" s="429"/>
      <c r="H70" s="429"/>
      <c r="I70" s="429"/>
      <c r="J70" s="429"/>
    </row>
    <row r="71" spans="1:10" ht="12" customHeight="1" x14ac:dyDescent="0.2">
      <c r="A71" s="429"/>
      <c r="B71" s="429"/>
      <c r="C71" s="429"/>
      <c r="D71" s="429"/>
      <c r="E71" s="429"/>
      <c r="F71" s="429"/>
      <c r="G71" s="429"/>
      <c r="H71" s="429"/>
      <c r="I71" s="429"/>
      <c r="J71" s="429"/>
    </row>
    <row r="72" spans="1:10" ht="13" customHeight="1" x14ac:dyDescent="0.15">
      <c r="A72" s="2"/>
      <c r="B72" s="2"/>
      <c r="C72" s="2"/>
      <c r="D72" s="2"/>
      <c r="E72" s="2"/>
      <c r="F72" s="2"/>
      <c r="G72" s="2"/>
      <c r="H72" s="2"/>
      <c r="I72" s="2"/>
      <c r="J72" s="2"/>
    </row>
  </sheetData>
  <mergeCells count="58">
    <mergeCell ref="C30:F31"/>
    <mergeCell ref="D37:F37"/>
    <mergeCell ref="D32:F32"/>
    <mergeCell ref="D34:F34"/>
    <mergeCell ref="D33:F33"/>
    <mergeCell ref="D36:F36"/>
    <mergeCell ref="D38:F38"/>
    <mergeCell ref="D40:F40"/>
    <mergeCell ref="D42:F42"/>
    <mergeCell ref="D55:F55"/>
    <mergeCell ref="D35:F35"/>
    <mergeCell ref="D44:F44"/>
    <mergeCell ref="D49:F49"/>
    <mergeCell ref="A48:G48"/>
    <mergeCell ref="B47:F47"/>
    <mergeCell ref="D46:F46"/>
    <mergeCell ref="D52:F52"/>
    <mergeCell ref="D53:F53"/>
    <mergeCell ref="D54:F54"/>
    <mergeCell ref="F1:G1"/>
    <mergeCell ref="C2:D2"/>
    <mergeCell ref="C3:D3"/>
    <mergeCell ref="C4:D4"/>
    <mergeCell ref="C13:D13"/>
    <mergeCell ref="C6:D6"/>
    <mergeCell ref="C7:D7"/>
    <mergeCell ref="C5:D5"/>
    <mergeCell ref="F2:G10"/>
    <mergeCell ref="F13:G22"/>
    <mergeCell ref="C15:D15"/>
    <mergeCell ref="C9:D9"/>
    <mergeCell ref="C16:D16"/>
    <mergeCell ref="F23:G27"/>
    <mergeCell ref="C17:D17"/>
    <mergeCell ref="A23:A27"/>
    <mergeCell ref="B23:B27"/>
    <mergeCell ref="D51:F51"/>
    <mergeCell ref="D50:F50"/>
    <mergeCell ref="D45:F45"/>
    <mergeCell ref="A29:G29"/>
    <mergeCell ref="G30:G31"/>
    <mergeCell ref="A30:A31"/>
    <mergeCell ref="B30:B31"/>
    <mergeCell ref="D43:F43"/>
    <mergeCell ref="D39:F39"/>
    <mergeCell ref="D41:F41"/>
    <mergeCell ref="B41:B42"/>
    <mergeCell ref="B32:B34"/>
    <mergeCell ref="B10:B11"/>
    <mergeCell ref="C19:D19"/>
    <mergeCell ref="C14:D14"/>
    <mergeCell ref="A2:A11"/>
    <mergeCell ref="B2:B6"/>
    <mergeCell ref="B12:B18"/>
    <mergeCell ref="A12:A22"/>
    <mergeCell ref="C20:D20"/>
    <mergeCell ref="C8:D8"/>
    <mergeCell ref="C18:D18"/>
  </mergeCells>
  <phoneticPr fontId="0" type="noConversion"/>
  <printOptions horizontalCentered="1"/>
  <pageMargins left="0.39370078740157483" right="0.39370078740157483" top="0.39370078740157483" bottom="0.39370078740157483" header="3.937007874015748E-2" footer="3.937007874015748E-2"/>
  <pageSetup paperSize="9" scale="66" orientation="portrait" r:id="rId1"/>
  <headerFooter differentFirst="1">
    <oddHeader>&amp;RF6 :  Enfant de moins de 5 ans</oddHeader>
    <oddFooter>&amp;LSection 4: Pt Satisfaction&amp;R&amp;P / &amp;N</oddFooter>
    <firstHeader>&amp;RF6 :  Enfant de moins de 5 ans</firstHeader>
    <firstFooter>&amp;L96 = ne veut pas répondre, 97 = autre, 98 = ne sait pas, 99 = non applicable&amp;R&amp;P / &amp;N</firstFooter>
  </headerFooter>
  <rowBreaks count="1" manualBreakCount="1">
    <brk id="46"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41"/>
  <sheetViews>
    <sheetView tabSelected="1" view="pageBreakPreview" zoomScale="81" zoomScaleNormal="96" zoomScaleSheetLayoutView="96" workbookViewId="0">
      <selection activeCell="J20" sqref="J20"/>
    </sheetView>
  </sheetViews>
  <sheetFormatPr baseColWidth="10" defaultColWidth="11.5" defaultRowHeight="15" x14ac:dyDescent="0.2"/>
  <cols>
    <col min="1" max="1" width="5.5" style="269" customWidth="1"/>
    <col min="2" max="2" width="15.5" style="269" customWidth="1"/>
    <col min="3" max="3" width="5.5" style="269" customWidth="1"/>
    <col min="4" max="4" width="23.83203125" style="269" customWidth="1"/>
    <col min="5" max="5" width="17.5" style="269" customWidth="1"/>
    <col min="6" max="6" width="20.5" style="269" customWidth="1"/>
    <col min="7" max="16384" width="11.5" style="269"/>
  </cols>
  <sheetData>
    <row r="1" spans="1:15" ht="33" customHeight="1" thickBot="1" x14ac:dyDescent="0.25">
      <c r="A1" s="41">
        <f>-6</f>
        <v>-6</v>
      </c>
      <c r="B1" s="948" t="s">
        <v>91</v>
      </c>
      <c r="C1" s="948"/>
      <c r="D1" s="948"/>
      <c r="E1" s="949"/>
      <c r="F1" s="267"/>
      <c r="G1" s="268"/>
      <c r="H1" s="268"/>
      <c r="I1" s="268"/>
      <c r="J1" s="268"/>
      <c r="K1" s="268"/>
      <c r="L1" s="268"/>
      <c r="M1" s="268"/>
    </row>
    <row r="2" spans="1:15" ht="15" customHeight="1" x14ac:dyDescent="0.2">
      <c r="A2" s="1219">
        <f>'[1]6_Ménage1'!A28-0.01</f>
        <v>-6.0599999999999987</v>
      </c>
      <c r="B2" s="1221" t="s">
        <v>342</v>
      </c>
      <c r="C2" s="1221"/>
      <c r="D2" s="1221"/>
      <c r="E2" s="1222"/>
      <c r="F2" s="1196" t="s">
        <v>24</v>
      </c>
      <c r="G2" s="270"/>
      <c r="H2" s="270"/>
      <c r="I2" s="271"/>
      <c r="J2" s="268"/>
      <c r="K2" s="268"/>
      <c r="L2" s="268"/>
      <c r="M2" s="268"/>
    </row>
    <row r="3" spans="1:15" ht="38.25" customHeight="1" thickBot="1" x14ac:dyDescent="0.25">
      <c r="A3" s="1220"/>
      <c r="B3" s="1223"/>
      <c r="C3" s="1223"/>
      <c r="D3" s="1223"/>
      <c r="E3" s="1224"/>
      <c r="F3" s="1197"/>
      <c r="G3" s="270"/>
      <c r="H3" s="270"/>
      <c r="I3" s="271"/>
      <c r="J3" s="268"/>
      <c r="K3" s="268"/>
      <c r="L3" s="268"/>
      <c r="M3" s="268"/>
    </row>
    <row r="4" spans="1:15" ht="24" customHeight="1" x14ac:dyDescent="0.2">
      <c r="A4" s="453">
        <v>1</v>
      </c>
      <c r="B4" s="1198" t="s">
        <v>147</v>
      </c>
      <c r="C4" s="1199"/>
      <c r="D4" s="1199"/>
      <c r="E4" s="1200"/>
      <c r="F4" s="454" t="s">
        <v>252</v>
      </c>
      <c r="G4" s="272"/>
      <c r="H4" s="273"/>
      <c r="I4" s="274"/>
      <c r="J4" s="275"/>
      <c r="K4" s="275"/>
      <c r="L4" s="275"/>
      <c r="M4" s="275"/>
    </row>
    <row r="5" spans="1:15" ht="24" customHeight="1" x14ac:dyDescent="0.2">
      <c r="A5" s="455">
        <v>7</v>
      </c>
      <c r="B5" s="382" t="s">
        <v>221</v>
      </c>
      <c r="C5" s="383"/>
      <c r="D5" s="383"/>
      <c r="E5" s="384"/>
      <c r="F5" s="454" t="s">
        <v>252</v>
      </c>
      <c r="G5" s="272"/>
      <c r="H5" s="273"/>
      <c r="I5" s="274"/>
      <c r="J5" s="276"/>
      <c r="K5" s="277"/>
      <c r="L5" s="277"/>
      <c r="M5" s="277"/>
    </row>
    <row r="6" spans="1:15" ht="24" customHeight="1" x14ac:dyDescent="0.2">
      <c r="A6" s="455">
        <v>8</v>
      </c>
      <c r="B6" s="1201" t="s">
        <v>148</v>
      </c>
      <c r="C6" s="1202"/>
      <c r="D6" s="1202"/>
      <c r="E6" s="1203"/>
      <c r="F6" s="454" t="s">
        <v>252</v>
      </c>
      <c r="G6" s="273"/>
      <c r="H6" s="273"/>
      <c r="I6" s="274"/>
      <c r="J6" s="276"/>
      <c r="K6" s="277"/>
      <c r="L6" s="277"/>
      <c r="M6" s="277"/>
    </row>
    <row r="7" spans="1:15" ht="24" customHeight="1" x14ac:dyDescent="0.2">
      <c r="A7" s="455">
        <v>9</v>
      </c>
      <c r="B7" s="1201" t="s">
        <v>149</v>
      </c>
      <c r="C7" s="1202"/>
      <c r="D7" s="1202"/>
      <c r="E7" s="1203"/>
      <c r="F7" s="454" t="s">
        <v>252</v>
      </c>
      <c r="G7" s="272"/>
      <c r="H7" s="273"/>
      <c r="I7" s="274"/>
      <c r="J7" s="276"/>
      <c r="K7" s="277"/>
      <c r="L7" s="277"/>
      <c r="M7" s="277"/>
    </row>
    <row r="8" spans="1:15" ht="24" customHeight="1" x14ac:dyDescent="0.2">
      <c r="A8" s="455">
        <v>13</v>
      </c>
      <c r="B8" s="1201" t="s">
        <v>150</v>
      </c>
      <c r="C8" s="1202"/>
      <c r="D8" s="1202"/>
      <c r="E8" s="1203"/>
      <c r="F8" s="454" t="s">
        <v>252</v>
      </c>
      <c r="G8" s="272"/>
      <c r="H8" s="273"/>
      <c r="I8" s="274"/>
      <c r="J8" s="278"/>
      <c r="K8" s="278"/>
      <c r="L8" s="278"/>
      <c r="M8" s="278"/>
    </row>
    <row r="9" spans="1:15" ht="24" customHeight="1" x14ac:dyDescent="0.2">
      <c r="A9" s="455">
        <v>15</v>
      </c>
      <c r="B9" s="1201" t="s">
        <v>151</v>
      </c>
      <c r="C9" s="1202"/>
      <c r="D9" s="1202"/>
      <c r="E9" s="1203"/>
      <c r="F9" s="454" t="s">
        <v>252</v>
      </c>
      <c r="G9" s="272"/>
      <c r="H9" s="273"/>
      <c r="I9" s="274"/>
      <c r="J9" s="278"/>
      <c r="K9" s="278"/>
      <c r="L9" s="278"/>
      <c r="M9" s="278"/>
    </row>
    <row r="10" spans="1:15" ht="24" customHeight="1" x14ac:dyDescent="0.2">
      <c r="A10" s="456">
        <v>16</v>
      </c>
      <c r="B10" s="1202" t="s">
        <v>152</v>
      </c>
      <c r="C10" s="1202"/>
      <c r="D10" s="1202"/>
      <c r="E10" s="1203"/>
      <c r="F10" s="454" t="s">
        <v>252</v>
      </c>
      <c r="G10" s="272"/>
      <c r="H10" s="273"/>
      <c r="I10" s="274"/>
      <c r="J10" s="278"/>
      <c r="K10" s="278"/>
      <c r="L10" s="278"/>
      <c r="M10" s="278"/>
    </row>
    <row r="11" spans="1:15" ht="24" customHeight="1" x14ac:dyDescent="0.2">
      <c r="A11" s="455">
        <v>17</v>
      </c>
      <c r="B11" s="1202" t="s">
        <v>153</v>
      </c>
      <c r="C11" s="1202"/>
      <c r="D11" s="1202"/>
      <c r="E11" s="1203"/>
      <c r="F11" s="454" t="s">
        <v>252</v>
      </c>
      <c r="G11" s="272"/>
      <c r="H11" s="273"/>
      <c r="I11" s="274"/>
      <c r="J11" s="278"/>
      <c r="K11" s="278"/>
      <c r="L11" s="278"/>
      <c r="M11" s="278"/>
    </row>
    <row r="12" spans="1:15" ht="24" customHeight="1" x14ac:dyDescent="0.2">
      <c r="A12" s="455">
        <v>21</v>
      </c>
      <c r="B12" s="1202" t="s">
        <v>343</v>
      </c>
      <c r="C12" s="1202"/>
      <c r="D12" s="1202"/>
      <c r="E12" s="1203"/>
      <c r="F12" s="454" t="s">
        <v>252</v>
      </c>
      <c r="G12" s="272"/>
      <c r="H12" s="273"/>
      <c r="I12" s="274"/>
      <c r="J12" s="278"/>
      <c r="K12" s="278"/>
      <c r="L12" s="278"/>
      <c r="M12" s="278"/>
    </row>
    <row r="13" spans="1:15" ht="24" customHeight="1" x14ac:dyDescent="0.2">
      <c r="A13" s="455">
        <v>22</v>
      </c>
      <c r="B13" s="509" t="s">
        <v>344</v>
      </c>
      <c r="C13" s="509"/>
      <c r="D13" s="509"/>
      <c r="E13" s="510"/>
      <c r="F13" s="454" t="s">
        <v>252</v>
      </c>
      <c r="G13" s="272"/>
      <c r="H13" s="273"/>
      <c r="I13" s="274"/>
      <c r="J13" s="278"/>
      <c r="K13" s="278"/>
      <c r="L13" s="278"/>
      <c r="M13" s="278"/>
    </row>
    <row r="14" spans="1:15" ht="24" customHeight="1" x14ac:dyDescent="0.2">
      <c r="A14" s="457">
        <v>23</v>
      </c>
      <c r="B14" s="1202" t="s">
        <v>154</v>
      </c>
      <c r="C14" s="1202"/>
      <c r="D14" s="1202"/>
      <c r="E14" s="1203"/>
      <c r="F14" s="454" t="s">
        <v>252</v>
      </c>
      <c r="G14" s="272"/>
      <c r="H14" s="273"/>
      <c r="I14" s="274"/>
      <c r="J14" s="278"/>
      <c r="K14" s="278"/>
      <c r="L14" s="278"/>
      <c r="M14" s="278"/>
    </row>
    <row r="15" spans="1:15" ht="24" customHeight="1" x14ac:dyDescent="0.2">
      <c r="A15" s="457">
        <v>29</v>
      </c>
      <c r="B15" s="385" t="s">
        <v>222</v>
      </c>
      <c r="C15" s="385"/>
      <c r="D15" s="385"/>
      <c r="E15" s="386"/>
      <c r="F15" s="454" t="s">
        <v>252</v>
      </c>
      <c r="G15" s="272"/>
      <c r="H15" s="273"/>
      <c r="I15" s="274"/>
      <c r="J15" s="278"/>
      <c r="K15" s="278"/>
      <c r="L15" s="278"/>
      <c r="M15" s="278"/>
    </row>
    <row r="16" spans="1:15" ht="15" customHeight="1" x14ac:dyDescent="0.2">
      <c r="A16" s="512">
        <v>31</v>
      </c>
      <c r="B16" s="1214" t="s">
        <v>345</v>
      </c>
      <c r="C16" s="1214"/>
      <c r="D16" s="1214"/>
      <c r="E16" s="1215"/>
      <c r="F16" s="454" t="s">
        <v>252</v>
      </c>
      <c r="G16" s="270"/>
      <c r="H16" s="270"/>
      <c r="I16" s="270"/>
      <c r="J16" s="270"/>
      <c r="K16" s="270"/>
      <c r="L16" s="278"/>
      <c r="M16" s="278"/>
      <c r="N16" s="279"/>
      <c r="O16" s="279"/>
    </row>
    <row r="17" spans="1:15" ht="25.5" customHeight="1" thickBot="1" x14ac:dyDescent="0.25">
      <c r="A17" s="458">
        <v>33</v>
      </c>
      <c r="B17" s="1216" t="s">
        <v>346</v>
      </c>
      <c r="C17" s="1216"/>
      <c r="D17" s="1216"/>
      <c r="E17" s="1217"/>
      <c r="F17" s="454" t="s">
        <v>252</v>
      </c>
      <c r="G17" s="270"/>
      <c r="H17" s="270"/>
      <c r="I17" s="272"/>
      <c r="J17" s="273"/>
      <c r="K17" s="273"/>
      <c r="L17" s="273"/>
      <c r="M17" s="273"/>
      <c r="N17" s="279"/>
      <c r="O17" s="279"/>
    </row>
    <row r="18" spans="1:15" ht="24" customHeight="1" x14ac:dyDescent="0.2">
      <c r="A18" s="1204">
        <f>A2-0.01</f>
        <v>-6.0699999999999985</v>
      </c>
      <c r="B18" s="1206" t="s">
        <v>223</v>
      </c>
      <c r="C18" s="1207"/>
      <c r="D18" s="1207"/>
      <c r="E18" s="1208"/>
      <c r="F18" s="1212" t="s">
        <v>24</v>
      </c>
      <c r="G18" s="278"/>
      <c r="H18" s="278"/>
      <c r="I18" s="272"/>
      <c r="J18" s="273"/>
      <c r="K18" s="273"/>
      <c r="L18" s="273"/>
      <c r="M18" s="273"/>
      <c r="N18" s="279"/>
      <c r="O18" s="279"/>
    </row>
    <row r="19" spans="1:15" ht="24" customHeight="1" x14ac:dyDescent="0.2">
      <c r="A19" s="1205"/>
      <c r="B19" s="1209"/>
      <c r="C19" s="1210"/>
      <c r="D19" s="1210"/>
      <c r="E19" s="1211"/>
      <c r="F19" s="1213"/>
      <c r="G19" s="278"/>
      <c r="H19" s="278"/>
      <c r="I19" s="272"/>
      <c r="J19" s="273"/>
      <c r="K19" s="273"/>
      <c r="L19" s="273"/>
      <c r="M19" s="273"/>
      <c r="N19" s="279"/>
      <c r="O19" s="279"/>
    </row>
    <row r="20" spans="1:15" ht="24" customHeight="1" x14ac:dyDescent="0.2">
      <c r="A20" s="511">
        <v>1</v>
      </c>
      <c r="B20" s="377" t="s">
        <v>224</v>
      </c>
      <c r="C20" s="280"/>
      <c r="D20" s="280"/>
      <c r="E20" s="281"/>
      <c r="F20" s="282" t="s">
        <v>225</v>
      </c>
      <c r="G20" s="278"/>
      <c r="H20" s="278"/>
      <c r="I20" s="272"/>
      <c r="J20" s="273"/>
      <c r="K20" s="273"/>
      <c r="L20" s="273"/>
      <c r="M20" s="273"/>
      <c r="N20" s="279"/>
      <c r="O20" s="279"/>
    </row>
    <row r="21" spans="1:15" ht="24" customHeight="1" x14ac:dyDescent="0.2">
      <c r="A21" s="511">
        <v>2</v>
      </c>
      <c r="B21" s="377" t="s">
        <v>226</v>
      </c>
      <c r="C21" s="280"/>
      <c r="D21" s="280"/>
      <c r="E21" s="281"/>
      <c r="F21" s="282" t="s">
        <v>225</v>
      </c>
      <c r="G21" s="278"/>
      <c r="H21" s="278"/>
      <c r="I21" s="272"/>
      <c r="J21" s="273"/>
      <c r="K21" s="273"/>
      <c r="L21" s="273"/>
      <c r="M21" s="273"/>
      <c r="N21" s="279"/>
      <c r="O21" s="279"/>
    </row>
    <row r="22" spans="1:15" ht="24" customHeight="1" x14ac:dyDescent="0.2">
      <c r="A22" s="511">
        <v>3</v>
      </c>
      <c r="B22" s="377" t="s">
        <v>227</v>
      </c>
      <c r="C22" s="280"/>
      <c r="D22" s="280"/>
      <c r="E22" s="281"/>
      <c r="F22" s="282" t="s">
        <v>225</v>
      </c>
      <c r="G22" s="278"/>
      <c r="H22" s="278"/>
      <c r="I22" s="272"/>
      <c r="J22" s="273"/>
      <c r="K22" s="273"/>
      <c r="L22" s="273"/>
      <c r="M22" s="273"/>
      <c r="N22" s="279"/>
      <c r="O22" s="279"/>
    </row>
    <row r="23" spans="1:15" ht="24" customHeight="1" x14ac:dyDescent="0.2">
      <c r="A23" s="511">
        <v>4</v>
      </c>
      <c r="B23" s="377" t="s">
        <v>228</v>
      </c>
      <c r="C23" s="280"/>
      <c r="D23" s="280"/>
      <c r="E23" s="281"/>
      <c r="F23" s="282" t="s">
        <v>225</v>
      </c>
      <c r="G23" s="278"/>
      <c r="H23" s="278"/>
      <c r="I23" s="272"/>
      <c r="J23" s="273"/>
      <c r="K23" s="273"/>
      <c r="L23" s="273"/>
      <c r="M23" s="273"/>
      <c r="N23" s="279"/>
      <c r="O23" s="279"/>
    </row>
    <row r="24" spans="1:15" x14ac:dyDescent="0.2">
      <c r="A24" s="511">
        <v>6</v>
      </c>
      <c r="B24" s="377" t="s">
        <v>229</v>
      </c>
      <c r="C24" s="280"/>
      <c r="D24" s="280"/>
      <c r="E24" s="281"/>
      <c r="F24" s="282" t="s">
        <v>225</v>
      </c>
      <c r="G24" s="279"/>
      <c r="H24" s="279"/>
      <c r="I24" s="279"/>
      <c r="J24" s="279"/>
      <c r="K24" s="279"/>
    </row>
    <row r="25" spans="1:15" ht="16" thickBot="1" x14ac:dyDescent="0.25">
      <c r="A25" s="283">
        <v>7</v>
      </c>
      <c r="B25" s="387" t="s">
        <v>292</v>
      </c>
      <c r="C25" s="284"/>
      <c r="D25" s="284"/>
      <c r="E25" s="285"/>
      <c r="F25" s="228" t="s">
        <v>225</v>
      </c>
    </row>
    <row r="26" spans="1:15" ht="16" thickBot="1" x14ac:dyDescent="0.25">
      <c r="A26" s="1225" t="s">
        <v>218</v>
      </c>
      <c r="B26" s="1226"/>
      <c r="C26" s="1226"/>
      <c r="D26" s="1226"/>
      <c r="E26" s="661"/>
      <c r="F26" s="662"/>
    </row>
    <row r="27" spans="1:15" ht="19" x14ac:dyDescent="0.2">
      <c r="A27" s="631" t="s">
        <v>89</v>
      </c>
      <c r="B27" s="632"/>
      <c r="C27" s="632"/>
      <c r="D27" s="633">
        <v>1</v>
      </c>
      <c r="E27" s="634"/>
      <c r="F27" s="525" t="s">
        <v>158</v>
      </c>
    </row>
    <row r="28" spans="1:15" ht="18" x14ac:dyDescent="0.2">
      <c r="A28" s="635" t="s">
        <v>90</v>
      </c>
      <c r="B28" s="636"/>
      <c r="C28" s="636"/>
      <c r="D28" s="637">
        <v>2</v>
      </c>
      <c r="E28" s="621"/>
      <c r="F28" s="526"/>
    </row>
    <row r="29" spans="1:15" ht="19" thickBot="1" x14ac:dyDescent="0.25">
      <c r="A29" s="638" t="s">
        <v>48</v>
      </c>
      <c r="B29" s="639"/>
      <c r="C29" s="639"/>
      <c r="D29" s="640">
        <v>6</v>
      </c>
      <c r="E29" s="641"/>
      <c r="F29" s="527"/>
    </row>
    <row r="30" spans="1:15" x14ac:dyDescent="0.2">
      <c r="A30" s="528"/>
      <c r="B30" s="529"/>
      <c r="C30" s="529"/>
      <c r="D30" s="529"/>
      <c r="E30" s="529"/>
      <c r="F30" s="530"/>
    </row>
    <row r="31" spans="1:15" ht="18" x14ac:dyDescent="0.2">
      <c r="A31" s="531"/>
      <c r="B31" s="1218" t="s">
        <v>347</v>
      </c>
      <c r="C31" s="1218"/>
      <c r="D31" s="1218"/>
      <c r="E31" s="1218"/>
      <c r="F31" s="532"/>
    </row>
    <row r="32" spans="1:15" x14ac:dyDescent="0.2">
      <c r="A32" s="531"/>
      <c r="B32" s="533"/>
      <c r="C32" s="533"/>
      <c r="D32" s="533"/>
      <c r="E32" s="533"/>
      <c r="F32" s="532"/>
    </row>
    <row r="33" spans="1:6" x14ac:dyDescent="0.2">
      <c r="A33" s="531"/>
      <c r="B33" s="533"/>
      <c r="C33" s="533"/>
      <c r="D33" s="533"/>
      <c r="E33" s="533"/>
      <c r="F33" s="532"/>
    </row>
    <row r="34" spans="1:6" x14ac:dyDescent="0.2">
      <c r="A34" s="531"/>
      <c r="B34" s="533"/>
      <c r="C34" s="533"/>
      <c r="D34" s="533"/>
      <c r="E34" s="533"/>
      <c r="F34" s="532"/>
    </row>
    <row r="35" spans="1:6" x14ac:dyDescent="0.2">
      <c r="A35" s="531"/>
      <c r="B35" s="533"/>
      <c r="C35" s="533"/>
      <c r="D35" s="533"/>
      <c r="E35" s="533"/>
      <c r="F35" s="532"/>
    </row>
    <row r="36" spans="1:6" x14ac:dyDescent="0.2">
      <c r="A36" s="534"/>
      <c r="B36" s="535"/>
      <c r="C36" s="535"/>
      <c r="D36" s="535"/>
      <c r="E36" s="535"/>
      <c r="F36" s="536"/>
    </row>
    <row r="37" spans="1:6" x14ac:dyDescent="0.2">
      <c r="A37" s="534"/>
      <c r="B37" s="535"/>
      <c r="C37" s="535"/>
      <c r="D37" s="535"/>
      <c r="E37" s="535"/>
      <c r="F37" s="536"/>
    </row>
    <row r="38" spans="1:6" x14ac:dyDescent="0.2">
      <c r="A38" s="534"/>
      <c r="B38" s="535"/>
      <c r="C38" s="535"/>
      <c r="D38" s="535"/>
      <c r="E38" s="535"/>
      <c r="F38" s="536"/>
    </row>
    <row r="39" spans="1:6" x14ac:dyDescent="0.2">
      <c r="A39" s="534"/>
      <c r="B39" s="535"/>
      <c r="C39" s="535"/>
      <c r="D39" s="535"/>
      <c r="E39" s="535"/>
      <c r="F39" s="536"/>
    </row>
    <row r="40" spans="1:6" x14ac:dyDescent="0.2">
      <c r="A40" s="534"/>
      <c r="B40" s="535"/>
      <c r="C40" s="535"/>
      <c r="D40" s="535"/>
      <c r="E40" s="535"/>
      <c r="F40" s="536"/>
    </row>
    <row r="41" spans="1:6" ht="16" thickBot="1" x14ac:dyDescent="0.25">
      <c r="A41" s="537"/>
      <c r="B41" s="538"/>
      <c r="C41" s="538"/>
      <c r="D41" s="538"/>
      <c r="E41" s="538"/>
      <c r="F41" s="539"/>
    </row>
  </sheetData>
  <mergeCells count="19">
    <mergeCell ref="B31:E31"/>
    <mergeCell ref="B7:E7"/>
    <mergeCell ref="B1:E1"/>
    <mergeCell ref="A2:A3"/>
    <mergeCell ref="B2:E3"/>
    <mergeCell ref="F2:F3"/>
    <mergeCell ref="B4:E4"/>
    <mergeCell ref="B6:E6"/>
    <mergeCell ref="A18:A19"/>
    <mergeCell ref="B18:E19"/>
    <mergeCell ref="F18:F19"/>
    <mergeCell ref="B8:E8"/>
    <mergeCell ref="B9:E9"/>
    <mergeCell ref="B10:E10"/>
    <mergeCell ref="B11:E11"/>
    <mergeCell ref="B14:E14"/>
    <mergeCell ref="B12:E12"/>
    <mergeCell ref="B16:E16"/>
    <mergeCell ref="B17:E17"/>
  </mergeCells>
  <phoneticPr fontId="68" type="noConversion"/>
  <printOptions horizontalCentered="1"/>
  <pageMargins left="0.39370078740157483" right="0.39370078740157483" top="0.39370078740157483" bottom="0.39370078740157483" header="3.937007874015748E-2" footer="3.937007874015748E-2"/>
  <pageSetup paperSize="9" scale="95" orientation="portrait" r:id="rId1"/>
  <headerFooter>
    <oddHeader>&amp;RF5 : CPN</oddHeader>
    <oddFooter>&amp;LSection 6: Menage2&amp;R&amp;P / &amp;N</oddFooter>
  </headerFooter>
  <rowBreaks count="1" manualBreakCount="1">
    <brk id="17" max="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50D503-31CA-4FCF-9880-4BD355629C67}">
  <ds:schemaRefs>
    <ds:schemaRef ds:uri="http://schemas.microsoft.com/office/2006/metadata/properties"/>
    <ds:schemaRef ds:uri="http://purl.org/dc/dcmitype/"/>
    <ds:schemaRef ds:uri="http://schemas.microsoft.com/office/2006/documentManagement/types"/>
    <ds:schemaRef ds:uri="http://purl.org/dc/elements/1.1/"/>
    <ds:schemaRef ds:uri="http://www.w3.org/XML/1998/namespace"/>
    <ds:schemaRef ds:uri="0c867391-8214-4b58-86b3-de07547409f9"/>
    <ds:schemaRef ds:uri="http://purl.org/dc/terms/"/>
    <ds:schemaRef ds:uri="http://schemas.openxmlformats.org/package/2006/metadata/core-properties"/>
    <ds:schemaRef ds:uri="http://schemas.microsoft.com/office/infopath/2007/PartnerControls"/>
    <ds:schemaRef ds:uri="fddef6a8-5936-4909-96e0-2ad7a6b1720b"/>
  </ds:schemaRefs>
</ds:datastoreItem>
</file>

<file path=customXml/itemProps2.xml><?xml version="1.0" encoding="utf-8"?>
<ds:datastoreItem xmlns:ds="http://schemas.openxmlformats.org/officeDocument/2006/customXml" ds:itemID="{B2D54BAF-410E-415E-9C0C-024B6A92E5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B5B76A9-32AE-473F-AD07-D84C676F8C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Couverture</vt:lpstr>
      <vt:lpstr>1Identif</vt:lpstr>
      <vt:lpstr>2Traitement</vt:lpstr>
      <vt:lpstr>3Deplacement</vt:lpstr>
      <vt:lpstr>4_Pt Satisfaction&amp;5</vt:lpstr>
      <vt:lpstr>6_Ménage2</vt:lpstr>
      <vt:lpstr>'4_Pt Satisfaction&amp;5'!_Print_Area</vt:lpstr>
      <vt:lpstr>'6_Ménage2'!_Print_Area</vt:lpstr>
      <vt:lpstr>'2Traitement'!Print_Area</vt:lpstr>
      <vt:lpstr>'3Deplacement'!Print_Area</vt:lpstr>
      <vt:lpstr>'4_Pt Satisfaction&amp;5'!Print_Area</vt:lpstr>
      <vt:lpstr>'6_Ménage2'!Print_Area</vt:lpstr>
      <vt:lpstr>Couverture!Print_Area</vt:lpstr>
    </vt:vector>
  </TitlesOfParts>
  <Company>The World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Gervais YAMA</dc:creator>
  <cp:lastModifiedBy>Microsoft Office User</cp:lastModifiedBy>
  <cp:lastPrinted>2018-06-16T09:30:40Z</cp:lastPrinted>
  <dcterms:created xsi:type="dcterms:W3CDTF">2010-07-02T15:34:18Z</dcterms:created>
  <dcterms:modified xsi:type="dcterms:W3CDTF">2022-06-08T15:24:31Z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