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mc:AlternateContent xmlns:mc="http://schemas.openxmlformats.org/markup-compatibility/2006">
    <mc:Choice Requires="x15">
      <x15ac:absPath xmlns:x15ac="http://schemas.microsoft.com/office/spreadsheetml/2010/11/ac" url="/Users/laurasharonahlborn/Dropbox/DRC PBF IE/1. Documentation/1.2 Questionnaires/Health facility/"/>
    </mc:Choice>
  </mc:AlternateContent>
  <xr:revisionPtr revIDLastSave="0" documentId="13_ncr:1_{F3DB0BE6-54E8-F945-B410-8ADD82362309}" xr6:coauthVersionLast="47" xr6:coauthVersionMax="47" xr10:uidLastSave="{00000000-0000-0000-0000-000000000000}"/>
  <bookViews>
    <workbookView xWindow="0" yWindow="0" windowWidth="28800" windowHeight="18000" tabRatio="809" xr2:uid="{00000000-000D-0000-FFFF-FFFF00000000}"/>
  </bookViews>
  <sheets>
    <sheet name="Couverture " sheetId="28" r:id="rId1"/>
    <sheet name="1_Identification" sheetId="30" r:id="rId2"/>
    <sheet name="2_Prise en charge et examen" sheetId="31" r:id="rId3"/>
    <sheet name="3 Counseling " sheetId="34" r:id="rId4"/>
    <sheet name="4 Traitment" sheetId="33" r:id="rId5"/>
    <sheet name="5_Formation" sheetId="35" r:id="rId6"/>
    <sheet name="6_Consultation checklist" sheetId="29" r:id="rId7"/>
  </sheets>
  <definedNames>
    <definedName name="_xlnm.Print_Area" localSheetId="1">'1_Identification'!$A$1:$J$57</definedName>
    <definedName name="_xlnm.Print_Area" localSheetId="3">'3 Counseling '!$A$1:$J$87</definedName>
    <definedName name="_xlnm.Print_Area" localSheetId="4">'4 Traitment'!$A$1:$J$100</definedName>
    <definedName name="_xlnm.Print_Area" localSheetId="5">'5_Formation'!$A$1:$J$10</definedName>
    <definedName name="_xlnm.Print_Area" localSheetId="6">'6_Consultation checklist'!$A$1:$J$35</definedName>
    <definedName name="_xlnm.Print_Area" localSheetId="0">'Couverture '!$A$1:$W$35</definedName>
    <definedName name="Z_DC1A9161_9D02_40DA_9D1E_35691CCD702E_.wvu.PrintArea" localSheetId="0" hidden="1">'Couverture '!$A$1:$W$35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 i="35" l="1"/>
  <c r="A3" i="35" s="1"/>
  <c r="A1" i="29"/>
  <c r="A1" i="34"/>
  <c r="A4" i="34" s="1"/>
  <c r="A17" i="34" s="1"/>
  <c r="A30" i="34" s="1"/>
  <c r="A43" i="34" s="1"/>
  <c r="A56" i="34" s="1"/>
  <c r="A5" i="35" l="1"/>
  <c r="A7" i="35" s="1"/>
  <c r="A9" i="35" s="1"/>
  <c r="A58" i="34"/>
  <c r="A60" i="34" s="1"/>
  <c r="A73" i="34" s="1"/>
  <c r="A75" i="34" s="1"/>
  <c r="F59" i="34" l="1"/>
  <c r="A1" i="33"/>
  <c r="A5" i="33" s="1"/>
  <c r="A7" i="33" s="1"/>
  <c r="A9" i="33" s="1"/>
  <c r="A11" i="33" s="1"/>
  <c r="A13" i="33" s="1"/>
  <c r="A15" i="33" l="1"/>
  <c r="A17" i="33" s="1"/>
  <c r="A19" i="33" s="1"/>
  <c r="A22" i="33" s="1"/>
  <c r="A24" i="33" s="1"/>
  <c r="A1" i="31"/>
  <c r="A3" i="31" s="1"/>
  <c r="F44" i="30" l="1"/>
  <c r="F29" i="30"/>
  <c r="A4" i="31"/>
  <c r="A6" i="31" s="1"/>
  <c r="A37" i="33" l="1"/>
  <c r="F23" i="33" s="1"/>
  <c r="A8" i="31"/>
  <c r="A10" i="31" s="1"/>
  <c r="A12" i="31" s="1"/>
  <c r="A14" i="31" l="1"/>
  <c r="A17" i="31" s="1"/>
  <c r="A27" i="31" s="1"/>
  <c r="A29" i="31" s="1"/>
  <c r="A42" i="31" s="1"/>
  <c r="A39" i="33"/>
  <c r="A52" i="33" s="1"/>
  <c r="A44" i="31" l="1"/>
  <c r="A46" i="31" s="1"/>
  <c r="A48" i="31" s="1"/>
  <c r="F38" i="33"/>
  <c r="A54" i="33"/>
  <c r="A62" i="33" s="1"/>
  <c r="A4" i="29"/>
  <c r="A6" i="29" s="1"/>
  <c r="A8" i="29" s="1"/>
  <c r="A10" i="29" s="1"/>
  <c r="A12" i="29" s="1"/>
  <c r="A14" i="29" s="1"/>
  <c r="A16" i="29" s="1"/>
  <c r="A18" i="29" s="1"/>
  <c r="A50" i="31" l="1"/>
  <c r="A63" i="31" s="1"/>
  <c r="F28" i="31"/>
  <c r="A64" i="33"/>
  <c r="A66" i="33" s="1"/>
  <c r="A68" i="33" s="1"/>
  <c r="F65" i="33" s="1"/>
  <c r="D53" i="33"/>
  <c r="A65" i="31" l="1"/>
  <c r="F49" i="31"/>
  <c r="A70" i="33"/>
  <c r="A72" i="33" s="1"/>
  <c r="A1" i="30"/>
  <c r="A2" i="30" s="1"/>
  <c r="A3" i="30" s="1"/>
  <c r="A5" i="30" s="1"/>
  <c r="F69" i="33" l="1"/>
  <c r="A74" i="33"/>
  <c r="A76" i="33" s="1"/>
  <c r="A78" i="33" s="1"/>
  <c r="A80" i="33" s="1"/>
  <c r="A82" i="33" s="1"/>
  <c r="A84" i="33" s="1"/>
  <c r="A86" i="33" s="1"/>
  <c r="A88" i="33" s="1"/>
  <c r="A90" i="33" s="1"/>
  <c r="A92" i="33" s="1"/>
  <c r="A94" i="33" s="1"/>
  <c r="A7" i="30"/>
  <c r="A12" i="30" s="1"/>
  <c r="F89" i="33" l="1"/>
  <c r="A96" i="33"/>
  <c r="A98" i="33" s="1"/>
  <c r="A100" i="33" s="1"/>
  <c r="F87" i="33"/>
  <c r="A15" i="30" l="1"/>
  <c r="A17" i="30" s="1"/>
  <c r="A19" i="30" s="1"/>
  <c r="A28" i="30" s="1"/>
  <c r="A30" i="30" l="1"/>
  <c r="A31" i="30" l="1"/>
  <c r="A32" i="30" s="1"/>
  <c r="A34" i="30" s="1"/>
  <c r="A43" i="30" s="1"/>
  <c r="A45" i="30" s="1"/>
  <c r="A46" i="30" l="1"/>
  <c r="A47" i="30" s="1"/>
  <c r="A49" i="30" s="1"/>
</calcChain>
</file>

<file path=xl/sharedStrings.xml><?xml version="1.0" encoding="utf-8"?>
<sst xmlns="http://schemas.openxmlformats.org/spreadsheetml/2006/main" count="603" uniqueCount="191">
  <si>
    <t>►</t>
  </si>
  <si>
    <t>JOUR</t>
  </si>
  <si>
    <t>MOIS</t>
  </si>
  <si>
    <t>ANNÉE</t>
  </si>
  <si>
    <t>NOTER LES RÉPONSES</t>
  </si>
  <si>
    <t>Oui</t>
  </si>
  <si>
    <t>Non</t>
  </si>
  <si>
    <t>Masculin</t>
  </si>
  <si>
    <t>Féminin</t>
  </si>
  <si>
    <t xml:space="preserve">Médecin </t>
  </si>
  <si>
    <t xml:space="preserve">QUESTIONNAIRE DESTINE AUX FORMATIONS SANITAIRES </t>
  </si>
  <si>
    <t>CODE ENQUETEUR:</t>
  </si>
  <si>
    <t>Date Visite</t>
  </si>
  <si>
    <t>AUTRE, PRÉCISER: _______________________</t>
  </si>
  <si>
    <t>OUI</t>
  </si>
  <si>
    <t>NON</t>
  </si>
  <si>
    <t>VISITES DES FORMATIONS SANITAIRES</t>
  </si>
  <si>
    <t>NOM/PRENOM DE L'ENQUÊTEUR:</t>
  </si>
  <si>
    <t>NOTER « 1 » POUR OUI ; « 2 » POUR NON POUR CHACUNE DES OPTIONS SUIVANTES</t>
  </si>
  <si>
    <t>SITUATION GÉOGRAPHIQUE</t>
  </si>
  <si>
    <t>ENTIEREMENT REMPLI</t>
  </si>
  <si>
    <t>PARTIELLEMENT REMPLI</t>
  </si>
  <si>
    <t>|__|</t>
  </si>
  <si>
    <t>|__||__|</t>
  </si>
  <si>
    <t>|__||__||__||__||__||__||__|</t>
  </si>
  <si>
    <t>|__||__||__||__|</t>
  </si>
  <si>
    <t>CONSENTEMENT ECLAIRE, A RECUEILLIR AVANT LE DEBUT DE L'ENTREVUE</t>
  </si>
  <si>
    <t>Sage-Femme / accoucheur</t>
  </si>
  <si>
    <t>REPUBLIQUE DEMOCRATIQUE DU CONGO</t>
  </si>
  <si>
    <t>Province :</t>
  </si>
  <si>
    <t>Zone de Santé (ZS)_______________</t>
  </si>
  <si>
    <t>Infirmier(ère) L2</t>
  </si>
  <si>
    <t>Infirmier(ère) A2</t>
  </si>
  <si>
    <t>infirmier(ère) A1</t>
  </si>
  <si>
    <t>technicien de labo</t>
  </si>
  <si>
    <t>Autre: Specifiez</t>
  </si>
  <si>
    <t xml:space="preserve">MINISTERE DE LA SANTE PUBLIQUE </t>
  </si>
  <si>
    <t>Aire de santé</t>
  </si>
  <si>
    <t xml:space="preserve">Nom de Fosa </t>
  </si>
  <si>
    <t>_____________________</t>
  </si>
  <si>
    <r>
      <t>F8 : OBSERVATION DIRECTE DES</t>
    </r>
    <r>
      <rPr>
        <b/>
        <sz val="14"/>
        <rFont val="Arial Narrow"/>
        <family val="2"/>
      </rPr>
      <t xml:space="preserve"> </t>
    </r>
    <r>
      <rPr>
        <b/>
        <sz val="14"/>
        <color indexed="9"/>
        <rFont val="Arial Narrow"/>
        <family val="2"/>
      </rPr>
      <t xml:space="preserve">CONSULTATIONS DE PLANIFICATION FAMILIALE </t>
    </r>
  </si>
  <si>
    <t>Identification</t>
  </si>
  <si>
    <t>|__|__||__|__|</t>
  </si>
  <si>
    <t>a. Pilule</t>
  </si>
  <si>
    <t>b. Injectable</t>
  </si>
  <si>
    <t>e. Diaphragme</t>
  </si>
  <si>
    <t>g. Preservatif feminin</t>
  </si>
  <si>
    <t>i. Stérilisation féminine (ligature des trompes)</t>
  </si>
  <si>
    <t>Counseling</t>
  </si>
  <si>
    <t>Treatment</t>
  </si>
  <si>
    <t>`</t>
  </si>
  <si>
    <t>L'agent de santé a-t-il discuté la possibilité de changer de méthode si une ne convient pas?</t>
  </si>
  <si>
    <t>L'agent de santé a-t-il utilisé de aides visuelles pour expliquer comment fonctionne la méthode?</t>
  </si>
  <si>
    <t>L'agent de santé a-t-il expliqué comment gérer les effets secondaires possibles de la méthode?</t>
  </si>
  <si>
    <t>L'agent de santé a-t-il donné une date pour la visite de suivi?</t>
  </si>
  <si>
    <t>L'agent de santé a-t-il incrit la date de la visite de suivi sur une carte?</t>
  </si>
  <si>
    <t>À l'issue de la consultation, l'agent de santé a-t-il recommandé une ou plusieurs méthodes contraceptives en particulier?</t>
  </si>
  <si>
    <t>Après avoir choisi une méthode, l'agent de santé a-t-il expliqué comment obtenir la méthode?</t>
  </si>
  <si>
    <t>Après avoir choisi une méthode, l'agent de santé a-t-il expliqué au bout de combien de temps il faudra renouveler la méthode?</t>
  </si>
  <si>
    <t>Après avoir choisi une méthode, l'agent de santé a-t-il expliqué comment fonctionne la méthode?</t>
  </si>
  <si>
    <t>Après avoir choisi une méthode, l'agent de santé a-t-il expliqué où se réapprovisionner en la méthode?</t>
  </si>
  <si>
    <t>Après avoir choisi une méthode, l'agent de santé a-t-il expliqué les effets secondaires possibles de la méthode?</t>
  </si>
  <si>
    <t>L'agent de santé a-t-il listé les contre-indications d'utilisation pour la méthode?</t>
  </si>
  <si>
    <t>Après avoir choisi une méthode, l'agent de santé a-t-il donné le prix de la méthode?</t>
  </si>
  <si>
    <t>|__||__|/|__||__|/|__||__|</t>
  </si>
  <si>
    <t xml:space="preserve">Combien de prestataires sont directement impliqués dans cette séance de conseil ?  </t>
  </si>
  <si>
    <t>Numéro de suivi de l'agent de santé numéro 1 (Questionnaire F1)</t>
  </si>
  <si>
    <t>Nom/Prénom de l'agent de santé numéro 1</t>
  </si>
  <si>
    <t>Sexe de l'agent de santé numéro 1</t>
  </si>
  <si>
    <t>Type d'agent pour l'agent de santé numéro 1</t>
  </si>
  <si>
    <t>Numéro de suivi de l'agent de santé numéro 2 (Questionnaire F1)</t>
  </si>
  <si>
    <t>Nom/Prénom de l'agent de santé numéro 2</t>
  </si>
  <si>
    <t>Sexe de l'agent de santé numéro 2</t>
  </si>
  <si>
    <t>Type d'agent pour l'agent de santé numéro 2</t>
  </si>
  <si>
    <t>Numéro de suivi de l'agent de santé numéro 3 (Questionnaire F1)</t>
  </si>
  <si>
    <t>Nom/Prénom de l'agent de santé numéro 3</t>
  </si>
  <si>
    <t>Sexe de l'agent de santé numéro 3</t>
  </si>
  <si>
    <t>Type d'agent pour l'agent de santé numéro 3</t>
  </si>
  <si>
    <t>Dans quelle langue la consultation se déroule-t-elle?</t>
  </si>
  <si>
    <t>Français</t>
  </si>
  <si>
    <t>Kikongo</t>
  </si>
  <si>
    <t>Lingala</t>
  </si>
  <si>
    <t>c. Dispositif intra-utérin (DIU)</t>
  </si>
  <si>
    <t>d. Spermaticide / Mousse</t>
  </si>
  <si>
    <t>h. Preservatif masculin</t>
  </si>
  <si>
    <t>j. Stérilisation masculine (vaséctomie)</t>
  </si>
  <si>
    <t>k. Méthodes populaires, naturelles, traditionelles</t>
  </si>
  <si>
    <t xml:space="preserve">l. Allaitement </t>
  </si>
  <si>
    <t xml:space="preserve">Au cours de la consultation, l'agent de santé explique-t-il le mode de fonctionnement des méthodes contraceptives suivantes: </t>
  </si>
  <si>
    <t xml:space="preserve">Au cours de la consultation, l'agent de santé explique-t-il comment utiliser les méthodes contraceptives suivantes: </t>
  </si>
  <si>
    <t xml:space="preserve">Au cours de la consultation, l'agent de santé explique-t-il les avantages des méthodes contraceptives suivantes: </t>
  </si>
  <si>
    <t xml:space="preserve">Quelle méthode l'agent de santé semblait-il favoriser:
</t>
  </si>
  <si>
    <t>Quelle méthode l'agent de santé semblait-il négliger:</t>
  </si>
  <si>
    <t xml:space="preserve">Quelles méthodes contraceptives L'agent de santé a-t-il recommandé en particulier: </t>
  </si>
  <si>
    <t>Après avoir choisi une méthode, l'agent de santé a-t-il expliqué comment utiliser la méthode?</t>
  </si>
  <si>
    <t>L'agent de santé a-t-il suggéré une visite de suivi?</t>
  </si>
  <si>
    <t>Au cours de la consultation, l'agent de santé a-t-il discuté les raisons d'un changement de méthode contraceptive?</t>
  </si>
  <si>
    <t>Non, l'agent n'a pas discuté de ces raisons</t>
  </si>
  <si>
    <t xml:space="preserve">Ne s'applique pas  </t>
  </si>
  <si>
    <t xml:space="preserve">POSER LA QUESTION SUIVANTE À L'AGENT DE SANTÉ NUMÉRO 1 OBSERVÉ : " Avez-vous reçu une formation en planification familiale? " </t>
  </si>
  <si>
    <t xml:space="preserve">Un autre agent de santé est-il impliqué dans la consultation? </t>
  </si>
  <si>
    <t xml:space="preserve">POSER LA QUESTION SUIVANTE À L'AGENT DE SANTÉ NUMÉRO 3 OBSERVÉ : " Avez-vous reçu une formation en planification familiale? " </t>
  </si>
  <si>
    <t>Antécédents et examen</t>
  </si>
  <si>
    <t>L'agent de santé s'assure-t-il de la confidentialité de la consultation (p.ex. utiliser une pièce vide, fermer une porte, se déplacer hors de portée de voix ne pas être entendu par d'autres personnes)?</t>
  </si>
  <si>
    <t>Lors de la présentation de différentes méthodes, L'agent de santé semblait-il favoriser certaines méthodes plutôt que d'autres (c.-à-d. L'agent de santé biaisait le choix du client vers l'usage de certaines méthodes) ?</t>
  </si>
  <si>
    <t>Lors de la présentation de différentes méthodes, L'agent de santé semblait-il avoir délibérément négligé certaines méthodes (c.-à-d. L'agent de santé biaisait le choix du client contre l'usage de certaines méthodes)?</t>
  </si>
  <si>
    <t>L'agent de santé a-t-il donné les raisons pour lesquelles certaines méthodes peuvent ne pas convenir?</t>
  </si>
  <si>
    <t>Pendant la durée de la consultation, l'agent de santé a-t-il négligé la confidentialité de l'intéraction?</t>
  </si>
  <si>
    <t>Au cours de la consultation, l'agent de santé a-t-il demandé si la cliente allaite actuellement?</t>
  </si>
  <si>
    <t>L'agent de santé a-t-il recommandé la cliente à un autre service de santé?</t>
  </si>
  <si>
    <t>L'agent de santé a-t-il pris en compte les préoccupations de la cliente pour l'aider à choisir la méthode contraceptive la plus adaptée?</t>
  </si>
  <si>
    <t>L'agent de santé a-t-il pris en compte les préoccupations du/de la partenaire de la cliente pour l'aider à choisir la méthode contraceptive la plus adaptée?</t>
  </si>
  <si>
    <t>L'agent de santé a-t-il démenti certaines idées reçues sur la contraception pour aider la cliente à choisir la méthode contraceptive la plus adaptée?</t>
  </si>
  <si>
    <t>L'agent de santé a-t-il encouragé la cliente à participer et poser des questions?</t>
  </si>
  <si>
    <t xml:space="preserve">Non, la cliente n'a jamais pris de méthodes contraceptives auparavant </t>
  </si>
  <si>
    <t>À l'issue de la consultation, la cliente a-t-elle pu opter pour la méthode contraceptive de son choix?</t>
  </si>
  <si>
    <t>Pour quelles raisons la cliente n'a-t-il pas pu recevoir la méthode contraceptive choisie aujourd'hui?</t>
  </si>
  <si>
    <t>L'agent de santé a-t-il demandé a la cliente de répéter les instructions importantes?</t>
  </si>
  <si>
    <t>L'agent de santé a-t-il demandé a la cliente de revenir en cas de problème (même avant la visite de suivi)?</t>
  </si>
  <si>
    <t>L'agent de santé a-t-il recommandé la cliente à un autre service de planification familiale?</t>
  </si>
  <si>
    <t>L'agent de santé a-t-il pris en compte les besoins spécifiques de la cliente pour l'aider à choisir la méthode contraceptive la plus adaptée?</t>
  </si>
  <si>
    <t>Au cours de la consultation, la cliente a-t-elle déclaré avoir déjà utilisé une méthode contraceptive par le passé?</t>
  </si>
  <si>
    <t>L'agent de santé salue-t-il la cliente?</t>
  </si>
  <si>
    <t xml:space="preserve">La cliente utilise-t-elle une méthode contraceptive à l'heure actuelle? </t>
  </si>
  <si>
    <t>L'agent de santé a-t-il demandé si la cliente a des problèmes avec sa méthode contraceptive actuelle?</t>
  </si>
  <si>
    <t>L'agent de santé a-t-il demandé si la cliente désir avoir un enfant prochainement?</t>
  </si>
  <si>
    <t>la cliente a-t-il exprimé son intérêt pour une ou plusieurs méthodes contraceptives?</t>
  </si>
  <si>
    <t>Pour quelles méthodes contraceptives la cliente a-t-il exprimé un intérêt:</t>
  </si>
  <si>
    <t>la cliente a-t-il utilisé une ou plusieurs des méthodes contraceptives suivantes:</t>
  </si>
  <si>
    <t>NUMÉRO DE LA CLIENTE (SI COUPLE, REPORTER LE NUMÉRO DE LA FEMME UNIQUEMENT)</t>
  </si>
  <si>
    <t>NOM DE SUIVI DE LA CLIENTE (SI COUPLE, REPORTER LE NOM DE LA FEMME UNIQUEMENT)</t>
  </si>
  <si>
    <t>Pendant la durée de la consultation, l'agent de santé a-t-il physiquement abusé de la cliente (p. ex. gifler, frapper)?</t>
  </si>
  <si>
    <t>Pendant la durée de la consultation, l'agent de santé a-t-il abusé verbalement de la cliente (insulte)?</t>
  </si>
  <si>
    <t>Pendant la durée de la consultation, l'agent de santé a-t-il volontairement omis de donner des explications a la cliente sur les soins fournis?</t>
  </si>
  <si>
    <t>Pendant la durée de la consultation, l'agent de santé a-t-il négligé l'intimité de la cliiente?</t>
  </si>
  <si>
    <r>
      <t>Pendant la durée de la consultation, l'agent de santé a-t-il fait preuve de discrimination à l'égard de la cliente (vis-à-vis de son origine éthnique ou de son statut social</t>
    </r>
    <r>
      <rPr>
        <b/>
        <sz val="11"/>
        <rFont val="Arial Narrow"/>
        <family val="2"/>
      </rPr>
      <t>)</t>
    </r>
    <r>
      <rPr>
        <sz val="11"/>
        <rFont val="Arial Narrow"/>
        <family val="2"/>
      </rPr>
      <t>?</t>
    </r>
  </si>
  <si>
    <t xml:space="preserve">Le partenaire de la cliente est-il/elle présent(e) lors la consultation? </t>
  </si>
  <si>
    <t>A ton avis, l'agent de santé a-t-il donné des informations éronées sur une ou plusieurs des méthodes contraceptives discutées?</t>
  </si>
  <si>
    <t>Consultation checklist - a remplir par l'observatrice</t>
  </si>
  <si>
    <t xml:space="preserve">POSER LA QUESTION SUIVANTE À L'AGENT DE SANTÉ NUMÉRO 2 OBSERVÉ : " Avez-vous reçu une formation en planification familiale? " </t>
  </si>
  <si>
    <t>Formation des prestataires (Posez directement la question à l'agent après que la cliente ait quitté la salle)</t>
  </si>
  <si>
    <t>CONTROLE: (1.08) = 1 (IL Y A PLUS QU'UN SEUL PRESTATAIRE)</t>
  </si>
  <si>
    <r>
      <t xml:space="preserve">ENQUETEUR : Bonjour/Bonsoir ! Je m'appelle _______ , je travaille pourACT for performance. Le Ministère  de la santé publique nous a demandé de mener une étude sur les formations sanitaires dans la province (du)de l'..... . Aujourd'hui, nous allons nous entretenir avec les personnes concernées par l'offre et la demande des soins de santé  . Nous voulons déterminer le niveau général et la qualité des prestations de service dans les formations sanitaires dans la province (du)de l'..... Si vous acceptez de prendre part à </t>
    </r>
    <r>
      <rPr>
        <b/>
        <sz val="8"/>
        <rFont val="Arial"/>
        <family val="2"/>
      </rPr>
      <t>cette observation</t>
    </r>
    <r>
      <rPr>
        <sz val="8"/>
        <rFont val="Arial"/>
        <family val="2"/>
      </rPr>
      <t>,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les décideurs et acteurs impliqués dans le secteur de la santé (Gouvernements central et provincial, partenaires au dévelopement, confessions réligieuses, ONGs, société civile) qui s'en serviront pour  l'amélioration des services de santé  et des conditions de vie de la population dans cette province . Acceptez-vous prendre part à l'enquête aujourd'hui ?</t>
    </r>
  </si>
  <si>
    <t>Swahili</t>
  </si>
  <si>
    <t>Autre, specifier: ______</t>
  </si>
  <si>
    <t>INSCRIRE LE NOMBRE</t>
  </si>
  <si>
    <r>
      <t>Heure de début de la consultation ex. 7 h est 0700, 8 h 30 est 0830 et 19 h est 1900.</t>
    </r>
    <r>
      <rPr>
        <i/>
        <sz val="11"/>
        <color indexed="8"/>
        <rFont val="Arial Narrow"/>
        <family val="2"/>
      </rPr>
      <t xml:space="preserve"> </t>
    </r>
  </si>
  <si>
    <t>L'agent de santé se présente-t-il à la cliente?</t>
  </si>
  <si>
    <t>L'agent de santé s'adresse-t-il respéctueusement à la cliente (p.ex. utilise une forme respectueuse lorsqu'il s'adresse à la cliente)?</t>
  </si>
  <si>
    <t>L'agent de santé fait-il des gestes de bienvenue à la cliente (p.ex. se lever, se serrer la main, faire signe au client de s'asseoir, etc.)?</t>
  </si>
  <si>
    <t>a. l'historique médical de la cliente</t>
  </si>
  <si>
    <t>b. quel est l'arrangement de vie avec le/la partenaire</t>
  </si>
  <si>
    <t>c. si la cliente a des projets d'enfant futurs</t>
  </si>
  <si>
    <t>d. si la cliente a déjà utilisé des méthodes contraceptives modernes</t>
  </si>
  <si>
    <t>e. les connaissances de la cliente sur les méthodes contraceptives modernes</t>
  </si>
  <si>
    <t xml:space="preserve">f. la préférence de la cliente pour une méthode contraceptive en particulier </t>
  </si>
  <si>
    <t xml:space="preserve">h. si la cliente sait lire </t>
  </si>
  <si>
    <t>i. si la cliente utilise actuellement une méthode contraceptive moderne</t>
  </si>
  <si>
    <t>g. si la cliente a un rejet vis-à-vis d'une ou plusieurs méthodes contraceptives</t>
  </si>
  <si>
    <t>L'agent de santé a-t-il demandé si la cliente est satisfaite de sa méthode contraceptive actuelle?</t>
  </si>
  <si>
    <t>f. Implant (Norplant, Jadelle)</t>
  </si>
  <si>
    <t xml:space="preserve">Au cours de la consultation, l'agent de santé explique-t-il les effets secondaires ou inconvénients des méthodes contraceptives suivantes: </t>
  </si>
  <si>
    <t>L'agent de santé a-t-il utilisé des matériels visuels pour décrire l'utilisation d'une ou plusieurs méthodes contraceptives (p.ex. une affiche, une brochure, des échantillons de contraceptifs, etc.)?</t>
  </si>
  <si>
    <t xml:space="preserve">Allaitement </t>
  </si>
  <si>
    <t>À l'issue de la consultation, la cliente a-t-elle pu obtenir (a pu acheté ou a été donné) la méthode contraceptive de son choix?</t>
  </si>
  <si>
    <t>a. Raisons relatives aux risques pour la santé de la cliente</t>
  </si>
  <si>
    <t xml:space="preserve">b. La méthode n’est pas disponible dans ce centre de santé aujourd'hui </t>
  </si>
  <si>
    <t>c. La méthode n'est jamais disponible dans ce centre de santé</t>
  </si>
  <si>
    <t>d. La cliente devra revenir au moment de ses menstruations</t>
  </si>
  <si>
    <t>e. La cliente doit d'abord discuter son choix avec son conjoint / partenaire</t>
  </si>
  <si>
    <t>f. La cliente a décidé de continuer avec sa méthode actuelle</t>
  </si>
  <si>
    <t>g. Autre, specifier:_____________________</t>
  </si>
  <si>
    <t xml:space="preserve">Inscrire la date de la visite de suivi </t>
  </si>
  <si>
    <t>jour/ mois/ anée</t>
  </si>
  <si>
    <r>
      <t>Heure de fin de la consultation ex. 7 h est 0700, 8 h 30 est 0830 et 19 h est 1900.</t>
    </r>
    <r>
      <rPr>
        <i/>
        <sz val="11"/>
        <color indexed="8"/>
        <rFont val="Arial Narrow"/>
        <family val="2"/>
      </rPr>
      <t xml:space="preserve"> </t>
    </r>
  </si>
  <si>
    <t>Pendant la durée de la consultation, l'agent de santé a-t-il fait preuve d'une autre forme de négligence ?</t>
  </si>
  <si>
    <t>RESULTAT DE L'OBSERVATION</t>
  </si>
  <si>
    <t xml:space="preserve">Commentaires de l'observatrice à propos de la consultation </t>
  </si>
  <si>
    <t>INSTRUCTION: LES INFORMATIONS SUIVANTES DOIVENT ÊTRE DIRECTEMENT OBSERVÉES.</t>
  </si>
  <si>
    <t>INSTRUCTION: OBSEREZ LES INFORMATIONS SUIVANTES ET/OU DIRECTEMENT AUPRÈS DE L'AGENT DE SANTE OBSERVÉ.
LES INFORMATIONS SUIVANTES DOIVENT ÊTRE DIRECTEMENT OBSERVÉES.</t>
  </si>
  <si>
    <t>INSTRUCTION: OBSERVEZ DIRECTEMENT LES INFORMATIONS SUIVANTES ET / OU DEMANDEZ DIRECTEMENT A L'AGENT DE SANTÉ OBSERVÉ.</t>
  </si>
  <si>
    <t>NOTER LES ACTIVITÉS OBSERVÉES</t>
  </si>
  <si>
    <t>Au cours de la consultation, l'agent de santé a-t-il demandé:
OBSERVEZ ET NOTEZ SEULEMENT SI L'AGENT DE SANTÉ A POSÉ LES QUESTIONS SUIVANTES (PAS LE CONTENU DES RÉPONSES DU CLIENT).</t>
  </si>
  <si>
    <t>Quelle est la méthode contraceptive choisie: 
SÉLECTIONNEZ SEULEMENT LA MÉTHODE LA PLUS RECOMMANDÉE PAR L'AGENT DE SANTÉ</t>
  </si>
  <si>
    <t>L'agent a-t-il recommandé l'utilisation d'une méthode contraceptive temporaire en plus de la méthode de choix?</t>
  </si>
  <si>
    <t>INSTRUCTION: VEUILLEZ REFLÉTER LA DURÉE DE CE CAS DU DÉBUT À LA FIN. RÉPONDEZ AUX QUESTIONS SUIVANTES EN FONCTION DE VOS OBSERVATIONS ET IMPRESSIONS GÉNÉRALES.</t>
  </si>
  <si>
    <t xml:space="preserve"> ENQUÊTE  POUR L'ÉVALUATION D'IMPACT DU PDSS</t>
  </si>
  <si>
    <t>(1.05a)</t>
  </si>
  <si>
    <t>Quelle est la méthode contraceptive que la cliente utilise à l'heure actuelle: 
                                                                                SÉLECTIONNEZ TOUTES LES RÉPONSES QUI S'APPLIQUENT</t>
  </si>
  <si>
    <t>infirmier(ère) A3</t>
  </si>
  <si>
    <t>Sage-Femme / accoucheur A3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</si>
</sst>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0.00\)"/>
    <numFmt numFmtId="165" formatCode="00"/>
    <numFmt numFmtId="166" formatCode="0_);\(0\)"/>
  </numFmts>
  <fonts count="77" x14ac:knownFonts="1">
    <font>
      <sz val="11"/>
      <color theme="1"/>
      <name val="Calibri"/>
      <family val="2"/>
      <scheme val="minor"/>
    </font>
    <font>
      <sz val="11"/>
      <color indexed="8"/>
      <name val="Calibri"/>
      <family val="2"/>
    </font>
    <font>
      <sz val="10"/>
      <name val="Arial Narrow"/>
      <family val="2"/>
    </font>
    <font>
      <sz val="10"/>
      <color indexed="8"/>
      <name val="Arial Narrow"/>
      <family val="2"/>
    </font>
    <font>
      <sz val="8"/>
      <name val="Arial Narrow"/>
      <family val="2"/>
    </font>
    <font>
      <b/>
      <sz val="10"/>
      <color indexed="8"/>
      <name val="Arial Narrow"/>
      <family val="2"/>
    </font>
    <font>
      <sz val="11"/>
      <color indexed="8"/>
      <name val="Arial Narrow"/>
      <family val="2"/>
    </font>
    <font>
      <i/>
      <sz val="14"/>
      <color indexed="8"/>
      <name val="Arial Narrow"/>
      <family val="2"/>
    </font>
    <font>
      <i/>
      <sz val="11"/>
      <color indexed="8"/>
      <name val="Arial Narrow"/>
      <family val="2"/>
    </font>
    <font>
      <b/>
      <i/>
      <sz val="14"/>
      <color indexed="8"/>
      <name val="Arial Narrow"/>
      <family val="2"/>
    </font>
    <font>
      <sz val="10"/>
      <name val="Arial"/>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Arial Narrow"/>
      <family val="2"/>
    </font>
    <font>
      <b/>
      <sz val="14"/>
      <name val="Arial Narrow"/>
      <family val="2"/>
    </font>
    <font>
      <sz val="7"/>
      <name val="Arial Narrow"/>
      <family val="2"/>
    </font>
    <font>
      <b/>
      <sz val="16"/>
      <name val="Arial Narrow"/>
      <family val="2"/>
    </font>
    <font>
      <b/>
      <sz val="11"/>
      <color indexed="8"/>
      <name val="Arial Narrow"/>
      <family val="2"/>
    </font>
    <font>
      <b/>
      <sz val="11"/>
      <name val="Arial Narrow"/>
      <family val="2"/>
    </font>
    <font>
      <sz val="10"/>
      <name val="Verdana"/>
      <family val="2"/>
    </font>
    <font>
      <b/>
      <sz val="14"/>
      <color indexed="9"/>
      <name val="Arial Narrow"/>
      <family val="2"/>
    </font>
    <font>
      <sz val="14"/>
      <name val="Verdana"/>
      <family val="2"/>
    </font>
    <font>
      <b/>
      <sz val="8"/>
      <name val="Arial Narrow"/>
      <family val="2"/>
    </font>
    <font>
      <sz val="11"/>
      <color indexed="36"/>
      <name val="Calibri"/>
      <family val="2"/>
    </font>
    <font>
      <b/>
      <i/>
      <sz val="11"/>
      <name val="Arial Narrow"/>
      <family val="2"/>
    </font>
    <font>
      <sz val="11"/>
      <name val="Arial Narrow"/>
      <family val="2"/>
    </font>
    <font>
      <sz val="11"/>
      <color indexed="9"/>
      <name val="Calibri"/>
      <family val="2"/>
    </font>
    <font>
      <b/>
      <sz val="11"/>
      <color indexed="53"/>
      <name val="Calibri"/>
      <family val="2"/>
    </font>
    <font>
      <sz val="11"/>
      <color indexed="53"/>
      <name val="Calibri"/>
      <family val="2"/>
    </font>
    <font>
      <sz val="11"/>
      <color indexed="37"/>
      <name val="Calibri"/>
      <family val="2"/>
    </font>
    <font>
      <sz val="8"/>
      <name val="Arial"/>
      <family val="2"/>
    </font>
    <font>
      <b/>
      <sz val="10"/>
      <color indexed="9"/>
      <name val="Arial"/>
      <family val="2"/>
    </font>
    <font>
      <b/>
      <sz val="8"/>
      <color indexed="9"/>
      <name val="Arial Narrow"/>
      <family val="2"/>
    </font>
    <font>
      <b/>
      <sz val="10"/>
      <color indexed="9"/>
      <name val="Arial Narrow"/>
      <family val="2"/>
    </font>
    <font>
      <b/>
      <sz val="12"/>
      <name val="Arial Narrow"/>
      <family val="2"/>
    </font>
    <font>
      <b/>
      <sz val="14"/>
      <color indexed="10"/>
      <name val="Arial Narrow"/>
      <family val="2"/>
    </font>
    <font>
      <u/>
      <sz val="10"/>
      <name val="Arial Narrow"/>
      <family val="2"/>
    </font>
    <font>
      <u/>
      <sz val="8"/>
      <color indexed="10"/>
      <name val="Arial Narrow"/>
      <family val="2"/>
    </font>
    <font>
      <sz val="8"/>
      <name val="Calibri"/>
      <family val="2"/>
    </font>
    <font>
      <sz val="11"/>
      <color theme="1"/>
      <name val="Calibri"/>
      <family val="2"/>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sz val="11"/>
      <color rgb="FF993300"/>
      <name val="Calibri"/>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A7D00"/>
      <name val="Calibri"/>
      <family val="2"/>
      <scheme val="minor"/>
    </font>
    <font>
      <sz val="11"/>
      <color rgb="FFFF0000"/>
      <name val="Calibri"/>
      <family val="2"/>
    </font>
    <font>
      <sz val="11"/>
      <color rgb="FFFF0000"/>
      <name val="Calibri"/>
      <family val="2"/>
      <scheme val="minor"/>
    </font>
    <font>
      <sz val="14"/>
      <name val="Arial Narrow"/>
      <family val="2"/>
    </font>
    <font>
      <b/>
      <sz val="11"/>
      <color theme="1"/>
      <name val="Calibri"/>
      <family val="2"/>
      <scheme val="minor"/>
    </font>
    <font>
      <b/>
      <i/>
      <sz val="12"/>
      <name val="Arial Narrow"/>
      <family val="2"/>
    </font>
    <font>
      <b/>
      <i/>
      <sz val="9"/>
      <name val="Arial Narrow"/>
      <family val="2"/>
    </font>
    <font>
      <sz val="11"/>
      <name val="Calibri"/>
      <family val="2"/>
      <scheme val="minor"/>
    </font>
    <font>
      <b/>
      <sz val="8"/>
      <name val="Arial"/>
      <family val="2"/>
    </font>
  </fonts>
  <fills count="47">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26"/>
        <bgColor indexed="64"/>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43"/>
        <bgColor indexed="64"/>
      </patternFill>
    </fill>
    <fill>
      <patternFill patternType="solid">
        <fgColor indexed="26"/>
      </patternFill>
    </fill>
    <fill>
      <patternFill patternType="solid">
        <fgColor indexed="45"/>
      </patternFill>
    </fill>
    <fill>
      <patternFill patternType="solid">
        <fgColor indexed="38"/>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FFCC"/>
      </patternFill>
    </fill>
    <fill>
      <patternFill patternType="solid">
        <fgColor rgb="FFFF99CC"/>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theme="0"/>
        <bgColor indexed="64"/>
      </patternFill>
    </fill>
    <fill>
      <patternFill patternType="solid">
        <fgColor theme="4" tint="0.59999389629810485"/>
        <bgColor indexed="64"/>
      </patternFill>
    </fill>
    <fill>
      <patternFill patternType="solid">
        <fgColor rgb="FF92D050"/>
        <bgColor indexed="64"/>
      </patternFill>
    </fill>
    <fill>
      <patternFill patternType="solid">
        <fgColor theme="1"/>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hair">
        <color indexed="64"/>
      </bottom>
      <diagonal/>
    </border>
    <border>
      <left/>
      <right/>
      <top style="medium">
        <color indexed="64"/>
      </top>
      <bottom style="hair">
        <color indexed="64"/>
      </bottom>
      <diagonal/>
    </border>
    <border>
      <left/>
      <right/>
      <top style="hair">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diagonal/>
    </border>
    <border>
      <left/>
      <right/>
      <top style="hair">
        <color indexed="64"/>
      </top>
      <bottom style="hair">
        <color indexed="64"/>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hair">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hair">
        <color indexed="64"/>
      </bottom>
      <diagonal/>
    </border>
    <border>
      <left/>
      <right style="medium">
        <color indexed="64"/>
      </right>
      <top/>
      <bottom style="hair">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style="thin">
        <color rgb="FFB2B2B2"/>
      </left>
      <right style="thin">
        <color rgb="FFB2B2B2"/>
      </right>
      <top style="thin">
        <color rgb="FFB2B2B2"/>
      </top>
      <bottom style="thin">
        <color rgb="FFB2B2B2"/>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
      <left/>
      <right/>
      <top/>
      <bottom style="double">
        <color rgb="FFFF8001"/>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ck">
        <color indexed="64"/>
      </left>
      <right/>
      <top/>
      <bottom style="hair">
        <color indexed="64"/>
      </bottom>
      <diagonal/>
    </border>
    <border>
      <left style="thick">
        <color indexed="64"/>
      </left>
      <right/>
      <top style="hair">
        <color indexed="64"/>
      </top>
      <bottom/>
      <diagonal/>
    </border>
    <border>
      <left style="thick">
        <color indexed="64"/>
      </left>
      <right/>
      <top style="medium">
        <color indexed="64"/>
      </top>
      <bottom style="hair">
        <color indexed="64"/>
      </bottom>
      <diagonal/>
    </border>
    <border>
      <left style="thick">
        <color indexed="64"/>
      </left>
      <right/>
      <top style="hair">
        <color indexed="64"/>
      </top>
      <bottom style="medium">
        <color indexed="64"/>
      </bottom>
      <diagonal/>
    </border>
  </borders>
  <cellStyleXfs count="19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0" fillId="12"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13" borderId="0" applyNumberFormat="0" applyBorder="0" applyAlignment="0" applyProtection="0"/>
    <xf numFmtId="0" fontId="40" fillId="14" borderId="0" applyNumberFormat="0" applyBorder="0" applyAlignment="0" applyProtection="0"/>
    <xf numFmtId="0" fontId="40"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3" borderId="0" applyNumberFormat="0" applyBorder="0" applyAlignment="0" applyProtection="0"/>
    <xf numFmtId="0" fontId="40" fillId="14" borderId="0" applyNumberFormat="0" applyBorder="0" applyAlignment="0" applyProtection="0"/>
    <xf numFmtId="0" fontId="40" fillId="19" borderId="0" applyNumberFormat="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12" fillId="20" borderId="1" applyNumberFormat="0" applyAlignment="0" applyProtection="0"/>
    <xf numFmtId="0" fontId="54" fillId="33" borderId="78" applyNumberFormat="0" applyAlignment="0" applyProtection="0"/>
    <xf numFmtId="0" fontId="41" fillId="22" borderId="1" applyNumberFormat="0" applyAlignment="0" applyProtection="0"/>
    <xf numFmtId="0" fontId="12" fillId="21" borderId="1" applyNumberFormat="0" applyAlignment="0" applyProtection="0"/>
    <xf numFmtId="0" fontId="12" fillId="21" borderId="1" applyNumberFormat="0" applyAlignment="0" applyProtection="0"/>
    <xf numFmtId="0" fontId="12" fillId="21" borderId="1" applyNumberFormat="0" applyAlignment="0" applyProtection="0"/>
    <xf numFmtId="0" fontId="42" fillId="0" borderId="2" applyNumberFormat="0" applyFill="0" applyAlignment="0" applyProtection="0"/>
    <xf numFmtId="0" fontId="42" fillId="0" borderId="2" applyNumberFormat="0" applyFill="0" applyAlignment="0" applyProtection="0"/>
    <xf numFmtId="0" fontId="13" fillId="23" borderId="3" applyNumberFormat="0" applyAlignment="0" applyProtection="0"/>
    <xf numFmtId="0" fontId="13" fillId="23" borderId="3" applyNumberFormat="0" applyAlignment="0" applyProtection="0"/>
    <xf numFmtId="0" fontId="13" fillId="23" borderId="3" applyNumberFormat="0" applyAlignment="0" applyProtection="0"/>
    <xf numFmtId="0" fontId="10" fillId="24" borderId="4" applyNumberFormat="0" applyAlignment="0" applyProtection="0"/>
    <xf numFmtId="0" fontId="10" fillId="24" borderId="4" applyNumberFormat="0" applyAlignment="0" applyProtection="0"/>
    <xf numFmtId="0" fontId="13" fillId="25" borderId="3" applyNumberFormat="0" applyAlignment="0" applyProtection="0"/>
    <xf numFmtId="0" fontId="55" fillId="34" borderId="79" applyNumberFormat="0" applyAlignment="0" applyProtection="0"/>
    <xf numFmtId="0" fontId="16" fillId="7" borderId="1" applyNumberFormat="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14" fillId="0" borderId="2" applyNumberFormat="0" applyFill="0" applyAlignment="0" applyProtection="0"/>
    <xf numFmtId="0" fontId="56" fillId="0" borderId="80" applyNumberFormat="0" applyAlignment="0" applyProtection="0"/>
    <xf numFmtId="0" fontId="15" fillId="26" borderId="0" applyNumberFormat="0" applyBorder="0" applyAlignment="0" applyProtection="0"/>
    <xf numFmtId="0" fontId="57" fillId="35"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9" fillId="0" borderId="7" applyNumberFormat="0" applyFill="0" applyAlignment="0" applyProtection="0"/>
    <xf numFmtId="0" fontId="19" fillId="0" borderId="7" applyNumberFormat="0" applyFill="0" applyAlignment="0" applyProtection="0"/>
    <xf numFmtId="0" fontId="19" fillId="0" borderId="7" applyNumberFormat="0" applyFill="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43" fillId="3" borderId="0" applyNumberFormat="0" applyBorder="0" applyAlignment="0" applyProtection="0"/>
    <xf numFmtId="0" fontId="16" fillId="27" borderId="1" applyNumberFormat="0" applyAlignment="0" applyProtection="0"/>
    <xf numFmtId="0" fontId="58" fillId="36" borderId="78" applyNumberFormat="0" applyAlignment="0" applyProtection="0"/>
    <xf numFmtId="0" fontId="17" fillId="0" borderId="5" applyNumberFormat="0" applyFill="0" applyAlignment="0" applyProtection="0"/>
    <xf numFmtId="0" fontId="59" fillId="0" borderId="81" applyNumberFormat="0" applyAlignment="0" applyProtection="0"/>
    <xf numFmtId="0" fontId="18" fillId="0" borderId="6" applyNumberFormat="0" applyFill="0" applyAlignment="0" applyProtection="0"/>
    <xf numFmtId="0" fontId="60" fillId="0" borderId="82" applyNumberFormat="0" applyAlignment="0" applyProtection="0"/>
    <xf numFmtId="0" fontId="19" fillId="0" borderId="7" applyNumberFormat="0" applyFill="0" applyAlignment="0" applyProtection="0"/>
    <xf numFmtId="0" fontId="61" fillId="0" borderId="83" applyNumberFormat="0" applyAlignment="0" applyProtection="0"/>
    <xf numFmtId="0" fontId="19" fillId="0" borderId="0" applyNumberFormat="0" applyFill="0" applyBorder="0" applyAlignment="0" applyProtection="0"/>
    <xf numFmtId="0" fontId="61" fillId="0" borderId="0" applyNumberFormat="0" applyBorder="0" applyAlignment="0" applyProtection="0"/>
    <xf numFmtId="0" fontId="14" fillId="0" borderId="2" applyNumberFormat="0" applyFill="0" applyAlignment="0" applyProtection="0"/>
    <xf numFmtId="0" fontId="14" fillId="0" borderId="2" applyNumberFormat="0" applyFill="0" applyAlignment="0" applyProtection="0"/>
    <xf numFmtId="0" fontId="14" fillId="0" borderId="2" applyNumberFormat="0" applyFill="0" applyAlignment="0" applyProtection="0"/>
    <xf numFmtId="0" fontId="20" fillId="28" borderId="0" applyNumberFormat="0" applyBorder="0" applyAlignment="0" applyProtection="0"/>
    <xf numFmtId="0" fontId="62" fillId="37"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53" fillId="0" borderId="0"/>
    <xf numFmtId="0" fontId="53" fillId="0" borderId="0"/>
    <xf numFmtId="0" fontId="53" fillId="0" borderId="0"/>
    <xf numFmtId="0" fontId="53" fillId="0" borderId="0"/>
    <xf numFmtId="0" fontId="10" fillId="0" borderId="0"/>
    <xf numFmtId="0" fontId="53" fillId="0" borderId="0"/>
    <xf numFmtId="0" fontId="53" fillId="0" borderId="0"/>
    <xf numFmtId="0" fontId="53" fillId="0" borderId="0"/>
    <xf numFmtId="0" fontId="10" fillId="0" borderId="0"/>
    <xf numFmtId="0" fontId="53" fillId="0" borderId="0"/>
    <xf numFmtId="0" fontId="53" fillId="0" borderId="0"/>
    <xf numFmtId="0" fontId="53" fillId="0" borderId="0"/>
    <xf numFmtId="0" fontId="4" fillId="0" borderId="0"/>
    <xf numFmtId="0" fontId="10" fillId="0" borderId="0" applyBorder="0"/>
    <xf numFmtId="0" fontId="10" fillId="0" borderId="0" applyBorder="0"/>
    <xf numFmtId="0" fontId="4" fillId="0" borderId="0"/>
    <xf numFmtId="0" fontId="10" fillId="0" borderId="0" applyBorder="0"/>
    <xf numFmtId="0" fontId="10" fillId="0" borderId="0"/>
    <xf numFmtId="0" fontId="10" fillId="0" borderId="0" applyBorder="0"/>
    <xf numFmtId="0" fontId="10" fillId="0" borderId="0" applyBorder="0"/>
    <xf numFmtId="0" fontId="10" fillId="0" borderId="0" applyBorder="0"/>
    <xf numFmtId="0" fontId="10" fillId="0" borderId="0" applyBorder="0"/>
    <xf numFmtId="0" fontId="10" fillId="0" borderId="0" applyBorder="0"/>
    <xf numFmtId="0" fontId="10" fillId="0" borderId="0" applyBorder="0"/>
    <xf numFmtId="0" fontId="4" fillId="0" borderId="0"/>
    <xf numFmtId="0" fontId="4" fillId="0" borderId="0" applyBorder="0"/>
    <xf numFmtId="0" fontId="11" fillId="0" borderId="0"/>
    <xf numFmtId="0" fontId="10" fillId="0" borderId="0" applyBorder="0"/>
    <xf numFmtId="0" fontId="10" fillId="0" borderId="0" applyBorder="0"/>
    <xf numFmtId="0" fontId="10" fillId="0" borderId="0"/>
    <xf numFmtId="0" fontId="10" fillId="0" borderId="0" applyBorder="0"/>
    <xf numFmtId="0" fontId="10" fillId="0" borderId="0" applyBorder="0"/>
    <xf numFmtId="0" fontId="10" fillId="0" borderId="0" applyBorder="0"/>
    <xf numFmtId="0" fontId="10" fillId="0" borderId="0" applyBorder="0"/>
    <xf numFmtId="0" fontId="10" fillId="0" borderId="0" applyBorder="0"/>
    <xf numFmtId="0" fontId="10" fillId="0" borderId="0" applyBorder="0"/>
    <xf numFmtId="0" fontId="10" fillId="0" borderId="0" applyBorder="0"/>
    <xf numFmtId="0" fontId="10" fillId="0" borderId="0"/>
    <xf numFmtId="0" fontId="10" fillId="0" borderId="0"/>
    <xf numFmtId="0" fontId="33" fillId="0" borderId="0"/>
    <xf numFmtId="0" fontId="33" fillId="0" borderId="0"/>
    <xf numFmtId="0" fontId="27" fillId="0" borderId="0"/>
    <xf numFmtId="0" fontId="4" fillId="0" borderId="0" applyBorder="0"/>
    <xf numFmtId="0" fontId="53" fillId="0" borderId="0" applyBorder="0"/>
    <xf numFmtId="0" fontId="1" fillId="0" borderId="0"/>
    <xf numFmtId="0" fontId="53" fillId="0" borderId="0"/>
    <xf numFmtId="0" fontId="53" fillId="0" borderId="0" applyBorder="0"/>
    <xf numFmtId="0" fontId="53" fillId="0" borderId="0" applyBorder="0"/>
    <xf numFmtId="0" fontId="1" fillId="0" borderId="0"/>
    <xf numFmtId="0" fontId="53" fillId="0" borderId="0"/>
    <xf numFmtId="0" fontId="53" fillId="0" borderId="0" applyBorder="0"/>
    <xf numFmtId="0" fontId="53" fillId="0" borderId="0" applyBorder="0"/>
    <xf numFmtId="0" fontId="1" fillId="0" borderId="0"/>
    <xf numFmtId="0" fontId="53" fillId="0" borderId="0" applyBorder="0"/>
    <xf numFmtId="0" fontId="1" fillId="0" borderId="0"/>
    <xf numFmtId="0" fontId="53" fillId="0" borderId="0"/>
    <xf numFmtId="0" fontId="4" fillId="0" borderId="0"/>
    <xf numFmtId="0" fontId="4" fillId="24" borderId="4" applyNumberFormat="0" applyAlignment="0" applyProtection="0"/>
    <xf numFmtId="0" fontId="4" fillId="24" borderId="4" applyNumberFormat="0" applyAlignment="0" applyProtection="0"/>
    <xf numFmtId="0" fontId="4" fillId="24" borderId="4" applyNumberFormat="0" applyAlignment="0" applyProtection="0"/>
    <xf numFmtId="0" fontId="4" fillId="30" borderId="4" applyNumberFormat="0" applyFont="0" applyAlignment="0" applyProtection="0"/>
    <xf numFmtId="0" fontId="4" fillId="38" borderId="84" applyNumberFormat="0" applyAlignment="0" applyProtection="0"/>
    <xf numFmtId="0" fontId="21" fillId="31" borderId="0" applyNumberFormat="0" applyBorder="0" applyAlignment="0" applyProtection="0"/>
    <xf numFmtId="0" fontId="63" fillId="40" borderId="0" applyNumberFormat="0" applyBorder="0" applyAlignment="0" applyProtection="0"/>
    <xf numFmtId="0" fontId="24" fillId="21" borderId="8" applyNumberFormat="0" applyAlignment="0" applyProtection="0"/>
    <xf numFmtId="0" fontId="24" fillId="21" borderId="8" applyNumberFormat="0" applyAlignment="0" applyProtection="0"/>
    <xf numFmtId="0" fontId="24" fillId="21" borderId="8" applyNumberFormat="0" applyAlignment="0" applyProtection="0"/>
    <xf numFmtId="9" fontId="1" fillId="0" borderId="0" applyFont="0" applyFill="0" applyBorder="0" applyAlignment="0" applyProtection="0"/>
    <xf numFmtId="0" fontId="15" fillId="4" borderId="0" applyNumberFormat="0" applyBorder="0" applyAlignment="0" applyProtection="0"/>
    <xf numFmtId="0" fontId="24" fillId="22" borderId="8" applyNumberFormat="0" applyAlignment="0" applyProtection="0"/>
    <xf numFmtId="0" fontId="10" fillId="0" borderId="0"/>
    <xf numFmtId="0" fontId="4" fillId="0" borderId="0"/>
    <xf numFmtId="0" fontId="25" fillId="0" borderId="0" applyNumberFormat="0" applyFill="0" applyBorder="0" applyAlignment="0" applyProtection="0"/>
    <xf numFmtId="0" fontId="22" fillId="0" borderId="0" applyNumberFormat="0" applyFill="0" applyBorder="0" applyAlignment="0" applyProtection="0"/>
    <xf numFmtId="0" fontId="64" fillId="0" borderId="0" applyNumberFormat="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7" fillId="0" borderId="5" applyNumberFormat="0" applyFill="0" applyAlignment="0" applyProtection="0"/>
    <xf numFmtId="0" fontId="18" fillId="0" borderId="6" applyNumberFormat="0" applyFill="0" applyAlignment="0" applyProtection="0"/>
    <xf numFmtId="0" fontId="19" fillId="0" borderId="7" applyNumberFormat="0" applyFill="0" applyAlignment="0" applyProtection="0"/>
    <xf numFmtId="0" fontId="19" fillId="0" borderId="0" applyNumberFormat="0" applyFill="0" applyBorder="0" applyAlignment="0" applyProtection="0"/>
    <xf numFmtId="0" fontId="23" fillId="0" borderId="9" applyNumberFormat="0" applyFill="0" applyAlignment="0" applyProtection="0"/>
    <xf numFmtId="0" fontId="65" fillId="0" borderId="86" applyNumberFormat="0" applyAlignment="0" applyProtection="0"/>
    <xf numFmtId="0" fontId="23" fillId="0" borderId="9" applyNumberFormat="0" applyFill="0" applyAlignment="0" applyProtection="0"/>
    <xf numFmtId="0" fontId="23" fillId="0" borderId="9" applyNumberFormat="0" applyFill="0" applyAlignment="0" applyProtection="0"/>
    <xf numFmtId="0" fontId="23" fillId="0" borderId="9" applyNumberFormat="0" applyFill="0" applyAlignment="0" applyProtection="0"/>
    <xf numFmtId="0" fontId="23" fillId="0" borderId="9" applyNumberFormat="0" applyFill="0" applyAlignment="0" applyProtection="0"/>
    <xf numFmtId="0" fontId="24" fillId="20" borderId="8" applyNumberFormat="0" applyAlignment="0" applyProtection="0"/>
    <xf numFmtId="0" fontId="66" fillId="33" borderId="87" applyNumberFormat="0" applyAlignment="0" applyProtection="0"/>
    <xf numFmtId="0" fontId="13" fillId="23" borderId="3" applyNumberFormat="0" applyAlignment="0" applyProtection="0"/>
    <xf numFmtId="0" fontId="25" fillId="0" borderId="0" applyNumberFormat="0" applyFill="0" applyBorder="0" applyAlignment="0" applyProtection="0"/>
    <xf numFmtId="0" fontId="67" fillId="0" borderId="0" applyNumberFormat="0" applyBorder="0" applyAlignment="0" applyProtection="0"/>
    <xf numFmtId="0" fontId="26" fillId="0" borderId="0" applyNumberFormat="0" applyFill="0" applyBorder="0" applyAlignment="0" applyProtection="0"/>
    <xf numFmtId="0" fontId="69" fillId="0" borderId="0" applyNumberFormat="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10" fillId="0" borderId="0"/>
    <xf numFmtId="0" fontId="68" fillId="0" borderId="88" applyNumberFormat="0" applyFill="0" applyAlignment="0" applyProtection="0"/>
    <xf numFmtId="0" fontId="70" fillId="0" borderId="0" applyNumberFormat="0" applyFill="0" applyBorder="0" applyAlignment="0" applyProtection="0"/>
    <xf numFmtId="0" fontId="53" fillId="39" borderId="85" applyNumberFormat="0" applyFont="0" applyAlignment="0" applyProtection="0"/>
  </cellStyleXfs>
  <cellXfs count="636">
    <xf numFmtId="0" fontId="0" fillId="0" borderId="0" xfId="0"/>
    <xf numFmtId="0" fontId="3" fillId="0" borderId="0" xfId="0" applyFont="1" applyBorder="1"/>
    <xf numFmtId="0" fontId="7" fillId="0" borderId="0" xfId="0" applyFont="1" applyAlignment="1">
      <alignment vertical="center"/>
    </xf>
    <xf numFmtId="0" fontId="6" fillId="0" borderId="0" xfId="0" applyFont="1"/>
    <xf numFmtId="0" fontId="6" fillId="22" borderId="10" xfId="0" applyFont="1" applyFill="1" applyBorder="1"/>
    <xf numFmtId="0" fontId="6" fillId="0" borderId="0" xfId="0" applyFont="1" applyAlignment="1">
      <alignment horizontal="left" vertical="center"/>
    </xf>
    <xf numFmtId="0" fontId="3" fillId="0" borderId="0" xfId="0" applyFont="1" applyBorder="1" applyAlignment="1">
      <alignment horizontal="center" vertical="center"/>
    </xf>
    <xf numFmtId="0" fontId="6" fillId="22" borderId="13" xfId="0" applyFont="1" applyFill="1" applyBorder="1"/>
    <xf numFmtId="0" fontId="6" fillId="22" borderId="14" xfId="0" applyFont="1" applyFill="1" applyBorder="1"/>
    <xf numFmtId="0" fontId="3" fillId="0" borderId="0" xfId="0" applyFont="1" applyBorder="1" applyAlignment="1">
      <alignment horizontal="left" vertical="center"/>
    </xf>
    <xf numFmtId="164" fontId="5" fillId="0" borderId="0" xfId="0" applyNumberFormat="1" applyFont="1" applyBorder="1" applyAlignment="1">
      <alignment horizontal="center" vertical="center"/>
    </xf>
    <xf numFmtId="0" fontId="5" fillId="0" borderId="0" xfId="0" applyFont="1" applyBorder="1" applyAlignment="1">
      <alignment horizontal="left" vertical="center"/>
    </xf>
    <xf numFmtId="0" fontId="6" fillId="22" borderId="15" xfId="0" applyFont="1" applyFill="1" applyBorder="1"/>
    <xf numFmtId="0" fontId="29" fillId="0" borderId="0" xfId="108" applyFont="1" applyFill="1" applyBorder="1" applyAlignment="1">
      <alignment vertical="center"/>
    </xf>
    <xf numFmtId="0" fontId="4" fillId="0" borderId="0" xfId="120" applyFont="1" applyFill="1" applyBorder="1"/>
    <xf numFmtId="0" fontId="4" fillId="0" borderId="0" xfId="120" applyFont="1" applyFill="1"/>
    <xf numFmtId="0" fontId="33" fillId="0" borderId="0" xfId="120" applyFont="1" applyFill="1" applyBorder="1"/>
    <xf numFmtId="0" fontId="33" fillId="0" borderId="0" xfId="120" applyFont="1" applyFill="1"/>
    <xf numFmtId="0" fontId="33" fillId="22" borderId="0" xfId="120" applyFont="1" applyFill="1"/>
    <xf numFmtId="0" fontId="4" fillId="0" borderId="19" xfId="120" applyFont="1" applyFill="1" applyBorder="1" applyAlignment="1">
      <alignment horizontal="center" vertical="center"/>
    </xf>
    <xf numFmtId="0" fontId="4" fillId="0" borderId="0" xfId="120" applyFont="1" applyFill="1" applyBorder="1" applyAlignment="1">
      <alignment horizontal="center" vertical="center"/>
    </xf>
    <xf numFmtId="0" fontId="4" fillId="0" borderId="20" xfId="120" applyFont="1" applyFill="1" applyBorder="1" applyAlignment="1">
      <alignment horizontal="center" vertical="center"/>
    </xf>
    <xf numFmtId="0" fontId="4" fillId="0" borderId="21" xfId="120" applyFont="1" applyFill="1" applyBorder="1" applyAlignment="1">
      <alignment horizontal="center" vertical="center"/>
    </xf>
    <xf numFmtId="0" fontId="4" fillId="0" borderId="22" xfId="120" applyFont="1" applyFill="1" applyBorder="1" applyAlignment="1">
      <alignment horizontal="center" vertical="center"/>
    </xf>
    <xf numFmtId="0" fontId="4" fillId="0" borderId="17" xfId="120" applyFont="1" applyFill="1" applyBorder="1" applyAlignment="1">
      <alignment horizontal="center" vertical="center"/>
    </xf>
    <xf numFmtId="0" fontId="4" fillId="0" borderId="18" xfId="120" applyFont="1" applyFill="1" applyBorder="1" applyAlignment="1">
      <alignment horizontal="center" vertical="center"/>
    </xf>
    <xf numFmtId="0" fontId="4" fillId="0" borderId="11" xfId="120" applyFont="1" applyFill="1" applyBorder="1" applyAlignment="1">
      <alignment horizontal="center" vertical="center"/>
    </xf>
    <xf numFmtId="0" fontId="33" fillId="0" borderId="19" xfId="120" applyFont="1" applyFill="1" applyBorder="1"/>
    <xf numFmtId="0" fontId="33" fillId="0" borderId="22" xfId="120" applyFont="1" applyFill="1" applyBorder="1"/>
    <xf numFmtId="0" fontId="28" fillId="0" borderId="0" xfId="120" applyFont="1" applyFill="1" applyAlignment="1">
      <alignment horizontal="center" vertical="center"/>
    </xf>
    <xf numFmtId="0" fontId="35" fillId="0" borderId="0" xfId="120" applyFont="1" applyFill="1"/>
    <xf numFmtId="0" fontId="4" fillId="0" borderId="19" xfId="120" applyFont="1" applyFill="1" applyBorder="1" applyAlignment="1">
      <alignment horizontal="left"/>
    </xf>
    <xf numFmtId="0" fontId="4" fillId="0" borderId="23" xfId="120" applyFont="1" applyFill="1" applyBorder="1"/>
    <xf numFmtId="0" fontId="4" fillId="0" borderId="19" xfId="120" applyFont="1" applyFill="1" applyBorder="1"/>
    <xf numFmtId="0" fontId="4" fillId="0" borderId="22" xfId="120" applyFont="1" applyFill="1" applyBorder="1"/>
    <xf numFmtId="0" fontId="4" fillId="0" borderId="18" xfId="120" applyFont="1" applyFill="1" applyBorder="1"/>
    <xf numFmtId="0" fontId="4" fillId="0" borderId="24" xfId="120" applyFont="1" applyFill="1" applyBorder="1"/>
    <xf numFmtId="0" fontId="4" fillId="0" borderId="22" xfId="120" applyFont="1" applyFill="1" applyBorder="1" applyAlignment="1">
      <alignment horizontal="right" vertical="center" wrapText="1"/>
    </xf>
    <xf numFmtId="0" fontId="36" fillId="0" borderId="0" xfId="120" applyFont="1" applyFill="1" applyBorder="1" applyAlignment="1">
      <alignment horizontal="center"/>
    </xf>
    <xf numFmtId="0" fontId="4" fillId="0" borderId="0" xfId="120" applyFont="1" applyFill="1" applyBorder="1" applyAlignment="1">
      <alignment horizontal="right" vertical="center" wrapText="1"/>
    </xf>
    <xf numFmtId="0" fontId="4" fillId="0" borderId="25" xfId="120" applyFont="1" applyFill="1" applyBorder="1"/>
    <xf numFmtId="0" fontId="4" fillId="0" borderId="17" xfId="120" applyFont="1" applyFill="1" applyBorder="1"/>
    <xf numFmtId="0" fontId="4" fillId="0" borderId="11" xfId="120" applyFont="1" applyFill="1" applyBorder="1"/>
    <xf numFmtId="0" fontId="4" fillId="0" borderId="27" xfId="130" applyFont="1" applyFill="1" applyBorder="1" applyAlignment="1">
      <alignment horizontal="left" vertical="center"/>
    </xf>
    <xf numFmtId="0" fontId="4" fillId="0" borderId="24" xfId="130" applyFont="1" applyFill="1" applyBorder="1" applyAlignment="1">
      <alignment horizontal="left" vertical="center"/>
    </xf>
    <xf numFmtId="0" fontId="4" fillId="0" borderId="24" xfId="130" applyFont="1" applyFill="1" applyBorder="1" applyAlignment="1">
      <alignment vertical="center"/>
    </xf>
    <xf numFmtId="0" fontId="4" fillId="0" borderId="28" xfId="130" applyFont="1" applyFill="1" applyBorder="1" applyAlignment="1">
      <alignment vertical="center"/>
    </xf>
    <xf numFmtId="0" fontId="4" fillId="0" borderId="28" xfId="120" applyFont="1" applyFill="1" applyBorder="1"/>
    <xf numFmtId="0" fontId="4" fillId="0" borderId="24" xfId="131" applyFont="1" applyFill="1" applyBorder="1" applyAlignment="1">
      <alignment horizontal="right" vertical="center"/>
    </xf>
    <xf numFmtId="0" fontId="4" fillId="0" borderId="29" xfId="131" applyFont="1" applyFill="1" applyBorder="1" applyAlignment="1">
      <alignment vertical="center"/>
    </xf>
    <xf numFmtId="0" fontId="4" fillId="0" borderId="24" xfId="120" applyFont="1" applyFill="1" applyBorder="1" applyAlignment="1">
      <alignment horizontal="right" vertical="center" wrapText="1"/>
    </xf>
    <xf numFmtId="0" fontId="4" fillId="0" borderId="10" xfId="120" applyFont="1" applyFill="1" applyBorder="1" applyAlignment="1">
      <alignment horizontal="right" vertical="center" wrapText="1"/>
    </xf>
    <xf numFmtId="0" fontId="7" fillId="41" borderId="0" xfId="0" applyFont="1" applyFill="1" applyBorder="1" applyAlignment="1">
      <alignment vertical="center"/>
    </xf>
    <xf numFmtId="0" fontId="6" fillId="41" borderId="0" xfId="0" applyFont="1" applyFill="1"/>
    <xf numFmtId="0" fontId="6" fillId="0" borderId="0" xfId="0" applyFont="1" applyFill="1"/>
    <xf numFmtId="0" fontId="30" fillId="0" borderId="0" xfId="120" applyFont="1" applyFill="1" applyBorder="1" applyAlignment="1">
      <alignment horizontal="center" vertical="center"/>
    </xf>
    <xf numFmtId="0" fontId="30" fillId="0" borderId="22" xfId="120" applyFont="1" applyFill="1" applyBorder="1" applyAlignment="1">
      <alignment horizontal="center" vertical="center"/>
    </xf>
    <xf numFmtId="0" fontId="36" fillId="0" borderId="0" xfId="120" applyFont="1" applyFill="1" applyBorder="1" applyAlignment="1">
      <alignment horizontal="center" vertical="center"/>
    </xf>
    <xf numFmtId="0" fontId="36" fillId="0" borderId="19" xfId="120" applyFont="1" applyFill="1" applyBorder="1" applyAlignment="1">
      <alignment horizontal="center" vertical="center"/>
    </xf>
    <xf numFmtId="0" fontId="36" fillId="0" borderId="22" xfId="120" applyFont="1" applyFill="1" applyBorder="1" applyAlignment="1">
      <alignment horizontal="center" vertical="center"/>
    </xf>
    <xf numFmtId="0" fontId="4" fillId="0" borderId="43" xfId="131" applyFont="1" applyFill="1" applyBorder="1" applyAlignment="1">
      <alignment vertical="center"/>
    </xf>
    <xf numFmtId="0" fontId="4" fillId="0" borderId="36" xfId="120" applyFont="1" applyFill="1" applyBorder="1" applyAlignment="1">
      <alignment vertical="top" wrapText="1"/>
    </xf>
    <xf numFmtId="0" fontId="38" fillId="22" borderId="47" xfId="0" applyFont="1" applyFill="1" applyBorder="1" applyAlignment="1">
      <alignment horizontal="left" vertical="center" wrapText="1"/>
    </xf>
    <xf numFmtId="0" fontId="38" fillId="22" borderId="32" xfId="0" applyFont="1" applyFill="1" applyBorder="1" applyAlignment="1">
      <alignment horizontal="right" vertical="center" wrapText="1"/>
    </xf>
    <xf numFmtId="0" fontId="38" fillId="22" borderId="32" xfId="0" applyFont="1" applyFill="1" applyBorder="1" applyAlignment="1">
      <alignment horizontal="left" vertical="top" wrapText="1"/>
    </xf>
    <xf numFmtId="0" fontId="39" fillId="22" borderId="13" xfId="0" applyFont="1" applyFill="1" applyBorder="1" applyAlignment="1">
      <alignment horizontal="right" vertical="center" wrapText="1"/>
    </xf>
    <xf numFmtId="0" fontId="39" fillId="22" borderId="13" xfId="0" applyFont="1" applyFill="1" applyBorder="1" applyAlignment="1">
      <alignment horizontal="left" vertical="top" wrapText="1"/>
    </xf>
    <xf numFmtId="0" fontId="39" fillId="22" borderId="15" xfId="0" applyFont="1" applyFill="1" applyBorder="1" applyAlignment="1">
      <alignment horizontal="left" vertical="top" wrapText="1"/>
    </xf>
    <xf numFmtId="0" fontId="39" fillId="22" borderId="14" xfId="0" applyFont="1" applyFill="1" applyBorder="1" applyAlignment="1">
      <alignment horizontal="right" vertical="center" wrapText="1"/>
    </xf>
    <xf numFmtId="0" fontId="39" fillId="22" borderId="14" xfId="0" applyFont="1" applyFill="1" applyBorder="1" applyAlignment="1">
      <alignment horizontal="left" vertical="top" wrapText="1"/>
    </xf>
    <xf numFmtId="0" fontId="39" fillId="22" borderId="46" xfId="0" applyFont="1" applyFill="1" applyBorder="1" applyAlignment="1">
      <alignment horizontal="left" vertical="top" wrapText="1"/>
    </xf>
    <xf numFmtId="0" fontId="39" fillId="22" borderId="47" xfId="0" applyFont="1" applyFill="1" applyBorder="1" applyAlignment="1">
      <alignment horizontal="left" vertical="center" wrapText="1"/>
    </xf>
    <xf numFmtId="0" fontId="39" fillId="22" borderId="32" xfId="0" applyFont="1" applyFill="1" applyBorder="1" applyAlignment="1">
      <alignment horizontal="right" vertical="center" wrapText="1"/>
    </xf>
    <xf numFmtId="0" fontId="39" fillId="22" borderId="32" xfId="0" applyFont="1" applyFill="1" applyBorder="1" applyAlignment="1">
      <alignment horizontal="left" vertical="top" wrapText="1"/>
    </xf>
    <xf numFmtId="0" fontId="6" fillId="22" borderId="44" xfId="0" applyFont="1" applyFill="1" applyBorder="1" applyAlignment="1">
      <alignment vertical="center" wrapText="1"/>
    </xf>
    <xf numFmtId="0" fontId="6" fillId="22" borderId="45" xfId="0" applyFont="1" applyFill="1" applyBorder="1" applyAlignment="1">
      <alignment vertical="center" wrapText="1"/>
    </xf>
    <xf numFmtId="0" fontId="6" fillId="22" borderId="44" xfId="0" applyFont="1" applyFill="1" applyBorder="1" applyAlignment="1">
      <alignment horizontal="left" vertical="top" wrapText="1"/>
    </xf>
    <xf numFmtId="0" fontId="6" fillId="22" borderId="45" xfId="0" applyFont="1" applyFill="1" applyBorder="1" applyAlignment="1">
      <alignment horizontal="left" vertical="top" wrapText="1"/>
    </xf>
    <xf numFmtId="164" fontId="38" fillId="42" borderId="31" xfId="0" applyNumberFormat="1" applyFont="1" applyFill="1" applyBorder="1" applyAlignment="1">
      <alignment horizontal="left" vertical="center" wrapText="1"/>
    </xf>
    <xf numFmtId="0" fontId="31" fillId="42" borderId="32" xfId="0" applyFont="1" applyFill="1" applyBorder="1" applyAlignment="1">
      <alignment horizontal="center" vertical="center" wrapText="1"/>
    </xf>
    <xf numFmtId="0" fontId="6" fillId="42" borderId="31" xfId="0" applyFont="1" applyFill="1" applyBorder="1"/>
    <xf numFmtId="0" fontId="6" fillId="42" borderId="32" xfId="0" applyFont="1" applyFill="1" applyBorder="1"/>
    <xf numFmtId="0" fontId="6" fillId="42" borderId="33" xfId="0" applyFont="1" applyFill="1" applyBorder="1"/>
    <xf numFmtId="164" fontId="32" fillId="22" borderId="46" xfId="0" applyNumberFormat="1" applyFont="1" applyFill="1" applyBorder="1" applyAlignment="1">
      <alignment horizontal="center" vertical="center" wrapText="1"/>
    </xf>
    <xf numFmtId="0" fontId="39" fillId="0" borderId="60" xfId="145" applyFont="1" applyFill="1" applyBorder="1" applyAlignment="1">
      <alignment horizontal="left" vertical="center" wrapText="1"/>
    </xf>
    <xf numFmtId="0" fontId="39" fillId="22" borderId="26" xfId="0" applyFont="1" applyFill="1" applyBorder="1" applyAlignment="1">
      <alignment horizontal="center" vertical="center"/>
    </xf>
    <xf numFmtId="0" fontId="39" fillId="22" borderId="26" xfId="0" applyFont="1" applyFill="1" applyBorder="1" applyAlignment="1">
      <alignment horizontal="center"/>
    </xf>
    <xf numFmtId="0" fontId="39" fillId="22" borderId="26" xfId="0" applyFont="1" applyFill="1" applyBorder="1" applyAlignment="1">
      <alignment horizontal="center" vertical="top"/>
    </xf>
    <xf numFmtId="0" fontId="39" fillId="22" borderId="13" xfId="0" applyFont="1" applyFill="1" applyBorder="1" applyAlignment="1">
      <alignment horizontal="center" vertical="center"/>
    </xf>
    <xf numFmtId="0" fontId="39" fillId="22" borderId="13" xfId="0" applyFont="1" applyFill="1" applyBorder="1" applyAlignment="1">
      <alignment horizontal="center"/>
    </xf>
    <xf numFmtId="0" fontId="39" fillId="22" borderId="13" xfId="0" applyFont="1" applyFill="1" applyBorder="1" applyAlignment="1">
      <alignment horizontal="center" vertical="top"/>
    </xf>
    <xf numFmtId="0" fontId="39" fillId="22" borderId="12" xfId="0" applyFont="1" applyFill="1" applyBorder="1" applyAlignment="1">
      <alignment horizontal="center" vertical="top"/>
    </xf>
    <xf numFmtId="0" fontId="39" fillId="22" borderId="52" xfId="0" applyFont="1" applyFill="1" applyBorder="1" applyAlignment="1">
      <alignment vertical="center"/>
    </xf>
    <xf numFmtId="0" fontId="39" fillId="22" borderId="30" xfId="0" applyFont="1" applyFill="1" applyBorder="1" applyAlignment="1">
      <alignment vertical="center"/>
    </xf>
    <xf numFmtId="0" fontId="39" fillId="22" borderId="18" xfId="0" applyFont="1" applyFill="1" applyBorder="1" applyAlignment="1">
      <alignment vertical="center"/>
    </xf>
    <xf numFmtId="0" fontId="39" fillId="22" borderId="11" xfId="0" applyFont="1" applyFill="1" applyBorder="1" applyAlignment="1">
      <alignment vertical="center"/>
    </xf>
    <xf numFmtId="0" fontId="39" fillId="22" borderId="52" xfId="0" applyFont="1" applyFill="1" applyBorder="1" applyAlignment="1">
      <alignment horizontal="center" vertical="center"/>
    </xf>
    <xf numFmtId="0" fontId="3" fillId="0" borderId="11" xfId="0" applyFont="1" applyBorder="1"/>
    <xf numFmtId="0" fontId="4" fillId="0" borderId="56" xfId="120" applyFont="1" applyFill="1" applyBorder="1" applyAlignment="1">
      <alignment vertical="top" wrapText="1"/>
    </xf>
    <xf numFmtId="0" fontId="4" fillId="0" borderId="40" xfId="120" applyFont="1" applyFill="1" applyBorder="1" applyAlignment="1">
      <alignment horizontal="center" vertical="center"/>
    </xf>
    <xf numFmtId="0" fontId="4" fillId="0" borderId="41" xfId="120" applyFont="1" applyFill="1" applyBorder="1" applyAlignment="1">
      <alignment horizontal="center" vertical="center"/>
    </xf>
    <xf numFmtId="0" fontId="6" fillId="22" borderId="14" xfId="147" applyFont="1" applyFill="1" applyBorder="1" applyAlignment="1">
      <alignment horizontal="center" vertical="center" wrapText="1"/>
    </xf>
    <xf numFmtId="0" fontId="2" fillId="0" borderId="24" xfId="120" applyFont="1" applyFill="1" applyBorder="1" applyAlignment="1">
      <alignment horizontal="left"/>
    </xf>
    <xf numFmtId="0" fontId="2" fillId="0" borderId="28" xfId="120" applyFont="1" applyFill="1" applyBorder="1"/>
    <xf numFmtId="0" fontId="2" fillId="0" borderId="28" xfId="120" applyFont="1" applyFill="1" applyBorder="1" applyAlignment="1">
      <alignment horizontal="left"/>
    </xf>
    <xf numFmtId="0" fontId="2" fillId="0" borderId="70" xfId="120" applyFont="1" applyFill="1" applyBorder="1" applyAlignment="1">
      <alignment horizontal="left"/>
    </xf>
    <xf numFmtId="0" fontId="2" fillId="0" borderId="29" xfId="120" applyFont="1" applyFill="1" applyBorder="1" applyAlignment="1">
      <alignment horizontal="left"/>
    </xf>
    <xf numFmtId="0" fontId="2" fillId="0" borderId="19" xfId="120" applyFont="1" applyFill="1" applyBorder="1"/>
    <xf numFmtId="0" fontId="2" fillId="0" borderId="0" xfId="120" applyFont="1" applyFill="1" applyBorder="1"/>
    <xf numFmtId="0" fontId="2" fillId="0" borderId="0" xfId="120" applyFont="1" applyFill="1" applyBorder="1" applyAlignment="1">
      <alignment horizontal="left"/>
    </xf>
    <xf numFmtId="0" fontId="2" fillId="0" borderId="17" xfId="120" applyFont="1" applyFill="1" applyBorder="1" applyAlignment="1">
      <alignment vertical="center"/>
    </xf>
    <xf numFmtId="0" fontId="2" fillId="0" borderId="18" xfId="120" applyFont="1" applyFill="1" applyBorder="1" applyAlignment="1"/>
    <xf numFmtId="0" fontId="2" fillId="0" borderId="18" xfId="120" applyFont="1" applyFill="1" applyBorder="1"/>
    <xf numFmtId="0" fontId="2" fillId="0" borderId="58" xfId="120" applyFont="1" applyFill="1" applyBorder="1"/>
    <xf numFmtId="0" fontId="2" fillId="0" borderId="18" xfId="120" applyFont="1" applyFill="1" applyBorder="1" applyAlignment="1">
      <alignment horizontal="left"/>
    </xf>
    <xf numFmtId="0" fontId="50" fillId="0" borderId="18" xfId="120" applyFont="1" applyFill="1" applyBorder="1"/>
    <xf numFmtId="0" fontId="50" fillId="0" borderId="18" xfId="120" applyFont="1" applyFill="1" applyBorder="1" applyAlignment="1">
      <alignment horizontal="left"/>
    </xf>
    <xf numFmtId="0" fontId="2" fillId="0" borderId="17" xfId="120" applyFont="1" applyFill="1" applyBorder="1"/>
    <xf numFmtId="0" fontId="31" fillId="43" borderId="20" xfId="120" applyFont="1" applyFill="1" applyBorder="1" applyAlignment="1">
      <alignment vertical="center"/>
    </xf>
    <xf numFmtId="0" fontId="32" fillId="43" borderId="25" xfId="120" applyFont="1" applyFill="1" applyBorder="1" applyAlignment="1">
      <alignment vertical="center"/>
    </xf>
    <xf numFmtId="0" fontId="32" fillId="43" borderId="21" xfId="120" applyFont="1" applyFill="1" applyBorder="1" applyAlignment="1">
      <alignment vertical="center"/>
    </xf>
    <xf numFmtId="0" fontId="4" fillId="43" borderId="40" xfId="120" applyFont="1" applyFill="1" applyBorder="1" applyAlignment="1">
      <alignment vertical="top" wrapText="1"/>
    </xf>
    <xf numFmtId="0" fontId="4" fillId="43" borderId="34" xfId="120" applyFont="1" applyFill="1" applyBorder="1" applyAlignment="1">
      <alignment vertical="top" wrapText="1"/>
    </xf>
    <xf numFmtId="0" fontId="4" fillId="43" borderId="41" xfId="120" applyFont="1" applyFill="1" applyBorder="1" applyAlignment="1">
      <alignment vertical="top" wrapText="1"/>
    </xf>
    <xf numFmtId="0" fontId="4" fillId="0" borderId="54" xfId="120" applyFont="1" applyFill="1" applyBorder="1" applyAlignment="1">
      <alignment vertical="top" wrapText="1"/>
    </xf>
    <xf numFmtId="0" fontId="4" fillId="0" borderId="71" xfId="120" applyFont="1" applyFill="1" applyBorder="1" applyAlignment="1">
      <alignment vertical="top" wrapText="1"/>
    </xf>
    <xf numFmtId="0" fontId="2" fillId="0" borderId="57" xfId="120" applyFont="1" applyFill="1" applyBorder="1"/>
    <xf numFmtId="0" fontId="51" fillId="0" borderId="58" xfId="120" applyFont="1" applyFill="1" applyBorder="1" applyAlignment="1">
      <alignment horizontal="left"/>
    </xf>
    <xf numFmtId="0" fontId="51" fillId="0" borderId="73" xfId="120" applyFont="1" applyFill="1" applyBorder="1"/>
    <xf numFmtId="0" fontId="4" fillId="0" borderId="69" xfId="120" applyFont="1" applyFill="1" applyBorder="1"/>
    <xf numFmtId="0" fontId="33" fillId="0" borderId="17" xfId="120" applyFont="1" applyFill="1" applyBorder="1"/>
    <xf numFmtId="0" fontId="33" fillId="0" borderId="18" xfId="120" applyFont="1" applyFill="1" applyBorder="1"/>
    <xf numFmtId="0" fontId="33" fillId="0" borderId="11" xfId="120" applyFont="1" applyFill="1" applyBorder="1"/>
    <xf numFmtId="0" fontId="10" fillId="0" borderId="0" xfId="95" applyFill="1"/>
    <xf numFmtId="0" fontId="39" fillId="22" borderId="44" xfId="0" applyFont="1" applyFill="1" applyBorder="1" applyAlignment="1">
      <alignment horizontal="left" vertical="center" wrapText="1"/>
    </xf>
    <xf numFmtId="0" fontId="39" fillId="22" borderId="45" xfId="0" applyFont="1" applyFill="1" applyBorder="1" applyAlignment="1">
      <alignment horizontal="left" vertical="center" wrapText="1"/>
    </xf>
    <xf numFmtId="0" fontId="39" fillId="0" borderId="64" xfId="0" applyFont="1" applyFill="1" applyBorder="1" applyAlignment="1">
      <alignment vertical="center"/>
    </xf>
    <xf numFmtId="0" fontId="39" fillId="0" borderId="50" xfId="0" applyFont="1" applyFill="1" applyBorder="1" applyAlignment="1">
      <alignment vertical="center"/>
    </xf>
    <xf numFmtId="0" fontId="39" fillId="0" borderId="53" xfId="0" applyFont="1" applyFill="1" applyBorder="1" applyAlignment="1">
      <alignment vertical="center"/>
    </xf>
    <xf numFmtId="0" fontId="39" fillId="22" borderId="0" xfId="0" applyFont="1" applyFill="1" applyBorder="1" applyAlignment="1">
      <alignment horizontal="center" vertical="center" wrapText="1"/>
    </xf>
    <xf numFmtId="0" fontId="38" fillId="0" borderId="69" xfId="0" applyFont="1" applyFill="1" applyBorder="1" applyAlignment="1">
      <alignment horizontal="left" vertical="center" wrapText="1"/>
    </xf>
    <xf numFmtId="0" fontId="38" fillId="0" borderId="24" xfId="0" applyFont="1" applyFill="1" applyBorder="1" applyAlignment="1">
      <alignment horizontal="right" vertical="center" wrapText="1"/>
    </xf>
    <xf numFmtId="0" fontId="38" fillId="0" borderId="24" xfId="0" applyFont="1" applyFill="1" applyBorder="1" applyAlignment="1">
      <alignment horizontal="left" vertical="top" wrapText="1"/>
    </xf>
    <xf numFmtId="0" fontId="3" fillId="0" borderId="0" xfId="0" applyFont="1" applyFill="1" applyBorder="1"/>
    <xf numFmtId="0" fontId="39" fillId="42" borderId="60" xfId="0" applyFont="1" applyFill="1" applyBorder="1" applyAlignment="1">
      <alignment horizontal="left" vertical="center" wrapText="1"/>
    </xf>
    <xf numFmtId="0" fontId="2" fillId="0" borderId="24" xfId="0" applyFont="1" applyBorder="1" applyAlignment="1">
      <alignment horizontal="left" vertical="top" wrapText="1"/>
    </xf>
    <xf numFmtId="0" fontId="2" fillId="0" borderId="10" xfId="0" applyFont="1" applyBorder="1" applyAlignment="1">
      <alignment horizontal="left" vertical="top" wrapText="1"/>
    </xf>
    <xf numFmtId="0" fontId="2" fillId="0" borderId="0" xfId="0" applyFont="1" applyBorder="1" applyAlignment="1">
      <alignment horizontal="left" vertical="top" wrapText="1"/>
    </xf>
    <xf numFmtId="0" fontId="2" fillId="0" borderId="22" xfId="0" applyFont="1" applyBorder="1" applyAlignment="1">
      <alignment horizontal="left" vertical="top" wrapText="1"/>
    </xf>
    <xf numFmtId="0" fontId="3" fillId="0" borderId="0" xfId="0" applyFont="1" applyBorder="1" applyAlignment="1">
      <alignment horizontal="left" vertical="top" wrapText="1"/>
    </xf>
    <xf numFmtId="0" fontId="3" fillId="0" borderId="22" xfId="0" applyFont="1" applyBorder="1" applyAlignment="1">
      <alignment horizontal="left" vertical="top" wrapText="1"/>
    </xf>
    <xf numFmtId="0" fontId="3" fillId="0" borderId="18" xfId="0" applyFont="1" applyBorder="1" applyAlignment="1">
      <alignment horizontal="left" vertical="top" wrapText="1"/>
    </xf>
    <xf numFmtId="0" fontId="3" fillId="0" borderId="11" xfId="0" applyFont="1" applyBorder="1" applyAlignment="1">
      <alignment horizontal="left" vertical="top" wrapText="1"/>
    </xf>
    <xf numFmtId="0" fontId="6" fillId="22" borderId="19" xfId="0" applyFont="1" applyFill="1" applyBorder="1" applyAlignment="1">
      <alignment horizontal="center" vertical="center"/>
    </xf>
    <xf numFmtId="0" fontId="6" fillId="22" borderId="0" xfId="0" applyFont="1" applyFill="1" applyBorder="1" applyAlignment="1">
      <alignment horizontal="center" vertical="center"/>
    </xf>
    <xf numFmtId="0" fontId="6" fillId="22" borderId="22" xfId="0" applyFont="1" applyFill="1" applyBorder="1" applyAlignment="1">
      <alignment horizontal="center" vertical="center"/>
    </xf>
    <xf numFmtId="0" fontId="6" fillId="0" borderId="14" xfId="0" applyFont="1" applyFill="1" applyBorder="1" applyAlignment="1">
      <alignment horizontal="center" vertical="center" wrapText="1"/>
    </xf>
    <xf numFmtId="0" fontId="39" fillId="0" borderId="32" xfId="0" applyFont="1" applyFill="1" applyBorder="1" applyAlignment="1">
      <alignment horizontal="left" vertical="center" wrapText="1"/>
    </xf>
    <xf numFmtId="166" fontId="28" fillId="42" borderId="60" xfId="0" applyNumberFormat="1" applyFont="1" applyFill="1" applyBorder="1" applyAlignment="1">
      <alignment horizontal="center" vertical="center"/>
    </xf>
    <xf numFmtId="0" fontId="39" fillId="0" borderId="24" xfId="0" applyFont="1" applyFill="1" applyBorder="1" applyAlignment="1">
      <alignment horizontal="left" vertical="center" wrapText="1"/>
    </xf>
    <xf numFmtId="0" fontId="39" fillId="0" borderId="75" xfId="0" applyFont="1" applyFill="1" applyBorder="1" applyAlignment="1">
      <alignment horizontal="left" vertical="center" wrapText="1"/>
    </xf>
    <xf numFmtId="0" fontId="9" fillId="42" borderId="32" xfId="0" applyFont="1" applyFill="1" applyBorder="1" applyAlignment="1">
      <alignment vertical="center" wrapText="1"/>
    </xf>
    <xf numFmtId="0" fontId="9" fillId="42" borderId="33" xfId="0" applyFont="1" applyFill="1" applyBorder="1" applyAlignment="1">
      <alignment vertical="center" wrapText="1"/>
    </xf>
    <xf numFmtId="164" fontId="32" fillId="0" borderId="76" xfId="0" applyNumberFormat="1" applyFont="1" applyFill="1" applyBorder="1" applyAlignment="1">
      <alignment horizontal="center" vertical="center" wrapText="1"/>
    </xf>
    <xf numFmtId="0" fontId="6" fillId="22" borderId="0" xfId="0" applyFont="1" applyFill="1" applyBorder="1" applyAlignment="1">
      <alignment horizontal="left" vertical="top" wrapText="1"/>
    </xf>
    <xf numFmtId="0" fontId="6" fillId="22" borderId="19" xfId="0" applyFont="1" applyFill="1" applyBorder="1" applyAlignment="1">
      <alignment horizontal="left" vertical="top" wrapText="1"/>
    </xf>
    <xf numFmtId="0" fontId="6" fillId="0" borderId="14" xfId="0" applyFont="1" applyFill="1" applyBorder="1" applyAlignment="1">
      <alignment horizontal="left" vertical="top" wrapText="1"/>
    </xf>
    <xf numFmtId="164" fontId="31" fillId="0" borderId="18" xfId="0" applyNumberFormat="1" applyFont="1" applyFill="1" applyBorder="1" applyAlignment="1">
      <alignment horizontal="left" vertical="center"/>
    </xf>
    <xf numFmtId="164" fontId="31" fillId="0" borderId="0" xfId="0" applyNumberFormat="1" applyFont="1" applyFill="1" applyBorder="1" applyAlignment="1">
      <alignment horizontal="left" vertical="center"/>
    </xf>
    <xf numFmtId="164" fontId="31" fillId="0" borderId="11" xfId="0" applyNumberFormat="1" applyFont="1" applyFill="1" applyBorder="1" applyAlignment="1">
      <alignment horizontal="left" vertical="center"/>
    </xf>
    <xf numFmtId="0" fontId="39" fillId="22" borderId="0" xfId="0" applyFont="1" applyFill="1" applyBorder="1" applyAlignment="1">
      <alignment horizontal="left" vertical="top" wrapText="1"/>
    </xf>
    <xf numFmtId="0" fontId="6" fillId="22" borderId="66" xfId="0" applyFont="1" applyFill="1" applyBorder="1" applyAlignment="1">
      <alignment horizontal="left" vertical="top" wrapText="1"/>
    </xf>
    <xf numFmtId="0" fontId="6" fillId="22" borderId="61" xfId="0" applyFont="1" applyFill="1" applyBorder="1" applyAlignment="1">
      <alignment horizontal="left" vertical="top" wrapText="1"/>
    </xf>
    <xf numFmtId="0" fontId="6" fillId="22" borderId="13" xfId="0" applyFont="1" applyFill="1" applyBorder="1" applyAlignment="1">
      <alignment horizontal="left" vertical="top" wrapText="1"/>
    </xf>
    <xf numFmtId="0" fontId="6" fillId="22" borderId="62" xfId="0" applyFont="1" applyFill="1" applyBorder="1" applyAlignment="1">
      <alignment horizontal="left" vertical="top" wrapText="1"/>
    </xf>
    <xf numFmtId="0" fontId="6" fillId="22" borderId="63" xfId="0" applyFont="1" applyFill="1" applyBorder="1" applyAlignment="1">
      <alignment horizontal="left" vertical="top" wrapText="1"/>
    </xf>
    <xf numFmtId="0" fontId="6" fillId="22" borderId="14" xfId="0" applyFont="1" applyFill="1" applyBorder="1" applyAlignment="1">
      <alignment horizontal="left" vertical="top" wrapText="1"/>
    </xf>
    <xf numFmtId="0" fontId="39" fillId="22" borderId="76" xfId="0" applyFont="1" applyFill="1" applyBorder="1" applyAlignment="1">
      <alignment vertical="top" wrapText="1"/>
    </xf>
    <xf numFmtId="0" fontId="7" fillId="0" borderId="0" xfId="0" applyFont="1" applyFill="1" applyBorder="1" applyAlignment="1">
      <alignment vertical="center"/>
    </xf>
    <xf numFmtId="0" fontId="39" fillId="22" borderId="91" xfId="0" applyFont="1" applyFill="1" applyBorder="1" applyAlignment="1">
      <alignment horizontal="left" vertical="center" wrapText="1"/>
    </xf>
    <xf numFmtId="0" fontId="6" fillId="0" borderId="27" xfId="0" applyFont="1" applyFill="1" applyBorder="1"/>
    <xf numFmtId="0" fontId="6" fillId="0" borderId="24" xfId="0" applyFont="1" applyFill="1" applyBorder="1"/>
    <xf numFmtId="0" fontId="6" fillId="22" borderId="19" xfId="0" applyFont="1" applyFill="1" applyBorder="1" applyAlignment="1">
      <alignment vertical="top" wrapText="1"/>
    </xf>
    <xf numFmtId="0" fontId="6" fillId="22" borderId="63" xfId="0" applyFont="1" applyFill="1" applyBorder="1" applyAlignment="1">
      <alignment vertical="top" wrapText="1"/>
    </xf>
    <xf numFmtId="0" fontId="6" fillId="22" borderId="62" xfId="0" applyFont="1" applyFill="1" applyBorder="1" applyAlignment="1">
      <alignment vertical="top" wrapText="1"/>
    </xf>
    <xf numFmtId="0" fontId="39" fillId="22" borderId="27" xfId="0" applyFont="1" applyFill="1" applyBorder="1" applyAlignment="1">
      <alignment horizontal="left" vertical="top" wrapText="1"/>
    </xf>
    <xf numFmtId="0" fontId="6" fillId="0" borderId="19"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2" fillId="42" borderId="22" xfId="0" applyFont="1" applyFill="1" applyBorder="1" applyAlignment="1">
      <alignment horizontal="center" vertical="center" wrapText="1"/>
    </xf>
    <xf numFmtId="0" fontId="6" fillId="22" borderId="67" xfId="0" applyFont="1" applyFill="1" applyBorder="1" applyAlignment="1">
      <alignment vertical="top" wrapText="1"/>
    </xf>
    <xf numFmtId="0" fontId="2" fillId="0" borderId="27" xfId="0" applyFont="1" applyBorder="1" applyAlignment="1">
      <alignment horizontal="center" vertical="top" wrapText="1"/>
    </xf>
    <xf numFmtId="0" fontId="2" fillId="0" borderId="19" xfId="0" applyFont="1" applyBorder="1" applyAlignment="1">
      <alignment horizontal="center" vertical="top" wrapText="1"/>
    </xf>
    <xf numFmtId="0" fontId="3" fillId="0" borderId="19" xfId="0" applyFont="1" applyBorder="1" applyAlignment="1">
      <alignment horizontal="center" vertical="top" wrapText="1"/>
    </xf>
    <xf numFmtId="0" fontId="3" fillId="0" borderId="17" xfId="0" applyFont="1" applyBorder="1" applyAlignment="1">
      <alignment horizontal="center" vertical="top" wrapText="1"/>
    </xf>
    <xf numFmtId="0" fontId="0" fillId="0" borderId="0" xfId="0" applyAlignment="1">
      <alignment horizontal="center"/>
    </xf>
    <xf numFmtId="0" fontId="39" fillId="0" borderId="24" xfId="0" applyFont="1" applyFill="1" applyBorder="1" applyAlignment="1">
      <alignment horizontal="center" vertical="center" wrapText="1"/>
    </xf>
    <xf numFmtId="0" fontId="6" fillId="0" borderId="0" xfId="0" applyFont="1" applyFill="1" applyBorder="1" applyAlignment="1">
      <alignment vertical="center" wrapText="1"/>
    </xf>
    <xf numFmtId="0" fontId="6" fillId="0" borderId="22" xfId="0" applyFont="1" applyFill="1" applyBorder="1" applyAlignment="1">
      <alignment vertical="center" wrapText="1"/>
    </xf>
    <xf numFmtId="164" fontId="31" fillId="0" borderId="24" xfId="0" applyNumberFormat="1" applyFont="1" applyFill="1" applyBorder="1" applyAlignment="1">
      <alignment horizontal="left" vertical="center"/>
    </xf>
    <xf numFmtId="0" fontId="39" fillId="22" borderId="76" xfId="0" applyFont="1" applyFill="1" applyBorder="1" applyAlignment="1">
      <alignment vertical="center" wrapText="1"/>
    </xf>
    <xf numFmtId="0" fontId="6" fillId="22" borderId="24" xfId="0" applyFont="1" applyFill="1" applyBorder="1" applyAlignment="1">
      <alignment horizontal="center" vertical="center" wrapText="1"/>
    </xf>
    <xf numFmtId="164" fontId="32" fillId="0" borderId="19" xfId="0" applyNumberFormat="1" applyFont="1" applyFill="1" applyBorder="1" applyAlignment="1">
      <alignment vertical="center" wrapText="1"/>
    </xf>
    <xf numFmtId="0" fontId="6" fillId="0" borderId="66" xfId="0" applyFont="1" applyFill="1" applyBorder="1" applyAlignment="1">
      <alignment horizontal="left" vertical="top" wrapText="1"/>
    </xf>
    <xf numFmtId="0" fontId="6" fillId="0" borderId="10" xfId="0" applyFont="1" applyFill="1" applyBorder="1"/>
    <xf numFmtId="0" fontId="6" fillId="22" borderId="76" xfId="0" applyFont="1" applyFill="1" applyBorder="1" applyAlignment="1">
      <alignment vertical="top" wrapText="1"/>
    </xf>
    <xf numFmtId="0" fontId="6" fillId="22" borderId="91" xfId="0" applyFont="1" applyFill="1" applyBorder="1" applyAlignment="1">
      <alignment vertical="top" wrapText="1"/>
    </xf>
    <xf numFmtId="0" fontId="39" fillId="22" borderId="18" xfId="0" applyFont="1" applyFill="1" applyBorder="1" applyAlignment="1">
      <alignment vertical="center" wrapText="1"/>
    </xf>
    <xf numFmtId="164" fontId="32" fillId="22" borderId="10" xfId="0" applyNumberFormat="1" applyFont="1" applyFill="1" applyBorder="1" applyAlignment="1">
      <alignment vertical="center" wrapText="1"/>
    </xf>
    <xf numFmtId="0" fontId="6" fillId="22" borderId="77" xfId="0" applyFont="1" applyFill="1" applyBorder="1" applyAlignment="1">
      <alignment vertical="top" wrapText="1"/>
    </xf>
    <xf numFmtId="164" fontId="6" fillId="0" borderId="0" xfId="0" applyNumberFormat="1" applyFont="1" applyFill="1" applyBorder="1" applyAlignment="1">
      <alignment vertical="center" wrapText="1"/>
    </xf>
    <xf numFmtId="164" fontId="32" fillId="22" borderId="19" xfId="0" applyNumberFormat="1" applyFont="1" applyFill="1" applyBorder="1" applyAlignment="1">
      <alignment vertical="center" wrapText="1"/>
    </xf>
    <xf numFmtId="0" fontId="3" fillId="0" borderId="24" xfId="0" applyFont="1" applyBorder="1" applyAlignment="1">
      <alignment horizontal="left" vertical="center"/>
    </xf>
    <xf numFmtId="164" fontId="32" fillId="22" borderId="60" xfId="0" applyNumberFormat="1" applyFont="1" applyFill="1" applyBorder="1" applyAlignment="1">
      <alignment vertical="center" wrapText="1"/>
    </xf>
    <xf numFmtId="0" fontId="3" fillId="0" borderId="19" xfId="0" applyFont="1" applyFill="1" applyBorder="1"/>
    <xf numFmtId="0" fontId="6" fillId="0" borderId="0" xfId="0" applyNumberFormat="1" applyFont="1" applyFill="1" applyBorder="1" applyAlignment="1">
      <alignment horizontal="right" vertical="center"/>
    </xf>
    <xf numFmtId="0" fontId="6" fillId="0" borderId="24" xfId="0" applyNumberFormat="1" applyFont="1" applyFill="1" applyBorder="1" applyAlignment="1">
      <alignment horizontal="right" vertical="center"/>
    </xf>
    <xf numFmtId="0" fontId="6" fillId="0" borderId="18" xfId="0" applyNumberFormat="1" applyFont="1" applyFill="1" applyBorder="1" applyAlignment="1">
      <alignment horizontal="right" vertical="center"/>
    </xf>
    <xf numFmtId="166" fontId="28" fillId="42" borderId="60" xfId="0" applyNumberFormat="1" applyFont="1" applyFill="1" applyBorder="1" applyAlignment="1">
      <alignment horizontal="center"/>
    </xf>
    <xf numFmtId="164" fontId="32" fillId="0" borderId="76" xfId="0" applyNumberFormat="1" applyFont="1" applyFill="1" applyBorder="1" applyAlignment="1">
      <alignment horizontal="center" wrapText="1"/>
    </xf>
    <xf numFmtId="164" fontId="32" fillId="0" borderId="60" xfId="0" applyNumberFormat="1" applyFont="1" applyFill="1" applyBorder="1" applyAlignment="1">
      <alignment horizontal="center" wrapText="1"/>
    </xf>
    <xf numFmtId="0" fontId="6" fillId="0" borderId="0" xfId="0" applyFont="1" applyAlignment="1">
      <alignment horizontal="center"/>
    </xf>
    <xf numFmtId="0" fontId="6" fillId="22" borderId="26" xfId="0" applyFont="1" applyFill="1" applyBorder="1" applyAlignment="1">
      <alignment horizontal="left" vertical="top" wrapText="1"/>
    </xf>
    <xf numFmtId="0" fontId="6" fillId="22" borderId="27" xfId="0" applyFont="1" applyFill="1" applyBorder="1" applyAlignment="1">
      <alignment horizontal="center" vertical="center"/>
    </xf>
    <xf numFmtId="0" fontId="6" fillId="22" borderId="19" xfId="0" applyFont="1" applyFill="1" applyBorder="1" applyAlignment="1">
      <alignment horizontal="center" vertical="center"/>
    </xf>
    <xf numFmtId="0" fontId="6" fillId="22" borderId="0" xfId="0" applyFont="1" applyFill="1" applyBorder="1" applyAlignment="1">
      <alignment horizontal="center" vertical="center"/>
    </xf>
    <xf numFmtId="0" fontId="6" fillId="22" borderId="22" xfId="0" applyFont="1" applyFill="1" applyBorder="1" applyAlignment="1">
      <alignment horizontal="center" vertical="center"/>
    </xf>
    <xf numFmtId="0" fontId="6" fillId="0" borderId="0"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75" fillId="44" borderId="17" xfId="0" applyFont="1" applyFill="1" applyBorder="1"/>
    <xf numFmtId="0" fontId="75" fillId="44" borderId="18" xfId="0" applyFont="1" applyFill="1" applyBorder="1"/>
    <xf numFmtId="0" fontId="75" fillId="44" borderId="11" xfId="0" applyFont="1" applyFill="1" applyBorder="1"/>
    <xf numFmtId="0" fontId="39" fillId="22" borderId="96" xfId="0" applyFont="1" applyFill="1" applyBorder="1" applyAlignment="1">
      <alignment vertical="center" wrapText="1"/>
    </xf>
    <xf numFmtId="0" fontId="6" fillId="22" borderId="12" xfId="0" applyFont="1" applyFill="1" applyBorder="1" applyAlignment="1">
      <alignment horizontal="left" vertical="top" wrapText="1"/>
    </xf>
    <xf numFmtId="0" fontId="39" fillId="22" borderId="97" xfId="0" applyFont="1" applyFill="1" applyBorder="1" applyAlignment="1">
      <alignment vertical="center" wrapText="1"/>
    </xf>
    <xf numFmtId="0" fontId="6" fillId="22" borderId="52" xfId="0" applyFont="1" applyFill="1" applyBorder="1" applyAlignment="1">
      <alignment horizontal="left" vertical="top" wrapText="1"/>
    </xf>
    <xf numFmtId="0" fontId="39" fillId="22" borderId="61" xfId="0" applyFont="1" applyFill="1" applyBorder="1" applyAlignment="1">
      <alignment vertical="center" wrapText="1"/>
    </xf>
    <xf numFmtId="0" fontId="39" fillId="22" borderId="63" xfId="0" applyFont="1" applyFill="1" applyBorder="1" applyAlignment="1">
      <alignment vertical="center" wrapText="1"/>
    </xf>
    <xf numFmtId="0" fontId="6" fillId="22" borderId="46" xfId="0" applyFont="1" applyFill="1" applyBorder="1"/>
    <xf numFmtId="0" fontId="6" fillId="22" borderId="12" xfId="0" applyFont="1" applyFill="1" applyBorder="1"/>
    <xf numFmtId="0" fontId="6" fillId="22" borderId="52" xfId="0" applyFont="1" applyFill="1" applyBorder="1"/>
    <xf numFmtId="0" fontId="39" fillId="0" borderId="44" xfId="0" applyFont="1" applyFill="1" applyBorder="1" applyAlignment="1">
      <alignment vertical="center"/>
    </xf>
    <xf numFmtId="0" fontId="6" fillId="22" borderId="67" xfId="0" applyFont="1" applyFill="1" applyBorder="1" applyAlignment="1">
      <alignment horizontal="left" vertical="top" wrapText="1"/>
    </xf>
    <xf numFmtId="0" fontId="6" fillId="22" borderId="22" xfId="0" applyFont="1" applyFill="1" applyBorder="1"/>
    <xf numFmtId="0" fontId="6" fillId="0" borderId="63" xfId="0" applyFont="1" applyBorder="1"/>
    <xf numFmtId="0" fontId="6" fillId="0" borderId="18" xfId="0" applyFont="1" applyBorder="1" applyAlignment="1">
      <alignment horizontal="left"/>
    </xf>
    <xf numFmtId="0" fontId="6" fillId="0" borderId="14" xfId="0" applyFont="1" applyFill="1" applyBorder="1" applyAlignment="1">
      <alignment horizontal="center" vertical="top" wrapText="1"/>
    </xf>
    <xf numFmtId="164" fontId="31" fillId="0" borderId="11" xfId="0" applyNumberFormat="1" applyFont="1" applyFill="1" applyBorder="1" applyAlignment="1">
      <alignment horizontal="left" vertical="top"/>
    </xf>
    <xf numFmtId="164" fontId="32" fillId="0" borderId="76" xfId="0" applyNumberFormat="1" applyFont="1" applyFill="1" applyBorder="1" applyAlignment="1">
      <alignment horizontal="center" wrapText="1"/>
    </xf>
    <xf numFmtId="0" fontId="39" fillId="0" borderId="32" xfId="0" applyFont="1" applyFill="1" applyBorder="1" applyAlignment="1">
      <alignment horizontal="left" vertical="center" wrapText="1"/>
    </xf>
    <xf numFmtId="0" fontId="6" fillId="0" borderId="17" xfId="0" applyFont="1" applyFill="1" applyBorder="1" applyAlignment="1">
      <alignment horizontal="center" vertical="center" wrapText="1"/>
    </xf>
    <xf numFmtId="0" fontId="39" fillId="43" borderId="98" xfId="0" applyFont="1" applyFill="1" applyBorder="1" applyAlignment="1">
      <alignment vertical="center" wrapText="1"/>
    </xf>
    <xf numFmtId="0" fontId="6" fillId="43" borderId="13" xfId="0" applyFont="1" applyFill="1" applyBorder="1" applyAlignment="1">
      <alignment horizontal="left" vertical="top" wrapText="1"/>
    </xf>
    <xf numFmtId="0" fontId="6" fillId="43" borderId="13" xfId="0" applyFont="1" applyFill="1" applyBorder="1" applyAlignment="1">
      <alignment horizontal="right" vertical="center" wrapText="1"/>
    </xf>
    <xf numFmtId="164" fontId="31" fillId="43" borderId="13" xfId="0" applyNumberFormat="1" applyFont="1" applyFill="1" applyBorder="1" applyAlignment="1">
      <alignment horizontal="left" vertical="center"/>
    </xf>
    <xf numFmtId="0" fontId="39" fillId="43" borderId="99" xfId="0" applyFont="1" applyFill="1" applyBorder="1" applyAlignment="1">
      <alignment vertical="center" wrapText="1"/>
    </xf>
    <xf numFmtId="0" fontId="6" fillId="43" borderId="14" xfId="0" applyFont="1" applyFill="1" applyBorder="1" applyAlignment="1">
      <alignment horizontal="left" vertical="top" wrapText="1"/>
    </xf>
    <xf numFmtId="0" fontId="6" fillId="43" borderId="14" xfId="0" applyFont="1" applyFill="1" applyBorder="1"/>
    <xf numFmtId="164" fontId="32" fillId="0" borderId="60" xfId="0" applyNumberFormat="1" applyFont="1" applyFill="1" applyBorder="1" applyAlignment="1">
      <alignment horizontal="center" vertical="center" wrapText="1"/>
    </xf>
    <xf numFmtId="0" fontId="6" fillId="22" borderId="61" xfId="0" applyFont="1" applyFill="1" applyBorder="1" applyAlignment="1">
      <alignment vertical="center" wrapText="1"/>
    </xf>
    <xf numFmtId="0" fontId="6" fillId="22" borderId="63" xfId="0" applyFont="1" applyFill="1" applyBorder="1" applyAlignment="1">
      <alignment vertical="center" wrapText="1"/>
    </xf>
    <xf numFmtId="0" fontId="6" fillId="22" borderId="27" xfId="0" applyFont="1" applyFill="1" applyBorder="1" applyAlignment="1">
      <alignment horizontal="center" vertical="center" wrapText="1"/>
    </xf>
    <xf numFmtId="164" fontId="32" fillId="22" borderId="17" xfId="0" applyNumberFormat="1" applyFont="1" applyFill="1" applyBorder="1" applyAlignment="1">
      <alignment horizontal="left" vertical="center" wrapText="1"/>
    </xf>
    <xf numFmtId="0" fontId="6" fillId="0" borderId="19" xfId="0" applyFont="1" applyFill="1" applyBorder="1" applyAlignment="1">
      <alignment vertical="center" wrapText="1"/>
    </xf>
    <xf numFmtId="0" fontId="6" fillId="0" borderId="0" xfId="0" applyFont="1" applyFill="1" applyBorder="1"/>
    <xf numFmtId="0" fontId="39" fillId="22" borderId="0" xfId="0" applyFont="1" applyFill="1" applyBorder="1" applyAlignment="1">
      <alignment vertical="center" wrapText="1"/>
    </xf>
    <xf numFmtId="0" fontId="3" fillId="0" borderId="22" xfId="0" applyFont="1" applyBorder="1" applyAlignment="1"/>
    <xf numFmtId="0" fontId="6" fillId="0" borderId="17" xfId="0" applyFont="1" applyFill="1" applyBorder="1" applyAlignment="1">
      <alignment horizontal="right" vertical="center" wrapText="1"/>
    </xf>
    <xf numFmtId="0" fontId="6" fillId="45" borderId="0" xfId="0" applyFont="1" applyFill="1"/>
    <xf numFmtId="0" fontId="7" fillId="45" borderId="0" xfId="0" applyFont="1" applyFill="1" applyAlignment="1">
      <alignment vertical="center"/>
    </xf>
    <xf numFmtId="0" fontId="39" fillId="43" borderId="24" xfId="0" applyFont="1" applyFill="1" applyBorder="1" applyAlignment="1">
      <alignment horizontal="center" vertical="center" wrapText="1"/>
    </xf>
    <xf numFmtId="0" fontId="6" fillId="43" borderId="38" xfId="0" applyFont="1" applyFill="1" applyBorder="1" applyAlignment="1">
      <alignment vertical="center" wrapText="1"/>
    </xf>
    <xf numFmtId="0" fontId="39" fillId="43" borderId="0" xfId="0" applyFont="1" applyFill="1" applyBorder="1" applyAlignment="1">
      <alignment horizontal="right" vertical="center" wrapText="1"/>
    </xf>
    <xf numFmtId="0" fontId="39" fillId="43" borderId="0" xfId="0" applyFont="1" applyFill="1" applyBorder="1" applyAlignment="1">
      <alignment horizontal="left" vertical="top" wrapText="1"/>
    </xf>
    <xf numFmtId="0" fontId="39" fillId="43" borderId="22" xfId="0" applyFont="1" applyFill="1" applyBorder="1" applyAlignment="1">
      <alignment horizontal="left" vertical="top" wrapText="1"/>
    </xf>
    <xf numFmtId="0" fontId="0" fillId="43" borderId="24" xfId="0" applyFill="1" applyBorder="1" applyAlignment="1">
      <alignment horizontal="center" vertical="center"/>
    </xf>
    <xf numFmtId="0" fontId="0" fillId="43" borderId="10" xfId="0" applyFill="1" applyBorder="1" applyAlignment="1">
      <alignment horizontal="center" vertical="center"/>
    </xf>
    <xf numFmtId="0" fontId="6" fillId="43" borderId="44" xfId="0" applyFont="1" applyFill="1" applyBorder="1" applyAlignment="1">
      <alignment vertical="center" wrapText="1"/>
    </xf>
    <xf numFmtId="0" fontId="39" fillId="43" borderId="13" xfId="0" applyFont="1" applyFill="1" applyBorder="1" applyAlignment="1">
      <alignment horizontal="right" vertical="center" wrapText="1"/>
    </xf>
    <xf numFmtId="0" fontId="39" fillId="43" borderId="13" xfId="0" applyFont="1" applyFill="1" applyBorder="1" applyAlignment="1">
      <alignment horizontal="left" vertical="top" wrapText="1"/>
    </xf>
    <xf numFmtId="0" fontId="39" fillId="43" borderId="15" xfId="0" applyFont="1" applyFill="1" applyBorder="1" applyAlignment="1">
      <alignment horizontal="left" vertical="top" wrapText="1"/>
    </xf>
    <xf numFmtId="0" fontId="6" fillId="43" borderId="45" xfId="0" applyFont="1" applyFill="1" applyBorder="1" applyAlignment="1">
      <alignment vertical="center" wrapText="1"/>
    </xf>
    <xf numFmtId="0" fontId="39" fillId="43" borderId="14" xfId="0" applyFont="1" applyFill="1" applyBorder="1" applyAlignment="1">
      <alignment horizontal="right" vertical="center" wrapText="1"/>
    </xf>
    <xf numFmtId="0" fontId="39" fillId="43" borderId="14" xfId="0" applyFont="1" applyFill="1" applyBorder="1" applyAlignment="1">
      <alignment horizontal="left" vertical="top" wrapText="1"/>
    </xf>
    <xf numFmtId="0" fontId="39" fillId="43" borderId="46" xfId="0" applyFont="1" applyFill="1" applyBorder="1" applyAlignment="1">
      <alignment horizontal="left" vertical="top" wrapText="1"/>
    </xf>
    <xf numFmtId="0" fontId="6" fillId="43" borderId="51" xfId="0" applyFont="1" applyFill="1" applyBorder="1" applyAlignment="1">
      <alignment vertical="center" wrapText="1"/>
    </xf>
    <xf numFmtId="0" fontId="39" fillId="43" borderId="26" xfId="0" applyFont="1" applyFill="1" applyBorder="1" applyAlignment="1">
      <alignment horizontal="right" vertical="center" wrapText="1"/>
    </xf>
    <xf numFmtId="0" fontId="39" fillId="43" borderId="26" xfId="0" applyFont="1" applyFill="1" applyBorder="1" applyAlignment="1">
      <alignment horizontal="left" vertical="top" wrapText="1"/>
    </xf>
    <xf numFmtId="0" fontId="39" fillId="43" borderId="16" xfId="0" applyFont="1" applyFill="1" applyBorder="1" applyAlignment="1">
      <alignment horizontal="left" vertical="top" wrapText="1"/>
    </xf>
    <xf numFmtId="0" fontId="6" fillId="43" borderId="53" xfId="0" applyFont="1" applyFill="1" applyBorder="1" applyAlignment="1">
      <alignment vertical="center" wrapText="1"/>
    </xf>
    <xf numFmtId="0" fontId="6" fillId="43" borderId="19" xfId="0" applyFont="1" applyFill="1" applyBorder="1" applyAlignment="1">
      <alignment horizontal="center" vertical="center"/>
    </xf>
    <xf numFmtId="0" fontId="6" fillId="43" borderId="0" xfId="0" applyFont="1" applyFill="1" applyBorder="1" applyAlignment="1">
      <alignment horizontal="center" vertical="center"/>
    </xf>
    <xf numFmtId="0" fontId="6" fillId="43" borderId="22" xfId="0" applyFont="1" applyFill="1" applyBorder="1" applyAlignment="1">
      <alignment horizontal="center" vertical="center"/>
    </xf>
    <xf numFmtId="0" fontId="39" fillId="43" borderId="32" xfId="0" applyFont="1" applyFill="1" applyBorder="1" applyAlignment="1">
      <alignment horizontal="center" wrapText="1"/>
    </xf>
    <xf numFmtId="0" fontId="39" fillId="43" borderId="33" xfId="0" applyFont="1" applyFill="1" applyBorder="1" applyAlignment="1">
      <alignment horizontal="center" wrapText="1"/>
    </xf>
    <xf numFmtId="0" fontId="9" fillId="43" borderId="32" xfId="0" applyFont="1" applyFill="1" applyBorder="1" applyAlignment="1">
      <alignment vertical="center" wrapText="1"/>
    </xf>
    <xf numFmtId="0" fontId="9" fillId="43" borderId="33" xfId="0" applyFont="1" applyFill="1" applyBorder="1" applyAlignment="1">
      <alignment vertical="center" wrapText="1"/>
    </xf>
    <xf numFmtId="164" fontId="32" fillId="43" borderId="76" xfId="0" applyNumberFormat="1" applyFont="1" applyFill="1" applyBorder="1" applyAlignment="1">
      <alignment horizontal="center" vertical="center" wrapText="1"/>
    </xf>
    <xf numFmtId="164" fontId="39" fillId="43" borderId="48" xfId="0" applyNumberFormat="1" applyFont="1" applyFill="1" applyBorder="1" applyAlignment="1">
      <alignment horizontal="left" vertical="center" wrapText="1"/>
    </xf>
    <xf numFmtId="164" fontId="39" fillId="43" borderId="31" xfId="0" applyNumberFormat="1" applyFont="1" applyFill="1" applyBorder="1" applyAlignment="1">
      <alignment horizontal="center" vertical="center" wrapText="1"/>
    </xf>
    <xf numFmtId="0" fontId="6" fillId="43" borderId="62" xfId="0" applyFont="1" applyFill="1" applyBorder="1" applyAlignment="1">
      <alignment horizontal="left" vertical="top" wrapText="1"/>
    </xf>
    <xf numFmtId="0" fontId="6" fillId="43" borderId="27" xfId="0" applyFont="1" applyFill="1" applyBorder="1" applyAlignment="1">
      <alignment horizontal="center" vertical="center" wrapText="1"/>
    </xf>
    <xf numFmtId="0" fontId="6" fillId="43" borderId="66" xfId="0" applyFont="1" applyFill="1" applyBorder="1" applyAlignment="1">
      <alignment horizontal="left" vertical="top" wrapText="1"/>
    </xf>
    <xf numFmtId="0" fontId="6" fillId="43" borderId="62" xfId="0" applyFont="1" applyFill="1" applyBorder="1" applyAlignment="1">
      <alignment vertical="top" wrapText="1"/>
    </xf>
    <xf numFmtId="0" fontId="6" fillId="43" borderId="19" xfId="0" applyFont="1" applyFill="1" applyBorder="1" applyAlignment="1">
      <alignment vertical="top" wrapText="1"/>
    </xf>
    <xf numFmtId="0" fontId="6" fillId="43" borderId="19" xfId="0" applyFont="1" applyFill="1" applyBorder="1" applyAlignment="1">
      <alignment horizontal="left" vertical="top" wrapText="1"/>
    </xf>
    <xf numFmtId="0" fontId="6" fillId="43" borderId="63" xfId="0" applyFont="1" applyFill="1" applyBorder="1" applyAlignment="1">
      <alignment vertical="top" wrapText="1"/>
    </xf>
    <xf numFmtId="164" fontId="32" fillId="43" borderId="46" xfId="0" applyNumberFormat="1" applyFont="1" applyFill="1" applyBorder="1" applyAlignment="1">
      <alignment horizontal="center" vertical="center" wrapText="1"/>
    </xf>
    <xf numFmtId="0" fontId="2" fillId="43" borderId="32" xfId="0" applyFont="1" applyFill="1" applyBorder="1" applyAlignment="1">
      <alignment horizontal="center" vertical="center" wrapText="1"/>
    </xf>
    <xf numFmtId="0" fontId="2" fillId="43" borderId="33" xfId="0" applyFont="1" applyFill="1" applyBorder="1" applyAlignment="1">
      <alignment horizontal="center" vertical="center" wrapText="1"/>
    </xf>
    <xf numFmtId="0" fontId="39" fillId="43" borderId="27" xfId="0" applyFont="1" applyFill="1" applyBorder="1" applyAlignment="1">
      <alignment horizontal="left" vertical="top" wrapText="1"/>
    </xf>
    <xf numFmtId="0" fontId="3" fillId="43" borderId="0" xfId="0" applyFont="1" applyFill="1" applyBorder="1"/>
    <xf numFmtId="164" fontId="38" fillId="42" borderId="17" xfId="0" applyNumberFormat="1" applyFont="1" applyFill="1" applyBorder="1" applyAlignment="1">
      <alignment horizontal="left" vertical="center" wrapText="1"/>
    </xf>
    <xf numFmtId="0" fontId="39" fillId="42" borderId="77" xfId="0" applyFont="1" applyFill="1" applyBorder="1" applyAlignment="1">
      <alignment horizontal="left" vertical="center" wrapText="1"/>
    </xf>
    <xf numFmtId="0" fontId="31" fillId="42" borderId="18" xfId="0" applyFont="1" applyFill="1" applyBorder="1" applyAlignment="1">
      <alignment horizontal="center" vertical="center" wrapText="1"/>
    </xf>
    <xf numFmtId="0" fontId="6" fillId="42" borderId="18" xfId="0" applyFont="1" applyFill="1" applyBorder="1" applyAlignment="1">
      <alignment horizontal="center" vertical="center" wrapText="1"/>
    </xf>
    <xf numFmtId="164" fontId="31" fillId="42" borderId="18" xfId="0" applyNumberFormat="1" applyFont="1" applyFill="1" applyBorder="1" applyAlignment="1">
      <alignment horizontal="center" vertical="center"/>
    </xf>
    <xf numFmtId="0" fontId="6" fillId="42" borderId="17" xfId="0" applyFont="1" applyFill="1" applyBorder="1"/>
    <xf numFmtId="0" fontId="6" fillId="42" borderId="18" xfId="0" applyFont="1" applyFill="1" applyBorder="1"/>
    <xf numFmtId="0" fontId="2" fillId="43" borderId="36" xfId="0" applyFont="1" applyFill="1" applyBorder="1" applyAlignment="1">
      <alignment horizontal="center" vertical="center" wrapText="1"/>
    </xf>
    <xf numFmtId="0" fontId="2" fillId="43" borderId="75" xfId="0" applyFont="1" applyFill="1" applyBorder="1" applyAlignment="1">
      <alignment horizontal="center" vertical="center" wrapText="1"/>
    </xf>
    <xf numFmtId="0" fontId="39" fillId="43" borderId="27" xfId="0" applyFont="1" applyFill="1" applyBorder="1" applyAlignment="1">
      <alignment horizontal="left" vertical="center" wrapText="1"/>
    </xf>
    <xf numFmtId="0" fontId="6" fillId="43" borderId="24" xfId="0" applyFont="1" applyFill="1" applyBorder="1" applyAlignment="1">
      <alignment horizontal="center" vertical="center" wrapText="1"/>
    </xf>
    <xf numFmtId="164" fontId="31" fillId="43" borderId="10" xfId="0" applyNumberFormat="1" applyFont="1" applyFill="1" applyBorder="1" applyAlignment="1">
      <alignment horizontal="left" vertical="center"/>
    </xf>
    <xf numFmtId="0" fontId="6" fillId="43" borderId="26" xfId="0" applyFont="1" applyFill="1" applyBorder="1" applyAlignment="1">
      <alignment horizontal="center" vertical="center" wrapText="1"/>
    </xf>
    <xf numFmtId="0" fontId="6" fillId="43" borderId="17" xfId="0" applyFont="1" applyFill="1" applyBorder="1" applyAlignment="1">
      <alignment vertical="top" wrapText="1"/>
    </xf>
    <xf numFmtId="0" fontId="6" fillId="43" borderId="18" xfId="0" applyFont="1" applyFill="1" applyBorder="1" applyAlignment="1">
      <alignment horizontal="center" vertical="center" wrapText="1"/>
    </xf>
    <xf numFmtId="0" fontId="2" fillId="43" borderId="0" xfId="0" applyFont="1" applyFill="1" applyBorder="1" applyAlignment="1">
      <alignment horizontal="center" vertical="center"/>
    </xf>
    <xf numFmtId="0" fontId="4" fillId="43" borderId="61" xfId="120" applyFont="1" applyFill="1" applyBorder="1" applyAlignment="1">
      <alignment horizontal="left"/>
    </xf>
    <xf numFmtId="0" fontId="4" fillId="43" borderId="13" xfId="120" applyFont="1" applyFill="1" applyBorder="1" applyAlignment="1">
      <alignment horizontal="left"/>
    </xf>
    <xf numFmtId="0" fontId="4" fillId="43" borderId="13" xfId="120" applyFont="1" applyFill="1" applyBorder="1"/>
    <xf numFmtId="0" fontId="4" fillId="43" borderId="13" xfId="120" applyNumberFormat="1" applyFont="1" applyFill="1" applyBorder="1" applyAlignment="1">
      <alignment horizontal="center"/>
    </xf>
    <xf numFmtId="0" fontId="39" fillId="43" borderId="15" xfId="0" applyFont="1" applyFill="1" applyBorder="1" applyAlignment="1">
      <alignment horizontal="left" vertical="center" wrapText="1"/>
    </xf>
    <xf numFmtId="0" fontId="4" fillId="43" borderId="62" xfId="120" applyFont="1" applyFill="1" applyBorder="1" applyAlignment="1">
      <alignment horizontal="left"/>
    </xf>
    <xf numFmtId="0" fontId="4" fillId="43" borderId="26" xfId="120" applyFont="1" applyFill="1" applyBorder="1" applyAlignment="1">
      <alignment horizontal="left"/>
    </xf>
    <xf numFmtId="0" fontId="4" fillId="43" borderId="26" xfId="120" applyFont="1" applyFill="1" applyBorder="1"/>
    <xf numFmtId="0" fontId="4" fillId="43" borderId="26" xfId="120" applyNumberFormat="1" applyFont="1" applyFill="1" applyBorder="1" applyAlignment="1">
      <alignment horizontal="center"/>
    </xf>
    <xf numFmtId="0" fontId="39" fillId="43" borderId="16" xfId="0" applyFont="1" applyFill="1" applyBorder="1" applyAlignment="1">
      <alignment horizontal="left" vertical="center" wrapText="1"/>
    </xf>
    <xf numFmtId="0" fontId="4" fillId="43" borderId="63" xfId="120" applyFont="1" applyFill="1" applyBorder="1" applyAlignment="1">
      <alignment horizontal="left"/>
    </xf>
    <xf numFmtId="0" fontId="4" fillId="43" borderId="14" xfId="120" applyFont="1" applyFill="1" applyBorder="1"/>
    <xf numFmtId="0" fontId="4" fillId="43" borderId="14" xfId="120" applyNumberFormat="1" applyFont="1" applyFill="1" applyBorder="1" applyAlignment="1">
      <alignment horizontal="center"/>
    </xf>
    <xf numFmtId="0" fontId="39" fillId="43" borderId="46" xfId="0" applyFont="1" applyFill="1" applyBorder="1" applyAlignment="1">
      <alignment horizontal="left" vertical="center" wrapText="1"/>
    </xf>
    <xf numFmtId="0" fontId="39" fillId="22" borderId="0" xfId="0" applyFont="1" applyFill="1" applyBorder="1" applyAlignment="1">
      <alignment vertical="center"/>
    </xf>
    <xf numFmtId="0" fontId="39" fillId="22" borderId="22" xfId="0" applyFont="1" applyFill="1" applyBorder="1" applyAlignment="1">
      <alignment vertical="center"/>
    </xf>
    <xf numFmtId="0" fontId="39" fillId="0" borderId="32" xfId="0" applyFont="1" applyFill="1" applyBorder="1" applyAlignment="1">
      <alignment horizontal="left" vertical="center" wrapText="1"/>
    </xf>
    <xf numFmtId="0" fontId="39" fillId="0" borderId="0" xfId="0" applyFont="1" applyFill="1" applyBorder="1" applyAlignment="1">
      <alignment horizontal="center" vertical="center"/>
    </xf>
    <xf numFmtId="0" fontId="39" fillId="0" borderId="51" xfId="0" applyFont="1" applyFill="1" applyBorder="1" applyAlignment="1">
      <alignment vertical="center"/>
    </xf>
    <xf numFmtId="0" fontId="39" fillId="0" borderId="45" xfId="0" applyFont="1" applyFill="1" applyBorder="1" applyAlignment="1">
      <alignment vertical="center"/>
    </xf>
    <xf numFmtId="0" fontId="39" fillId="0" borderId="18" xfId="0" applyFont="1" applyFill="1" applyBorder="1" applyAlignment="1">
      <alignment horizontal="center" vertical="center"/>
    </xf>
    <xf numFmtId="0" fontId="30" fillId="0" borderId="27" xfId="120" applyFont="1" applyFill="1" applyBorder="1" applyAlignment="1">
      <alignment horizontal="center" wrapText="1"/>
    </xf>
    <xf numFmtId="0" fontId="30" fillId="0" borderId="24" xfId="120" applyFont="1" applyFill="1" applyBorder="1" applyAlignment="1">
      <alignment horizontal="center" wrapText="1"/>
    </xf>
    <xf numFmtId="0" fontId="48" fillId="0" borderId="19" xfId="120" applyFont="1" applyFill="1" applyBorder="1" applyAlignment="1">
      <alignment horizontal="center" vertical="center"/>
    </xf>
    <xf numFmtId="0" fontId="48" fillId="0" borderId="0" xfId="120" applyFont="1" applyFill="1" applyBorder="1" applyAlignment="1">
      <alignment horizontal="center" vertical="center"/>
    </xf>
    <xf numFmtId="0" fontId="28" fillId="0" borderId="19" xfId="120" applyFont="1" applyFill="1" applyBorder="1" applyAlignment="1">
      <alignment horizontal="center" vertical="center"/>
    </xf>
    <xf numFmtId="0" fontId="28" fillId="0" borderId="0" xfId="120" applyFont="1" applyFill="1" applyBorder="1" applyAlignment="1">
      <alignment horizontal="center" vertical="center"/>
    </xf>
    <xf numFmtId="0" fontId="4" fillId="0" borderId="42" xfId="120" applyFont="1" applyFill="1" applyBorder="1" applyAlignment="1">
      <alignment horizontal="center" vertical="top" wrapText="1"/>
    </xf>
    <xf numFmtId="0" fontId="4" fillId="0" borderId="36" xfId="120" applyFont="1" applyFill="1" applyBorder="1" applyAlignment="1">
      <alignment horizontal="center" vertical="top" wrapText="1"/>
    </xf>
    <xf numFmtId="0" fontId="34" fillId="32" borderId="27" xfId="120" applyFont="1" applyFill="1" applyBorder="1" applyAlignment="1">
      <alignment horizontal="center" vertical="center"/>
    </xf>
    <xf numFmtId="0" fontId="34" fillId="32" borderId="24" xfId="120" applyFont="1" applyFill="1" applyBorder="1" applyAlignment="1">
      <alignment horizontal="center" vertical="center"/>
    </xf>
    <xf numFmtId="0" fontId="34" fillId="32" borderId="10" xfId="120" applyFont="1" applyFill="1" applyBorder="1" applyAlignment="1">
      <alignment horizontal="center" vertical="center"/>
    </xf>
    <xf numFmtId="0" fontId="47" fillId="32" borderId="17" xfId="120" applyFont="1" applyFill="1" applyBorder="1" applyAlignment="1">
      <alignment horizontal="center" vertical="center"/>
    </xf>
    <xf numFmtId="0" fontId="47" fillId="32" borderId="18" xfId="120" applyFont="1" applyFill="1" applyBorder="1" applyAlignment="1">
      <alignment horizontal="center" vertical="center"/>
    </xf>
    <xf numFmtId="0" fontId="47" fillId="32" borderId="11" xfId="120" applyFont="1" applyFill="1" applyBorder="1" applyAlignment="1">
      <alignment horizontal="center" vertical="center"/>
    </xf>
    <xf numFmtId="0" fontId="2" fillId="0" borderId="27" xfId="120" applyFont="1" applyFill="1" applyBorder="1" applyAlignment="1">
      <alignment horizontal="left"/>
    </xf>
    <xf numFmtId="0" fontId="2" fillId="0" borderId="24" xfId="120" applyFont="1" applyFill="1" applyBorder="1" applyAlignment="1">
      <alignment horizontal="left"/>
    </xf>
    <xf numFmtId="0" fontId="45" fillId="14" borderId="74" xfId="120" applyFont="1" applyFill="1" applyBorder="1" applyAlignment="1">
      <alignment horizontal="center"/>
    </xf>
    <xf numFmtId="0" fontId="46" fillId="14" borderId="28" xfId="120" applyFont="1" applyFill="1" applyBorder="1" applyAlignment="1">
      <alignment horizontal="center"/>
    </xf>
    <xf numFmtId="0" fontId="46" fillId="14" borderId="43" xfId="120" applyFont="1" applyFill="1" applyBorder="1" applyAlignment="1">
      <alignment horizontal="center"/>
    </xf>
    <xf numFmtId="0" fontId="46" fillId="14" borderId="70" xfId="120" applyFont="1" applyFill="1" applyBorder="1" applyAlignment="1">
      <alignment horizontal="center"/>
    </xf>
    <xf numFmtId="0" fontId="36" fillId="14" borderId="28" xfId="120" applyFont="1" applyFill="1" applyBorder="1" applyAlignment="1">
      <alignment horizontal="center"/>
    </xf>
    <xf numFmtId="0" fontId="36" fillId="14" borderId="59" xfId="120" applyFont="1" applyFill="1" applyBorder="1" applyAlignment="1">
      <alignment horizontal="center"/>
    </xf>
    <xf numFmtId="0" fontId="46" fillId="14" borderId="42" xfId="120" applyFont="1" applyFill="1" applyBorder="1" applyAlignment="1">
      <alignment horizontal="center"/>
    </xf>
    <xf numFmtId="0" fontId="46" fillId="14" borderId="20" xfId="120" applyFont="1" applyFill="1" applyBorder="1"/>
    <xf numFmtId="0" fontId="46" fillId="14" borderId="75" xfId="120" applyFont="1" applyFill="1" applyBorder="1" applyAlignment="1">
      <alignment horizontal="center"/>
    </xf>
    <xf numFmtId="0" fontId="46" fillId="14" borderId="36" xfId="120" applyFont="1" applyFill="1" applyBorder="1" applyAlignment="1">
      <alignment horizontal="center"/>
    </xf>
    <xf numFmtId="0" fontId="45" fillId="14" borderId="31" xfId="120" applyFont="1" applyFill="1" applyBorder="1" applyAlignment="1">
      <alignment horizontal="center"/>
    </xf>
    <xf numFmtId="0" fontId="46" fillId="14" borderId="32" xfId="120" applyFont="1" applyFill="1" applyBorder="1" applyAlignment="1">
      <alignment horizontal="center"/>
    </xf>
    <xf numFmtId="0" fontId="46" fillId="14" borderId="33" xfId="120" applyFont="1" applyFill="1" applyBorder="1" applyAlignment="1">
      <alignment horizontal="center"/>
    </xf>
    <xf numFmtId="0" fontId="6" fillId="22" borderId="89" xfId="0" applyFont="1" applyFill="1" applyBorder="1" applyAlignment="1">
      <alignment horizontal="left" vertical="center" wrapText="1"/>
    </xf>
    <xf numFmtId="0" fontId="6" fillId="22" borderId="37" xfId="0" applyFont="1" applyFill="1" applyBorder="1" applyAlignment="1">
      <alignment horizontal="left" vertical="center" wrapText="1"/>
    </xf>
    <xf numFmtId="0" fontId="39" fillId="22" borderId="37" xfId="0" applyFont="1" applyFill="1" applyBorder="1" applyAlignment="1">
      <alignment horizontal="left" vertical="center" wrapText="1"/>
    </xf>
    <xf numFmtId="0" fontId="39" fillId="22" borderId="90" xfId="0" applyFont="1" applyFill="1" applyBorder="1" applyAlignment="1">
      <alignment horizontal="left" vertical="center" wrapText="1"/>
    </xf>
    <xf numFmtId="0" fontId="39" fillId="43" borderId="31" xfId="0" applyFont="1" applyFill="1" applyBorder="1" applyAlignment="1">
      <alignment horizontal="left" vertical="top" wrapText="1"/>
    </xf>
    <xf numFmtId="0" fontId="39" fillId="43" borderId="32" xfId="0" applyFont="1" applyFill="1" applyBorder="1" applyAlignment="1">
      <alignment horizontal="left" vertical="top" wrapText="1"/>
    </xf>
    <xf numFmtId="0" fontId="39" fillId="0" borderId="31" xfId="0" applyFont="1" applyFill="1" applyBorder="1" applyAlignment="1">
      <alignment horizontal="left" vertical="center" wrapText="1"/>
    </xf>
    <xf numFmtId="0" fontId="39" fillId="0" borderId="32" xfId="0" applyFont="1" applyFill="1" applyBorder="1" applyAlignment="1">
      <alignment horizontal="left" vertical="center" wrapText="1"/>
    </xf>
    <xf numFmtId="0" fontId="28" fillId="42" borderId="32" xfId="0" applyFont="1" applyFill="1" applyBorder="1" applyAlignment="1">
      <alignment horizontal="left" vertical="center"/>
    </xf>
    <xf numFmtId="0" fontId="28" fillId="42" borderId="33" xfId="0" applyFont="1" applyFill="1" applyBorder="1" applyAlignment="1">
      <alignment horizontal="left" vertical="center"/>
    </xf>
    <xf numFmtId="0" fontId="39" fillId="0" borderId="31" xfId="0" applyFont="1" applyFill="1" applyBorder="1" applyAlignment="1">
      <alignment horizontal="center" wrapText="1"/>
    </xf>
    <xf numFmtId="0" fontId="39" fillId="0" borderId="32" xfId="0" applyFont="1" applyFill="1" applyBorder="1" applyAlignment="1">
      <alignment horizontal="center" wrapText="1"/>
    </xf>
    <xf numFmtId="0" fontId="39" fillId="0" borderId="33" xfId="0" applyFont="1" applyFill="1" applyBorder="1" applyAlignment="1">
      <alignment horizontal="center" wrapText="1"/>
    </xf>
    <xf numFmtId="0" fontId="2" fillId="42" borderId="31" xfId="0" applyFont="1" applyFill="1" applyBorder="1" applyAlignment="1">
      <alignment horizontal="center" vertical="center" wrapText="1"/>
    </xf>
    <xf numFmtId="0" fontId="2" fillId="42" borderId="32" xfId="0" applyFont="1" applyFill="1" applyBorder="1" applyAlignment="1">
      <alignment horizontal="center" vertical="center" wrapText="1"/>
    </xf>
    <xf numFmtId="0" fontId="2" fillId="42" borderId="33" xfId="0" applyFont="1" applyFill="1" applyBorder="1" applyAlignment="1">
      <alignment horizontal="center" vertical="center" wrapText="1"/>
    </xf>
    <xf numFmtId="0" fontId="6" fillId="0" borderId="31" xfId="0" applyFont="1" applyFill="1" applyBorder="1" applyAlignment="1">
      <alignment horizontal="center" vertical="center"/>
    </xf>
    <xf numFmtId="0" fontId="0" fillId="0" borderId="32" xfId="0" applyFill="1" applyBorder="1" applyAlignment="1">
      <alignment horizontal="center" vertical="center"/>
    </xf>
    <xf numFmtId="0" fontId="0" fillId="0" borderId="33" xfId="0" applyFill="1" applyBorder="1" applyAlignment="1">
      <alignment horizontal="center" vertical="center"/>
    </xf>
    <xf numFmtId="164" fontId="32" fillId="43" borderId="76" xfId="0" applyNumberFormat="1" applyFont="1" applyFill="1" applyBorder="1" applyAlignment="1">
      <alignment horizontal="center" wrapText="1"/>
    </xf>
    <xf numFmtId="164" fontId="32" fillId="43" borderId="77" xfId="0" applyNumberFormat="1" applyFont="1" applyFill="1" applyBorder="1" applyAlignment="1">
      <alignment horizontal="center" wrapText="1"/>
    </xf>
    <xf numFmtId="0" fontId="6" fillId="43" borderId="89" xfId="0" applyFont="1" applyFill="1" applyBorder="1" applyAlignment="1">
      <alignment horizontal="left" vertical="center" wrapText="1"/>
    </xf>
    <xf numFmtId="0" fontId="6" fillId="43" borderId="90" xfId="0" applyFont="1" applyFill="1" applyBorder="1" applyAlignment="1">
      <alignment horizontal="left" vertical="center" wrapText="1"/>
    </xf>
    <xf numFmtId="0" fontId="6" fillId="43" borderId="27" xfId="0" applyFont="1" applyFill="1" applyBorder="1" applyAlignment="1">
      <alignment horizontal="center" vertical="center"/>
    </xf>
    <xf numFmtId="0" fontId="6" fillId="43" borderId="24" xfId="0" applyFont="1" applyFill="1" applyBorder="1" applyAlignment="1">
      <alignment horizontal="center" vertical="center"/>
    </xf>
    <xf numFmtId="0" fontId="6" fillId="43" borderId="10" xfId="0" applyFont="1" applyFill="1" applyBorder="1" applyAlignment="1">
      <alignment horizontal="center" vertical="center"/>
    </xf>
    <xf numFmtId="0" fontId="6" fillId="43" borderId="17" xfId="0" applyFont="1" applyFill="1" applyBorder="1" applyAlignment="1">
      <alignment horizontal="center" vertical="center"/>
    </xf>
    <xf numFmtId="0" fontId="6" fillId="43" borderId="18" xfId="0" applyFont="1" applyFill="1" applyBorder="1" applyAlignment="1">
      <alignment horizontal="center" vertical="center"/>
    </xf>
    <xf numFmtId="0" fontId="6" fillId="43" borderId="11" xfId="0" applyFont="1" applyFill="1" applyBorder="1" applyAlignment="1">
      <alignment horizontal="center" vertical="center"/>
    </xf>
    <xf numFmtId="0" fontId="6" fillId="43" borderId="19" xfId="0" applyFont="1" applyFill="1" applyBorder="1" applyAlignment="1">
      <alignment horizontal="center" vertical="center"/>
    </xf>
    <xf numFmtId="0" fontId="6" fillId="43" borderId="0" xfId="0" applyFont="1" applyFill="1" applyBorder="1" applyAlignment="1">
      <alignment horizontal="center" vertical="center"/>
    </xf>
    <xf numFmtId="0" fontId="6" fillId="43" borderId="22" xfId="0" applyFont="1" applyFill="1" applyBorder="1" applyAlignment="1">
      <alignment horizontal="center" vertical="center"/>
    </xf>
    <xf numFmtId="0" fontId="39" fillId="43" borderId="49" xfId="0" applyFont="1" applyFill="1" applyBorder="1" applyAlignment="1">
      <alignment horizontal="left" vertical="center" wrapText="1"/>
    </xf>
    <xf numFmtId="0" fontId="39" fillId="43" borderId="68" xfId="0" applyFont="1" applyFill="1" applyBorder="1" applyAlignment="1">
      <alignment horizontal="left" vertical="center" wrapText="1"/>
    </xf>
    <xf numFmtId="0" fontId="39" fillId="43" borderId="69" xfId="0" applyFont="1" applyFill="1" applyBorder="1" applyAlignment="1">
      <alignment horizontal="center" vertical="center" wrapText="1"/>
    </xf>
    <xf numFmtId="0" fontId="39" fillId="43" borderId="24" xfId="0" applyFont="1" applyFill="1" applyBorder="1" applyAlignment="1">
      <alignment horizontal="center" vertical="center" wrapText="1"/>
    </xf>
    <xf numFmtId="0" fontId="39" fillId="43" borderId="10" xfId="0" applyFont="1" applyFill="1" applyBorder="1" applyAlignment="1">
      <alignment horizontal="center" vertical="center" wrapText="1"/>
    </xf>
    <xf numFmtId="0" fontId="39" fillId="43" borderId="92" xfId="0" applyFont="1" applyFill="1" applyBorder="1" applyAlignment="1">
      <alignment horizontal="center" vertical="center" wrapText="1"/>
    </xf>
    <xf numFmtId="0" fontId="39" fillId="43" borderId="18" xfId="0" applyFont="1" applyFill="1" applyBorder="1" applyAlignment="1">
      <alignment horizontal="center" vertical="center" wrapText="1"/>
    </xf>
    <xf numFmtId="0" fontId="39" fillId="43" borderId="11" xfId="0" applyFont="1" applyFill="1" applyBorder="1" applyAlignment="1">
      <alignment horizontal="center" vertical="center" wrapText="1"/>
    </xf>
    <xf numFmtId="0" fontId="6" fillId="0" borderId="31" xfId="0" applyFont="1" applyFill="1" applyBorder="1" applyAlignment="1">
      <alignment horizontal="center"/>
    </xf>
    <xf numFmtId="0" fontId="6" fillId="0" borderId="32" xfId="0" applyFont="1" applyFill="1" applyBorder="1" applyAlignment="1">
      <alignment horizontal="center"/>
    </xf>
    <xf numFmtId="0" fontId="6" fillId="0" borderId="33" xfId="0" applyFont="1" applyFill="1" applyBorder="1" applyAlignment="1">
      <alignment horizontal="center"/>
    </xf>
    <xf numFmtId="0" fontId="6" fillId="22" borderId="27" xfId="0" applyFont="1" applyFill="1" applyBorder="1" applyAlignment="1">
      <alignment horizontal="center" vertical="center"/>
    </xf>
    <xf numFmtId="0" fontId="6" fillId="22" borderId="24" xfId="0" applyFont="1" applyFill="1" applyBorder="1" applyAlignment="1">
      <alignment horizontal="center" vertical="center"/>
    </xf>
    <xf numFmtId="0" fontId="6" fillId="22" borderId="10" xfId="0" applyFont="1" applyFill="1" applyBorder="1" applyAlignment="1">
      <alignment horizontal="center" vertical="center"/>
    </xf>
    <xf numFmtId="0" fontId="6" fillId="22" borderId="17" xfId="0" applyFont="1" applyFill="1" applyBorder="1" applyAlignment="1">
      <alignment horizontal="center" vertical="center"/>
    </xf>
    <xf numFmtId="0" fontId="6" fillId="22" borderId="18" xfId="0" applyFont="1" applyFill="1" applyBorder="1" applyAlignment="1">
      <alignment horizontal="center" vertical="center"/>
    </xf>
    <xf numFmtId="0" fontId="6" fillId="22" borderId="11" xfId="0" applyFont="1" applyFill="1" applyBorder="1" applyAlignment="1">
      <alignment horizontal="center" vertical="center"/>
    </xf>
    <xf numFmtId="164" fontId="32" fillId="22" borderId="76" xfId="0" applyNumberFormat="1" applyFont="1" applyFill="1" applyBorder="1" applyAlignment="1">
      <alignment horizontal="center" vertical="center" wrapText="1"/>
    </xf>
    <xf numFmtId="164" fontId="32" fillId="22" borderId="91" xfId="0" applyNumberFormat="1" applyFont="1" applyFill="1" applyBorder="1" applyAlignment="1">
      <alignment horizontal="center" vertical="center" wrapText="1"/>
    </xf>
    <xf numFmtId="164" fontId="32" fillId="22" borderId="77" xfId="0" applyNumberFormat="1" applyFont="1" applyFill="1" applyBorder="1" applyAlignment="1">
      <alignment horizontal="center" vertical="center" wrapText="1"/>
    </xf>
    <xf numFmtId="0" fontId="6" fillId="22" borderId="19" xfId="0" applyFont="1" applyFill="1" applyBorder="1" applyAlignment="1">
      <alignment horizontal="center" vertical="center"/>
    </xf>
    <xf numFmtId="0" fontId="6" fillId="22" borderId="0" xfId="0" applyFont="1" applyFill="1" applyBorder="1" applyAlignment="1">
      <alignment horizontal="center" vertical="center"/>
    </xf>
    <xf numFmtId="0" fontId="6" fillId="22" borderId="22" xfId="0" applyFont="1" applyFill="1" applyBorder="1" applyAlignment="1">
      <alignment horizontal="center" vertical="center"/>
    </xf>
    <xf numFmtId="164" fontId="32" fillId="22" borderId="76" xfId="0" applyNumberFormat="1" applyFont="1" applyFill="1" applyBorder="1" applyAlignment="1">
      <alignment horizontal="center" wrapText="1"/>
    </xf>
    <xf numFmtId="164" fontId="32" fillId="22" borderId="91" xfId="0" applyNumberFormat="1" applyFont="1" applyFill="1" applyBorder="1" applyAlignment="1">
      <alignment horizontal="center" wrapText="1"/>
    </xf>
    <xf numFmtId="164" fontId="32" fillId="22" borderId="77" xfId="0" applyNumberFormat="1" applyFont="1" applyFill="1" applyBorder="1" applyAlignment="1">
      <alignment horizontal="center" wrapText="1"/>
    </xf>
    <xf numFmtId="0" fontId="6" fillId="22" borderId="49" xfId="0" applyFont="1" applyFill="1" applyBorder="1" applyAlignment="1">
      <alignment horizontal="left" vertical="center" wrapText="1"/>
    </xf>
    <xf numFmtId="0" fontId="6" fillId="22" borderId="68" xfId="0" applyFont="1" applyFill="1" applyBorder="1" applyAlignment="1">
      <alignment horizontal="left" vertical="center" wrapText="1"/>
    </xf>
    <xf numFmtId="164" fontId="32" fillId="43" borderId="76" xfId="0" applyNumberFormat="1" applyFont="1" applyFill="1" applyBorder="1" applyAlignment="1">
      <alignment horizontal="center" vertical="center" wrapText="1"/>
    </xf>
    <xf numFmtId="164" fontId="32" fillId="43" borderId="91" xfId="0" applyNumberFormat="1" applyFont="1" applyFill="1" applyBorder="1" applyAlignment="1">
      <alignment horizontal="center" vertical="center" wrapText="1"/>
    </xf>
    <xf numFmtId="164" fontId="32" fillId="43" borderId="77" xfId="0" applyNumberFormat="1" applyFont="1" applyFill="1" applyBorder="1" applyAlignment="1">
      <alignment horizontal="center" vertical="center" wrapText="1"/>
    </xf>
    <xf numFmtId="0" fontId="6" fillId="43" borderId="49" xfId="0" applyFont="1" applyFill="1" applyBorder="1" applyAlignment="1">
      <alignment horizontal="left" vertical="top" wrapText="1"/>
    </xf>
    <xf numFmtId="0" fontId="6" fillId="43" borderId="35" xfId="0" applyFont="1" applyFill="1" applyBorder="1" applyAlignment="1">
      <alignment horizontal="left" vertical="top" wrapText="1"/>
    </xf>
    <xf numFmtId="0" fontId="6" fillId="43" borderId="68" xfId="0" applyFont="1" applyFill="1" applyBorder="1" applyAlignment="1">
      <alignment horizontal="left" vertical="top" wrapText="1"/>
    </xf>
    <xf numFmtId="0" fontId="39" fillId="22" borderId="24" xfId="0" applyFont="1" applyFill="1" applyBorder="1" applyAlignment="1">
      <alignment horizontal="left" vertical="center" wrapText="1"/>
    </xf>
    <xf numFmtId="0" fontId="39" fillId="22" borderId="18" xfId="0" applyFont="1" applyFill="1" applyBorder="1" applyAlignment="1">
      <alignment horizontal="left" vertical="center" wrapText="1"/>
    </xf>
    <xf numFmtId="0" fontId="6" fillId="0" borderId="0"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1" xfId="0" applyFont="1" applyFill="1" applyBorder="1" applyAlignment="1">
      <alignment horizontal="center" vertical="center" wrapText="1"/>
    </xf>
    <xf numFmtId="164" fontId="39" fillId="0" borderId="24" xfId="0" applyNumberFormat="1" applyFont="1" applyFill="1" applyBorder="1" applyAlignment="1">
      <alignment horizontal="center" vertical="center" wrapText="1"/>
    </xf>
    <xf numFmtId="164" fontId="39" fillId="0" borderId="89" xfId="0" applyNumberFormat="1" applyFont="1" applyFill="1" applyBorder="1" applyAlignment="1">
      <alignment horizontal="center" vertical="center" wrapText="1"/>
    </xf>
    <xf numFmtId="0" fontId="39" fillId="0" borderId="69" xfId="0" applyFont="1" applyFill="1" applyBorder="1" applyAlignment="1">
      <alignment horizontal="center" vertical="center" wrapText="1"/>
    </xf>
    <xf numFmtId="0" fontId="39" fillId="0" borderId="24" xfId="0" applyFont="1" applyFill="1" applyBorder="1" applyAlignment="1">
      <alignment horizontal="center" vertical="center" wrapText="1"/>
    </xf>
    <xf numFmtId="0" fontId="39" fillId="0" borderId="10" xfId="0" applyFont="1" applyFill="1" applyBorder="1" applyAlignment="1">
      <alignment horizontal="center" vertical="center" wrapText="1"/>
    </xf>
    <xf numFmtId="0" fontId="6" fillId="22" borderId="62" xfId="0" applyFont="1" applyFill="1" applyBorder="1" applyAlignment="1">
      <alignment horizontal="center" vertical="center"/>
    </xf>
    <xf numFmtId="0" fontId="6" fillId="22" borderId="26" xfId="0" applyFont="1" applyFill="1" applyBorder="1" applyAlignment="1">
      <alignment horizontal="center" vertical="center"/>
    </xf>
    <xf numFmtId="0" fontId="6" fillId="22" borderId="16" xfId="0" applyFont="1" applyFill="1" applyBorder="1" applyAlignment="1">
      <alignment horizontal="center" vertical="center"/>
    </xf>
    <xf numFmtId="0" fontId="6" fillId="22" borderId="90" xfId="0" applyFont="1" applyFill="1" applyBorder="1" applyAlignment="1">
      <alignment horizontal="left" vertical="center" wrapText="1"/>
    </xf>
    <xf numFmtId="0" fontId="6" fillId="22" borderId="14" xfId="0" applyFont="1" applyFill="1" applyBorder="1" applyAlignment="1">
      <alignment horizontal="center" vertical="center"/>
    </xf>
    <xf numFmtId="0" fontId="6" fillId="22" borderId="46" xfId="0" applyFont="1" applyFill="1" applyBorder="1" applyAlignment="1">
      <alignment horizontal="center" vertical="center"/>
    </xf>
    <xf numFmtId="164" fontId="39" fillId="0" borderId="10" xfId="0" applyNumberFormat="1" applyFont="1" applyFill="1" applyBorder="1" applyAlignment="1">
      <alignment horizontal="center" vertical="center" wrapText="1"/>
    </xf>
    <xf numFmtId="0" fontId="6" fillId="22" borderId="63" xfId="0" applyFont="1" applyFill="1" applyBorder="1" applyAlignment="1">
      <alignment horizontal="center" vertical="center"/>
    </xf>
    <xf numFmtId="0" fontId="6" fillId="43" borderId="32" xfId="0" applyFont="1" applyFill="1" applyBorder="1" applyAlignment="1">
      <alignment horizontal="left" vertical="center" wrapText="1"/>
    </xf>
    <xf numFmtId="0" fontId="6" fillId="43" borderId="33" xfId="0" applyFont="1" applyFill="1" applyBorder="1" applyAlignment="1">
      <alignment horizontal="left" vertical="center" wrapText="1"/>
    </xf>
    <xf numFmtId="0" fontId="6" fillId="43" borderId="31" xfId="0" applyFont="1" applyFill="1" applyBorder="1" applyAlignment="1">
      <alignment horizontal="center"/>
    </xf>
    <xf numFmtId="0" fontId="6" fillId="43" borderId="32" xfId="0" applyFont="1" applyFill="1" applyBorder="1" applyAlignment="1">
      <alignment horizontal="center"/>
    </xf>
    <xf numFmtId="0" fontId="6" fillId="43" borderId="33" xfId="0" applyFont="1" applyFill="1" applyBorder="1" applyAlignment="1">
      <alignment horizontal="center"/>
    </xf>
    <xf numFmtId="0" fontId="6" fillId="0" borderId="27" xfId="0" applyFont="1" applyFill="1" applyBorder="1" applyAlignment="1">
      <alignment horizontal="center" vertical="center"/>
    </xf>
    <xf numFmtId="0" fontId="6" fillId="0" borderId="24"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1" xfId="0" applyFont="1" applyFill="1" applyBorder="1" applyAlignment="1">
      <alignment horizontal="center" vertical="center"/>
    </xf>
    <xf numFmtId="0" fontId="6" fillId="22" borderId="24" xfId="0" applyFont="1" applyFill="1" applyBorder="1" applyAlignment="1">
      <alignment horizontal="left" vertical="center" wrapText="1"/>
    </xf>
    <xf numFmtId="0" fontId="6" fillId="22" borderId="18" xfId="0" applyFont="1" applyFill="1" applyBorder="1" applyAlignment="1">
      <alignment horizontal="left" vertical="center" wrapText="1"/>
    </xf>
    <xf numFmtId="0" fontId="39" fillId="43" borderId="47" xfId="0" applyFont="1" applyFill="1" applyBorder="1" applyAlignment="1">
      <alignment horizontal="center" vertical="center" wrapText="1"/>
    </xf>
    <xf numFmtId="0" fontId="39" fillId="43" borderId="32" xfId="0" applyFont="1" applyFill="1" applyBorder="1" applyAlignment="1">
      <alignment horizontal="center" vertical="center" wrapText="1"/>
    </xf>
    <xf numFmtId="0" fontId="39" fillId="43" borderId="33" xfId="0" applyFont="1" applyFill="1" applyBorder="1" applyAlignment="1">
      <alignment horizontal="center" vertical="center" wrapText="1"/>
    </xf>
    <xf numFmtId="0" fontId="6" fillId="22" borderId="24" xfId="0" applyFont="1" applyFill="1" applyBorder="1" applyAlignment="1">
      <alignment horizontal="left" vertical="top" wrapText="1"/>
    </xf>
    <xf numFmtId="0" fontId="6" fillId="22" borderId="0" xfId="0" applyFont="1" applyFill="1" applyBorder="1" applyAlignment="1">
      <alignment horizontal="left" vertical="top" wrapText="1"/>
    </xf>
    <xf numFmtId="0" fontId="6" fillId="22" borderId="18" xfId="0" applyFont="1" applyFill="1" applyBorder="1" applyAlignment="1">
      <alignment horizontal="left" vertical="top" wrapText="1"/>
    </xf>
    <xf numFmtId="164" fontId="39" fillId="43" borderId="32" xfId="0" applyNumberFormat="1" applyFont="1" applyFill="1" applyBorder="1" applyAlignment="1">
      <alignment horizontal="center" vertical="center" wrapText="1"/>
    </xf>
    <xf numFmtId="164" fontId="39" fillId="43" borderId="93" xfId="0" applyNumberFormat="1"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39" fillId="22" borderId="76" xfId="0" applyFont="1" applyFill="1" applyBorder="1" applyAlignment="1">
      <alignment horizontal="left" vertical="center" wrapText="1"/>
    </xf>
    <xf numFmtId="0" fontId="39" fillId="22" borderId="77" xfId="0" applyFont="1" applyFill="1" applyBorder="1" applyAlignment="1">
      <alignment horizontal="left" vertical="center" wrapText="1"/>
    </xf>
    <xf numFmtId="0" fontId="39" fillId="22" borderId="49" xfId="0" applyFont="1" applyFill="1" applyBorder="1" applyAlignment="1">
      <alignment horizontal="left" vertical="center" wrapText="1"/>
    </xf>
    <xf numFmtId="0" fontId="39" fillId="22" borderId="68" xfId="0" applyFont="1" applyFill="1" applyBorder="1" applyAlignment="1">
      <alignment horizontal="left" vertical="center" wrapText="1"/>
    </xf>
    <xf numFmtId="0" fontId="39" fillId="43" borderId="89" xfId="0" applyFont="1" applyFill="1" applyBorder="1" applyAlignment="1">
      <alignment horizontal="left" vertical="center" wrapText="1"/>
    </xf>
    <xf numFmtId="0" fontId="39" fillId="43" borderId="90" xfId="0" applyFont="1" applyFill="1" applyBorder="1" applyAlignment="1">
      <alignment horizontal="left" vertical="center" wrapText="1"/>
    </xf>
    <xf numFmtId="164" fontId="32" fillId="0" borderId="10" xfId="0" applyNumberFormat="1" applyFont="1" applyFill="1" applyBorder="1" applyAlignment="1">
      <alignment horizontal="center" vertical="center" wrapText="1"/>
    </xf>
    <xf numFmtId="164" fontId="32" fillId="0" borderId="22" xfId="0" applyNumberFormat="1" applyFont="1" applyFill="1" applyBorder="1" applyAlignment="1">
      <alignment horizontal="center" vertical="center" wrapText="1"/>
    </xf>
    <xf numFmtId="164" fontId="32" fillId="0" borderId="11" xfId="0" applyNumberFormat="1" applyFont="1" applyFill="1" applyBorder="1" applyAlignment="1">
      <alignment horizontal="center" vertical="center" wrapText="1"/>
    </xf>
    <xf numFmtId="0" fontId="39" fillId="43" borderId="76" xfId="0" applyFont="1" applyFill="1" applyBorder="1" applyAlignment="1">
      <alignment vertical="top" wrapText="1"/>
    </xf>
    <xf numFmtId="0" fontId="39" fillId="43" borderId="91" xfId="0" applyFont="1" applyFill="1" applyBorder="1" applyAlignment="1">
      <alignment vertical="top" wrapText="1"/>
    </xf>
    <xf numFmtId="0" fontId="39" fillId="43" borderId="77" xfId="0" applyFont="1" applyFill="1" applyBorder="1" applyAlignment="1">
      <alignment vertical="top" wrapText="1"/>
    </xf>
    <xf numFmtId="164" fontId="32" fillId="0" borderId="76" xfId="0" applyNumberFormat="1" applyFont="1" applyFill="1" applyBorder="1" applyAlignment="1">
      <alignment horizontal="center" vertical="center" wrapText="1"/>
    </xf>
    <xf numFmtId="164" fontId="32" fillId="0" borderId="91" xfId="0" applyNumberFormat="1" applyFont="1" applyFill="1" applyBorder="1" applyAlignment="1">
      <alignment horizontal="center" vertical="center" wrapText="1"/>
    </xf>
    <xf numFmtId="164" fontId="32" fillId="0" borderId="77" xfId="0" applyNumberFormat="1" applyFont="1" applyFill="1" applyBorder="1" applyAlignment="1">
      <alignment horizontal="center" vertical="center" wrapText="1"/>
    </xf>
    <xf numFmtId="164" fontId="32" fillId="22" borderId="76" xfId="0" applyNumberFormat="1" applyFont="1" applyFill="1" applyBorder="1" applyAlignment="1">
      <alignment horizontal="left" vertical="center" wrapText="1"/>
    </xf>
    <xf numFmtId="164" fontId="32" fillId="22" borderId="91" xfId="0" applyNumberFormat="1" applyFont="1" applyFill="1" applyBorder="1" applyAlignment="1">
      <alignment horizontal="left" vertical="center" wrapText="1"/>
    </xf>
    <xf numFmtId="0" fontId="39" fillId="22" borderId="0" xfId="0" applyFont="1" applyFill="1" applyBorder="1" applyAlignment="1">
      <alignment horizontal="left" vertical="center" wrapText="1"/>
    </xf>
    <xf numFmtId="0" fontId="6" fillId="22" borderId="66" xfId="0" applyFont="1" applyFill="1" applyBorder="1" applyAlignment="1">
      <alignment horizontal="center" vertical="center"/>
    </xf>
    <xf numFmtId="0" fontId="6" fillId="22" borderId="12" xfId="0" applyFont="1" applyFill="1" applyBorder="1" applyAlignment="1">
      <alignment horizontal="center" vertical="center"/>
    </xf>
    <xf numFmtId="0" fontId="6" fillId="22" borderId="65" xfId="0" applyFont="1" applyFill="1" applyBorder="1" applyAlignment="1">
      <alignment horizontal="center" vertical="center"/>
    </xf>
    <xf numFmtId="164" fontId="32" fillId="22" borderId="77" xfId="0" applyNumberFormat="1" applyFont="1" applyFill="1" applyBorder="1" applyAlignment="1">
      <alignment horizontal="left" vertical="center" wrapText="1"/>
    </xf>
    <xf numFmtId="0" fontId="39" fillId="43" borderId="76" xfId="0" applyFont="1" applyFill="1" applyBorder="1" applyAlignment="1">
      <alignment horizontal="left" vertical="center" wrapText="1"/>
    </xf>
    <xf numFmtId="0" fontId="39" fillId="43" borderId="77" xfId="0" applyFont="1" applyFill="1" applyBorder="1" applyAlignment="1">
      <alignment horizontal="left" vertical="center" wrapText="1"/>
    </xf>
    <xf numFmtId="0" fontId="6" fillId="0" borderId="27"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31" fillId="42" borderId="32" xfId="0" applyFont="1" applyFill="1" applyBorder="1" applyAlignment="1">
      <alignment horizontal="center" vertical="center" wrapText="1"/>
    </xf>
    <xf numFmtId="0" fontId="31" fillId="42" borderId="33" xfId="0" applyFont="1" applyFill="1" applyBorder="1" applyAlignment="1">
      <alignment horizontal="center" vertical="center" wrapText="1"/>
    </xf>
    <xf numFmtId="0" fontId="39" fillId="43" borderId="42" xfId="0" applyFont="1" applyFill="1" applyBorder="1" applyAlignment="1">
      <alignment horizontal="left" vertical="top" wrapText="1"/>
    </xf>
    <xf numFmtId="0" fontId="39" fillId="43" borderId="36" xfId="0" applyFont="1" applyFill="1" applyBorder="1" applyAlignment="1">
      <alignment horizontal="left" vertical="top" wrapText="1"/>
    </xf>
    <xf numFmtId="166" fontId="28" fillId="42" borderId="76" xfId="0" applyNumberFormat="1" applyFont="1" applyFill="1" applyBorder="1" applyAlignment="1">
      <alignment horizontal="center" vertical="center"/>
    </xf>
    <xf numFmtId="166" fontId="28" fillId="42" borderId="91" xfId="0" applyNumberFormat="1" applyFont="1" applyFill="1" applyBorder="1" applyAlignment="1">
      <alignment horizontal="center" vertical="center"/>
    </xf>
    <xf numFmtId="0" fontId="28" fillId="42" borderId="27" xfId="0" applyFont="1" applyFill="1" applyBorder="1" applyAlignment="1">
      <alignment horizontal="left" vertical="center"/>
    </xf>
    <xf numFmtId="0" fontId="28" fillId="42" borderId="24" xfId="0" applyFont="1" applyFill="1" applyBorder="1" applyAlignment="1">
      <alignment horizontal="left" vertical="center"/>
    </xf>
    <xf numFmtId="0" fontId="28" fillId="42" borderId="10" xfId="0" applyFont="1" applyFill="1" applyBorder="1" applyAlignment="1">
      <alignment horizontal="left" vertical="center"/>
    </xf>
    <xf numFmtId="0" fontId="28" fillId="42" borderId="19" xfId="0" applyFont="1" applyFill="1" applyBorder="1" applyAlignment="1">
      <alignment horizontal="left" vertical="center"/>
    </xf>
    <xf numFmtId="0" fontId="28" fillId="42" borderId="0" xfId="0" applyFont="1" applyFill="1" applyBorder="1" applyAlignment="1">
      <alignment horizontal="left" vertical="center"/>
    </xf>
    <xf numFmtId="0" fontId="28" fillId="42" borderId="22" xfId="0" applyFont="1" applyFill="1" applyBorder="1" applyAlignment="1">
      <alignment horizontal="left" vertical="center"/>
    </xf>
    <xf numFmtId="0" fontId="2" fillId="42" borderId="27" xfId="0" applyFont="1" applyFill="1" applyBorder="1" applyAlignment="1">
      <alignment horizontal="center" vertical="center" wrapText="1"/>
    </xf>
    <xf numFmtId="0" fontId="2" fillId="42" borderId="24" xfId="0" applyFont="1" applyFill="1" applyBorder="1" applyAlignment="1">
      <alignment horizontal="center" vertical="center" wrapText="1"/>
    </xf>
    <xf numFmtId="0" fontId="2" fillId="42" borderId="10" xfId="0" applyFont="1" applyFill="1" applyBorder="1" applyAlignment="1">
      <alignment horizontal="center" vertical="center" wrapText="1"/>
    </xf>
    <xf numFmtId="0" fontId="2" fillId="42" borderId="19" xfId="0" applyFont="1" applyFill="1" applyBorder="1" applyAlignment="1">
      <alignment horizontal="center" vertical="center" wrapText="1"/>
    </xf>
    <xf numFmtId="0" fontId="2" fillId="42" borderId="0" xfId="0" applyFont="1" applyFill="1" applyBorder="1" applyAlignment="1">
      <alignment horizontal="center" vertical="center" wrapText="1"/>
    </xf>
    <xf numFmtId="0" fontId="2" fillId="42" borderId="22" xfId="0" applyFont="1" applyFill="1" applyBorder="1" applyAlignment="1">
      <alignment horizontal="center" vertical="center" wrapText="1"/>
    </xf>
    <xf numFmtId="164" fontId="32" fillId="22" borderId="27" xfId="0" applyNumberFormat="1" applyFont="1" applyFill="1" applyBorder="1" applyAlignment="1">
      <alignment horizontal="center" vertical="center" wrapText="1"/>
    </xf>
    <xf numFmtId="164" fontId="32" fillId="22" borderId="19" xfId="0" applyNumberFormat="1" applyFont="1" applyFill="1" applyBorder="1" applyAlignment="1">
      <alignment horizontal="center" vertical="center" wrapText="1"/>
    </xf>
    <xf numFmtId="0" fontId="39" fillId="22" borderId="76" xfId="0" applyFont="1" applyFill="1" applyBorder="1" applyAlignment="1">
      <alignment horizontal="left" vertical="top" wrapText="1"/>
    </xf>
    <xf numFmtId="0" fontId="39" fillId="22" borderId="91" xfId="0" applyFont="1" applyFill="1" applyBorder="1" applyAlignment="1">
      <alignment horizontal="left" vertical="top" wrapText="1"/>
    </xf>
    <xf numFmtId="0" fontId="39" fillId="22" borderId="77" xfId="0" applyFont="1" applyFill="1" applyBorder="1" applyAlignment="1">
      <alignment horizontal="left" vertical="top" wrapText="1"/>
    </xf>
    <xf numFmtId="0" fontId="6" fillId="0" borderId="27" xfId="0" applyFont="1" applyFill="1" applyBorder="1" applyAlignment="1">
      <alignment horizontal="left" vertical="center" wrapText="1"/>
    </xf>
    <xf numFmtId="0" fontId="6" fillId="0" borderId="24" xfId="0" applyFont="1" applyFill="1" applyBorder="1" applyAlignment="1">
      <alignment horizontal="left" vertical="center" wrapText="1"/>
    </xf>
    <xf numFmtId="0" fontId="6" fillId="0" borderId="19" xfId="0"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17" xfId="0" applyFont="1" applyFill="1" applyBorder="1" applyAlignment="1">
      <alignment horizontal="left" vertical="center" wrapText="1"/>
    </xf>
    <xf numFmtId="0" fontId="6" fillId="0" borderId="18" xfId="0" applyFont="1" applyFill="1" applyBorder="1" applyAlignment="1">
      <alignment horizontal="left" vertical="center" wrapText="1"/>
    </xf>
    <xf numFmtId="0" fontId="39" fillId="0" borderId="18" xfId="0" applyFont="1" applyFill="1" applyBorder="1" applyAlignment="1">
      <alignment horizontal="center" vertical="center" wrapText="1"/>
    </xf>
    <xf numFmtId="0" fontId="6" fillId="43" borderId="26" xfId="0" applyFont="1" applyFill="1" applyBorder="1" applyAlignment="1">
      <alignment horizontal="center" vertical="center" wrapText="1"/>
    </xf>
    <xf numFmtId="0" fontId="6" fillId="43" borderId="16" xfId="0" applyFont="1" applyFill="1" applyBorder="1" applyAlignment="1">
      <alignment horizontal="center" vertical="center" wrapText="1"/>
    </xf>
    <xf numFmtId="0" fontId="6" fillId="43" borderId="18" xfId="0" applyFont="1" applyFill="1" applyBorder="1" applyAlignment="1">
      <alignment horizontal="center" vertical="center" wrapText="1"/>
    </xf>
    <xf numFmtId="0" fontId="6" fillId="43" borderId="11" xfId="0" applyFont="1" applyFill="1" applyBorder="1" applyAlignment="1">
      <alignment horizontal="center" vertical="center" wrapText="1"/>
    </xf>
    <xf numFmtId="0" fontId="39" fillId="22" borderId="24" xfId="0" applyFont="1" applyFill="1" applyBorder="1" applyAlignment="1">
      <alignment horizontal="right" vertical="center" wrapText="1"/>
    </xf>
    <xf numFmtId="0" fontId="39" fillId="22" borderId="18" xfId="0" applyFont="1" applyFill="1" applyBorder="1" applyAlignment="1">
      <alignment horizontal="right" vertical="center" wrapText="1"/>
    </xf>
    <xf numFmtId="0" fontId="39" fillId="0" borderId="76" xfId="0" applyFont="1" applyFill="1" applyBorder="1" applyAlignment="1">
      <alignment horizontal="left" vertical="center" wrapText="1"/>
    </xf>
    <xf numFmtId="0" fontId="39" fillId="0" borderId="77" xfId="0" applyFont="1" applyFill="1" applyBorder="1" applyAlignment="1">
      <alignment horizontal="left" vertical="center" wrapText="1"/>
    </xf>
    <xf numFmtId="0" fontId="39" fillId="22" borderId="24" xfId="0" applyFont="1" applyFill="1" applyBorder="1" applyAlignment="1">
      <alignment horizontal="center" vertical="center" wrapText="1"/>
    </xf>
    <xf numFmtId="0" fontId="39" fillId="22" borderId="18" xfId="0" applyFont="1" applyFill="1" applyBorder="1" applyAlignment="1">
      <alignment horizontal="center" vertical="center" wrapText="1"/>
    </xf>
    <xf numFmtId="0" fontId="6" fillId="43" borderId="27" xfId="0" applyFont="1" applyFill="1" applyBorder="1" applyAlignment="1">
      <alignment horizontal="center" vertical="center" wrapText="1"/>
    </xf>
    <xf numFmtId="0" fontId="6" fillId="43" borderId="24" xfId="0" applyFont="1" applyFill="1" applyBorder="1" applyAlignment="1">
      <alignment horizontal="center" vertical="center" wrapText="1"/>
    </xf>
    <xf numFmtId="0" fontId="6" fillId="43" borderId="10" xfId="0" applyFont="1" applyFill="1" applyBorder="1" applyAlignment="1">
      <alignment horizontal="center" vertical="center" wrapText="1"/>
    </xf>
    <xf numFmtId="0" fontId="6" fillId="43" borderId="17" xfId="0" applyFont="1" applyFill="1" applyBorder="1" applyAlignment="1">
      <alignment horizontal="center" vertical="center" wrapText="1"/>
    </xf>
    <xf numFmtId="0" fontId="39" fillId="22" borderId="91" xfId="0" applyFont="1" applyFill="1" applyBorder="1" applyAlignment="1">
      <alignment horizontal="left" vertical="center" wrapText="1"/>
    </xf>
    <xf numFmtId="0" fontId="6" fillId="0" borderId="19" xfId="0" applyFont="1" applyFill="1" applyBorder="1" applyAlignment="1">
      <alignment horizontal="center" vertical="center" wrapText="1"/>
    </xf>
    <xf numFmtId="164" fontId="32" fillId="22" borderId="10" xfId="0" applyNumberFormat="1" applyFont="1" applyFill="1" applyBorder="1" applyAlignment="1">
      <alignment horizontal="center" vertical="center" wrapText="1"/>
    </xf>
    <xf numFmtId="164" fontId="32" fillId="22" borderId="22" xfId="0" applyNumberFormat="1" applyFont="1" applyFill="1" applyBorder="1" applyAlignment="1">
      <alignment horizontal="center" vertical="center" wrapText="1"/>
    </xf>
    <xf numFmtId="0" fontId="6" fillId="43" borderId="91" xfId="0" applyFont="1" applyFill="1" applyBorder="1" applyAlignment="1">
      <alignment horizontal="left" vertical="top" wrapText="1"/>
    </xf>
    <xf numFmtId="0" fontId="6" fillId="43" borderId="77" xfId="0" applyFont="1" applyFill="1" applyBorder="1" applyAlignment="1">
      <alignment horizontal="left" vertical="top" wrapText="1"/>
    </xf>
    <xf numFmtId="0" fontId="39" fillId="0" borderId="0" xfId="0" applyFont="1" applyFill="1" applyBorder="1" applyAlignment="1">
      <alignment horizontal="center" vertical="center" wrapText="1"/>
    </xf>
    <xf numFmtId="164" fontId="32" fillId="43" borderId="49" xfId="0" applyNumberFormat="1" applyFont="1" applyFill="1" applyBorder="1" applyAlignment="1">
      <alignment horizontal="left" vertical="center" wrapText="1"/>
    </xf>
    <xf numFmtId="164" fontId="32" fillId="43" borderId="68" xfId="0" applyNumberFormat="1" applyFont="1" applyFill="1" applyBorder="1" applyAlignment="1">
      <alignment horizontal="left" vertical="center" wrapText="1"/>
    </xf>
    <xf numFmtId="164" fontId="32" fillId="43" borderId="27" xfId="0" applyNumberFormat="1" applyFont="1" applyFill="1" applyBorder="1" applyAlignment="1">
      <alignment horizontal="left" vertical="center" wrapText="1"/>
    </xf>
    <xf numFmtId="164" fontId="32" fillId="43" borderId="17" xfId="0" applyNumberFormat="1" applyFont="1" applyFill="1" applyBorder="1" applyAlignment="1">
      <alignment horizontal="left" vertical="center" wrapText="1"/>
    </xf>
    <xf numFmtId="0" fontId="39" fillId="43" borderId="27" xfId="0" applyFont="1" applyFill="1" applyBorder="1" applyAlignment="1">
      <alignment horizontal="center" vertical="center" wrapText="1"/>
    </xf>
    <xf numFmtId="0" fontId="39" fillId="43" borderId="17" xfId="0" applyFont="1" applyFill="1" applyBorder="1" applyAlignment="1">
      <alignment horizontal="center" vertical="center" wrapText="1"/>
    </xf>
    <xf numFmtId="0" fontId="39" fillId="0" borderId="27" xfId="0" applyFont="1" applyFill="1" applyBorder="1" applyAlignment="1">
      <alignment horizontal="center" vertical="center" wrapText="1"/>
    </xf>
    <xf numFmtId="0" fontId="39" fillId="0" borderId="17" xfId="0" applyFont="1" applyFill="1" applyBorder="1" applyAlignment="1">
      <alignment horizontal="center" vertical="center" wrapText="1"/>
    </xf>
    <xf numFmtId="0" fontId="39" fillId="0" borderId="11" xfId="0" applyFont="1" applyFill="1" applyBorder="1" applyAlignment="1">
      <alignment horizontal="center" vertical="center" wrapText="1"/>
    </xf>
    <xf numFmtId="164" fontId="32" fillId="0" borderId="49" xfId="0" applyNumberFormat="1" applyFont="1" applyFill="1" applyBorder="1" applyAlignment="1">
      <alignment horizontal="left" vertical="center" wrapText="1"/>
    </xf>
    <xf numFmtId="164" fontId="32" fillId="0" borderId="68" xfId="0" applyNumberFormat="1" applyFont="1" applyFill="1" applyBorder="1" applyAlignment="1">
      <alignment horizontal="left" vertical="center" wrapText="1"/>
    </xf>
    <xf numFmtId="164" fontId="32" fillId="0" borderId="76" xfId="0" applyNumberFormat="1" applyFont="1" applyFill="1" applyBorder="1" applyAlignment="1">
      <alignment horizontal="left" vertical="center" wrapText="1"/>
    </xf>
    <xf numFmtId="164" fontId="32" fillId="0" borderId="77" xfId="0" applyNumberFormat="1" applyFont="1" applyFill="1" applyBorder="1" applyAlignment="1">
      <alignment horizontal="left" vertical="center" wrapText="1"/>
    </xf>
    <xf numFmtId="164" fontId="32" fillId="0" borderId="35" xfId="0" applyNumberFormat="1" applyFont="1" applyFill="1" applyBorder="1" applyAlignment="1">
      <alignment horizontal="left" vertical="center" wrapText="1"/>
    </xf>
    <xf numFmtId="164" fontId="32" fillId="0" borderId="19" xfId="0" applyNumberFormat="1" applyFont="1" applyFill="1" applyBorder="1" applyAlignment="1">
      <alignment horizontal="left" vertical="center" wrapText="1"/>
    </xf>
    <xf numFmtId="0" fontId="74" fillId="44" borderId="27" xfId="0" applyFont="1" applyFill="1" applyBorder="1" applyAlignment="1">
      <alignment horizontal="center" vertical="center" wrapText="1"/>
    </xf>
    <xf numFmtId="0" fontId="74" fillId="44" borderId="24" xfId="0" applyFont="1" applyFill="1" applyBorder="1" applyAlignment="1">
      <alignment horizontal="center" vertical="center" wrapText="1"/>
    </xf>
    <xf numFmtId="0" fontId="74" fillId="44" borderId="10" xfId="0" applyFont="1" applyFill="1" applyBorder="1" applyAlignment="1">
      <alignment horizontal="center" vertical="center" wrapText="1"/>
    </xf>
    <xf numFmtId="0" fontId="73" fillId="44" borderId="24" xfId="0" applyFont="1" applyFill="1" applyBorder="1" applyAlignment="1">
      <alignment horizontal="left" vertical="top" wrapText="1"/>
    </xf>
    <xf numFmtId="0" fontId="73" fillId="44" borderId="10" xfId="0" applyFont="1" applyFill="1" applyBorder="1" applyAlignment="1">
      <alignment horizontal="left" vertical="top" wrapText="1"/>
    </xf>
    <xf numFmtId="0" fontId="73" fillId="44" borderId="18" xfId="0" applyFont="1" applyFill="1" applyBorder="1" applyAlignment="1">
      <alignment horizontal="left" vertical="top" wrapText="1"/>
    </xf>
    <xf numFmtId="0" fontId="73" fillId="44" borderId="11" xfId="0" applyFont="1" applyFill="1" applyBorder="1" applyAlignment="1">
      <alignment horizontal="left" vertical="top" wrapText="1"/>
    </xf>
    <xf numFmtId="166" fontId="48" fillId="44" borderId="76" xfId="0" applyNumberFormat="1" applyFont="1" applyFill="1" applyBorder="1" applyAlignment="1">
      <alignment horizontal="center" vertical="center" wrapText="1"/>
    </xf>
    <xf numFmtId="166" fontId="48" fillId="44" borderId="77" xfId="0" applyNumberFormat="1" applyFont="1" applyFill="1" applyBorder="1" applyAlignment="1">
      <alignment horizontal="center" vertical="center" wrapText="1"/>
    </xf>
    <xf numFmtId="0" fontId="39" fillId="0" borderId="19" xfId="0" applyFont="1" applyFill="1" applyBorder="1" applyAlignment="1">
      <alignment horizontal="center" vertical="center" wrapText="1"/>
    </xf>
    <xf numFmtId="0" fontId="39" fillId="0" borderId="22" xfId="0" applyFont="1" applyFill="1" applyBorder="1" applyAlignment="1">
      <alignment horizontal="center" vertical="center" wrapText="1"/>
    </xf>
    <xf numFmtId="166" fontId="28" fillId="42" borderId="77" xfId="0" applyNumberFormat="1" applyFont="1" applyFill="1" applyBorder="1" applyAlignment="1">
      <alignment horizontal="center" vertical="center"/>
    </xf>
    <xf numFmtId="0" fontId="2" fillId="42" borderId="27" xfId="0" applyFont="1" applyFill="1" applyBorder="1" applyAlignment="1">
      <alignment horizontal="center" vertical="center"/>
    </xf>
    <xf numFmtId="0" fontId="2" fillId="42" borderId="24" xfId="0" applyFont="1" applyFill="1" applyBorder="1" applyAlignment="1">
      <alignment horizontal="center" vertical="center"/>
    </xf>
    <xf numFmtId="0" fontId="2" fillId="42" borderId="17" xfId="0" applyFont="1" applyFill="1" applyBorder="1" applyAlignment="1">
      <alignment horizontal="center" vertical="center"/>
    </xf>
    <xf numFmtId="0" fontId="2" fillId="42" borderId="18" xfId="0" applyFont="1" applyFill="1" applyBorder="1" applyAlignment="1">
      <alignment horizontal="center" vertical="center"/>
    </xf>
    <xf numFmtId="0" fontId="28" fillId="42" borderId="27" xfId="0" applyFont="1" applyFill="1" applyBorder="1" applyAlignment="1">
      <alignment horizontal="left" vertical="center" wrapText="1"/>
    </xf>
    <xf numFmtId="0" fontId="28" fillId="42" borderId="17" xfId="0" applyFont="1" applyFill="1" applyBorder="1" applyAlignment="1">
      <alignment horizontal="left" vertical="center"/>
    </xf>
    <xf numFmtId="0" fontId="28" fillId="42" borderId="18" xfId="0" applyFont="1" applyFill="1" applyBorder="1" applyAlignment="1">
      <alignment horizontal="left" vertical="center"/>
    </xf>
    <xf numFmtId="0" fontId="28" fillId="42" borderId="11" xfId="0" applyFont="1" applyFill="1" applyBorder="1" applyAlignment="1">
      <alignment horizontal="left" vertical="center"/>
    </xf>
    <xf numFmtId="0" fontId="71" fillId="0" borderId="0" xfId="0" applyFont="1" applyBorder="1" applyAlignment="1">
      <alignment horizontal="center" vertical="top" wrapText="1"/>
    </xf>
    <xf numFmtId="0" fontId="71" fillId="22" borderId="27" xfId="0" applyFont="1" applyFill="1" applyBorder="1" applyAlignment="1">
      <alignment horizontal="center" vertical="center" wrapText="1"/>
    </xf>
    <xf numFmtId="0" fontId="71" fillId="22" borderId="24" xfId="0" applyFont="1" applyFill="1" applyBorder="1" applyAlignment="1">
      <alignment horizontal="center" vertical="center" wrapText="1"/>
    </xf>
    <xf numFmtId="0" fontId="71" fillId="22" borderId="10" xfId="0" applyFont="1" applyFill="1" applyBorder="1" applyAlignment="1">
      <alignment horizontal="center" vertical="center" wrapText="1"/>
    </xf>
    <xf numFmtId="0" fontId="71" fillId="22" borderId="19" xfId="0" applyFont="1" applyFill="1" applyBorder="1" applyAlignment="1">
      <alignment horizontal="center" vertical="center" wrapText="1"/>
    </xf>
    <xf numFmtId="0" fontId="71" fillId="22" borderId="0" xfId="0" applyFont="1" applyFill="1" applyBorder="1" applyAlignment="1">
      <alignment horizontal="center" vertical="center" wrapText="1"/>
    </xf>
    <xf numFmtId="0" fontId="71" fillId="22" borderId="22" xfId="0" applyFont="1" applyFill="1" applyBorder="1" applyAlignment="1">
      <alignment horizontal="center" vertical="center" wrapText="1"/>
    </xf>
    <xf numFmtId="0" fontId="71" fillId="22" borderId="17" xfId="0" applyFont="1" applyFill="1" applyBorder="1" applyAlignment="1">
      <alignment horizontal="center" vertical="center" wrapText="1"/>
    </xf>
    <xf numFmtId="0" fontId="71" fillId="22" borderId="18" xfId="0" applyFont="1" applyFill="1" applyBorder="1" applyAlignment="1">
      <alignment horizontal="center" vertical="center" wrapText="1"/>
    </xf>
    <xf numFmtId="0" fontId="71" fillId="22" borderId="11" xfId="0" applyFont="1" applyFill="1" applyBorder="1" applyAlignment="1">
      <alignment horizontal="center" vertical="center" wrapText="1"/>
    </xf>
    <xf numFmtId="164" fontId="72" fillId="0" borderId="55" xfId="0" applyNumberFormat="1" applyFont="1" applyBorder="1" applyAlignment="1">
      <alignment horizontal="left" vertical="center"/>
    </xf>
    <xf numFmtId="0" fontId="72" fillId="0" borderId="39" xfId="0" applyFont="1" applyBorder="1" applyAlignment="1">
      <alignment horizontal="left" vertical="center"/>
    </xf>
    <xf numFmtId="0" fontId="0" fillId="43" borderId="94" xfId="0" applyFill="1" applyBorder="1" applyAlignment="1">
      <alignment horizontal="left" wrapText="1"/>
    </xf>
    <xf numFmtId="0" fontId="0" fillId="43" borderId="95" xfId="0" applyFill="1" applyBorder="1" applyAlignment="1">
      <alignment horizontal="left" wrapText="1"/>
    </xf>
    <xf numFmtId="0" fontId="28" fillId="0" borderId="19" xfId="120" applyFont="1" applyFill="1" applyBorder="1" applyAlignment="1">
      <alignment horizontal="center" vertical="center" wrapText="1"/>
    </xf>
    <xf numFmtId="0" fontId="49" fillId="0" borderId="0" xfId="120" applyFont="1" applyFill="1" applyBorder="1" applyAlignment="1">
      <alignment horizontal="center" vertical="center" wrapText="1"/>
    </xf>
    <xf numFmtId="0" fontId="2" fillId="46" borderId="27" xfId="120" applyFont="1" applyFill="1" applyBorder="1"/>
    <xf numFmtId="0" fontId="2" fillId="46" borderId="28" xfId="120" applyFont="1" applyFill="1" applyBorder="1" applyAlignment="1">
      <alignment horizontal="left"/>
    </xf>
    <xf numFmtId="0" fontId="2" fillId="46" borderId="28" xfId="120" applyFont="1" applyFill="1" applyBorder="1"/>
    <xf numFmtId="0" fontId="2" fillId="46" borderId="28" xfId="120" applyFont="1" applyFill="1" applyBorder="1" applyAlignment="1"/>
    <xf numFmtId="0" fontId="4" fillId="46" borderId="70" xfId="120" applyFont="1" applyFill="1" applyBorder="1" applyAlignment="1">
      <alignment horizontal="left"/>
    </xf>
    <xf numFmtId="0" fontId="4" fillId="46" borderId="29" xfId="120" applyFont="1" applyFill="1" applyBorder="1" applyAlignment="1">
      <alignment horizontal="left"/>
    </xf>
    <xf numFmtId="0" fontId="4" fillId="46" borderId="72" xfId="120" applyFont="1" applyFill="1" applyBorder="1" applyAlignment="1">
      <alignment horizontal="left"/>
    </xf>
    <xf numFmtId="0" fontId="44" fillId="0" borderId="27" xfId="120" applyFont="1" applyFill="1" applyBorder="1" applyAlignment="1">
      <alignment horizontal="left" vertical="center" wrapText="1"/>
    </xf>
    <xf numFmtId="0" fontId="4" fillId="0" borderId="24" xfId="120" applyFont="1" applyFill="1" applyBorder="1" applyAlignment="1">
      <alignment horizontal="left" vertical="center" wrapText="1"/>
    </xf>
    <xf numFmtId="0" fontId="4" fillId="0" borderId="10" xfId="120" applyFont="1" applyFill="1" applyBorder="1" applyAlignment="1">
      <alignment horizontal="left" vertical="center" wrapText="1"/>
    </xf>
    <xf numFmtId="0" fontId="4" fillId="0" borderId="19" xfId="120" applyFont="1" applyFill="1" applyBorder="1" applyAlignment="1">
      <alignment horizontal="left" vertical="center" wrapText="1"/>
    </xf>
    <xf numFmtId="0" fontId="4" fillId="0" borderId="0" xfId="120" applyFont="1" applyFill="1" applyBorder="1" applyAlignment="1">
      <alignment horizontal="left" vertical="center" wrapText="1"/>
    </xf>
    <xf numFmtId="0" fontId="4" fillId="0" borderId="22" xfId="120" applyFont="1" applyFill="1" applyBorder="1" applyAlignment="1">
      <alignment horizontal="left" vertical="center" wrapText="1"/>
    </xf>
    <xf numFmtId="0" fontId="32" fillId="0" borderId="17" xfId="120" applyFont="1" applyFill="1" applyBorder="1" applyAlignment="1">
      <alignment horizontal="left"/>
    </xf>
    <xf numFmtId="0" fontId="4" fillId="0" borderId="32" xfId="120" applyFont="1" applyFill="1" applyBorder="1"/>
    <xf numFmtId="165" fontId="39" fillId="0" borderId="32" xfId="0" applyNumberFormat="1" applyFont="1" applyFill="1" applyBorder="1" applyAlignment="1">
      <alignment horizontal="center" vertical="center"/>
    </xf>
    <xf numFmtId="165" fontId="39" fillId="0" borderId="33" xfId="0" applyNumberFormat="1" applyFont="1" applyFill="1" applyBorder="1" applyAlignment="1">
      <alignment horizontal="center" vertical="center"/>
    </xf>
  </cellXfs>
  <cellStyles count="194">
    <cellStyle name="20 % - Accent1 2" xfId="1" xr:uid="{00000000-0005-0000-0000-000000000000}"/>
    <cellStyle name="20 % - Accent2 2" xfId="2" xr:uid="{00000000-0005-0000-0000-000001000000}"/>
    <cellStyle name="20 % - Accent3 2" xfId="3" xr:uid="{00000000-0005-0000-0000-000002000000}"/>
    <cellStyle name="20 % - Accent4 2" xfId="4" xr:uid="{00000000-0005-0000-0000-000003000000}"/>
    <cellStyle name="20 % - Accent5 2" xfId="5" xr:uid="{00000000-0005-0000-0000-000004000000}"/>
    <cellStyle name="20 % - Accent6 2" xfId="6" xr:uid="{00000000-0005-0000-0000-000005000000}"/>
    <cellStyle name="40 % - Accent1 2" xfId="7" xr:uid="{00000000-0005-0000-0000-000006000000}"/>
    <cellStyle name="40 % - Accent2 2" xfId="8" xr:uid="{00000000-0005-0000-0000-000007000000}"/>
    <cellStyle name="40 % - Accent3 2" xfId="9" xr:uid="{00000000-0005-0000-0000-000008000000}"/>
    <cellStyle name="40 % - Accent4 2" xfId="10" xr:uid="{00000000-0005-0000-0000-000009000000}"/>
    <cellStyle name="40 % - Accent5 2" xfId="11" xr:uid="{00000000-0005-0000-0000-00000A000000}"/>
    <cellStyle name="40 % - Accent6 2" xfId="12" xr:uid="{00000000-0005-0000-0000-00000B000000}"/>
    <cellStyle name="60 % - Accent1 2" xfId="13" xr:uid="{00000000-0005-0000-0000-00000C000000}"/>
    <cellStyle name="60 % - Accent2 2" xfId="14" xr:uid="{00000000-0005-0000-0000-00000D000000}"/>
    <cellStyle name="60 % - Accent3 2" xfId="15" xr:uid="{00000000-0005-0000-0000-00000E000000}"/>
    <cellStyle name="60 % - Accent4 2" xfId="16" xr:uid="{00000000-0005-0000-0000-00000F000000}"/>
    <cellStyle name="60 % - Accent5 2" xfId="17" xr:uid="{00000000-0005-0000-0000-000010000000}"/>
    <cellStyle name="60 %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Avertissement" xfId="25" xr:uid="{00000000-0005-0000-0000-000018000000}"/>
    <cellStyle name="Avertissement 2" xfId="26" xr:uid="{00000000-0005-0000-0000-000019000000}"/>
    <cellStyle name="Bad 2" xfId="27" xr:uid="{00000000-0005-0000-0000-00001A000000}"/>
    <cellStyle name="Bad 3" xfId="28" xr:uid="{00000000-0005-0000-0000-00001B000000}"/>
    <cellStyle name="Bad 4" xfId="29" xr:uid="{00000000-0005-0000-0000-00001C000000}"/>
    <cellStyle name="Berekening" xfId="30" xr:uid="{00000000-0005-0000-0000-00001D000000}"/>
    <cellStyle name="Berekening 2" xfId="31" xr:uid="{00000000-0005-0000-0000-00001E000000}"/>
    <cellStyle name="Calcul 2" xfId="32" xr:uid="{00000000-0005-0000-0000-00001F000000}"/>
    <cellStyle name="Calculation 2" xfId="33" xr:uid="{00000000-0005-0000-0000-000020000000}"/>
    <cellStyle name="Calculation 3" xfId="34" xr:uid="{00000000-0005-0000-0000-000021000000}"/>
    <cellStyle name="Calculation 4" xfId="35" xr:uid="{00000000-0005-0000-0000-000022000000}"/>
    <cellStyle name="Cellule liée" xfId="36" xr:uid="{00000000-0005-0000-0000-000023000000}"/>
    <cellStyle name="Cellule liée 2" xfId="37" xr:uid="{00000000-0005-0000-0000-000024000000}"/>
    <cellStyle name="Check Cell 2" xfId="38" xr:uid="{00000000-0005-0000-0000-000025000000}"/>
    <cellStyle name="Check Cell 3" xfId="39" xr:uid="{00000000-0005-0000-0000-000026000000}"/>
    <cellStyle name="Check Cell 4" xfId="40" xr:uid="{00000000-0005-0000-0000-000027000000}"/>
    <cellStyle name="Commentaire" xfId="41" xr:uid="{00000000-0005-0000-0000-000028000000}"/>
    <cellStyle name="Commentaire 2" xfId="42" xr:uid="{00000000-0005-0000-0000-000029000000}"/>
    <cellStyle name="Controlecel" xfId="43" xr:uid="{00000000-0005-0000-0000-00002A000000}"/>
    <cellStyle name="Controlecel 2" xfId="44" xr:uid="{00000000-0005-0000-0000-00002B000000}"/>
    <cellStyle name="Entrée 2" xfId="45" xr:uid="{00000000-0005-0000-0000-00002C000000}"/>
    <cellStyle name="Explanatory Text 2" xfId="46" xr:uid="{00000000-0005-0000-0000-00002D000000}"/>
    <cellStyle name="Explanatory Text 3" xfId="47" xr:uid="{00000000-0005-0000-0000-00002E000000}"/>
    <cellStyle name="Explanatory Text 4" xfId="48" xr:uid="{00000000-0005-0000-0000-00002F000000}"/>
    <cellStyle name="Gekoppelde cel" xfId="49" xr:uid="{00000000-0005-0000-0000-000030000000}"/>
    <cellStyle name="Gekoppelde cel 2" xfId="50" xr:uid="{00000000-0005-0000-0000-000031000000}"/>
    <cellStyle name="Goed" xfId="51" xr:uid="{00000000-0005-0000-0000-000032000000}"/>
    <cellStyle name="Goed 2" xfId="52" xr:uid="{00000000-0005-0000-0000-000033000000}"/>
    <cellStyle name="Good 2" xfId="53" xr:uid="{00000000-0005-0000-0000-000034000000}"/>
    <cellStyle name="Good 3" xfId="54" xr:uid="{00000000-0005-0000-0000-000035000000}"/>
    <cellStyle name="Good 4" xfId="55" xr:uid="{00000000-0005-0000-0000-000036000000}"/>
    <cellStyle name="Heading 1 2" xfId="56" xr:uid="{00000000-0005-0000-0000-000037000000}"/>
    <cellStyle name="Heading 1 3" xfId="57" xr:uid="{00000000-0005-0000-0000-000038000000}"/>
    <cellStyle name="Heading 1 4" xfId="58" xr:uid="{00000000-0005-0000-0000-000039000000}"/>
    <cellStyle name="Heading 2 2" xfId="59" xr:uid="{00000000-0005-0000-0000-00003A000000}"/>
    <cellStyle name="Heading 2 3" xfId="60" xr:uid="{00000000-0005-0000-0000-00003B000000}"/>
    <cellStyle name="Heading 2 4" xfId="61" xr:uid="{00000000-0005-0000-0000-00003C000000}"/>
    <cellStyle name="Heading 3 2" xfId="62" xr:uid="{00000000-0005-0000-0000-00003D000000}"/>
    <cellStyle name="Heading 3 3" xfId="63" xr:uid="{00000000-0005-0000-0000-00003E000000}"/>
    <cellStyle name="Heading 3 4" xfId="64" xr:uid="{00000000-0005-0000-0000-00003F000000}"/>
    <cellStyle name="Heading 4 2" xfId="65" xr:uid="{00000000-0005-0000-0000-000040000000}"/>
    <cellStyle name="Heading 4 3" xfId="66" xr:uid="{00000000-0005-0000-0000-000041000000}"/>
    <cellStyle name="Heading 4 4" xfId="67" xr:uid="{00000000-0005-0000-0000-000042000000}"/>
    <cellStyle name="Input 2" xfId="68" xr:uid="{00000000-0005-0000-0000-000043000000}"/>
    <cellStyle name="Input 3" xfId="69" xr:uid="{00000000-0005-0000-0000-000044000000}"/>
    <cellStyle name="Input 4" xfId="70" xr:uid="{00000000-0005-0000-0000-000045000000}"/>
    <cellStyle name="Insatisfaisant 2" xfId="71" xr:uid="{00000000-0005-0000-0000-000046000000}"/>
    <cellStyle name="Invoer" xfId="72" xr:uid="{00000000-0005-0000-0000-000047000000}"/>
    <cellStyle name="Invoer 2" xfId="73" xr:uid="{00000000-0005-0000-0000-000048000000}"/>
    <cellStyle name="Kop 1" xfId="74" xr:uid="{00000000-0005-0000-0000-000049000000}"/>
    <cellStyle name="Kop 1 2" xfId="75" xr:uid="{00000000-0005-0000-0000-00004A000000}"/>
    <cellStyle name="Kop 2" xfId="76" xr:uid="{00000000-0005-0000-0000-00004B000000}"/>
    <cellStyle name="Kop 2 2" xfId="77" xr:uid="{00000000-0005-0000-0000-00004C000000}"/>
    <cellStyle name="Kop 3" xfId="78" xr:uid="{00000000-0005-0000-0000-00004D000000}"/>
    <cellStyle name="Kop 3 2" xfId="79" xr:uid="{00000000-0005-0000-0000-00004E000000}"/>
    <cellStyle name="Kop 4" xfId="80" xr:uid="{00000000-0005-0000-0000-00004F000000}"/>
    <cellStyle name="Kop 4 2" xfId="81" xr:uid="{00000000-0005-0000-0000-000050000000}"/>
    <cellStyle name="Linked Cell" xfId="191" builtinId="24" hidden="1"/>
    <cellStyle name="Linked Cell 2" xfId="82" xr:uid="{00000000-0005-0000-0000-000052000000}"/>
    <cellStyle name="Linked Cell 3" xfId="83" xr:uid="{00000000-0005-0000-0000-000053000000}"/>
    <cellStyle name="Linked Cell 4" xfId="84" xr:uid="{00000000-0005-0000-0000-000054000000}"/>
    <cellStyle name="Neutraal" xfId="85" xr:uid="{00000000-0005-0000-0000-000055000000}"/>
    <cellStyle name="Neutraal 2" xfId="86" xr:uid="{00000000-0005-0000-0000-000056000000}"/>
    <cellStyle name="Neutral 2" xfId="87" xr:uid="{00000000-0005-0000-0000-000057000000}"/>
    <cellStyle name="Neutral 3" xfId="88" xr:uid="{00000000-0005-0000-0000-000058000000}"/>
    <cellStyle name="Neutral 4" xfId="89" xr:uid="{00000000-0005-0000-0000-000059000000}"/>
    <cellStyle name="Neutre 2" xfId="90" xr:uid="{00000000-0005-0000-0000-00005A000000}"/>
    <cellStyle name="Normal" xfId="0" builtinId="0"/>
    <cellStyle name="Normal 10" xfId="91" xr:uid="{00000000-0005-0000-0000-00005C000000}"/>
    <cellStyle name="Normal 10 2" xfId="92" xr:uid="{00000000-0005-0000-0000-00005D000000}"/>
    <cellStyle name="Normal 10 3" xfId="93" xr:uid="{00000000-0005-0000-0000-00005E000000}"/>
    <cellStyle name="Normal 10 4" xfId="94" xr:uid="{00000000-0005-0000-0000-00005F000000}"/>
    <cellStyle name="Normal 11" xfId="95" xr:uid="{00000000-0005-0000-0000-000060000000}"/>
    <cellStyle name="Normal 11 2" xfId="96" xr:uid="{00000000-0005-0000-0000-000061000000}"/>
    <cellStyle name="Normal 11 3" xfId="97" xr:uid="{00000000-0005-0000-0000-000062000000}"/>
    <cellStyle name="Normal 11 4" xfId="98" xr:uid="{00000000-0005-0000-0000-000063000000}"/>
    <cellStyle name="Normal 11 5" xfId="99" xr:uid="{00000000-0005-0000-0000-000064000000}"/>
    <cellStyle name="Normal 14" xfId="100" xr:uid="{00000000-0005-0000-0000-000065000000}"/>
    <cellStyle name="Normal 15" xfId="101" xr:uid="{00000000-0005-0000-0000-000066000000}"/>
    <cellStyle name="Normal 16" xfId="102" xr:uid="{00000000-0005-0000-0000-000067000000}"/>
    <cellStyle name="Normal 2" xfId="103" xr:uid="{00000000-0005-0000-0000-000068000000}"/>
    <cellStyle name="Normal 2 2" xfId="104" xr:uid="{00000000-0005-0000-0000-000069000000}"/>
    <cellStyle name="Normal 2 3" xfId="105" xr:uid="{00000000-0005-0000-0000-00006A000000}"/>
    <cellStyle name="Normal 3" xfId="106" xr:uid="{00000000-0005-0000-0000-00006B000000}"/>
    <cellStyle name="Normal 3 10" xfId="107" xr:uid="{00000000-0005-0000-0000-00006C000000}"/>
    <cellStyle name="Normal 3 10 2" xfId="108" xr:uid="{00000000-0005-0000-0000-00006D000000}"/>
    <cellStyle name="Normal 3 10 3" xfId="109" xr:uid="{00000000-0005-0000-0000-00006E000000}"/>
    <cellStyle name="Normal 3 10 4" xfId="110" xr:uid="{00000000-0005-0000-0000-00006F000000}"/>
    <cellStyle name="Normal 3 10 5" xfId="111" xr:uid="{00000000-0005-0000-0000-000070000000}"/>
    <cellStyle name="Normal 3 10 6" xfId="112" xr:uid="{00000000-0005-0000-0000-000071000000}"/>
    <cellStyle name="Normal 3 10 7" xfId="113" xr:uid="{00000000-0005-0000-0000-000072000000}"/>
    <cellStyle name="Normal 3 10 8" xfId="114" xr:uid="{00000000-0005-0000-0000-000073000000}"/>
    <cellStyle name="Normal 3 2" xfId="115" xr:uid="{00000000-0005-0000-0000-000074000000}"/>
    <cellStyle name="Normal 3 3" xfId="116" xr:uid="{00000000-0005-0000-0000-000075000000}"/>
    <cellStyle name="Normal 4" xfId="117" xr:uid="{00000000-0005-0000-0000-000076000000}"/>
    <cellStyle name="Normal 4 2" xfId="118" xr:uid="{00000000-0005-0000-0000-000077000000}"/>
    <cellStyle name="Normal 4 2 2" xfId="119" xr:uid="{00000000-0005-0000-0000-000078000000}"/>
    <cellStyle name="Normal 4 2 2 2" xfId="120" xr:uid="{00000000-0005-0000-0000-000079000000}"/>
    <cellStyle name="Normal 4 2 2 3" xfId="121" xr:uid="{00000000-0005-0000-0000-00007A000000}"/>
    <cellStyle name="Normal 4 2 3" xfId="122" xr:uid="{00000000-0005-0000-0000-00007B000000}"/>
    <cellStyle name="Normal 4 2 4" xfId="123" xr:uid="{00000000-0005-0000-0000-00007C000000}"/>
    <cellStyle name="Normal 4 2 5" xfId="124" xr:uid="{00000000-0005-0000-0000-00007D000000}"/>
    <cellStyle name="Normal 4 2 6" xfId="125" xr:uid="{00000000-0005-0000-0000-00007E000000}"/>
    <cellStyle name="Normal 4 2 7" xfId="126" xr:uid="{00000000-0005-0000-0000-00007F000000}"/>
    <cellStyle name="Normal 4 2 8" xfId="127" xr:uid="{00000000-0005-0000-0000-000080000000}"/>
    <cellStyle name="Normal 4 3" xfId="128" xr:uid="{00000000-0005-0000-0000-000081000000}"/>
    <cellStyle name="Normal 4 3 2" xfId="129" xr:uid="{00000000-0005-0000-0000-000082000000}"/>
    <cellStyle name="Normal 4 4" xfId="130" xr:uid="{00000000-0005-0000-0000-000083000000}"/>
    <cellStyle name="Normal 4 5" xfId="131" xr:uid="{00000000-0005-0000-0000-000084000000}"/>
    <cellStyle name="Normal 5" xfId="132" xr:uid="{00000000-0005-0000-0000-000085000000}"/>
    <cellStyle name="Normal 5 2" xfId="133" xr:uid="{00000000-0005-0000-0000-000086000000}"/>
    <cellStyle name="Normal 6" xfId="134" xr:uid="{00000000-0005-0000-0000-000087000000}"/>
    <cellStyle name="Normal 6 2" xfId="135" xr:uid="{00000000-0005-0000-0000-000088000000}"/>
    <cellStyle name="Normal 6 3" xfId="136" xr:uid="{00000000-0005-0000-0000-000089000000}"/>
    <cellStyle name="Normal 6 4" xfId="137" xr:uid="{00000000-0005-0000-0000-00008A000000}"/>
    <cellStyle name="Normal 7" xfId="138" xr:uid="{00000000-0005-0000-0000-00008B000000}"/>
    <cellStyle name="Normal 7 2" xfId="139" xr:uid="{00000000-0005-0000-0000-00008C000000}"/>
    <cellStyle name="Normal 7 3" xfId="140" xr:uid="{00000000-0005-0000-0000-00008D000000}"/>
    <cellStyle name="Normal 7 4" xfId="141" xr:uid="{00000000-0005-0000-0000-00008E000000}"/>
    <cellStyle name="Normal 8" xfId="142" xr:uid="{00000000-0005-0000-0000-00008F000000}"/>
    <cellStyle name="Normal 8 2" xfId="143" xr:uid="{00000000-0005-0000-0000-000090000000}"/>
    <cellStyle name="Normal 8 3" xfId="144" xr:uid="{00000000-0005-0000-0000-000091000000}"/>
    <cellStyle name="Normal 9" xfId="145" xr:uid="{00000000-0005-0000-0000-000092000000}"/>
    <cellStyle name="Normal 9 2" xfId="146" xr:uid="{00000000-0005-0000-0000-000093000000}"/>
    <cellStyle name="Normal_Okam_2006_V02_Eng" xfId="147" xr:uid="{00000000-0005-0000-0000-000094000000}"/>
    <cellStyle name="Note" xfId="193" builtinId="10" hidden="1"/>
    <cellStyle name="Note 2" xfId="148" xr:uid="{00000000-0005-0000-0000-000097000000}"/>
    <cellStyle name="Note 3" xfId="149" xr:uid="{00000000-0005-0000-0000-000098000000}"/>
    <cellStyle name="Note 4" xfId="150" xr:uid="{00000000-0005-0000-0000-000099000000}"/>
    <cellStyle name="Notitie" xfId="151" xr:uid="{00000000-0005-0000-0000-00009A000000}"/>
    <cellStyle name="Notitie 2" xfId="152" xr:uid="{00000000-0005-0000-0000-00009B000000}"/>
    <cellStyle name="Ongeldig" xfId="153" xr:uid="{00000000-0005-0000-0000-00009C000000}"/>
    <cellStyle name="Ongeldig 2" xfId="154" xr:uid="{00000000-0005-0000-0000-00009D000000}"/>
    <cellStyle name="Output 2" xfId="155" xr:uid="{00000000-0005-0000-0000-00009E000000}"/>
    <cellStyle name="Output 3" xfId="156" xr:uid="{00000000-0005-0000-0000-00009F000000}"/>
    <cellStyle name="Output 4" xfId="157" xr:uid="{00000000-0005-0000-0000-0000A0000000}"/>
    <cellStyle name="Percent 2" xfId="158" xr:uid="{00000000-0005-0000-0000-0000A1000000}"/>
    <cellStyle name="Satisfaisant 2" xfId="159" xr:uid="{00000000-0005-0000-0000-0000A2000000}"/>
    <cellStyle name="Sortie 2" xfId="160" xr:uid="{00000000-0005-0000-0000-0000A3000000}"/>
    <cellStyle name="Standaard_qualitative_risk_questions_v_1.2" xfId="161" xr:uid="{00000000-0005-0000-0000-0000A4000000}"/>
    <cellStyle name="Standard 2" xfId="162" xr:uid="{00000000-0005-0000-0000-0000A5000000}"/>
    <cellStyle name="Texte explicatif 2" xfId="163" xr:uid="{00000000-0005-0000-0000-0000A6000000}"/>
    <cellStyle name="Titel" xfId="164" xr:uid="{00000000-0005-0000-0000-0000A7000000}"/>
    <cellStyle name="Titel 2" xfId="165" xr:uid="{00000000-0005-0000-0000-0000A8000000}"/>
    <cellStyle name="Title 2" xfId="166" xr:uid="{00000000-0005-0000-0000-0000A9000000}"/>
    <cellStyle name="Title 3" xfId="167" xr:uid="{00000000-0005-0000-0000-0000AA000000}"/>
    <cellStyle name="Title 4" xfId="168" xr:uid="{00000000-0005-0000-0000-0000AB000000}"/>
    <cellStyle name="Titre 1 2" xfId="170" xr:uid="{00000000-0005-0000-0000-0000AD000000}"/>
    <cellStyle name="Titre 2" xfId="169" xr:uid="{00000000-0005-0000-0000-0000AC000000}"/>
    <cellStyle name="Titre 2 2" xfId="171" xr:uid="{00000000-0005-0000-0000-0000AE000000}"/>
    <cellStyle name="Titre 3 2" xfId="172" xr:uid="{00000000-0005-0000-0000-0000AF000000}"/>
    <cellStyle name="Titre 4 2" xfId="173" xr:uid="{00000000-0005-0000-0000-0000B0000000}"/>
    <cellStyle name="Totaal" xfId="174" xr:uid="{00000000-0005-0000-0000-0000B1000000}"/>
    <cellStyle name="Totaal 2" xfId="175" xr:uid="{00000000-0005-0000-0000-0000B2000000}"/>
    <cellStyle name="Total 2" xfId="176" xr:uid="{00000000-0005-0000-0000-0000B3000000}"/>
    <cellStyle name="Total 3" xfId="177" xr:uid="{00000000-0005-0000-0000-0000B4000000}"/>
    <cellStyle name="Total 4" xfId="178" xr:uid="{00000000-0005-0000-0000-0000B5000000}"/>
    <cellStyle name="Total 5" xfId="179" xr:uid="{00000000-0005-0000-0000-0000B6000000}"/>
    <cellStyle name="Uitvoer" xfId="180" xr:uid="{00000000-0005-0000-0000-0000B7000000}"/>
    <cellStyle name="Uitvoer 2" xfId="181" xr:uid="{00000000-0005-0000-0000-0000B8000000}"/>
    <cellStyle name="Vérification 2" xfId="182" xr:uid="{00000000-0005-0000-0000-0000B9000000}"/>
    <cellStyle name="Verklarende tekst" xfId="183" xr:uid="{00000000-0005-0000-0000-0000BA000000}"/>
    <cellStyle name="Verklarende tekst 2" xfId="184" xr:uid="{00000000-0005-0000-0000-0000BB000000}"/>
    <cellStyle name="Waarschuwingstekst" xfId="185" xr:uid="{00000000-0005-0000-0000-0000BC000000}"/>
    <cellStyle name="Waarschuwingstekst 2" xfId="186" xr:uid="{00000000-0005-0000-0000-0000BD000000}"/>
    <cellStyle name="Warning Text" xfId="192" builtinId="11" hidden="1"/>
    <cellStyle name="Warning Text 2" xfId="187" xr:uid="{00000000-0005-0000-0000-0000BF000000}"/>
    <cellStyle name="Warning Text 3" xfId="188" xr:uid="{00000000-0005-0000-0000-0000C0000000}"/>
    <cellStyle name="Warning Text 4" xfId="189" xr:uid="{00000000-0005-0000-0000-0000C1000000}"/>
    <cellStyle name="عادي_استمارة الإنفاق" xfId="190" xr:uid="{00000000-0005-0000-0000-0000C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228600</xdr:rowOff>
    </xdr:from>
    <xdr:to>
      <xdr:col>1</xdr:col>
      <xdr:colOff>228600</xdr:colOff>
      <xdr:row>2</xdr:row>
      <xdr:rowOff>0</xdr:rowOff>
    </xdr:to>
    <xdr:pic>
      <xdr:nvPicPr>
        <xdr:cNvPr id="16485" name="Picture 1" descr="wbcube-m.gif">
          <a:extLst>
            <a:ext uri="{FF2B5EF4-FFF2-40B4-BE49-F238E27FC236}">
              <a16:creationId xmlns:a16="http://schemas.microsoft.com/office/drawing/2014/main" id="{A52CA962-A69B-4114-979A-C83433D8CD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
          <a:ext cx="6953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41"/>
  <sheetViews>
    <sheetView showGridLines="0" tabSelected="1" view="pageBreakPreview" zoomScaleNormal="115" zoomScaleSheetLayoutView="135" workbookViewId="0">
      <selection activeCell="A27" sqref="A27:W32"/>
    </sheetView>
  </sheetViews>
  <sheetFormatPr baseColWidth="10" defaultColWidth="9.1640625" defaultRowHeight="13" x14ac:dyDescent="0.15"/>
  <cols>
    <col min="1" max="1" width="7" style="17" customWidth="1"/>
    <col min="2" max="2" width="6.83203125" style="17" customWidth="1"/>
    <col min="3" max="3" width="4.5" style="17" customWidth="1"/>
    <col min="4" max="4" width="6.5" style="17" customWidth="1"/>
    <col min="5" max="5" width="8.33203125" style="17" customWidth="1"/>
    <col min="6" max="15" width="4.5" style="17" customWidth="1"/>
    <col min="16" max="16" width="4" style="17" customWidth="1"/>
    <col min="17" max="17" width="4.1640625" style="17" customWidth="1"/>
    <col min="18" max="23" width="4.5" style="17" customWidth="1"/>
    <col min="24" max="24" width="1.83203125" style="17" customWidth="1"/>
    <col min="25" max="16384" width="9.1640625" style="17"/>
  </cols>
  <sheetData>
    <row r="1" spans="1:65" ht="32.25" customHeight="1" x14ac:dyDescent="0.2">
      <c r="A1" s="351" t="s">
        <v>28</v>
      </c>
      <c r="B1" s="352"/>
      <c r="C1" s="352"/>
      <c r="D1" s="352"/>
      <c r="E1" s="352"/>
      <c r="F1" s="352"/>
      <c r="G1" s="352"/>
      <c r="H1" s="352"/>
      <c r="I1" s="352"/>
      <c r="J1" s="352"/>
      <c r="K1" s="352"/>
      <c r="L1" s="352"/>
      <c r="M1" s="352"/>
      <c r="N1" s="352"/>
      <c r="O1" s="118"/>
      <c r="P1" s="119"/>
      <c r="Q1" s="119"/>
      <c r="R1" s="119"/>
      <c r="S1" s="119"/>
      <c r="T1" s="119"/>
      <c r="U1" s="119"/>
      <c r="V1" s="119"/>
      <c r="W1" s="120"/>
    </row>
    <row r="2" spans="1:65" ht="37.5" customHeight="1" x14ac:dyDescent="0.15">
      <c r="A2" s="353" t="s">
        <v>36</v>
      </c>
      <c r="B2" s="354"/>
      <c r="C2" s="354"/>
      <c r="D2" s="354"/>
      <c r="E2" s="354"/>
      <c r="F2" s="354"/>
      <c r="G2" s="354"/>
      <c r="H2" s="354"/>
      <c r="I2" s="354"/>
      <c r="J2" s="354"/>
      <c r="K2" s="354"/>
      <c r="L2" s="354"/>
      <c r="M2" s="354"/>
      <c r="N2" s="354"/>
      <c r="O2" s="121"/>
      <c r="P2" s="122"/>
      <c r="Q2" s="122"/>
      <c r="R2" s="122"/>
      <c r="S2" s="122"/>
      <c r="T2" s="122"/>
      <c r="U2" s="122"/>
      <c r="V2" s="122"/>
      <c r="W2" s="123"/>
    </row>
    <row r="3" spans="1:65" ht="37.5" customHeight="1" x14ac:dyDescent="0.15">
      <c r="A3" s="617" t="s">
        <v>186</v>
      </c>
      <c r="B3" s="618"/>
      <c r="C3" s="618"/>
      <c r="D3" s="618"/>
      <c r="E3" s="618"/>
      <c r="F3" s="618"/>
      <c r="G3" s="618"/>
      <c r="H3" s="618"/>
      <c r="I3" s="618"/>
      <c r="J3" s="618"/>
      <c r="K3" s="618"/>
      <c r="L3" s="618"/>
      <c r="M3" s="618"/>
      <c r="N3" s="618"/>
      <c r="O3" s="124"/>
      <c r="P3" s="124"/>
      <c r="Q3" s="124"/>
      <c r="R3" s="124"/>
      <c r="S3" s="124"/>
      <c r="T3" s="124"/>
      <c r="U3" s="124"/>
      <c r="V3" s="124"/>
      <c r="W3" s="125"/>
    </row>
    <row r="4" spans="1:65" ht="18" x14ac:dyDescent="0.15">
      <c r="A4" s="355">
        <v>2020</v>
      </c>
      <c r="B4" s="356"/>
      <c r="C4" s="356"/>
      <c r="D4" s="356"/>
      <c r="E4" s="356"/>
      <c r="F4" s="356"/>
      <c r="G4" s="356"/>
      <c r="H4" s="356"/>
      <c r="I4" s="356"/>
      <c r="J4" s="356"/>
      <c r="K4" s="356"/>
      <c r="L4" s="356"/>
      <c r="M4" s="356"/>
      <c r="N4" s="356"/>
      <c r="O4" s="357"/>
      <c r="P4" s="358"/>
      <c r="Q4" s="358"/>
      <c r="R4" s="358"/>
      <c r="S4" s="358"/>
      <c r="T4" s="358"/>
      <c r="U4" s="358"/>
      <c r="V4" s="61"/>
      <c r="W4" s="98"/>
      <c r="X4" s="16"/>
      <c r="Y4" s="133"/>
      <c r="Z4" s="133"/>
    </row>
    <row r="5" spans="1:65" ht="3" customHeight="1" thickBot="1" x14ac:dyDescent="0.2">
      <c r="A5" s="27"/>
      <c r="B5" s="16"/>
      <c r="C5" s="16"/>
      <c r="D5" s="16"/>
      <c r="E5" s="16"/>
      <c r="F5" s="16"/>
      <c r="G5" s="16"/>
      <c r="H5" s="16"/>
      <c r="I5" s="16"/>
      <c r="J5" s="16"/>
      <c r="K5" s="16"/>
      <c r="L5" s="16"/>
      <c r="M5" s="16"/>
      <c r="N5" s="16"/>
      <c r="O5" s="16"/>
      <c r="P5" s="16"/>
      <c r="Q5" s="16"/>
      <c r="R5" s="16"/>
      <c r="S5" s="16"/>
      <c r="T5" s="16"/>
      <c r="U5" s="16"/>
      <c r="V5" s="16"/>
      <c r="W5" s="28"/>
      <c r="Y5" s="15"/>
      <c r="Z5" s="15"/>
    </row>
    <row r="6" spans="1:65" s="30" customFormat="1" ht="15" customHeight="1" thickBot="1" x14ac:dyDescent="0.25">
      <c r="A6" s="359" t="s">
        <v>10</v>
      </c>
      <c r="B6" s="360"/>
      <c r="C6" s="360"/>
      <c r="D6" s="360"/>
      <c r="E6" s="360"/>
      <c r="F6" s="360"/>
      <c r="G6" s="360"/>
      <c r="H6" s="360"/>
      <c r="I6" s="360"/>
      <c r="J6" s="360"/>
      <c r="K6" s="360"/>
      <c r="L6" s="360"/>
      <c r="M6" s="360"/>
      <c r="N6" s="360"/>
      <c r="O6" s="360"/>
      <c r="P6" s="360"/>
      <c r="Q6" s="360"/>
      <c r="R6" s="360"/>
      <c r="S6" s="360"/>
      <c r="T6" s="360"/>
      <c r="U6" s="360"/>
      <c r="V6" s="360"/>
      <c r="W6" s="361"/>
      <c r="X6" s="29"/>
      <c r="Y6" s="15"/>
      <c r="Z6" s="15"/>
    </row>
    <row r="7" spans="1:65" s="30" customFormat="1" ht="15" customHeight="1" x14ac:dyDescent="0.2">
      <c r="A7" s="359" t="s">
        <v>40</v>
      </c>
      <c r="B7" s="360"/>
      <c r="C7" s="360"/>
      <c r="D7" s="360"/>
      <c r="E7" s="360"/>
      <c r="F7" s="360"/>
      <c r="G7" s="360"/>
      <c r="H7" s="360"/>
      <c r="I7" s="360"/>
      <c r="J7" s="360"/>
      <c r="K7" s="360"/>
      <c r="L7" s="360"/>
      <c r="M7" s="360"/>
      <c r="N7" s="360"/>
      <c r="O7" s="360"/>
      <c r="P7" s="360"/>
      <c r="Q7" s="360"/>
      <c r="R7" s="360"/>
      <c r="S7" s="360"/>
      <c r="T7" s="360"/>
      <c r="U7" s="360"/>
      <c r="V7" s="360"/>
      <c r="W7" s="361"/>
      <c r="X7" s="29"/>
      <c r="Y7" s="15"/>
      <c r="Z7" s="15"/>
    </row>
    <row r="8" spans="1:65" ht="3" customHeight="1" x14ac:dyDescent="0.15">
      <c r="A8" s="27"/>
      <c r="B8" s="55"/>
      <c r="C8" s="55"/>
      <c r="D8" s="55"/>
      <c r="E8" s="55"/>
      <c r="F8" s="55"/>
      <c r="G8" s="55"/>
      <c r="H8" s="55"/>
      <c r="I8" s="55"/>
      <c r="J8" s="55"/>
      <c r="K8" s="55"/>
      <c r="L8" s="55"/>
      <c r="M8" s="55"/>
      <c r="N8" s="55"/>
      <c r="O8" s="55"/>
      <c r="P8" s="55"/>
      <c r="Q8" s="55"/>
      <c r="R8" s="55"/>
      <c r="S8" s="55"/>
      <c r="T8" s="55"/>
      <c r="U8" s="55"/>
      <c r="V8" s="55"/>
      <c r="W8" s="56"/>
      <c r="Y8" s="15"/>
      <c r="Z8" s="15"/>
    </row>
    <row r="9" spans="1:65" ht="20.25" customHeight="1" thickBot="1" x14ac:dyDescent="0.2">
      <c r="A9" s="362" t="s">
        <v>19</v>
      </c>
      <c r="B9" s="363"/>
      <c r="C9" s="363"/>
      <c r="D9" s="363"/>
      <c r="E9" s="363"/>
      <c r="F9" s="363"/>
      <c r="G9" s="363"/>
      <c r="H9" s="363"/>
      <c r="I9" s="363"/>
      <c r="J9" s="363"/>
      <c r="K9" s="363"/>
      <c r="L9" s="363"/>
      <c r="M9" s="363"/>
      <c r="N9" s="363"/>
      <c r="O9" s="363"/>
      <c r="P9" s="363"/>
      <c r="Q9" s="363"/>
      <c r="R9" s="363"/>
      <c r="S9" s="363"/>
      <c r="T9" s="363"/>
      <c r="U9" s="363"/>
      <c r="V9" s="363"/>
      <c r="W9" s="364"/>
      <c r="X9" s="57"/>
    </row>
    <row r="10" spans="1:65" ht="2.25" customHeight="1" thickBot="1" x14ac:dyDescent="0.2">
      <c r="A10" s="58"/>
      <c r="B10" s="57"/>
      <c r="C10" s="57"/>
      <c r="D10" s="57"/>
      <c r="E10" s="57"/>
      <c r="F10" s="57"/>
      <c r="G10" s="57"/>
      <c r="H10" s="57"/>
      <c r="I10" s="57"/>
      <c r="J10" s="57"/>
      <c r="K10" s="57"/>
      <c r="L10" s="57"/>
      <c r="M10" s="57"/>
      <c r="N10" s="57"/>
      <c r="O10" s="57"/>
      <c r="P10" s="57"/>
      <c r="Q10" s="57"/>
      <c r="R10" s="57"/>
      <c r="S10" s="57"/>
      <c r="T10" s="57"/>
      <c r="U10" s="57"/>
      <c r="V10" s="57"/>
      <c r="W10" s="59"/>
      <c r="X10" s="57"/>
      <c r="Y10" s="133"/>
      <c r="Z10" s="133"/>
    </row>
    <row r="11" spans="1:65" s="15" customFormat="1" ht="19.5" customHeight="1" x14ac:dyDescent="0.15">
      <c r="A11" s="365" t="s">
        <v>29</v>
      </c>
      <c r="B11" s="366"/>
      <c r="C11" s="103"/>
      <c r="D11" s="104"/>
      <c r="E11" s="104"/>
      <c r="F11" s="105"/>
      <c r="G11" s="106"/>
      <c r="H11" s="102"/>
      <c r="I11" s="619"/>
      <c r="J11" s="620"/>
      <c r="K11" s="620"/>
      <c r="L11" s="620"/>
      <c r="M11" s="620"/>
      <c r="N11" s="621"/>
      <c r="O11" s="622"/>
      <c r="P11" s="622"/>
      <c r="Q11" s="622"/>
      <c r="R11" s="622"/>
      <c r="S11" s="622"/>
      <c r="T11" s="622"/>
      <c r="U11" s="623"/>
      <c r="V11" s="624"/>
      <c r="W11" s="625"/>
      <c r="X11" s="14"/>
    </row>
    <row r="12" spans="1:65" s="15" customFormat="1" ht="19.5" customHeight="1" thickBot="1" x14ac:dyDescent="0.2">
      <c r="A12" s="107"/>
      <c r="B12" s="108"/>
      <c r="C12" s="108"/>
      <c r="D12" s="109"/>
      <c r="E12" s="109"/>
      <c r="F12" s="109"/>
      <c r="G12" s="109"/>
      <c r="H12" s="109"/>
      <c r="I12" s="117" t="s">
        <v>37</v>
      </c>
      <c r="J12" s="114"/>
      <c r="K12" s="114"/>
      <c r="L12" s="114"/>
      <c r="M12" s="114"/>
      <c r="N12" s="114"/>
      <c r="O12" s="112"/>
      <c r="P12" s="115"/>
      <c r="Q12" s="116"/>
      <c r="R12" s="116"/>
      <c r="S12" s="116"/>
      <c r="T12" s="116"/>
      <c r="U12" s="127"/>
      <c r="V12" s="127"/>
      <c r="W12" s="128"/>
      <c r="X12" s="14"/>
    </row>
    <row r="13" spans="1:65" s="15" customFormat="1" ht="18.75" customHeight="1" thickBot="1" x14ac:dyDescent="0.2">
      <c r="A13" s="110" t="s">
        <v>30</v>
      </c>
      <c r="B13" s="111"/>
      <c r="C13" s="111"/>
      <c r="D13" s="111"/>
      <c r="E13" s="112"/>
      <c r="F13" s="113"/>
      <c r="G13" s="113"/>
      <c r="H13" s="126"/>
      <c r="I13" s="117" t="s">
        <v>38</v>
      </c>
      <c r="J13" s="114"/>
      <c r="K13" s="114"/>
      <c r="L13" s="114"/>
      <c r="M13" s="114"/>
      <c r="N13" s="114"/>
      <c r="O13" s="112"/>
      <c r="P13" s="115"/>
      <c r="Q13" s="116"/>
      <c r="R13" s="116"/>
      <c r="S13" s="116"/>
      <c r="T13" s="116"/>
      <c r="U13" s="127"/>
      <c r="V13" s="127"/>
      <c r="W13" s="128"/>
      <c r="X13" s="14"/>
    </row>
    <row r="14" spans="1:65" s="15" customFormat="1" ht="15" customHeight="1" x14ac:dyDescent="0.15">
      <c r="A14" s="367" t="s">
        <v>16</v>
      </c>
      <c r="B14" s="368"/>
      <c r="C14" s="368"/>
      <c r="D14" s="369"/>
      <c r="E14" s="370"/>
      <c r="F14" s="368"/>
      <c r="G14" s="368"/>
      <c r="H14" s="368"/>
      <c r="I14" s="368"/>
      <c r="J14" s="368"/>
      <c r="K14" s="368"/>
      <c r="L14" s="368"/>
      <c r="M14" s="368"/>
      <c r="N14" s="368"/>
      <c r="O14" s="368"/>
      <c r="P14" s="368"/>
      <c r="Q14" s="368"/>
      <c r="R14" s="368"/>
      <c r="S14" s="368"/>
      <c r="T14" s="368"/>
      <c r="U14" s="368"/>
      <c r="V14" s="371"/>
      <c r="W14" s="372"/>
      <c r="X14" s="38"/>
      <c r="AU14" s="14"/>
      <c r="AV14" s="14"/>
      <c r="AW14" s="14"/>
      <c r="AX14" s="14"/>
      <c r="AY14" s="14"/>
      <c r="AZ14" s="14"/>
      <c r="BA14" s="14"/>
      <c r="BB14" s="14"/>
      <c r="BC14" s="14"/>
      <c r="BD14" s="14"/>
      <c r="BE14" s="14"/>
      <c r="BF14" s="14"/>
      <c r="BG14" s="14"/>
      <c r="BH14" s="14"/>
      <c r="BI14" s="14"/>
      <c r="BJ14" s="14"/>
      <c r="BK14" s="14"/>
      <c r="BL14" s="14"/>
      <c r="BM14" s="14"/>
    </row>
    <row r="15" spans="1:65" s="15" customFormat="1" ht="3" customHeight="1" thickBot="1" x14ac:dyDescent="0.2">
      <c r="A15" s="33"/>
      <c r="B15" s="14"/>
      <c r="C15" s="14"/>
      <c r="D15" s="14"/>
      <c r="E15" s="14"/>
      <c r="F15" s="14"/>
      <c r="G15" s="14"/>
      <c r="H15" s="14"/>
      <c r="I15" s="14"/>
      <c r="J15" s="14"/>
      <c r="K15" s="14"/>
      <c r="L15" s="14"/>
      <c r="M15" s="14"/>
      <c r="N15" s="14"/>
      <c r="O15" s="14"/>
      <c r="P15" s="14"/>
      <c r="Q15" s="14"/>
      <c r="R15" s="14"/>
      <c r="S15" s="14"/>
      <c r="T15" s="14"/>
      <c r="U15" s="14"/>
      <c r="V15" s="39"/>
      <c r="W15" s="37"/>
      <c r="X15" s="14"/>
      <c r="AU15" s="14"/>
      <c r="AV15" s="14"/>
      <c r="AW15" s="14"/>
      <c r="AX15" s="14"/>
      <c r="AY15" s="14"/>
      <c r="AZ15" s="14"/>
      <c r="BA15" s="14"/>
      <c r="BB15" s="14"/>
      <c r="BC15" s="14"/>
      <c r="BD15" s="14"/>
      <c r="BE15" s="14"/>
      <c r="BF15" s="14"/>
      <c r="BG15" s="14"/>
      <c r="BH15" s="14"/>
      <c r="BI15" s="14"/>
      <c r="BJ15" s="14"/>
      <c r="BK15" s="14"/>
      <c r="BL15" s="14"/>
      <c r="BM15" s="14"/>
    </row>
    <row r="16" spans="1:65" s="15" customFormat="1" ht="16.5" customHeight="1" x14ac:dyDescent="0.15">
      <c r="A16" s="43" t="s">
        <v>17</v>
      </c>
      <c r="B16" s="44"/>
      <c r="C16" s="36"/>
      <c r="D16" s="45"/>
      <c r="E16" s="46"/>
      <c r="F16" s="46"/>
      <c r="G16" s="46"/>
      <c r="H16" s="46"/>
      <c r="I16" s="46"/>
      <c r="J16" s="46"/>
      <c r="K16" s="46"/>
      <c r="L16" s="47"/>
      <c r="M16" s="36"/>
      <c r="N16" s="48" t="s">
        <v>11</v>
      </c>
      <c r="O16" s="49"/>
      <c r="P16" s="60"/>
      <c r="Q16" s="129"/>
      <c r="R16" s="36"/>
      <c r="S16" s="36"/>
      <c r="T16" s="36"/>
      <c r="U16" s="36"/>
      <c r="V16" s="50"/>
      <c r="W16" s="51"/>
      <c r="X16" s="14"/>
      <c r="AU16" s="14"/>
      <c r="AV16" s="14"/>
      <c r="AW16" s="14"/>
      <c r="AX16" s="14"/>
      <c r="AY16" s="14"/>
      <c r="AZ16" s="14"/>
      <c r="BA16" s="14"/>
      <c r="BB16" s="14"/>
      <c r="BC16" s="14"/>
      <c r="BD16" s="14"/>
      <c r="BE16" s="14"/>
      <c r="BF16" s="14"/>
      <c r="BG16" s="14"/>
      <c r="BH16" s="14"/>
      <c r="BI16" s="14"/>
      <c r="BJ16" s="14"/>
      <c r="BK16" s="14"/>
      <c r="BL16" s="14"/>
      <c r="BM16" s="14"/>
    </row>
    <row r="17" spans="1:65" s="15" customFormat="1" ht="3" customHeight="1" x14ac:dyDescent="0.15">
      <c r="A17" s="33"/>
      <c r="B17" s="14"/>
      <c r="C17" s="14"/>
      <c r="D17" s="14"/>
      <c r="E17" s="14"/>
      <c r="F17" s="14"/>
      <c r="G17" s="14"/>
      <c r="H17" s="14"/>
      <c r="I17" s="14"/>
      <c r="J17" s="14"/>
      <c r="K17" s="14"/>
      <c r="L17" s="14"/>
      <c r="M17" s="14"/>
      <c r="N17" s="14"/>
      <c r="O17" s="14"/>
      <c r="P17" s="14"/>
      <c r="Q17" s="14"/>
      <c r="R17" s="14"/>
      <c r="S17" s="14"/>
      <c r="T17" s="14"/>
      <c r="U17" s="14"/>
      <c r="V17" s="39"/>
      <c r="W17" s="37"/>
      <c r="X17" s="14"/>
      <c r="AU17" s="14"/>
      <c r="AV17" s="14"/>
      <c r="AW17" s="14"/>
      <c r="AX17" s="14"/>
      <c r="AY17" s="14"/>
      <c r="AZ17" s="14"/>
      <c r="BA17" s="14"/>
      <c r="BB17" s="14"/>
      <c r="BC17" s="14"/>
      <c r="BD17" s="14"/>
      <c r="BE17" s="14"/>
      <c r="BF17" s="14"/>
      <c r="BG17" s="14"/>
      <c r="BH17" s="14"/>
      <c r="BI17" s="14"/>
      <c r="BJ17" s="14"/>
      <c r="BK17" s="14"/>
      <c r="BL17" s="14"/>
      <c r="BM17" s="14"/>
    </row>
    <row r="18" spans="1:65" s="15" customFormat="1" ht="14.25" customHeight="1" x14ac:dyDescent="0.15">
      <c r="A18" s="31" t="s">
        <v>12</v>
      </c>
      <c r="B18" s="14"/>
      <c r="C18" s="373" t="s">
        <v>1</v>
      </c>
      <c r="D18" s="374"/>
      <c r="E18" s="373" t="s">
        <v>2</v>
      </c>
      <c r="F18" s="375"/>
      <c r="G18" s="373" t="s">
        <v>3</v>
      </c>
      <c r="H18" s="376"/>
      <c r="I18" s="376"/>
      <c r="J18" s="375"/>
      <c r="K18" s="14"/>
      <c r="L18" s="14"/>
      <c r="M18" s="14"/>
      <c r="N18" s="14"/>
      <c r="O18" s="14"/>
      <c r="P18" s="14"/>
      <c r="Q18" s="14"/>
      <c r="R18" s="14"/>
      <c r="S18" s="14"/>
      <c r="T18" s="14"/>
      <c r="U18" s="14"/>
      <c r="V18" s="14"/>
      <c r="W18" s="34"/>
      <c r="X18" s="14"/>
      <c r="Z18" s="14"/>
      <c r="AA18" s="14"/>
      <c r="AB18" s="14"/>
      <c r="AC18" s="14"/>
      <c r="AU18" s="14"/>
      <c r="AV18" s="14"/>
      <c r="AW18" s="14"/>
      <c r="AX18" s="14"/>
      <c r="AY18" s="14"/>
      <c r="AZ18" s="14"/>
      <c r="BA18" s="14"/>
      <c r="BB18" s="14"/>
      <c r="BC18" s="14"/>
      <c r="BD18" s="14"/>
      <c r="BE18" s="14"/>
      <c r="BF18" s="14"/>
      <c r="BG18" s="14"/>
      <c r="BH18" s="14"/>
      <c r="BI18" s="14"/>
      <c r="BJ18" s="14"/>
      <c r="BK18" s="14"/>
      <c r="BL18" s="14"/>
      <c r="BM18" s="14"/>
    </row>
    <row r="19" spans="1:65" s="15" customFormat="1" ht="15" customHeight="1" x14ac:dyDescent="0.15">
      <c r="A19" s="31"/>
      <c r="B19" s="14"/>
      <c r="C19" s="32"/>
      <c r="D19" s="32"/>
      <c r="E19" s="32"/>
      <c r="F19" s="32"/>
      <c r="G19" s="32"/>
      <c r="H19" s="32"/>
      <c r="I19" s="32"/>
      <c r="J19" s="32"/>
      <c r="K19" s="14"/>
      <c r="L19" s="14"/>
      <c r="M19" s="14"/>
      <c r="N19" s="14"/>
      <c r="O19" s="14"/>
      <c r="P19" s="14"/>
      <c r="Q19" s="14"/>
      <c r="R19" s="14"/>
      <c r="S19" s="14"/>
      <c r="T19" s="14"/>
      <c r="U19" s="14"/>
      <c r="V19" s="14"/>
      <c r="W19" s="34"/>
      <c r="X19" s="14"/>
      <c r="Z19" s="14"/>
      <c r="AA19" s="14"/>
      <c r="AB19" s="14"/>
      <c r="AC19" s="14"/>
    </row>
    <row r="20" spans="1:65" s="15" customFormat="1" ht="4.5" customHeight="1" x14ac:dyDescent="0.15">
      <c r="A20" s="31"/>
      <c r="B20" s="14"/>
      <c r="C20" s="14"/>
      <c r="D20" s="14"/>
      <c r="E20" s="14"/>
      <c r="F20" s="14"/>
      <c r="G20" s="40"/>
      <c r="H20" s="14"/>
      <c r="I20" s="40"/>
      <c r="J20" s="40"/>
      <c r="K20" s="14"/>
      <c r="L20" s="14"/>
      <c r="M20" s="14"/>
      <c r="N20" s="14"/>
      <c r="O20" s="14"/>
      <c r="P20" s="14"/>
      <c r="Q20" s="14"/>
      <c r="R20" s="14"/>
      <c r="S20" s="14"/>
      <c r="T20" s="14"/>
      <c r="U20" s="14"/>
      <c r="V20" s="14"/>
      <c r="W20" s="34"/>
      <c r="X20" s="14"/>
      <c r="Z20" s="14"/>
      <c r="AA20" s="14"/>
      <c r="AB20" s="14"/>
      <c r="AC20" s="14"/>
    </row>
    <row r="21" spans="1:65" x14ac:dyDescent="0.15">
      <c r="A21" s="27"/>
      <c r="B21" s="16"/>
      <c r="C21" s="16"/>
      <c r="D21" s="16"/>
      <c r="E21" s="16"/>
      <c r="F21" s="16"/>
      <c r="G21" s="16"/>
      <c r="H21" s="16"/>
      <c r="I21" s="16"/>
      <c r="J21" s="16"/>
      <c r="K21" s="16"/>
      <c r="L21" s="16"/>
      <c r="M21" s="16"/>
      <c r="N21" s="16"/>
      <c r="O21" s="16"/>
      <c r="P21" s="16"/>
      <c r="Q21" s="16"/>
      <c r="R21" s="16"/>
      <c r="S21" s="16"/>
      <c r="T21" s="16"/>
      <c r="U21" s="16"/>
      <c r="V21" s="16"/>
      <c r="W21" s="28"/>
    </row>
    <row r="22" spans="1:65" x14ac:dyDescent="0.15">
      <c r="A22" s="27"/>
      <c r="B22" s="16"/>
      <c r="C22" s="16"/>
      <c r="D22" s="16"/>
      <c r="E22" s="16"/>
      <c r="F22" s="16"/>
      <c r="G22" s="16"/>
      <c r="H22" s="16"/>
      <c r="I22" s="16"/>
      <c r="J22" s="16"/>
      <c r="K22" s="16"/>
      <c r="L22" s="16"/>
      <c r="M22" s="16"/>
      <c r="N22" s="16"/>
      <c r="O22" s="16"/>
      <c r="P22" s="16"/>
      <c r="Q22" s="16"/>
      <c r="R22" s="16"/>
      <c r="S22" s="16"/>
      <c r="T22" s="16"/>
      <c r="U22" s="16"/>
      <c r="V22" s="16"/>
      <c r="W22" s="28"/>
    </row>
    <row r="23" spans="1:65" x14ac:dyDescent="0.15">
      <c r="A23" s="27"/>
      <c r="B23" s="16"/>
      <c r="C23" s="16"/>
      <c r="D23" s="16"/>
      <c r="E23" s="16"/>
      <c r="F23" s="16"/>
      <c r="G23" s="16"/>
      <c r="H23" s="16"/>
      <c r="I23" s="16"/>
      <c r="J23" s="16"/>
      <c r="K23" s="16"/>
      <c r="L23" s="16"/>
      <c r="M23" s="16"/>
      <c r="N23" s="16"/>
      <c r="O23" s="16"/>
      <c r="P23" s="16"/>
      <c r="Q23" s="16"/>
      <c r="R23" s="16"/>
      <c r="S23" s="16"/>
      <c r="T23" s="16"/>
      <c r="U23" s="16"/>
      <c r="V23" s="16"/>
      <c r="W23" s="28"/>
    </row>
    <row r="24" spans="1:65" ht="14" thickBot="1" x14ac:dyDescent="0.2">
      <c r="A24" s="130"/>
      <c r="B24" s="131"/>
      <c r="C24" s="131"/>
      <c r="D24" s="131"/>
      <c r="E24" s="131"/>
      <c r="F24" s="131"/>
      <c r="G24" s="131"/>
      <c r="H24" s="131"/>
      <c r="I24" s="131"/>
      <c r="J24" s="131"/>
      <c r="K24" s="131"/>
      <c r="L24" s="131"/>
      <c r="M24" s="131"/>
      <c r="N24" s="131"/>
      <c r="O24" s="131"/>
      <c r="P24" s="131"/>
      <c r="Q24" s="131"/>
      <c r="R24" s="131"/>
      <c r="S24" s="131"/>
      <c r="T24" s="131"/>
      <c r="U24" s="131"/>
      <c r="V24" s="131"/>
      <c r="W24" s="132"/>
    </row>
    <row r="25" spans="1:65" s="15" customFormat="1" ht="3" customHeight="1" thickBot="1" x14ac:dyDescent="0.2">
      <c r="A25" s="41"/>
      <c r="B25" s="35"/>
      <c r="C25" s="35"/>
      <c r="D25" s="35"/>
      <c r="E25" s="35"/>
      <c r="F25" s="35"/>
      <c r="G25" s="35"/>
      <c r="H25" s="35"/>
      <c r="I25" s="35"/>
      <c r="J25" s="35"/>
      <c r="K25" s="35"/>
      <c r="L25" s="35"/>
      <c r="M25" s="35"/>
      <c r="N25" s="35"/>
      <c r="O25" s="35"/>
      <c r="P25" s="35"/>
      <c r="Q25" s="35"/>
      <c r="R25" s="35"/>
      <c r="S25" s="35"/>
      <c r="T25" s="35"/>
      <c r="U25" s="35"/>
      <c r="V25" s="35"/>
      <c r="W25" s="42"/>
      <c r="X25" s="14"/>
      <c r="Z25" s="13"/>
      <c r="AA25" s="13"/>
      <c r="AB25" s="14"/>
      <c r="AC25" s="14"/>
    </row>
    <row r="26" spans="1:65" s="15" customFormat="1" ht="14.25" customHeight="1" thickBot="1" x14ac:dyDescent="0.2">
      <c r="A26" s="377" t="s">
        <v>26</v>
      </c>
      <c r="B26" s="378"/>
      <c r="C26" s="378"/>
      <c r="D26" s="378"/>
      <c r="E26" s="378"/>
      <c r="F26" s="378"/>
      <c r="G26" s="378"/>
      <c r="H26" s="378"/>
      <c r="I26" s="378"/>
      <c r="J26" s="378"/>
      <c r="K26" s="378"/>
      <c r="L26" s="378"/>
      <c r="M26" s="378"/>
      <c r="N26" s="378"/>
      <c r="O26" s="378"/>
      <c r="P26" s="378"/>
      <c r="Q26" s="378"/>
      <c r="R26" s="378"/>
      <c r="S26" s="378"/>
      <c r="T26" s="378"/>
      <c r="U26" s="378"/>
      <c r="V26" s="378"/>
      <c r="W26" s="379"/>
      <c r="X26" s="14"/>
    </row>
    <row r="27" spans="1:65" ht="14.25" customHeight="1" x14ac:dyDescent="0.15">
      <c r="A27" s="626" t="s">
        <v>142</v>
      </c>
      <c r="B27" s="627"/>
      <c r="C27" s="627"/>
      <c r="D27" s="627"/>
      <c r="E27" s="627"/>
      <c r="F27" s="627"/>
      <c r="G27" s="627"/>
      <c r="H27" s="627"/>
      <c r="I27" s="627"/>
      <c r="J27" s="627"/>
      <c r="K27" s="627"/>
      <c r="L27" s="627"/>
      <c r="M27" s="627"/>
      <c r="N27" s="627"/>
      <c r="O27" s="627"/>
      <c r="P27" s="627"/>
      <c r="Q27" s="627"/>
      <c r="R27" s="627"/>
      <c r="S27" s="627"/>
      <c r="T27" s="627"/>
      <c r="U27" s="627"/>
      <c r="V27" s="627"/>
      <c r="W27" s="628"/>
      <c r="X27" s="16"/>
    </row>
    <row r="28" spans="1:65" ht="14.25" customHeight="1" x14ac:dyDescent="0.15">
      <c r="A28" s="629"/>
      <c r="B28" s="630"/>
      <c r="C28" s="630"/>
      <c r="D28" s="630"/>
      <c r="E28" s="630"/>
      <c r="F28" s="630"/>
      <c r="G28" s="630"/>
      <c r="H28" s="630"/>
      <c r="I28" s="630"/>
      <c r="J28" s="630"/>
      <c r="K28" s="630"/>
      <c r="L28" s="630"/>
      <c r="M28" s="630"/>
      <c r="N28" s="630"/>
      <c r="O28" s="630"/>
      <c r="P28" s="630"/>
      <c r="Q28" s="630"/>
      <c r="R28" s="630"/>
      <c r="S28" s="630"/>
      <c r="T28" s="630"/>
      <c r="U28" s="630"/>
      <c r="V28" s="630"/>
      <c r="W28" s="631"/>
    </row>
    <row r="29" spans="1:65" ht="14.25" customHeight="1" x14ac:dyDescent="0.15">
      <c r="A29" s="629"/>
      <c r="B29" s="630"/>
      <c r="C29" s="630"/>
      <c r="D29" s="630"/>
      <c r="E29" s="630"/>
      <c r="F29" s="630"/>
      <c r="G29" s="630"/>
      <c r="H29" s="630"/>
      <c r="I29" s="630"/>
      <c r="J29" s="630"/>
      <c r="K29" s="630"/>
      <c r="L29" s="630"/>
      <c r="M29" s="630"/>
      <c r="N29" s="630"/>
      <c r="O29" s="630"/>
      <c r="P29" s="630"/>
      <c r="Q29" s="630"/>
      <c r="R29" s="630"/>
      <c r="S29" s="630"/>
      <c r="T29" s="630"/>
      <c r="U29" s="630"/>
      <c r="V29" s="630"/>
      <c r="W29" s="631"/>
    </row>
    <row r="30" spans="1:65" ht="14.25" customHeight="1" x14ac:dyDescent="0.15">
      <c r="A30" s="629"/>
      <c r="B30" s="630"/>
      <c r="C30" s="630"/>
      <c r="D30" s="630"/>
      <c r="E30" s="630"/>
      <c r="F30" s="630"/>
      <c r="G30" s="630"/>
      <c r="H30" s="630"/>
      <c r="I30" s="630"/>
      <c r="J30" s="630"/>
      <c r="K30" s="630"/>
      <c r="L30" s="630"/>
      <c r="M30" s="630"/>
      <c r="N30" s="630"/>
      <c r="O30" s="630"/>
      <c r="P30" s="630"/>
      <c r="Q30" s="630"/>
      <c r="R30" s="630"/>
      <c r="S30" s="630"/>
      <c r="T30" s="630"/>
      <c r="U30" s="630"/>
      <c r="V30" s="630"/>
      <c r="W30" s="631"/>
    </row>
    <row r="31" spans="1:65" ht="30" customHeight="1" x14ac:dyDescent="0.15">
      <c r="A31" s="629"/>
      <c r="B31" s="630"/>
      <c r="C31" s="630"/>
      <c r="D31" s="630"/>
      <c r="E31" s="630"/>
      <c r="F31" s="630"/>
      <c r="G31" s="630"/>
      <c r="H31" s="630"/>
      <c r="I31" s="630"/>
      <c r="J31" s="630"/>
      <c r="K31" s="630"/>
      <c r="L31" s="630"/>
      <c r="M31" s="630"/>
      <c r="N31" s="630"/>
      <c r="O31" s="630"/>
      <c r="P31" s="630"/>
      <c r="Q31" s="630"/>
      <c r="R31" s="630"/>
      <c r="S31" s="630"/>
      <c r="T31" s="630"/>
      <c r="U31" s="630"/>
      <c r="V31" s="630"/>
      <c r="W31" s="631"/>
      <c r="AC31" s="18"/>
    </row>
    <row r="32" spans="1:65" ht="3" customHeight="1" x14ac:dyDescent="0.15">
      <c r="A32" s="629"/>
      <c r="B32" s="630"/>
      <c r="C32" s="630"/>
      <c r="D32" s="630"/>
      <c r="E32" s="630"/>
      <c r="F32" s="630"/>
      <c r="G32" s="630"/>
      <c r="H32" s="630"/>
      <c r="I32" s="630"/>
      <c r="J32" s="630"/>
      <c r="K32" s="630"/>
      <c r="L32" s="630"/>
      <c r="M32" s="630"/>
      <c r="N32" s="630"/>
      <c r="O32" s="630"/>
      <c r="P32" s="630"/>
      <c r="Q32" s="630"/>
      <c r="R32" s="630"/>
      <c r="S32" s="630"/>
      <c r="T32" s="630"/>
      <c r="U32" s="630"/>
      <c r="V32" s="630"/>
      <c r="W32" s="631"/>
    </row>
    <row r="33" spans="1:23" ht="9.75" customHeight="1" x14ac:dyDescent="0.15">
      <c r="A33" s="19"/>
      <c r="B33" s="20"/>
      <c r="C33" s="20"/>
      <c r="D33" s="20"/>
      <c r="E33" s="20"/>
      <c r="F33" s="20" t="s">
        <v>14</v>
      </c>
      <c r="G33" s="20"/>
      <c r="H33" s="20">
        <v>1</v>
      </c>
      <c r="I33" s="20"/>
      <c r="J33" s="20"/>
      <c r="K33" s="21"/>
      <c r="L33" s="22"/>
      <c r="M33" s="20"/>
      <c r="N33" s="20"/>
      <c r="O33" s="20"/>
      <c r="P33" s="20"/>
      <c r="Q33" s="20"/>
      <c r="R33" s="20"/>
      <c r="S33" s="20"/>
      <c r="T33" s="20"/>
      <c r="U33" s="20"/>
      <c r="V33" s="20"/>
      <c r="W33" s="23"/>
    </row>
    <row r="34" spans="1:23" ht="11.25" customHeight="1" x14ac:dyDescent="0.15">
      <c r="A34" s="19"/>
      <c r="B34" s="20"/>
      <c r="C34" s="20"/>
      <c r="D34" s="20"/>
      <c r="E34" s="20"/>
      <c r="F34" s="20" t="s">
        <v>15</v>
      </c>
      <c r="G34" s="20"/>
      <c r="H34" s="20">
        <v>2</v>
      </c>
      <c r="I34" s="20"/>
      <c r="J34" s="20"/>
      <c r="K34" s="99"/>
      <c r="L34" s="100"/>
      <c r="M34" s="20"/>
      <c r="N34" s="20"/>
      <c r="O34" s="20"/>
      <c r="P34" s="20"/>
      <c r="Q34" s="20"/>
      <c r="R34" s="20"/>
      <c r="S34" s="20"/>
      <c r="T34" s="20"/>
      <c r="U34" s="20"/>
      <c r="V34" s="20"/>
      <c r="W34" s="23"/>
    </row>
    <row r="35" spans="1:23" ht="3" customHeight="1" thickBot="1" x14ac:dyDescent="0.2">
      <c r="A35" s="24"/>
      <c r="B35" s="25"/>
      <c r="C35" s="25"/>
      <c r="D35" s="25"/>
      <c r="E35" s="25"/>
      <c r="F35" s="25"/>
      <c r="G35" s="25"/>
      <c r="H35" s="25"/>
      <c r="I35" s="25"/>
      <c r="J35" s="25"/>
      <c r="K35" s="25"/>
      <c r="L35" s="25"/>
      <c r="M35" s="25"/>
      <c r="N35" s="25"/>
      <c r="O35" s="25"/>
      <c r="P35" s="25"/>
      <c r="Q35" s="25"/>
      <c r="R35" s="25"/>
      <c r="S35" s="25"/>
      <c r="T35" s="25"/>
      <c r="U35" s="25"/>
      <c r="V35" s="25"/>
      <c r="W35" s="26"/>
    </row>
    <row r="36" spans="1:23" ht="14.25" customHeight="1" x14ac:dyDescent="0.15"/>
    <row r="37" spans="1:23" ht="14.25" customHeight="1" x14ac:dyDescent="0.15"/>
    <row r="38" spans="1:23" ht="14.25" customHeight="1" x14ac:dyDescent="0.15"/>
    <row r="39" spans="1:23" ht="14.25" customHeight="1" x14ac:dyDescent="0.15"/>
    <row r="40" spans="1:23" ht="14.25" customHeight="1" x14ac:dyDescent="0.15"/>
    <row r="41" spans="1:23" ht="14.25" customHeight="1" x14ac:dyDescent="0.15"/>
  </sheetData>
  <mergeCells count="16">
    <mergeCell ref="A6:W6"/>
    <mergeCell ref="A7:W7"/>
    <mergeCell ref="A9:W9"/>
    <mergeCell ref="A11:B11"/>
    <mergeCell ref="A27:W32"/>
    <mergeCell ref="A14:U14"/>
    <mergeCell ref="V14:W14"/>
    <mergeCell ref="C18:D18"/>
    <mergeCell ref="E18:F18"/>
    <mergeCell ref="G18:J18"/>
    <mergeCell ref="A26:W26"/>
    <mergeCell ref="A1:N1"/>
    <mergeCell ref="A2:N2"/>
    <mergeCell ref="A3:N3"/>
    <mergeCell ref="A4:N4"/>
    <mergeCell ref="O4:U4"/>
  </mergeCells>
  <phoneticPr fontId="52" type="noConversion"/>
  <printOptions horizontalCentered="1"/>
  <pageMargins left="0.39370078740157483" right="0.39370078740157483" top="0.9055118110236221" bottom="0.39370078740157483" header="0.23622047244094491" footer="0.23622047244094491"/>
  <pageSetup paperSize="9" scale="84" orientation="portrait" r:id="rId1"/>
  <headerFooter differentFirst="1">
    <oddHeader>&amp;RF1: Evaluation des FOSA</oddHeader>
    <oddFooter>&amp;C&amp;A&amp;R&amp;P /&amp;N</oddFooter>
  </headerFooter>
  <colBreaks count="1" manualBreakCount="1">
    <brk id="23" max="4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7"/>
  <sheetViews>
    <sheetView view="pageBreakPreview" zoomScale="85" zoomScaleNormal="123" zoomScaleSheetLayoutView="110" workbookViewId="0">
      <selection activeCell="A28" sqref="A28:A29"/>
    </sheetView>
  </sheetViews>
  <sheetFormatPr baseColWidth="10" defaultColWidth="9.1640625" defaultRowHeight="14" x14ac:dyDescent="0.15"/>
  <cols>
    <col min="1" max="1" width="8.5" style="221" bestFit="1" customWidth="1"/>
    <col min="2" max="2" width="40.5" style="5" customWidth="1"/>
    <col min="3" max="3" width="25.1640625" style="3" customWidth="1"/>
    <col min="4" max="4" width="9" style="3" customWidth="1"/>
    <col min="5" max="7" width="5.5" style="3" customWidth="1"/>
    <col min="8" max="8" width="5.83203125" style="3" customWidth="1"/>
    <col min="9" max="9" width="3" style="3" customWidth="1"/>
    <col min="10" max="10" width="5.5" style="3" customWidth="1"/>
    <col min="11" max="16384" width="9.1640625" style="3"/>
  </cols>
  <sheetData>
    <row r="1" spans="1:13" s="2" customFormat="1" ht="30" customHeight="1" thickBot="1" x14ac:dyDescent="0.25">
      <c r="A1" s="218">
        <f>-1</f>
        <v>-1</v>
      </c>
      <c r="B1" s="388" t="s">
        <v>41</v>
      </c>
      <c r="C1" s="388"/>
      <c r="D1" s="388"/>
      <c r="E1" s="388"/>
      <c r="F1" s="389"/>
      <c r="G1" s="393" t="s">
        <v>4</v>
      </c>
      <c r="H1" s="394"/>
      <c r="I1" s="394"/>
      <c r="J1" s="395"/>
    </row>
    <row r="2" spans="1:13" ht="31" customHeight="1" thickBot="1" x14ac:dyDescent="0.2">
      <c r="A2" s="219">
        <f>A1-0</f>
        <v>-1</v>
      </c>
      <c r="B2" s="386" t="s">
        <v>129</v>
      </c>
      <c r="C2" s="387"/>
      <c r="D2" s="159"/>
      <c r="E2" s="159"/>
      <c r="F2" s="159"/>
      <c r="G2" s="390" t="s">
        <v>42</v>
      </c>
      <c r="H2" s="391"/>
      <c r="I2" s="391"/>
      <c r="J2" s="392"/>
    </row>
    <row r="3" spans="1:13" ht="31" thickBot="1" x14ac:dyDescent="0.2">
      <c r="A3" s="219">
        <f>A2-0.01</f>
        <v>-1.01</v>
      </c>
      <c r="B3" s="84" t="s">
        <v>130</v>
      </c>
      <c r="C3" s="62"/>
      <c r="D3" s="63"/>
      <c r="E3" s="64"/>
      <c r="F3" s="64"/>
      <c r="G3" s="396" t="s">
        <v>39</v>
      </c>
      <c r="H3" s="397"/>
      <c r="I3" s="397"/>
      <c r="J3" s="398"/>
    </row>
    <row r="4" spans="1:13" ht="16" thickBot="1" x14ac:dyDescent="0.2">
      <c r="A4" s="384" t="s">
        <v>179</v>
      </c>
      <c r="B4" s="385"/>
      <c r="C4" s="385"/>
      <c r="D4" s="385"/>
      <c r="E4" s="385"/>
      <c r="F4" s="385"/>
      <c r="G4" s="385"/>
      <c r="H4" s="277"/>
      <c r="I4" s="277"/>
      <c r="J4" s="278"/>
    </row>
    <row r="5" spans="1:13" s="54" customFormat="1" ht="15" x14ac:dyDescent="0.15">
      <c r="A5" s="399">
        <f>A3-0.01</f>
        <v>-1.02</v>
      </c>
      <c r="B5" s="401" t="s">
        <v>136</v>
      </c>
      <c r="C5" s="279" t="s">
        <v>5</v>
      </c>
      <c r="D5" s="280">
        <v>1</v>
      </c>
      <c r="E5" s="281"/>
      <c r="F5" s="282"/>
      <c r="G5" s="403" t="s">
        <v>22</v>
      </c>
      <c r="H5" s="404"/>
      <c r="I5" s="404"/>
      <c r="J5" s="405"/>
    </row>
    <row r="6" spans="1:13" s="54" customFormat="1" ht="16" thickBot="1" x14ac:dyDescent="0.2">
      <c r="A6" s="400"/>
      <c r="B6" s="402"/>
      <c r="C6" s="283" t="s">
        <v>6</v>
      </c>
      <c r="D6" s="284">
        <v>2</v>
      </c>
      <c r="E6" s="285"/>
      <c r="F6" s="286"/>
      <c r="G6" s="406"/>
      <c r="H6" s="407"/>
      <c r="I6" s="407"/>
      <c r="J6" s="408"/>
    </row>
    <row r="7" spans="1:13" s="54" customFormat="1" ht="15" x14ac:dyDescent="0.15">
      <c r="A7" s="440">
        <f>A5-0.01</f>
        <v>-1.03</v>
      </c>
      <c r="B7" s="443" t="s">
        <v>78</v>
      </c>
      <c r="C7" s="273" t="s">
        <v>79</v>
      </c>
      <c r="D7" s="280">
        <v>1</v>
      </c>
      <c r="E7" s="281"/>
      <c r="F7" s="276"/>
      <c r="G7" s="403" t="s">
        <v>22</v>
      </c>
      <c r="H7" s="404"/>
      <c r="I7" s="404"/>
      <c r="J7" s="405"/>
    </row>
    <row r="8" spans="1:13" s="54" customFormat="1" ht="14.5" customHeight="1" x14ac:dyDescent="0.15">
      <c r="A8" s="441"/>
      <c r="B8" s="444"/>
      <c r="C8" s="287" t="s">
        <v>80</v>
      </c>
      <c r="D8" s="288">
        <v>2</v>
      </c>
      <c r="E8" s="289"/>
      <c r="F8" s="290"/>
      <c r="G8" s="409"/>
      <c r="H8" s="410"/>
      <c r="I8" s="410"/>
      <c r="J8" s="411"/>
    </row>
    <row r="9" spans="1:13" s="54" customFormat="1" ht="15" customHeight="1" thickBot="1" x14ac:dyDescent="0.2">
      <c r="A9" s="441"/>
      <c r="B9" s="444"/>
      <c r="C9" s="291" t="s">
        <v>81</v>
      </c>
      <c r="D9" s="288">
        <v>3</v>
      </c>
      <c r="E9" s="289"/>
      <c r="F9" s="290"/>
      <c r="G9" s="406"/>
      <c r="H9" s="407"/>
      <c r="I9" s="407"/>
      <c r="J9" s="408"/>
    </row>
    <row r="10" spans="1:13" s="54" customFormat="1" ht="14.5" customHeight="1" x14ac:dyDescent="0.15">
      <c r="A10" s="441"/>
      <c r="B10" s="444"/>
      <c r="C10" s="291" t="s">
        <v>143</v>
      </c>
      <c r="D10" s="288">
        <v>4</v>
      </c>
      <c r="E10" s="289"/>
      <c r="F10" s="290"/>
      <c r="G10" s="292"/>
      <c r="H10" s="293"/>
      <c r="I10" s="293"/>
      <c r="J10" s="294"/>
    </row>
    <row r="11" spans="1:13" s="54" customFormat="1" ht="15" customHeight="1" thickBot="1" x14ac:dyDescent="0.2">
      <c r="A11" s="442"/>
      <c r="B11" s="445"/>
      <c r="C11" s="273" t="s">
        <v>144</v>
      </c>
      <c r="D11" s="274">
        <v>5</v>
      </c>
      <c r="E11" s="275"/>
      <c r="F11" s="276"/>
      <c r="G11" s="292"/>
      <c r="H11" s="293"/>
      <c r="I11" s="293"/>
      <c r="J11" s="294"/>
    </row>
    <row r="12" spans="1:13" s="54" customFormat="1" x14ac:dyDescent="0.15">
      <c r="A12" s="440">
        <f>A7-0.01</f>
        <v>-1.04</v>
      </c>
      <c r="B12" s="412" t="s">
        <v>65</v>
      </c>
      <c r="C12" s="414" t="s">
        <v>145</v>
      </c>
      <c r="D12" s="415"/>
      <c r="E12" s="415"/>
      <c r="F12" s="416"/>
      <c r="G12" s="403" t="s">
        <v>22</v>
      </c>
      <c r="H12" s="404"/>
      <c r="I12" s="404"/>
      <c r="J12" s="405"/>
    </row>
    <row r="13" spans="1:13" s="54" customFormat="1" ht="15" thickBot="1" x14ac:dyDescent="0.2">
      <c r="A13" s="442"/>
      <c r="B13" s="413"/>
      <c r="C13" s="417"/>
      <c r="D13" s="418"/>
      <c r="E13" s="418"/>
      <c r="F13" s="419"/>
      <c r="G13" s="406"/>
      <c r="H13" s="407"/>
      <c r="I13" s="407"/>
      <c r="J13" s="408"/>
    </row>
    <row r="14" spans="1:13" s="270" customFormat="1" ht="30" customHeight="1" thickBot="1" x14ac:dyDescent="0.2">
      <c r="A14" s="384" t="s">
        <v>180</v>
      </c>
      <c r="B14" s="385"/>
      <c r="C14" s="385"/>
      <c r="D14" s="385"/>
      <c r="E14" s="385"/>
      <c r="F14" s="385"/>
      <c r="G14" s="385"/>
      <c r="H14" s="295"/>
      <c r="I14" s="295"/>
      <c r="J14" s="296"/>
      <c r="M14" s="271"/>
    </row>
    <row r="15" spans="1:13" ht="33.75" customHeight="1" thickBot="1" x14ac:dyDescent="0.2">
      <c r="A15" s="163">
        <f>A12-0.01</f>
        <v>-1.05</v>
      </c>
      <c r="B15" s="157" t="s">
        <v>66</v>
      </c>
      <c r="C15" s="71"/>
      <c r="D15" s="72"/>
      <c r="E15" s="73"/>
      <c r="F15" s="73"/>
      <c r="G15" s="420" t="s">
        <v>24</v>
      </c>
      <c r="H15" s="421"/>
      <c r="I15" s="421"/>
      <c r="J15" s="422"/>
    </row>
    <row r="16" spans="1:13" s="54" customFormat="1" ht="33.75" customHeight="1" thickBot="1" x14ac:dyDescent="0.2">
      <c r="A16" s="260" t="s">
        <v>187</v>
      </c>
      <c r="B16" s="160" t="s">
        <v>67</v>
      </c>
      <c r="C16" s="140"/>
      <c r="D16" s="141"/>
      <c r="E16" s="142"/>
      <c r="F16" s="142"/>
      <c r="G16" s="396" t="s">
        <v>39</v>
      </c>
      <c r="H16" s="397"/>
      <c r="I16" s="397"/>
      <c r="J16" s="398"/>
    </row>
    <row r="17" spans="1:10" ht="15" x14ac:dyDescent="0.15">
      <c r="A17" s="429">
        <f>A15-0.01</f>
        <v>-1.06</v>
      </c>
      <c r="B17" s="380" t="s">
        <v>68</v>
      </c>
      <c r="C17" s="134" t="s">
        <v>7</v>
      </c>
      <c r="D17" s="65">
        <v>1</v>
      </c>
      <c r="E17" s="66"/>
      <c r="F17" s="67"/>
      <c r="G17" s="423" t="s">
        <v>22</v>
      </c>
      <c r="H17" s="424"/>
      <c r="I17" s="424"/>
      <c r="J17" s="425"/>
    </row>
    <row r="18" spans="1:10" ht="16" thickBot="1" x14ac:dyDescent="0.2">
      <c r="A18" s="431"/>
      <c r="B18" s="383"/>
      <c r="C18" s="135" t="s">
        <v>8</v>
      </c>
      <c r="D18" s="68">
        <v>2</v>
      </c>
      <c r="E18" s="69"/>
      <c r="F18" s="70"/>
      <c r="G18" s="426"/>
      <c r="H18" s="427"/>
      <c r="I18" s="427"/>
      <c r="J18" s="428"/>
    </row>
    <row r="19" spans="1:10" x14ac:dyDescent="0.15">
      <c r="A19" s="429">
        <f>A17-0.01</f>
        <v>-1.07</v>
      </c>
      <c r="B19" s="380" t="s">
        <v>69</v>
      </c>
      <c r="C19" s="243" t="s">
        <v>9</v>
      </c>
      <c r="D19" s="88">
        <v>1</v>
      </c>
      <c r="E19" s="89"/>
      <c r="F19" s="90"/>
      <c r="G19" s="423" t="s">
        <v>23</v>
      </c>
      <c r="H19" s="424"/>
      <c r="I19" s="424"/>
      <c r="J19" s="425"/>
    </row>
    <row r="20" spans="1:10" x14ac:dyDescent="0.15">
      <c r="A20" s="430"/>
      <c r="B20" s="381"/>
      <c r="C20" s="137" t="s">
        <v>31</v>
      </c>
      <c r="D20" s="85">
        <v>2</v>
      </c>
      <c r="E20" s="86"/>
      <c r="F20" s="91"/>
      <c r="G20" s="432"/>
      <c r="H20" s="433"/>
      <c r="I20" s="433"/>
      <c r="J20" s="434"/>
    </row>
    <row r="21" spans="1:10" x14ac:dyDescent="0.15">
      <c r="A21" s="430"/>
      <c r="B21" s="381"/>
      <c r="C21" s="137" t="s">
        <v>32</v>
      </c>
      <c r="D21" s="85">
        <v>3</v>
      </c>
      <c r="E21" s="86"/>
      <c r="F21" s="91"/>
      <c r="G21" s="432"/>
      <c r="H21" s="433"/>
      <c r="I21" s="433"/>
      <c r="J21" s="434"/>
    </row>
    <row r="22" spans="1:10" x14ac:dyDescent="0.15">
      <c r="A22" s="430"/>
      <c r="B22" s="382"/>
      <c r="C22" s="137" t="s">
        <v>33</v>
      </c>
      <c r="D22" s="85">
        <v>4</v>
      </c>
      <c r="E22" s="86"/>
      <c r="F22" s="87"/>
      <c r="G22" s="432"/>
      <c r="H22" s="433"/>
      <c r="I22" s="433"/>
      <c r="J22" s="434"/>
    </row>
    <row r="23" spans="1:10" x14ac:dyDescent="0.15">
      <c r="A23" s="430"/>
      <c r="B23" s="382"/>
      <c r="C23" s="138" t="s">
        <v>34</v>
      </c>
      <c r="D23" s="85">
        <v>5</v>
      </c>
      <c r="E23" s="86"/>
      <c r="F23" s="87"/>
      <c r="G23" s="432"/>
      <c r="H23" s="433"/>
      <c r="I23" s="433"/>
      <c r="J23" s="434"/>
    </row>
    <row r="24" spans="1:10" x14ac:dyDescent="0.15">
      <c r="A24" s="430"/>
      <c r="B24" s="382"/>
      <c r="C24" s="138" t="s">
        <v>27</v>
      </c>
      <c r="D24" s="96">
        <v>6</v>
      </c>
      <c r="E24" s="92"/>
      <c r="F24" s="93"/>
      <c r="G24" s="432"/>
      <c r="H24" s="433"/>
      <c r="I24" s="433"/>
      <c r="J24" s="434"/>
    </row>
    <row r="25" spans="1:10" x14ac:dyDescent="0.15">
      <c r="A25" s="430"/>
      <c r="B25" s="382"/>
      <c r="C25" s="137" t="s">
        <v>189</v>
      </c>
      <c r="D25" s="347">
        <v>7</v>
      </c>
      <c r="E25" s="344"/>
      <c r="F25" s="345"/>
      <c r="G25" s="432"/>
      <c r="H25" s="433"/>
      <c r="I25" s="433"/>
      <c r="J25" s="434"/>
    </row>
    <row r="26" spans="1:10" x14ac:dyDescent="0.15">
      <c r="A26" s="430"/>
      <c r="B26" s="382"/>
      <c r="C26" s="348" t="s">
        <v>190</v>
      </c>
      <c r="D26" s="347">
        <v>8</v>
      </c>
      <c r="E26" s="344"/>
      <c r="F26" s="345"/>
      <c r="G26" s="432"/>
      <c r="H26" s="433"/>
      <c r="I26" s="433"/>
      <c r="J26" s="434"/>
    </row>
    <row r="27" spans="1:10" ht="15" thickBot="1" x14ac:dyDescent="0.2">
      <c r="A27" s="431"/>
      <c r="B27" s="383"/>
      <c r="C27" s="349" t="s">
        <v>35</v>
      </c>
      <c r="D27" s="350">
        <v>9</v>
      </c>
      <c r="E27" s="94"/>
      <c r="F27" s="95"/>
      <c r="G27" s="426"/>
      <c r="H27" s="427"/>
      <c r="I27" s="427"/>
      <c r="J27" s="428"/>
    </row>
    <row r="28" spans="1:10" ht="15" customHeight="1" x14ac:dyDescent="0.15">
      <c r="A28" s="429">
        <f>A19-0.01</f>
        <v>-1.08</v>
      </c>
      <c r="B28" s="438" t="s">
        <v>100</v>
      </c>
      <c r="C28" s="74" t="s">
        <v>5</v>
      </c>
      <c r="D28" s="65">
        <v>1</v>
      </c>
      <c r="E28" s="66"/>
      <c r="F28" s="67"/>
      <c r="G28" s="423" t="s">
        <v>22</v>
      </c>
      <c r="H28" s="424"/>
      <c r="I28" s="424"/>
      <c r="J28" s="425"/>
    </row>
    <row r="29" spans="1:10" ht="15" customHeight="1" thickBot="1" x14ac:dyDescent="0.2">
      <c r="A29" s="431"/>
      <c r="B29" s="439"/>
      <c r="C29" s="75" t="s">
        <v>6</v>
      </c>
      <c r="D29" s="68">
        <v>2</v>
      </c>
      <c r="E29" s="101" t="s">
        <v>0</v>
      </c>
      <c r="F29" s="83">
        <f>'2_Prise en charge et examen'!A3</f>
        <v>-2.0099999999999998</v>
      </c>
      <c r="G29" s="426"/>
      <c r="H29" s="427"/>
      <c r="I29" s="427"/>
      <c r="J29" s="428"/>
    </row>
    <row r="30" spans="1:10" ht="31" thickBot="1" x14ac:dyDescent="0.2">
      <c r="A30" s="163">
        <f>A28-0.01</f>
        <v>-1.0900000000000001</v>
      </c>
      <c r="B30" s="157" t="s">
        <v>70</v>
      </c>
      <c r="C30" s="71"/>
      <c r="D30" s="72"/>
      <c r="E30" s="73"/>
      <c r="F30" s="73"/>
      <c r="G30" s="420" t="s">
        <v>24</v>
      </c>
      <c r="H30" s="421"/>
      <c r="I30" s="421"/>
      <c r="J30" s="422"/>
    </row>
    <row r="31" spans="1:10" ht="19.5" customHeight="1" thickBot="1" x14ac:dyDescent="0.2">
      <c r="A31" s="260">
        <f>A30-0.01</f>
        <v>-1.1000000000000001</v>
      </c>
      <c r="B31" s="160" t="s">
        <v>71</v>
      </c>
      <c r="C31" s="140"/>
      <c r="D31" s="141"/>
      <c r="E31" s="142"/>
      <c r="F31" s="142"/>
      <c r="G31" s="396" t="s">
        <v>39</v>
      </c>
      <c r="H31" s="397"/>
      <c r="I31" s="397"/>
      <c r="J31" s="398"/>
    </row>
    <row r="32" spans="1:10" ht="15" x14ac:dyDescent="0.15">
      <c r="A32" s="435">
        <f>A31-0.01</f>
        <v>-1.1100000000000001</v>
      </c>
      <c r="B32" s="380" t="s">
        <v>72</v>
      </c>
      <c r="C32" s="134" t="s">
        <v>7</v>
      </c>
      <c r="D32" s="65">
        <v>1</v>
      </c>
      <c r="E32" s="66"/>
      <c r="F32" s="67"/>
      <c r="G32" s="423" t="s">
        <v>22</v>
      </c>
      <c r="H32" s="424"/>
      <c r="I32" s="424"/>
      <c r="J32" s="425"/>
    </row>
    <row r="33" spans="1:10" ht="16" thickBot="1" x14ac:dyDescent="0.2">
      <c r="A33" s="437"/>
      <c r="B33" s="383"/>
      <c r="C33" s="135" t="s">
        <v>8</v>
      </c>
      <c r="D33" s="68">
        <v>2</v>
      </c>
      <c r="E33" s="69"/>
      <c r="F33" s="70"/>
      <c r="G33" s="426"/>
      <c r="H33" s="427"/>
      <c r="I33" s="427"/>
      <c r="J33" s="428"/>
    </row>
    <row r="34" spans="1:10" x14ac:dyDescent="0.15">
      <c r="A34" s="435">
        <f>A32-0.01</f>
        <v>-1.1200000000000001</v>
      </c>
      <c r="B34" s="380" t="s">
        <v>73</v>
      </c>
      <c r="C34" s="136" t="s">
        <v>9</v>
      </c>
      <c r="D34" s="88">
        <v>1</v>
      </c>
      <c r="E34" s="89"/>
      <c r="F34" s="90"/>
      <c r="G34" s="423" t="s">
        <v>23</v>
      </c>
      <c r="H34" s="424"/>
      <c r="I34" s="424"/>
      <c r="J34" s="425"/>
    </row>
    <row r="35" spans="1:10" x14ac:dyDescent="0.15">
      <c r="A35" s="436"/>
      <c r="B35" s="381"/>
      <c r="C35" s="137" t="s">
        <v>31</v>
      </c>
      <c r="D35" s="85">
        <v>2</v>
      </c>
      <c r="E35" s="86"/>
      <c r="F35" s="91"/>
      <c r="G35" s="432"/>
      <c r="H35" s="433"/>
      <c r="I35" s="433"/>
      <c r="J35" s="434"/>
    </row>
    <row r="36" spans="1:10" x14ac:dyDescent="0.15">
      <c r="A36" s="436"/>
      <c r="B36" s="381"/>
      <c r="C36" s="137" t="s">
        <v>32</v>
      </c>
      <c r="D36" s="85">
        <v>3</v>
      </c>
      <c r="E36" s="86"/>
      <c r="F36" s="91"/>
      <c r="G36" s="432"/>
      <c r="H36" s="433"/>
      <c r="I36" s="433"/>
      <c r="J36" s="434"/>
    </row>
    <row r="37" spans="1:10" x14ac:dyDescent="0.15">
      <c r="A37" s="436"/>
      <c r="B37" s="382"/>
      <c r="C37" s="137" t="s">
        <v>33</v>
      </c>
      <c r="D37" s="85">
        <v>4</v>
      </c>
      <c r="E37" s="86"/>
      <c r="F37" s="87"/>
      <c r="G37" s="432"/>
      <c r="H37" s="433"/>
      <c r="I37" s="433"/>
      <c r="J37" s="434"/>
    </row>
    <row r="38" spans="1:10" x14ac:dyDescent="0.15">
      <c r="A38" s="436"/>
      <c r="B38" s="382"/>
      <c r="C38" s="138" t="s">
        <v>34</v>
      </c>
      <c r="D38" s="85">
        <v>5</v>
      </c>
      <c r="E38" s="86"/>
      <c r="F38" s="87"/>
      <c r="G38" s="432"/>
      <c r="H38" s="433"/>
      <c r="I38" s="433"/>
      <c r="J38" s="434"/>
    </row>
    <row r="39" spans="1:10" x14ac:dyDescent="0.15">
      <c r="A39" s="436"/>
      <c r="B39" s="382"/>
      <c r="C39" s="138" t="s">
        <v>27</v>
      </c>
      <c r="D39" s="96">
        <v>6</v>
      </c>
      <c r="E39" s="92"/>
      <c r="F39" s="93"/>
      <c r="G39" s="432"/>
      <c r="H39" s="433"/>
      <c r="I39" s="433"/>
      <c r="J39" s="434"/>
    </row>
    <row r="40" spans="1:10" x14ac:dyDescent="0.15">
      <c r="A40" s="436"/>
      <c r="B40" s="382"/>
      <c r="C40" s="137" t="s">
        <v>189</v>
      </c>
      <c r="D40" s="347">
        <v>7</v>
      </c>
      <c r="E40" s="344"/>
      <c r="F40" s="345"/>
      <c r="G40" s="432"/>
      <c r="H40" s="433"/>
      <c r="I40" s="433"/>
      <c r="J40" s="434"/>
    </row>
    <row r="41" spans="1:10" x14ac:dyDescent="0.15">
      <c r="A41" s="436"/>
      <c r="B41" s="382"/>
      <c r="C41" s="348" t="s">
        <v>190</v>
      </c>
      <c r="D41" s="347">
        <v>8</v>
      </c>
      <c r="E41" s="344"/>
      <c r="F41" s="345"/>
      <c r="G41" s="432"/>
      <c r="H41" s="433"/>
      <c r="I41" s="433"/>
      <c r="J41" s="434"/>
    </row>
    <row r="42" spans="1:10" ht="15" thickBot="1" x14ac:dyDescent="0.2">
      <c r="A42" s="437"/>
      <c r="B42" s="382"/>
      <c r="C42" s="349" t="s">
        <v>35</v>
      </c>
      <c r="D42" s="350">
        <v>9</v>
      </c>
      <c r="E42" s="94"/>
      <c r="F42" s="95"/>
      <c r="G42" s="432"/>
      <c r="H42" s="433"/>
      <c r="I42" s="433"/>
      <c r="J42" s="434"/>
    </row>
    <row r="43" spans="1:10" ht="15" x14ac:dyDescent="0.15">
      <c r="A43" s="435">
        <f>A34-0.01</f>
        <v>-1.1300000000000001</v>
      </c>
      <c r="B43" s="438" t="s">
        <v>100</v>
      </c>
      <c r="C43" s="74" t="s">
        <v>5</v>
      </c>
      <c r="D43" s="65">
        <v>1</v>
      </c>
      <c r="E43" s="66"/>
      <c r="F43" s="67"/>
      <c r="G43" s="423" t="s">
        <v>22</v>
      </c>
      <c r="H43" s="424"/>
      <c r="I43" s="424"/>
      <c r="J43" s="425"/>
    </row>
    <row r="44" spans="1:10" ht="16" thickBot="1" x14ac:dyDescent="0.2">
      <c r="A44" s="437"/>
      <c r="B44" s="439"/>
      <c r="C44" s="75" t="s">
        <v>6</v>
      </c>
      <c r="D44" s="68">
        <v>2</v>
      </c>
      <c r="E44" s="101" t="s">
        <v>0</v>
      </c>
      <c r="F44" s="83">
        <f>'2_Prise en charge et examen'!A3</f>
        <v>-2.0099999999999998</v>
      </c>
      <c r="G44" s="426"/>
      <c r="H44" s="427"/>
      <c r="I44" s="427"/>
      <c r="J44" s="428"/>
    </row>
    <row r="45" spans="1:10" ht="31" thickBot="1" x14ac:dyDescent="0.2">
      <c r="A45" s="250">
        <f>A43-0.01</f>
        <v>-1.1400000000000001</v>
      </c>
      <c r="B45" s="251" t="s">
        <v>74</v>
      </c>
      <c r="C45" s="71"/>
      <c r="D45" s="72"/>
      <c r="E45" s="73"/>
      <c r="F45" s="73"/>
      <c r="G45" s="420" t="s">
        <v>24</v>
      </c>
      <c r="H45" s="421"/>
      <c r="I45" s="421"/>
      <c r="J45" s="422"/>
    </row>
    <row r="46" spans="1:10" ht="16" thickBot="1" x14ac:dyDescent="0.2">
      <c r="A46" s="220">
        <f>A45-0.01</f>
        <v>-1.1500000000000001</v>
      </c>
      <c r="B46" s="160" t="s">
        <v>75</v>
      </c>
      <c r="C46" s="140"/>
      <c r="D46" s="141"/>
      <c r="E46" s="142"/>
      <c r="F46" s="142"/>
      <c r="G46" s="396" t="s">
        <v>39</v>
      </c>
      <c r="H46" s="397"/>
      <c r="I46" s="397"/>
      <c r="J46" s="398"/>
    </row>
    <row r="47" spans="1:10" ht="15" x14ac:dyDescent="0.15">
      <c r="A47" s="435">
        <f>A46-0.01</f>
        <v>-1.1600000000000001</v>
      </c>
      <c r="B47" s="380" t="s">
        <v>76</v>
      </c>
      <c r="C47" s="134" t="s">
        <v>7</v>
      </c>
      <c r="D47" s="65">
        <v>1</v>
      </c>
      <c r="E47" s="66"/>
      <c r="F47" s="67"/>
      <c r="G47" s="423" t="s">
        <v>22</v>
      </c>
      <c r="H47" s="424"/>
      <c r="I47" s="424"/>
      <c r="J47" s="425"/>
    </row>
    <row r="48" spans="1:10" ht="16" thickBot="1" x14ac:dyDescent="0.2">
      <c r="A48" s="437"/>
      <c r="B48" s="383"/>
      <c r="C48" s="135" t="s">
        <v>8</v>
      </c>
      <c r="D48" s="68">
        <v>2</v>
      </c>
      <c r="E48" s="69"/>
      <c r="F48" s="70"/>
      <c r="G48" s="426"/>
      <c r="H48" s="427"/>
      <c r="I48" s="427"/>
      <c r="J48" s="428"/>
    </row>
    <row r="49" spans="1:10" x14ac:dyDescent="0.15">
      <c r="A49" s="429">
        <f>A47-0.01</f>
        <v>-1.1700000000000002</v>
      </c>
      <c r="B49" s="380" t="s">
        <v>77</v>
      </c>
      <c r="C49" s="243" t="s">
        <v>9</v>
      </c>
      <c r="D49" s="88">
        <v>1</v>
      </c>
      <c r="E49" s="89"/>
      <c r="F49" s="90"/>
      <c r="G49" s="423" t="s">
        <v>23</v>
      </c>
      <c r="H49" s="424"/>
      <c r="I49" s="424"/>
      <c r="J49" s="425"/>
    </row>
    <row r="50" spans="1:10" x14ac:dyDescent="0.15">
      <c r="A50" s="430"/>
      <c r="B50" s="381"/>
      <c r="C50" s="137" t="s">
        <v>31</v>
      </c>
      <c r="D50" s="85">
        <v>2</v>
      </c>
      <c r="E50" s="86"/>
      <c r="F50" s="91"/>
      <c r="G50" s="432"/>
      <c r="H50" s="433"/>
      <c r="I50" s="433"/>
      <c r="J50" s="434"/>
    </row>
    <row r="51" spans="1:10" x14ac:dyDescent="0.15">
      <c r="A51" s="430"/>
      <c r="B51" s="381"/>
      <c r="C51" s="137" t="s">
        <v>32</v>
      </c>
      <c r="D51" s="85">
        <v>3</v>
      </c>
      <c r="E51" s="86"/>
      <c r="F51" s="91"/>
      <c r="G51" s="432"/>
      <c r="H51" s="433"/>
      <c r="I51" s="433"/>
      <c r="J51" s="434"/>
    </row>
    <row r="52" spans="1:10" x14ac:dyDescent="0.15">
      <c r="A52" s="430"/>
      <c r="B52" s="382"/>
      <c r="C52" s="137" t="s">
        <v>33</v>
      </c>
      <c r="D52" s="85">
        <v>4</v>
      </c>
      <c r="E52" s="86"/>
      <c r="F52" s="87"/>
      <c r="G52" s="432"/>
      <c r="H52" s="433"/>
      <c r="I52" s="433"/>
      <c r="J52" s="434"/>
    </row>
    <row r="53" spans="1:10" x14ac:dyDescent="0.15">
      <c r="A53" s="430"/>
      <c r="B53" s="382"/>
      <c r="C53" s="138" t="s">
        <v>34</v>
      </c>
      <c r="D53" s="85">
        <v>5</v>
      </c>
      <c r="E53" s="86"/>
      <c r="F53" s="87"/>
      <c r="G53" s="432"/>
      <c r="H53" s="433"/>
      <c r="I53" s="433"/>
      <c r="J53" s="434"/>
    </row>
    <row r="54" spans="1:10" x14ac:dyDescent="0.15">
      <c r="A54" s="430"/>
      <c r="B54" s="382"/>
      <c r="C54" s="138" t="s">
        <v>27</v>
      </c>
      <c r="D54" s="96">
        <v>6</v>
      </c>
      <c r="E54" s="92"/>
      <c r="F54" s="93"/>
      <c r="G54" s="432"/>
      <c r="H54" s="433"/>
      <c r="I54" s="433"/>
      <c r="J54" s="434"/>
    </row>
    <row r="55" spans="1:10" x14ac:dyDescent="0.15">
      <c r="A55" s="430"/>
      <c r="B55" s="382"/>
      <c r="C55" s="137" t="s">
        <v>189</v>
      </c>
      <c r="D55" s="347">
        <v>7</v>
      </c>
      <c r="E55" s="344"/>
      <c r="F55" s="345"/>
      <c r="G55" s="432"/>
      <c r="H55" s="433"/>
      <c r="I55" s="433"/>
      <c r="J55" s="434"/>
    </row>
    <row r="56" spans="1:10" x14ac:dyDescent="0.15">
      <c r="A56" s="430"/>
      <c r="B56" s="382"/>
      <c r="C56" s="348" t="s">
        <v>190</v>
      </c>
      <c r="D56" s="347">
        <v>8</v>
      </c>
      <c r="E56" s="344"/>
      <c r="F56" s="345"/>
      <c r="G56" s="432"/>
      <c r="H56" s="433"/>
      <c r="I56" s="433"/>
      <c r="J56" s="434"/>
    </row>
    <row r="57" spans="1:10" ht="15" thickBot="1" x14ac:dyDescent="0.2">
      <c r="A57" s="431"/>
      <c r="B57" s="383"/>
      <c r="C57" s="349" t="s">
        <v>35</v>
      </c>
      <c r="D57" s="350">
        <v>9</v>
      </c>
      <c r="E57" s="94"/>
      <c r="F57" s="95"/>
      <c r="G57" s="426"/>
      <c r="H57" s="427"/>
      <c r="I57" s="427"/>
      <c r="J57" s="428"/>
    </row>
  </sheetData>
  <mergeCells count="47">
    <mergeCell ref="B32:B33"/>
    <mergeCell ref="G32:J33"/>
    <mergeCell ref="G30:J30"/>
    <mergeCell ref="A7:A11"/>
    <mergeCell ref="B7:B11"/>
    <mergeCell ref="G28:J29"/>
    <mergeCell ref="B28:B29"/>
    <mergeCell ref="A28:A29"/>
    <mergeCell ref="G19:J27"/>
    <mergeCell ref="G31:J31"/>
    <mergeCell ref="G16:J16"/>
    <mergeCell ref="A19:A27"/>
    <mergeCell ref="A17:A18"/>
    <mergeCell ref="B17:B18"/>
    <mergeCell ref="A12:A13"/>
    <mergeCell ref="G17:J18"/>
    <mergeCell ref="A49:A57"/>
    <mergeCell ref="B49:B57"/>
    <mergeCell ref="G49:J57"/>
    <mergeCell ref="A34:A42"/>
    <mergeCell ref="B34:B42"/>
    <mergeCell ref="G34:J42"/>
    <mergeCell ref="G45:J45"/>
    <mergeCell ref="G46:J46"/>
    <mergeCell ref="A47:A48"/>
    <mergeCell ref="B47:B48"/>
    <mergeCell ref="G47:J48"/>
    <mergeCell ref="A43:A44"/>
    <mergeCell ref="B43:B44"/>
    <mergeCell ref="G43:J44"/>
    <mergeCell ref="A32:A33"/>
    <mergeCell ref="B19:B27"/>
    <mergeCell ref="A4:G4"/>
    <mergeCell ref="A14:G14"/>
    <mergeCell ref="B2:C2"/>
    <mergeCell ref="B1:F1"/>
    <mergeCell ref="G2:J2"/>
    <mergeCell ref="G1:J1"/>
    <mergeCell ref="G3:J3"/>
    <mergeCell ref="A5:A6"/>
    <mergeCell ref="B5:B6"/>
    <mergeCell ref="G5:J6"/>
    <mergeCell ref="G7:J9"/>
    <mergeCell ref="G12:J13"/>
    <mergeCell ref="B12:B13"/>
    <mergeCell ref="C12:F13"/>
    <mergeCell ref="G15:J15"/>
  </mergeCells>
  <phoneticPr fontId="52" type="noConversion"/>
  <printOptions horizontalCentered="1"/>
  <pageMargins left="0.31496062992125984" right="0.23622047244094491" top="0.39370078740157483" bottom="0.31496062992125984" header="3.937007874015748E-2" footer="3.937007874015748E-2"/>
  <pageSetup paperSize="9" scale="69" orientation="portrait" r:id="rId1"/>
  <headerFooter differentFirst="1">
    <oddHeader>&amp;RF4 : observation directe des enfants de moins de 5 ans</oddHeader>
    <oddFooter>&amp;L&amp;10Section  &amp;C&amp;10&amp;A&amp;R&amp;P/ &amp;N</oddFooter>
    <firstFooter>&amp;L&amp;10 96 = ne veut pas répondre, 97 = autre, 98 = ne sait pas, 99 = non applicable&amp;R&amp;P /&amp;D</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8AD52-E714-4815-9A17-B9421BBD7EA4}">
  <dimension ref="A1:J77"/>
  <sheetViews>
    <sheetView view="pageBreakPreview" zoomScale="57" zoomScaleNormal="111" zoomScaleSheetLayoutView="111" workbookViewId="0">
      <selection activeCell="K58" sqref="K58"/>
    </sheetView>
  </sheetViews>
  <sheetFormatPr baseColWidth="10" defaultColWidth="8.83203125" defaultRowHeight="15" x14ac:dyDescent="0.2"/>
  <cols>
    <col min="1" max="1" width="8.5" style="3" bestFit="1" customWidth="1"/>
    <col min="2" max="2" width="40.5" style="5" customWidth="1"/>
    <col min="3" max="3" width="21.33203125" style="3" customWidth="1"/>
    <col min="4" max="4" width="9" style="3" customWidth="1"/>
    <col min="5" max="5" width="5.5" style="3" customWidth="1"/>
    <col min="6" max="6" width="5.33203125" style="3" customWidth="1"/>
    <col min="7" max="7" width="5.5" style="3" customWidth="1"/>
    <col min="8" max="8" width="5.83203125" style="3" customWidth="1"/>
    <col min="9" max="9" width="3" style="3" customWidth="1"/>
    <col min="10" max="10" width="5.5" style="3" customWidth="1"/>
  </cols>
  <sheetData>
    <row r="1" spans="1:10" ht="20" thickBot="1" x14ac:dyDescent="0.25">
      <c r="A1" s="158">
        <f>-2</f>
        <v>-2</v>
      </c>
      <c r="B1" s="161" t="s">
        <v>102</v>
      </c>
      <c r="C1" s="161"/>
      <c r="D1" s="161"/>
      <c r="E1" s="161"/>
      <c r="F1" s="161"/>
      <c r="G1" s="161"/>
      <c r="H1" s="161"/>
      <c r="I1" s="161"/>
      <c r="J1" s="162"/>
    </row>
    <row r="2" spans="1:10" ht="19" thickBot="1" x14ac:dyDescent="0.25">
      <c r="A2" s="384" t="s">
        <v>178</v>
      </c>
      <c r="B2" s="385"/>
      <c r="C2" s="385"/>
      <c r="D2" s="385"/>
      <c r="E2" s="385"/>
      <c r="F2" s="385"/>
      <c r="G2" s="385"/>
      <c r="H2" s="297"/>
      <c r="I2" s="297"/>
      <c r="J2" s="298"/>
    </row>
    <row r="3" spans="1:10" ht="23.5" customHeight="1" thickBot="1" x14ac:dyDescent="0.25">
      <c r="A3" s="299">
        <f>A1-0.01</f>
        <v>-2.0099999999999998</v>
      </c>
      <c r="B3" s="465" t="s">
        <v>146</v>
      </c>
      <c r="C3" s="465"/>
      <c r="D3" s="465"/>
      <c r="E3" s="465"/>
      <c r="F3" s="466"/>
      <c r="G3" s="467" t="s">
        <v>25</v>
      </c>
      <c r="H3" s="468"/>
      <c r="I3" s="468"/>
      <c r="J3" s="469"/>
    </row>
    <row r="4" spans="1:10" x14ac:dyDescent="0.2">
      <c r="A4" s="429">
        <f>A3-0.01</f>
        <v>-2.0199999999999996</v>
      </c>
      <c r="B4" s="380" t="s">
        <v>122</v>
      </c>
      <c r="C4" s="76" t="s">
        <v>5</v>
      </c>
      <c r="D4" s="173">
        <v>1</v>
      </c>
      <c r="E4" s="66"/>
      <c r="F4" s="7"/>
      <c r="G4" s="423" t="s">
        <v>22</v>
      </c>
      <c r="H4" s="424"/>
      <c r="I4" s="424"/>
      <c r="J4" s="425"/>
    </row>
    <row r="5" spans="1:10" ht="16" thickBot="1" x14ac:dyDescent="0.25">
      <c r="A5" s="431"/>
      <c r="B5" s="460"/>
      <c r="C5" s="77" t="s">
        <v>6</v>
      </c>
      <c r="D5" s="176">
        <v>2</v>
      </c>
      <c r="E5" s="69"/>
      <c r="F5" s="8"/>
      <c r="G5" s="426"/>
      <c r="H5" s="427"/>
      <c r="I5" s="427"/>
      <c r="J5" s="428"/>
    </row>
    <row r="6" spans="1:10" x14ac:dyDescent="0.2">
      <c r="A6" s="429">
        <f>A4-0.01</f>
        <v>-2.0299999999999994</v>
      </c>
      <c r="B6" s="380" t="s">
        <v>147</v>
      </c>
      <c r="C6" s="76" t="s">
        <v>5</v>
      </c>
      <c r="D6" s="173">
        <v>1</v>
      </c>
      <c r="E6" s="66"/>
      <c r="F6" s="7"/>
      <c r="G6" s="423" t="s">
        <v>22</v>
      </c>
      <c r="H6" s="424"/>
      <c r="I6" s="424"/>
      <c r="J6" s="425"/>
    </row>
    <row r="7" spans="1:10" ht="16" thickBot="1" x14ac:dyDescent="0.25">
      <c r="A7" s="431"/>
      <c r="B7" s="460"/>
      <c r="C7" s="77" t="s">
        <v>6</v>
      </c>
      <c r="D7" s="176">
        <v>2</v>
      </c>
      <c r="E7" s="69"/>
      <c r="F7" s="8"/>
      <c r="G7" s="426"/>
      <c r="H7" s="427"/>
      <c r="I7" s="427"/>
      <c r="J7" s="428"/>
    </row>
    <row r="8" spans="1:10" ht="23.25" customHeight="1" x14ac:dyDescent="0.2">
      <c r="A8" s="429">
        <f>A6-0.01</f>
        <v>-2.0399999999999991</v>
      </c>
      <c r="B8" s="380" t="s">
        <v>149</v>
      </c>
      <c r="C8" s="76" t="s">
        <v>5</v>
      </c>
      <c r="D8" s="173">
        <v>1</v>
      </c>
      <c r="E8" s="66"/>
      <c r="F8" s="7"/>
      <c r="G8" s="423" t="s">
        <v>22</v>
      </c>
      <c r="H8" s="424"/>
      <c r="I8" s="424"/>
      <c r="J8" s="425"/>
    </row>
    <row r="9" spans="1:10" ht="23.25" customHeight="1" thickBot="1" x14ac:dyDescent="0.25">
      <c r="A9" s="431"/>
      <c r="B9" s="460"/>
      <c r="C9" s="77" t="s">
        <v>6</v>
      </c>
      <c r="D9" s="176">
        <v>2</v>
      </c>
      <c r="E9" s="69"/>
      <c r="F9" s="8"/>
      <c r="G9" s="426"/>
      <c r="H9" s="427"/>
      <c r="I9" s="427"/>
      <c r="J9" s="428"/>
    </row>
    <row r="10" spans="1:10" ht="23.25" customHeight="1" x14ac:dyDescent="0.2">
      <c r="A10" s="429">
        <f>A8-0.01</f>
        <v>-2.0499999999999989</v>
      </c>
      <c r="B10" s="380" t="s">
        <v>148</v>
      </c>
      <c r="C10" s="76" t="s">
        <v>5</v>
      </c>
      <c r="D10" s="173">
        <v>1</v>
      </c>
      <c r="E10" s="66"/>
      <c r="F10" s="7"/>
      <c r="G10" s="423" t="s">
        <v>22</v>
      </c>
      <c r="H10" s="424"/>
      <c r="I10" s="424"/>
      <c r="J10" s="425"/>
    </row>
    <row r="11" spans="1:10" ht="23.25" customHeight="1" thickBot="1" x14ac:dyDescent="0.25">
      <c r="A11" s="431"/>
      <c r="B11" s="460"/>
      <c r="C11" s="77" t="s">
        <v>6</v>
      </c>
      <c r="D11" s="176">
        <v>2</v>
      </c>
      <c r="E11" s="69"/>
      <c r="F11" s="8"/>
      <c r="G11" s="426"/>
      <c r="H11" s="427"/>
      <c r="I11" s="427"/>
      <c r="J11" s="428"/>
    </row>
    <row r="12" spans="1:10" ht="30" customHeight="1" x14ac:dyDescent="0.2">
      <c r="A12" s="429">
        <f>A10-0.01</f>
        <v>-2.0599999999999987</v>
      </c>
      <c r="B12" s="479" t="s">
        <v>103</v>
      </c>
      <c r="C12" s="172" t="s">
        <v>5</v>
      </c>
      <c r="D12" s="173">
        <v>1</v>
      </c>
      <c r="E12" s="66"/>
      <c r="F12" s="12"/>
      <c r="G12" s="423" t="s">
        <v>22</v>
      </c>
      <c r="H12" s="424"/>
      <c r="I12" s="424"/>
      <c r="J12" s="425"/>
    </row>
    <row r="13" spans="1:10" ht="30" customHeight="1" thickBot="1" x14ac:dyDescent="0.25">
      <c r="A13" s="431"/>
      <c r="B13" s="480"/>
      <c r="C13" s="175" t="s">
        <v>6</v>
      </c>
      <c r="D13" s="176">
        <v>2</v>
      </c>
      <c r="E13" s="69"/>
      <c r="F13" s="240"/>
      <c r="G13" s="426"/>
      <c r="H13" s="427"/>
      <c r="I13" s="427"/>
      <c r="J13" s="428"/>
    </row>
    <row r="14" spans="1:10" ht="18" customHeight="1" x14ac:dyDescent="0.2">
      <c r="A14" s="429">
        <f>A12-0.01</f>
        <v>-2.0699999999999985</v>
      </c>
      <c r="B14" s="484" t="s">
        <v>108</v>
      </c>
      <c r="C14" s="172" t="s">
        <v>5</v>
      </c>
      <c r="D14" s="173">
        <v>1</v>
      </c>
      <c r="E14" s="66"/>
      <c r="F14" s="12"/>
      <c r="G14" s="423" t="s">
        <v>22</v>
      </c>
      <c r="H14" s="424"/>
      <c r="I14" s="424"/>
      <c r="J14" s="425"/>
    </row>
    <row r="15" spans="1:10" ht="17.5" customHeight="1" x14ac:dyDescent="0.2">
      <c r="A15" s="430"/>
      <c r="B15" s="485"/>
      <c r="C15" s="244" t="s">
        <v>6</v>
      </c>
      <c r="D15" s="222">
        <v>2</v>
      </c>
      <c r="E15" s="170"/>
      <c r="F15" s="245"/>
      <c r="G15" s="432"/>
      <c r="H15" s="433"/>
      <c r="I15" s="433"/>
      <c r="J15" s="434"/>
    </row>
    <row r="16" spans="1:10" ht="16" customHeight="1" thickBot="1" x14ac:dyDescent="0.25">
      <c r="A16" s="431"/>
      <c r="B16" s="486"/>
      <c r="C16" s="246" t="s">
        <v>98</v>
      </c>
      <c r="D16" s="247">
        <v>97</v>
      </c>
      <c r="E16" s="69"/>
      <c r="F16" s="240"/>
      <c r="G16" s="426"/>
      <c r="H16" s="427"/>
      <c r="I16" s="427"/>
      <c r="J16" s="428"/>
    </row>
    <row r="17" spans="1:10" ht="72" customHeight="1" thickBot="1" x14ac:dyDescent="0.25">
      <c r="A17" s="497">
        <f>A14-0.01</f>
        <v>-2.0799999999999983</v>
      </c>
      <c r="B17" s="300" t="s">
        <v>182</v>
      </c>
      <c r="C17" s="301" t="s">
        <v>5</v>
      </c>
      <c r="D17" s="487" t="s">
        <v>6</v>
      </c>
      <c r="E17" s="487"/>
      <c r="F17" s="488"/>
      <c r="G17" s="481" t="s">
        <v>181</v>
      </c>
      <c r="H17" s="482"/>
      <c r="I17" s="482"/>
      <c r="J17" s="483"/>
    </row>
    <row r="18" spans="1:10" ht="17" customHeight="1" x14ac:dyDescent="0.2">
      <c r="A18" s="498"/>
      <c r="B18" s="171" t="s">
        <v>150</v>
      </c>
      <c r="C18" s="186">
        <v>1</v>
      </c>
      <c r="D18" s="489">
        <v>2</v>
      </c>
      <c r="E18" s="489"/>
      <c r="F18" s="490"/>
      <c r="G18" s="432" t="s">
        <v>22</v>
      </c>
      <c r="H18" s="433"/>
      <c r="I18" s="433"/>
      <c r="J18" s="434"/>
    </row>
    <row r="19" spans="1:10" x14ac:dyDescent="0.2">
      <c r="A19" s="498"/>
      <c r="B19" s="182" t="s">
        <v>151</v>
      </c>
      <c r="C19" s="186">
        <v>1</v>
      </c>
      <c r="D19" s="448">
        <v>2</v>
      </c>
      <c r="E19" s="448"/>
      <c r="F19" s="449"/>
      <c r="G19" s="432" t="s">
        <v>22</v>
      </c>
      <c r="H19" s="433"/>
      <c r="I19" s="433"/>
      <c r="J19" s="434"/>
    </row>
    <row r="20" spans="1:10" x14ac:dyDescent="0.2">
      <c r="A20" s="498"/>
      <c r="B20" s="174" t="s">
        <v>152</v>
      </c>
      <c r="C20" s="186">
        <v>1</v>
      </c>
      <c r="D20" s="448">
        <v>2</v>
      </c>
      <c r="E20" s="448"/>
      <c r="F20" s="449"/>
      <c r="G20" s="457" t="s">
        <v>22</v>
      </c>
      <c r="H20" s="458"/>
      <c r="I20" s="458"/>
      <c r="J20" s="459"/>
    </row>
    <row r="21" spans="1:10" ht="30" x14ac:dyDescent="0.2">
      <c r="A21" s="498"/>
      <c r="B21" s="165" t="s">
        <v>153</v>
      </c>
      <c r="C21" s="186">
        <v>1</v>
      </c>
      <c r="D21" s="448">
        <v>2</v>
      </c>
      <c r="E21" s="448"/>
      <c r="F21" s="449"/>
      <c r="G21" s="432" t="s">
        <v>22</v>
      </c>
      <c r="H21" s="433"/>
      <c r="I21" s="433"/>
      <c r="J21" s="434"/>
    </row>
    <row r="22" spans="1:10" ht="30" x14ac:dyDescent="0.2">
      <c r="A22" s="498"/>
      <c r="B22" s="174" t="s">
        <v>154</v>
      </c>
      <c r="C22" s="186">
        <v>1</v>
      </c>
      <c r="D22" s="448">
        <v>2</v>
      </c>
      <c r="E22" s="448"/>
      <c r="F22" s="449"/>
      <c r="G22" s="457" t="s">
        <v>22</v>
      </c>
      <c r="H22" s="458"/>
      <c r="I22" s="458"/>
      <c r="J22" s="459"/>
    </row>
    <row r="23" spans="1:10" ht="30" x14ac:dyDescent="0.2">
      <c r="A23" s="498"/>
      <c r="B23" s="165" t="s">
        <v>155</v>
      </c>
      <c r="C23" s="186">
        <v>1</v>
      </c>
      <c r="D23" s="448">
        <v>2</v>
      </c>
      <c r="E23" s="448"/>
      <c r="F23" s="449"/>
      <c r="G23" s="432" t="s">
        <v>22</v>
      </c>
      <c r="H23" s="433"/>
      <c r="I23" s="433"/>
      <c r="J23" s="434"/>
    </row>
    <row r="24" spans="1:10" ht="30" x14ac:dyDescent="0.2">
      <c r="A24" s="498"/>
      <c r="B24" s="302" t="s">
        <v>158</v>
      </c>
      <c r="C24" s="186">
        <v>1</v>
      </c>
      <c r="D24" s="448">
        <v>2</v>
      </c>
      <c r="E24" s="448"/>
      <c r="F24" s="449"/>
      <c r="G24" s="457" t="s">
        <v>22</v>
      </c>
      <c r="H24" s="458"/>
      <c r="I24" s="458"/>
      <c r="J24" s="459"/>
    </row>
    <row r="25" spans="1:10" x14ac:dyDescent="0.2">
      <c r="A25" s="498"/>
      <c r="B25" s="174" t="s">
        <v>156</v>
      </c>
      <c r="C25" s="186">
        <v>1</v>
      </c>
      <c r="D25" s="448">
        <v>2</v>
      </c>
      <c r="E25" s="448"/>
      <c r="F25" s="449"/>
      <c r="G25" s="432" t="s">
        <v>22</v>
      </c>
      <c r="H25" s="433"/>
      <c r="I25" s="433"/>
      <c r="J25" s="434"/>
    </row>
    <row r="26" spans="1:10" ht="31" thickBot="1" x14ac:dyDescent="0.25">
      <c r="A26" s="499"/>
      <c r="B26" s="174" t="s">
        <v>157</v>
      </c>
      <c r="C26" s="186">
        <v>1</v>
      </c>
      <c r="D26" s="450">
        <v>2</v>
      </c>
      <c r="E26" s="450"/>
      <c r="F26" s="451"/>
      <c r="G26" s="457" t="s">
        <v>22</v>
      </c>
      <c r="H26" s="458"/>
      <c r="I26" s="458"/>
      <c r="J26" s="459"/>
    </row>
    <row r="27" spans="1:10" x14ac:dyDescent="0.2">
      <c r="A27" s="429">
        <f>A17-0.01</f>
        <v>-2.0899999999999981</v>
      </c>
      <c r="B27" s="479" t="s">
        <v>123</v>
      </c>
      <c r="C27" s="261" t="s">
        <v>5</v>
      </c>
      <c r="D27" s="65">
        <v>1</v>
      </c>
      <c r="E27" s="66"/>
      <c r="F27" s="67"/>
      <c r="G27" s="423" t="s">
        <v>22</v>
      </c>
      <c r="H27" s="424"/>
      <c r="I27" s="424"/>
      <c r="J27" s="425"/>
    </row>
    <row r="28" spans="1:10" ht="16" thickBot="1" x14ac:dyDescent="0.25">
      <c r="A28" s="431"/>
      <c r="B28" s="480"/>
      <c r="C28" s="262" t="s">
        <v>6</v>
      </c>
      <c r="D28" s="68">
        <v>2</v>
      </c>
      <c r="E28" s="101" t="s">
        <v>0</v>
      </c>
      <c r="F28" s="309">
        <f>A48</f>
        <v>-2.139999999999997</v>
      </c>
      <c r="G28" s="426"/>
      <c r="H28" s="427"/>
      <c r="I28" s="427"/>
      <c r="J28" s="428"/>
    </row>
    <row r="29" spans="1:10" x14ac:dyDescent="0.2">
      <c r="A29" s="503">
        <f>A27-0.01</f>
        <v>-2.0999999999999979</v>
      </c>
      <c r="B29" s="500" t="s">
        <v>188</v>
      </c>
      <c r="C29" s="303"/>
      <c r="D29" s="196"/>
      <c r="E29" s="196"/>
      <c r="F29" s="199"/>
      <c r="G29" s="470" t="s">
        <v>22</v>
      </c>
      <c r="H29" s="471"/>
      <c r="I29" s="471"/>
      <c r="J29" s="472"/>
    </row>
    <row r="30" spans="1:10" x14ac:dyDescent="0.2">
      <c r="A30" s="504"/>
      <c r="B30" s="501"/>
      <c r="C30" s="304" t="s">
        <v>43</v>
      </c>
      <c r="D30" s="448">
        <v>1</v>
      </c>
      <c r="E30" s="448"/>
      <c r="F30" s="449"/>
      <c r="G30" s="473"/>
      <c r="H30" s="474"/>
      <c r="I30" s="474"/>
      <c r="J30" s="475"/>
    </row>
    <row r="31" spans="1:10" x14ac:dyDescent="0.2">
      <c r="A31" s="504"/>
      <c r="B31" s="501"/>
      <c r="C31" s="305" t="s">
        <v>44</v>
      </c>
      <c r="D31" s="448">
        <v>2</v>
      </c>
      <c r="E31" s="448"/>
      <c r="F31" s="449"/>
      <c r="G31" s="473"/>
      <c r="H31" s="474"/>
      <c r="I31" s="474"/>
      <c r="J31" s="475"/>
    </row>
    <row r="32" spans="1:10" ht="18" customHeight="1" x14ac:dyDescent="0.2">
      <c r="A32" s="504"/>
      <c r="B32" s="501"/>
      <c r="C32" s="306" t="s">
        <v>82</v>
      </c>
      <c r="D32" s="448">
        <v>3</v>
      </c>
      <c r="E32" s="448"/>
      <c r="F32" s="449"/>
      <c r="G32" s="473"/>
      <c r="H32" s="474"/>
      <c r="I32" s="474"/>
      <c r="J32" s="475"/>
    </row>
    <row r="33" spans="1:10" x14ac:dyDescent="0.2">
      <c r="A33" s="504"/>
      <c r="B33" s="501"/>
      <c r="C33" s="302" t="s">
        <v>83</v>
      </c>
      <c r="D33" s="448">
        <v>4</v>
      </c>
      <c r="E33" s="448"/>
      <c r="F33" s="449"/>
      <c r="G33" s="473"/>
      <c r="H33" s="474"/>
      <c r="I33" s="474"/>
      <c r="J33" s="475"/>
    </row>
    <row r="34" spans="1:10" x14ac:dyDescent="0.2">
      <c r="A34" s="504"/>
      <c r="B34" s="501"/>
      <c r="C34" s="307" t="s">
        <v>45</v>
      </c>
      <c r="D34" s="448">
        <v>5</v>
      </c>
      <c r="E34" s="448"/>
      <c r="F34" s="449"/>
      <c r="G34" s="473"/>
      <c r="H34" s="474"/>
      <c r="I34" s="474"/>
      <c r="J34" s="475"/>
    </row>
    <row r="35" spans="1:10" ht="16" customHeight="1" x14ac:dyDescent="0.2">
      <c r="A35" s="504"/>
      <c r="B35" s="501"/>
      <c r="C35" s="302" t="s">
        <v>160</v>
      </c>
      <c r="D35" s="448">
        <v>6</v>
      </c>
      <c r="E35" s="448"/>
      <c r="F35" s="449"/>
      <c r="G35" s="473"/>
      <c r="H35" s="474"/>
      <c r="I35" s="474"/>
      <c r="J35" s="475"/>
    </row>
    <row r="36" spans="1:10" x14ac:dyDescent="0.2">
      <c r="A36" s="504"/>
      <c r="B36" s="501"/>
      <c r="C36" s="307" t="s">
        <v>46</v>
      </c>
      <c r="D36" s="448">
        <v>7</v>
      </c>
      <c r="E36" s="448"/>
      <c r="F36" s="449"/>
      <c r="G36" s="473"/>
      <c r="H36" s="474"/>
      <c r="I36" s="474"/>
      <c r="J36" s="475"/>
    </row>
    <row r="37" spans="1:10" x14ac:dyDescent="0.2">
      <c r="A37" s="504"/>
      <c r="B37" s="501"/>
      <c r="C37" s="302" t="s">
        <v>84</v>
      </c>
      <c r="D37" s="448">
        <v>8</v>
      </c>
      <c r="E37" s="448"/>
      <c r="F37" s="449"/>
      <c r="G37" s="473"/>
      <c r="H37" s="474"/>
      <c r="I37" s="474"/>
      <c r="J37" s="475"/>
    </row>
    <row r="38" spans="1:10" ht="30" x14ac:dyDescent="0.2">
      <c r="A38" s="504"/>
      <c r="B38" s="501"/>
      <c r="C38" s="302" t="s">
        <v>47</v>
      </c>
      <c r="D38" s="448">
        <v>9</v>
      </c>
      <c r="E38" s="448"/>
      <c r="F38" s="449"/>
      <c r="G38" s="473"/>
      <c r="H38" s="474"/>
      <c r="I38" s="474"/>
      <c r="J38" s="475"/>
    </row>
    <row r="39" spans="1:10" ht="30" x14ac:dyDescent="0.2">
      <c r="A39" s="504"/>
      <c r="B39" s="501"/>
      <c r="C39" s="302" t="s">
        <v>85</v>
      </c>
      <c r="D39" s="448">
        <v>10</v>
      </c>
      <c r="E39" s="448"/>
      <c r="F39" s="449"/>
      <c r="G39" s="473"/>
      <c r="H39" s="474"/>
      <c r="I39" s="474"/>
      <c r="J39" s="475"/>
    </row>
    <row r="40" spans="1:10" ht="29.25" customHeight="1" x14ac:dyDescent="0.2">
      <c r="A40" s="504"/>
      <c r="B40" s="501"/>
      <c r="C40" s="306" t="s">
        <v>86</v>
      </c>
      <c r="D40" s="448">
        <v>11</v>
      </c>
      <c r="E40" s="448"/>
      <c r="F40" s="449"/>
      <c r="G40" s="473"/>
      <c r="H40" s="474"/>
      <c r="I40" s="474"/>
      <c r="J40" s="475"/>
    </row>
    <row r="41" spans="1:10" ht="16" thickBot="1" x14ac:dyDescent="0.25">
      <c r="A41" s="505"/>
      <c r="B41" s="502"/>
      <c r="C41" s="308" t="s">
        <v>87</v>
      </c>
      <c r="D41" s="450">
        <v>12</v>
      </c>
      <c r="E41" s="450"/>
      <c r="F41" s="451"/>
      <c r="G41" s="476"/>
      <c r="H41" s="477"/>
      <c r="I41" s="477"/>
      <c r="J41" s="478"/>
    </row>
    <row r="42" spans="1:10" x14ac:dyDescent="0.2">
      <c r="A42" s="440">
        <f>A29-0.01</f>
        <v>-2.1099999999999977</v>
      </c>
      <c r="B42" s="495" t="s">
        <v>124</v>
      </c>
      <c r="C42" s="76" t="s">
        <v>5</v>
      </c>
      <c r="D42" s="173">
        <v>1</v>
      </c>
      <c r="E42" s="66"/>
      <c r="F42" s="12"/>
      <c r="G42" s="423" t="s">
        <v>22</v>
      </c>
      <c r="H42" s="424"/>
      <c r="I42" s="424"/>
      <c r="J42" s="425"/>
    </row>
    <row r="43" spans="1:10" ht="30.75" customHeight="1" thickBot="1" x14ac:dyDescent="0.25">
      <c r="A43" s="442"/>
      <c r="B43" s="496"/>
      <c r="C43" s="77" t="s">
        <v>6</v>
      </c>
      <c r="D43" s="176">
        <v>2</v>
      </c>
      <c r="E43" s="156"/>
      <c r="F43" s="167"/>
      <c r="G43" s="426"/>
      <c r="H43" s="427"/>
      <c r="I43" s="427"/>
      <c r="J43" s="428"/>
    </row>
    <row r="44" spans="1:10" x14ac:dyDescent="0.2">
      <c r="A44" s="440">
        <f>A42-0.01</f>
        <v>-2.1199999999999974</v>
      </c>
      <c r="B44" s="495" t="s">
        <v>159</v>
      </c>
      <c r="C44" s="76" t="s">
        <v>5</v>
      </c>
      <c r="D44" s="173">
        <v>1</v>
      </c>
      <c r="E44" s="66"/>
      <c r="F44" s="12"/>
      <c r="G44" s="423" t="s">
        <v>22</v>
      </c>
      <c r="H44" s="424"/>
      <c r="I44" s="424"/>
      <c r="J44" s="425"/>
    </row>
    <row r="45" spans="1:10" ht="16" thickBot="1" x14ac:dyDescent="0.25">
      <c r="A45" s="442"/>
      <c r="B45" s="496"/>
      <c r="C45" s="77" t="s">
        <v>6</v>
      </c>
      <c r="D45" s="176">
        <v>2</v>
      </c>
      <c r="E45" s="156"/>
      <c r="F45" s="167"/>
      <c r="G45" s="426"/>
      <c r="H45" s="427"/>
      <c r="I45" s="427"/>
      <c r="J45" s="428"/>
    </row>
    <row r="46" spans="1:10" x14ac:dyDescent="0.2">
      <c r="A46" s="429">
        <f t="shared" ref="A46" si="0">A44-0.01</f>
        <v>-2.1299999999999972</v>
      </c>
      <c r="B46" s="493" t="s">
        <v>125</v>
      </c>
      <c r="C46" s="76" t="s">
        <v>5</v>
      </c>
      <c r="D46" s="173">
        <v>1</v>
      </c>
      <c r="E46" s="66"/>
      <c r="F46" s="12"/>
      <c r="G46" s="423" t="s">
        <v>22</v>
      </c>
      <c r="H46" s="424"/>
      <c r="I46" s="424"/>
      <c r="J46" s="425"/>
    </row>
    <row r="47" spans="1:10" ht="16" thickBot="1" x14ac:dyDescent="0.25">
      <c r="A47" s="431"/>
      <c r="B47" s="494"/>
      <c r="C47" s="77" t="s">
        <v>6</v>
      </c>
      <c r="D47" s="176">
        <v>2</v>
      </c>
      <c r="E47" s="156"/>
      <c r="F47" s="167"/>
      <c r="G47" s="426"/>
      <c r="H47" s="427"/>
      <c r="I47" s="427"/>
      <c r="J47" s="428"/>
    </row>
    <row r="48" spans="1:10" x14ac:dyDescent="0.2">
      <c r="A48" s="429">
        <f t="shared" ref="A48" si="1">A46-0.01</f>
        <v>-2.139999999999997</v>
      </c>
      <c r="B48" s="491" t="s">
        <v>126</v>
      </c>
      <c r="C48" s="173" t="s">
        <v>5</v>
      </c>
      <c r="D48" s="173">
        <v>1</v>
      </c>
      <c r="E48" s="66"/>
      <c r="F48" s="12"/>
      <c r="G48" s="423" t="s">
        <v>22</v>
      </c>
      <c r="H48" s="424"/>
      <c r="I48" s="424"/>
      <c r="J48" s="425"/>
    </row>
    <row r="49" spans="1:10" ht="16" thickBot="1" x14ac:dyDescent="0.25">
      <c r="A49" s="431"/>
      <c r="B49" s="492"/>
      <c r="C49" s="176" t="s">
        <v>6</v>
      </c>
      <c r="D49" s="176">
        <v>2</v>
      </c>
      <c r="E49" s="101" t="s">
        <v>0</v>
      </c>
      <c r="F49" s="83">
        <f>A63</f>
        <v>-2.1599999999999966</v>
      </c>
      <c r="G49" s="426"/>
      <c r="H49" s="427"/>
      <c r="I49" s="427"/>
      <c r="J49" s="428"/>
    </row>
    <row r="50" spans="1:10" ht="36" customHeight="1" x14ac:dyDescent="0.2">
      <c r="A50" s="429">
        <f>A48-0.01</f>
        <v>-2.1499999999999968</v>
      </c>
      <c r="B50" s="200" t="s">
        <v>127</v>
      </c>
      <c r="C50" s="201" t="s">
        <v>5</v>
      </c>
      <c r="D50" s="452" t="s">
        <v>6</v>
      </c>
      <c r="E50" s="452"/>
      <c r="F50" s="453"/>
      <c r="G50" s="454" t="s">
        <v>4</v>
      </c>
      <c r="H50" s="455"/>
      <c r="I50" s="455"/>
      <c r="J50" s="456"/>
    </row>
    <row r="51" spans="1:10" x14ac:dyDescent="0.2">
      <c r="A51" s="430"/>
      <c r="B51" s="203" t="s">
        <v>43</v>
      </c>
      <c r="C51" s="186">
        <v>1</v>
      </c>
      <c r="D51" s="448">
        <v>2</v>
      </c>
      <c r="E51" s="448"/>
      <c r="F51" s="449"/>
      <c r="G51" s="432" t="s">
        <v>22</v>
      </c>
      <c r="H51" s="433"/>
      <c r="I51" s="433"/>
      <c r="J51" s="434"/>
    </row>
    <row r="52" spans="1:10" x14ac:dyDescent="0.2">
      <c r="A52" s="430"/>
      <c r="B52" s="184" t="s">
        <v>44</v>
      </c>
      <c r="C52" s="186">
        <v>1</v>
      </c>
      <c r="D52" s="448">
        <v>2</v>
      </c>
      <c r="E52" s="448"/>
      <c r="F52" s="449"/>
      <c r="G52" s="457" t="s">
        <v>22</v>
      </c>
      <c r="H52" s="458"/>
      <c r="I52" s="458"/>
      <c r="J52" s="459"/>
    </row>
    <row r="53" spans="1:10" x14ac:dyDescent="0.2">
      <c r="A53" s="430"/>
      <c r="B53" s="182" t="s">
        <v>82</v>
      </c>
      <c r="C53" s="186">
        <v>1</v>
      </c>
      <c r="D53" s="448">
        <v>2</v>
      </c>
      <c r="E53" s="448"/>
      <c r="F53" s="449"/>
      <c r="G53" s="432" t="s">
        <v>22</v>
      </c>
      <c r="H53" s="433"/>
      <c r="I53" s="433"/>
      <c r="J53" s="434"/>
    </row>
    <row r="54" spans="1:10" x14ac:dyDescent="0.2">
      <c r="A54" s="430"/>
      <c r="B54" s="174" t="s">
        <v>83</v>
      </c>
      <c r="C54" s="186">
        <v>1</v>
      </c>
      <c r="D54" s="448">
        <v>2</v>
      </c>
      <c r="E54" s="448"/>
      <c r="F54" s="449"/>
      <c r="G54" s="457" t="s">
        <v>22</v>
      </c>
      <c r="H54" s="458"/>
      <c r="I54" s="458"/>
      <c r="J54" s="459"/>
    </row>
    <row r="55" spans="1:10" x14ac:dyDescent="0.2">
      <c r="A55" s="430"/>
      <c r="B55" s="165" t="s">
        <v>45</v>
      </c>
      <c r="C55" s="186">
        <v>1</v>
      </c>
      <c r="D55" s="448">
        <v>2</v>
      </c>
      <c r="E55" s="448"/>
      <c r="F55" s="449"/>
      <c r="G55" s="432" t="s">
        <v>22</v>
      </c>
      <c r="H55" s="433"/>
      <c r="I55" s="433"/>
      <c r="J55" s="434"/>
    </row>
    <row r="56" spans="1:10" x14ac:dyDescent="0.2">
      <c r="A56" s="430"/>
      <c r="B56" s="302" t="s">
        <v>160</v>
      </c>
      <c r="C56" s="186">
        <v>1</v>
      </c>
      <c r="D56" s="448">
        <v>2</v>
      </c>
      <c r="E56" s="448"/>
      <c r="F56" s="449"/>
      <c r="G56" s="457" t="s">
        <v>22</v>
      </c>
      <c r="H56" s="458"/>
      <c r="I56" s="458"/>
      <c r="J56" s="459"/>
    </row>
    <row r="57" spans="1:10" x14ac:dyDescent="0.2">
      <c r="A57" s="430"/>
      <c r="B57" s="165" t="s">
        <v>46</v>
      </c>
      <c r="C57" s="186">
        <v>1</v>
      </c>
      <c r="D57" s="448">
        <v>2</v>
      </c>
      <c r="E57" s="448"/>
      <c r="F57" s="449"/>
      <c r="G57" s="432" t="s">
        <v>22</v>
      </c>
      <c r="H57" s="433"/>
      <c r="I57" s="433"/>
      <c r="J57" s="434"/>
    </row>
    <row r="58" spans="1:10" x14ac:dyDescent="0.2">
      <c r="A58" s="430"/>
      <c r="B58" s="174" t="s">
        <v>84</v>
      </c>
      <c r="C58" s="186">
        <v>1</v>
      </c>
      <c r="D58" s="448">
        <v>2</v>
      </c>
      <c r="E58" s="448"/>
      <c r="F58" s="449"/>
      <c r="G58" s="457" t="s">
        <v>22</v>
      </c>
      <c r="H58" s="458"/>
      <c r="I58" s="458"/>
      <c r="J58" s="459"/>
    </row>
    <row r="59" spans="1:10" x14ac:dyDescent="0.2">
      <c r="A59" s="430"/>
      <c r="B59" s="174" t="s">
        <v>47</v>
      </c>
      <c r="C59" s="186">
        <v>1</v>
      </c>
      <c r="D59" s="448">
        <v>2</v>
      </c>
      <c r="E59" s="448"/>
      <c r="F59" s="449"/>
      <c r="G59" s="432" t="s">
        <v>22</v>
      </c>
      <c r="H59" s="433"/>
      <c r="I59" s="433"/>
      <c r="J59" s="434"/>
    </row>
    <row r="60" spans="1:10" x14ac:dyDescent="0.2">
      <c r="A60" s="430"/>
      <c r="B60" s="174" t="s">
        <v>85</v>
      </c>
      <c r="C60" s="186">
        <v>1</v>
      </c>
      <c r="D60" s="448">
        <v>2</v>
      </c>
      <c r="E60" s="448"/>
      <c r="F60" s="449"/>
      <c r="G60" s="457" t="s">
        <v>22</v>
      </c>
      <c r="H60" s="458"/>
      <c r="I60" s="458"/>
      <c r="J60" s="459"/>
    </row>
    <row r="61" spans="1:10" x14ac:dyDescent="0.2">
      <c r="A61" s="430"/>
      <c r="B61" s="182" t="s">
        <v>86</v>
      </c>
      <c r="C61" s="186">
        <v>1</v>
      </c>
      <c r="D61" s="448">
        <v>2</v>
      </c>
      <c r="E61" s="448"/>
      <c r="F61" s="449"/>
      <c r="G61" s="432" t="s">
        <v>22</v>
      </c>
      <c r="H61" s="433"/>
      <c r="I61" s="433"/>
      <c r="J61" s="434"/>
    </row>
    <row r="62" spans="1:10" ht="16" thickBot="1" x14ac:dyDescent="0.25">
      <c r="A62" s="431"/>
      <c r="B62" s="183" t="s">
        <v>87</v>
      </c>
      <c r="C62" s="188">
        <v>1</v>
      </c>
      <c r="D62" s="450">
        <v>2</v>
      </c>
      <c r="E62" s="450"/>
      <c r="F62" s="451"/>
      <c r="G62" s="464" t="s">
        <v>22</v>
      </c>
      <c r="H62" s="461"/>
      <c r="I62" s="461"/>
      <c r="J62" s="462"/>
    </row>
    <row r="63" spans="1:10" ht="15" customHeight="1" x14ac:dyDescent="0.2">
      <c r="A63" s="429">
        <f>A50-0.01</f>
        <v>-2.1599999999999966</v>
      </c>
      <c r="B63" s="446" t="s">
        <v>121</v>
      </c>
      <c r="C63" s="172" t="s">
        <v>5</v>
      </c>
      <c r="D63" s="173">
        <v>1</v>
      </c>
      <c r="E63" s="66"/>
      <c r="F63" s="12"/>
      <c r="G63" s="423" t="s">
        <v>22</v>
      </c>
      <c r="H63" s="424"/>
      <c r="I63" s="424"/>
      <c r="J63" s="425"/>
    </row>
    <row r="64" spans="1:10" ht="25" customHeight="1" thickBot="1" x14ac:dyDescent="0.25">
      <c r="A64" s="431"/>
      <c r="B64" s="447"/>
      <c r="C64" s="175" t="s">
        <v>6</v>
      </c>
      <c r="D64" s="166">
        <v>2</v>
      </c>
      <c r="E64" s="156" t="s">
        <v>0</v>
      </c>
      <c r="F64" s="169">
        <v>-3.01</v>
      </c>
      <c r="G64" s="426"/>
      <c r="H64" s="427"/>
      <c r="I64" s="427"/>
      <c r="J64" s="428"/>
    </row>
    <row r="65" spans="1:10" ht="30" x14ac:dyDescent="0.2">
      <c r="A65" s="503">
        <f>A63-0.01</f>
        <v>-2.1699999999999964</v>
      </c>
      <c r="B65" s="200" t="s">
        <v>128</v>
      </c>
      <c r="C65" s="263" t="s">
        <v>5</v>
      </c>
      <c r="D65" s="452" t="s">
        <v>6</v>
      </c>
      <c r="E65" s="452"/>
      <c r="F65" s="463"/>
      <c r="G65" s="455" t="s">
        <v>4</v>
      </c>
      <c r="H65" s="455"/>
      <c r="I65" s="455"/>
      <c r="J65" s="456"/>
    </row>
    <row r="66" spans="1:10" x14ac:dyDescent="0.2">
      <c r="A66" s="504"/>
      <c r="B66" s="203" t="s">
        <v>43</v>
      </c>
      <c r="C66" s="186">
        <v>1</v>
      </c>
      <c r="D66" s="448">
        <v>2</v>
      </c>
      <c r="E66" s="448"/>
      <c r="F66" s="449"/>
      <c r="G66" s="433" t="s">
        <v>22</v>
      </c>
      <c r="H66" s="433"/>
      <c r="I66" s="433"/>
      <c r="J66" s="434"/>
    </row>
    <row r="67" spans="1:10" x14ac:dyDescent="0.2">
      <c r="A67" s="504"/>
      <c r="B67" s="184" t="s">
        <v>44</v>
      </c>
      <c r="C67" s="186">
        <v>1</v>
      </c>
      <c r="D67" s="448">
        <v>2</v>
      </c>
      <c r="E67" s="448"/>
      <c r="F67" s="449"/>
      <c r="G67" s="458" t="s">
        <v>22</v>
      </c>
      <c r="H67" s="458"/>
      <c r="I67" s="458"/>
      <c r="J67" s="459"/>
    </row>
    <row r="68" spans="1:10" x14ac:dyDescent="0.2">
      <c r="A68" s="504"/>
      <c r="B68" s="182" t="s">
        <v>82</v>
      </c>
      <c r="C68" s="186">
        <v>1</v>
      </c>
      <c r="D68" s="448">
        <v>2</v>
      </c>
      <c r="E68" s="448"/>
      <c r="F68" s="449"/>
      <c r="G68" s="433" t="s">
        <v>22</v>
      </c>
      <c r="H68" s="433"/>
      <c r="I68" s="433"/>
      <c r="J68" s="434"/>
    </row>
    <row r="69" spans="1:10" x14ac:dyDescent="0.2">
      <c r="A69" s="504"/>
      <c r="B69" s="174" t="s">
        <v>83</v>
      </c>
      <c r="C69" s="186">
        <v>1</v>
      </c>
      <c r="D69" s="448">
        <v>2</v>
      </c>
      <c r="E69" s="448"/>
      <c r="F69" s="449"/>
      <c r="G69" s="458" t="s">
        <v>22</v>
      </c>
      <c r="H69" s="458"/>
      <c r="I69" s="458"/>
      <c r="J69" s="459"/>
    </row>
    <row r="70" spans="1:10" x14ac:dyDescent="0.2">
      <c r="A70" s="504"/>
      <c r="B70" s="165" t="s">
        <v>45</v>
      </c>
      <c r="C70" s="186">
        <v>1</v>
      </c>
      <c r="D70" s="448">
        <v>2</v>
      </c>
      <c r="E70" s="448"/>
      <c r="F70" s="449"/>
      <c r="G70" s="433" t="s">
        <v>22</v>
      </c>
      <c r="H70" s="433"/>
      <c r="I70" s="433"/>
      <c r="J70" s="434"/>
    </row>
    <row r="71" spans="1:10" x14ac:dyDescent="0.2">
      <c r="A71" s="504"/>
      <c r="B71" s="302" t="s">
        <v>160</v>
      </c>
      <c r="C71" s="186">
        <v>1</v>
      </c>
      <c r="D71" s="448">
        <v>2</v>
      </c>
      <c r="E71" s="448"/>
      <c r="F71" s="449"/>
      <c r="G71" s="458" t="s">
        <v>22</v>
      </c>
      <c r="H71" s="458"/>
      <c r="I71" s="458"/>
      <c r="J71" s="459"/>
    </row>
    <row r="72" spans="1:10" x14ac:dyDescent="0.2">
      <c r="A72" s="504"/>
      <c r="B72" s="165" t="s">
        <v>46</v>
      </c>
      <c r="C72" s="186">
        <v>1</v>
      </c>
      <c r="D72" s="448">
        <v>2</v>
      </c>
      <c r="E72" s="448"/>
      <c r="F72" s="449"/>
      <c r="G72" s="433" t="s">
        <v>22</v>
      </c>
      <c r="H72" s="433"/>
      <c r="I72" s="433"/>
      <c r="J72" s="434"/>
    </row>
    <row r="73" spans="1:10" x14ac:dyDescent="0.2">
      <c r="A73" s="504"/>
      <c r="B73" s="174" t="s">
        <v>84</v>
      </c>
      <c r="C73" s="186">
        <v>1</v>
      </c>
      <c r="D73" s="448">
        <v>2</v>
      </c>
      <c r="E73" s="448"/>
      <c r="F73" s="449"/>
      <c r="G73" s="458" t="s">
        <v>22</v>
      </c>
      <c r="H73" s="458"/>
      <c r="I73" s="458"/>
      <c r="J73" s="459"/>
    </row>
    <row r="74" spans="1:10" x14ac:dyDescent="0.2">
      <c r="A74" s="504"/>
      <c r="B74" s="174" t="s">
        <v>47</v>
      </c>
      <c r="C74" s="186">
        <v>1</v>
      </c>
      <c r="D74" s="448">
        <v>2</v>
      </c>
      <c r="E74" s="448"/>
      <c r="F74" s="449"/>
      <c r="G74" s="433" t="s">
        <v>22</v>
      </c>
      <c r="H74" s="433"/>
      <c r="I74" s="433"/>
      <c r="J74" s="434"/>
    </row>
    <row r="75" spans="1:10" x14ac:dyDescent="0.2">
      <c r="A75" s="504"/>
      <c r="B75" s="174" t="s">
        <v>85</v>
      </c>
      <c r="C75" s="186">
        <v>1</v>
      </c>
      <c r="D75" s="448">
        <v>2</v>
      </c>
      <c r="E75" s="448"/>
      <c r="F75" s="449"/>
      <c r="G75" s="458" t="s">
        <v>22</v>
      </c>
      <c r="H75" s="458"/>
      <c r="I75" s="458"/>
      <c r="J75" s="459"/>
    </row>
    <row r="76" spans="1:10" x14ac:dyDescent="0.2">
      <c r="A76" s="504"/>
      <c r="B76" s="182" t="s">
        <v>86</v>
      </c>
      <c r="C76" s="186">
        <v>1</v>
      </c>
      <c r="D76" s="448">
        <v>2</v>
      </c>
      <c r="E76" s="448"/>
      <c r="F76" s="449"/>
      <c r="G76" s="433" t="s">
        <v>22</v>
      </c>
      <c r="H76" s="433"/>
      <c r="I76" s="433"/>
      <c r="J76" s="434"/>
    </row>
    <row r="77" spans="1:10" ht="16" thickBot="1" x14ac:dyDescent="0.25">
      <c r="A77" s="505"/>
      <c r="B77" s="183" t="s">
        <v>87</v>
      </c>
      <c r="C77" s="252">
        <v>1</v>
      </c>
      <c r="D77" s="450">
        <v>2</v>
      </c>
      <c r="E77" s="450"/>
      <c r="F77" s="451"/>
      <c r="G77" s="461" t="s">
        <v>22</v>
      </c>
      <c r="H77" s="461"/>
      <c r="I77" s="461"/>
      <c r="J77" s="462"/>
    </row>
  </sheetData>
  <mergeCells count="129">
    <mergeCell ref="A50:A62"/>
    <mergeCell ref="A29:A41"/>
    <mergeCell ref="A65:A77"/>
    <mergeCell ref="D61:F61"/>
    <mergeCell ref="D58:F58"/>
    <mergeCell ref="G58:J58"/>
    <mergeCell ref="D59:F59"/>
    <mergeCell ref="D60:F60"/>
    <mergeCell ref="G60:J60"/>
    <mergeCell ref="D70:F70"/>
    <mergeCell ref="G70:J70"/>
    <mergeCell ref="D71:F71"/>
    <mergeCell ref="G71:J71"/>
    <mergeCell ref="D72:F72"/>
    <mergeCell ref="G72:J72"/>
    <mergeCell ref="G66:J66"/>
    <mergeCell ref="D67:F67"/>
    <mergeCell ref="G67:J67"/>
    <mergeCell ref="D68:F68"/>
    <mergeCell ref="G68:J68"/>
    <mergeCell ref="D69:F69"/>
    <mergeCell ref="G69:J69"/>
    <mergeCell ref="G48:J49"/>
    <mergeCell ref="A48:A49"/>
    <mergeCell ref="B48:B49"/>
    <mergeCell ref="G19:J19"/>
    <mergeCell ref="G20:J20"/>
    <mergeCell ref="G21:J21"/>
    <mergeCell ref="D55:F55"/>
    <mergeCell ref="G55:J55"/>
    <mergeCell ref="G25:J25"/>
    <mergeCell ref="B46:B47"/>
    <mergeCell ref="A42:A43"/>
    <mergeCell ref="G22:J22"/>
    <mergeCell ref="G23:J23"/>
    <mergeCell ref="G24:J24"/>
    <mergeCell ref="A44:A45"/>
    <mergeCell ref="B44:B45"/>
    <mergeCell ref="A46:A47"/>
    <mergeCell ref="D22:F22"/>
    <mergeCell ref="D23:F23"/>
    <mergeCell ref="D24:F24"/>
    <mergeCell ref="D25:F25"/>
    <mergeCell ref="D26:F26"/>
    <mergeCell ref="A17:A26"/>
    <mergeCell ref="G18:J18"/>
    <mergeCell ref="B42:B43"/>
    <mergeCell ref="B29:B41"/>
    <mergeCell ref="G29:J41"/>
    <mergeCell ref="D30:F30"/>
    <mergeCell ref="D31:F31"/>
    <mergeCell ref="D32:F32"/>
    <mergeCell ref="D33:F33"/>
    <mergeCell ref="A10:A11"/>
    <mergeCell ref="B10:B11"/>
    <mergeCell ref="G10:J11"/>
    <mergeCell ref="A12:A13"/>
    <mergeCell ref="B12:B13"/>
    <mergeCell ref="G12:J13"/>
    <mergeCell ref="G17:J17"/>
    <mergeCell ref="G14:J16"/>
    <mergeCell ref="G26:J26"/>
    <mergeCell ref="A14:A16"/>
    <mergeCell ref="B14:B16"/>
    <mergeCell ref="D17:F17"/>
    <mergeCell ref="D18:F18"/>
    <mergeCell ref="D19:F19"/>
    <mergeCell ref="D20:F20"/>
    <mergeCell ref="D21:F21"/>
    <mergeCell ref="A27:A28"/>
    <mergeCell ref="B27:B28"/>
    <mergeCell ref="G27:J28"/>
    <mergeCell ref="G6:J7"/>
    <mergeCell ref="A8:A9"/>
    <mergeCell ref="B8:B9"/>
    <mergeCell ref="G8:J9"/>
    <mergeCell ref="B3:F3"/>
    <mergeCell ref="G3:J3"/>
    <mergeCell ref="A4:A5"/>
    <mergeCell ref="B4:B5"/>
    <mergeCell ref="G4:J5"/>
    <mergeCell ref="D76:F76"/>
    <mergeCell ref="G76:J76"/>
    <mergeCell ref="D77:F77"/>
    <mergeCell ref="G77:J77"/>
    <mergeCell ref="G65:J65"/>
    <mergeCell ref="D65:F65"/>
    <mergeCell ref="D66:F66"/>
    <mergeCell ref="D53:F53"/>
    <mergeCell ref="G53:J53"/>
    <mergeCell ref="D54:F54"/>
    <mergeCell ref="G54:J54"/>
    <mergeCell ref="G61:J61"/>
    <mergeCell ref="D62:F62"/>
    <mergeCell ref="G62:J62"/>
    <mergeCell ref="D57:F57"/>
    <mergeCell ref="G57:J57"/>
    <mergeCell ref="D56:F56"/>
    <mergeCell ref="G56:J56"/>
    <mergeCell ref="D73:F73"/>
    <mergeCell ref="G73:J73"/>
    <mergeCell ref="D74:F74"/>
    <mergeCell ref="G74:J74"/>
    <mergeCell ref="D75:F75"/>
    <mergeCell ref="G75:J75"/>
    <mergeCell ref="A2:G2"/>
    <mergeCell ref="A63:A64"/>
    <mergeCell ref="B63:B64"/>
    <mergeCell ref="G63:J64"/>
    <mergeCell ref="G59:J59"/>
    <mergeCell ref="D34:F34"/>
    <mergeCell ref="D35:F35"/>
    <mergeCell ref="D36:F36"/>
    <mergeCell ref="D37:F37"/>
    <mergeCell ref="D38:F38"/>
    <mergeCell ref="D39:F39"/>
    <mergeCell ref="D40:F40"/>
    <mergeCell ref="D41:F41"/>
    <mergeCell ref="D50:F50"/>
    <mergeCell ref="G50:J50"/>
    <mergeCell ref="D51:F51"/>
    <mergeCell ref="G51:J51"/>
    <mergeCell ref="D52:F52"/>
    <mergeCell ref="G52:J52"/>
    <mergeCell ref="G42:J43"/>
    <mergeCell ref="G44:J45"/>
    <mergeCell ref="G46:J47"/>
    <mergeCell ref="A6:A7"/>
    <mergeCell ref="B6:B7"/>
  </mergeCells>
  <pageMargins left="0.7" right="0.7" top="0.75" bottom="0.75" header="0.3" footer="0.3"/>
  <pageSetup scale="78" orientation="portrait" r:id="rId1"/>
  <rowBreaks count="1" manualBreakCount="1">
    <brk id="4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5CEF3-DD31-4A24-A3F2-BA0D36FAFD92}">
  <dimension ref="A1:N91"/>
  <sheetViews>
    <sheetView view="pageBreakPreview" zoomScale="75" zoomScaleNormal="124" zoomScaleSheetLayoutView="142" workbookViewId="0">
      <selection activeCell="A75" sqref="A75:A87"/>
    </sheetView>
  </sheetViews>
  <sheetFormatPr baseColWidth="10" defaultColWidth="9.1640625" defaultRowHeight="13" x14ac:dyDescent="0.15"/>
  <cols>
    <col min="1" max="1" width="5.5" style="11" customWidth="1"/>
    <col min="2" max="2" width="51.5" style="9" customWidth="1"/>
    <col min="3" max="3" width="10.33203125" style="6" customWidth="1"/>
    <col min="4" max="4" width="8" style="6" customWidth="1"/>
    <col min="5" max="5" width="4.6640625" style="6" customWidth="1"/>
    <col min="6" max="6" width="7" style="10" customWidth="1"/>
    <col min="7" max="7" width="5" style="1" customWidth="1"/>
    <col min="8" max="8" width="4.1640625" style="1" customWidth="1"/>
    <col min="9" max="9" width="2.5" style="1" customWidth="1"/>
    <col min="10" max="10" width="7.1640625" style="1" customWidth="1"/>
    <col min="11" max="14" width="9.1640625" style="143"/>
    <col min="15" max="16384" width="9.1640625" style="1"/>
  </cols>
  <sheetData>
    <row r="1" spans="1:14" s="52" customFormat="1" ht="30" customHeight="1" thickBot="1" x14ac:dyDescent="0.25">
      <c r="A1" s="158">
        <f>-3</f>
        <v>-3</v>
      </c>
      <c r="B1" s="388" t="s">
        <v>48</v>
      </c>
      <c r="C1" s="388"/>
      <c r="D1" s="388"/>
      <c r="E1" s="388"/>
      <c r="F1" s="389"/>
      <c r="G1" s="393" t="s">
        <v>4</v>
      </c>
      <c r="H1" s="394"/>
      <c r="I1" s="394"/>
      <c r="J1" s="395"/>
      <c r="K1" s="178"/>
      <c r="L1" s="178"/>
      <c r="M1" s="178"/>
      <c r="N1" s="178"/>
    </row>
    <row r="2" spans="1:14" s="52" customFormat="1" ht="30" customHeight="1" thickBot="1" x14ac:dyDescent="0.25">
      <c r="A2" s="384" t="s">
        <v>178</v>
      </c>
      <c r="B2" s="385"/>
      <c r="C2" s="385"/>
      <c r="D2" s="385"/>
      <c r="E2" s="385"/>
      <c r="F2" s="385"/>
      <c r="G2" s="385"/>
      <c r="H2" s="310"/>
      <c r="I2" s="310"/>
      <c r="J2" s="311"/>
      <c r="K2" s="178"/>
      <c r="L2" s="178"/>
      <c r="M2" s="178"/>
      <c r="N2" s="178"/>
    </row>
    <row r="3" spans="1:14" s="53" customFormat="1" ht="31" thickBot="1" x14ac:dyDescent="0.2">
      <c r="A3" s="78"/>
      <c r="B3" s="144" t="s">
        <v>18</v>
      </c>
      <c r="C3" s="79" t="s">
        <v>5</v>
      </c>
      <c r="D3" s="517" t="s">
        <v>6</v>
      </c>
      <c r="E3" s="517"/>
      <c r="F3" s="518"/>
      <c r="G3" s="80"/>
      <c r="H3" s="81"/>
      <c r="I3" s="81"/>
      <c r="J3" s="82"/>
      <c r="K3" s="54"/>
      <c r="L3" s="54"/>
      <c r="M3" s="54"/>
      <c r="N3" s="54"/>
    </row>
    <row r="4" spans="1:14" s="53" customFormat="1" ht="30" x14ac:dyDescent="0.15">
      <c r="A4" s="429">
        <f>A1-0.01</f>
        <v>-3.01</v>
      </c>
      <c r="B4" s="185" t="s">
        <v>89</v>
      </c>
      <c r="C4" s="229"/>
      <c r="D4" s="489"/>
      <c r="E4" s="489"/>
      <c r="F4" s="490"/>
      <c r="G4" s="180"/>
      <c r="H4" s="181"/>
      <c r="I4" s="181"/>
      <c r="J4" s="204"/>
      <c r="K4" s="54"/>
      <c r="L4" s="54"/>
      <c r="M4" s="54"/>
      <c r="N4" s="54"/>
    </row>
    <row r="5" spans="1:14" s="53" customFormat="1" ht="14.5" customHeight="1" x14ac:dyDescent="0.15">
      <c r="A5" s="430"/>
      <c r="B5" s="203" t="s">
        <v>43</v>
      </c>
      <c r="C5" s="186">
        <v>1</v>
      </c>
      <c r="D5" s="448">
        <v>2</v>
      </c>
      <c r="E5" s="448"/>
      <c r="F5" s="449"/>
      <c r="G5" s="509" t="s">
        <v>22</v>
      </c>
      <c r="H5" s="510"/>
      <c r="I5" s="510"/>
      <c r="J5" s="511"/>
      <c r="K5" s="54"/>
      <c r="L5" s="54"/>
      <c r="M5" s="54"/>
      <c r="N5" s="54"/>
    </row>
    <row r="6" spans="1:14" s="53" customFormat="1" ht="14.5" customHeight="1" x14ac:dyDescent="0.15">
      <c r="A6" s="430"/>
      <c r="B6" s="184" t="s">
        <v>44</v>
      </c>
      <c r="C6" s="186">
        <v>1</v>
      </c>
      <c r="D6" s="448">
        <v>2</v>
      </c>
      <c r="E6" s="448"/>
      <c r="F6" s="449"/>
      <c r="G6" s="509" t="s">
        <v>22</v>
      </c>
      <c r="H6" s="510"/>
      <c r="I6" s="510"/>
      <c r="J6" s="511"/>
      <c r="K6" s="54"/>
      <c r="L6" s="54"/>
      <c r="M6" s="54"/>
      <c r="N6" s="54"/>
    </row>
    <row r="7" spans="1:14" s="53" customFormat="1" ht="14.5" customHeight="1" x14ac:dyDescent="0.15">
      <c r="A7" s="430"/>
      <c r="B7" s="182" t="s">
        <v>82</v>
      </c>
      <c r="C7" s="186">
        <v>1</v>
      </c>
      <c r="D7" s="448">
        <v>2</v>
      </c>
      <c r="E7" s="448"/>
      <c r="F7" s="449"/>
      <c r="G7" s="457" t="s">
        <v>22</v>
      </c>
      <c r="H7" s="458"/>
      <c r="I7" s="458"/>
      <c r="J7" s="459"/>
      <c r="K7" s="54"/>
      <c r="L7" s="54"/>
      <c r="M7" s="54"/>
      <c r="N7" s="54"/>
    </row>
    <row r="8" spans="1:14" s="53" customFormat="1" ht="14.5" customHeight="1" x14ac:dyDescent="0.15">
      <c r="A8" s="430"/>
      <c r="B8" s="174" t="s">
        <v>83</v>
      </c>
      <c r="C8" s="186">
        <v>1</v>
      </c>
      <c r="D8" s="448">
        <v>2</v>
      </c>
      <c r="E8" s="448"/>
      <c r="F8" s="449"/>
      <c r="G8" s="432" t="s">
        <v>22</v>
      </c>
      <c r="H8" s="433"/>
      <c r="I8" s="433"/>
      <c r="J8" s="434"/>
      <c r="K8" s="54"/>
      <c r="L8" s="54"/>
      <c r="M8" s="54"/>
      <c r="N8" s="54"/>
    </row>
    <row r="9" spans="1:14" s="53" customFormat="1" ht="14.5" customHeight="1" x14ac:dyDescent="0.15">
      <c r="A9" s="430"/>
      <c r="B9" s="165" t="s">
        <v>45</v>
      </c>
      <c r="C9" s="186">
        <v>1</v>
      </c>
      <c r="D9" s="448">
        <v>2</v>
      </c>
      <c r="E9" s="448"/>
      <c r="F9" s="449"/>
      <c r="G9" s="457" t="s">
        <v>22</v>
      </c>
      <c r="H9" s="458"/>
      <c r="I9" s="458"/>
      <c r="J9" s="459"/>
      <c r="K9" s="54"/>
      <c r="L9" s="54"/>
      <c r="M9" s="54"/>
      <c r="N9" s="54"/>
    </row>
    <row r="10" spans="1:14" s="53" customFormat="1" ht="14.5" customHeight="1" x14ac:dyDescent="0.15">
      <c r="A10" s="430"/>
      <c r="B10" s="302" t="s">
        <v>160</v>
      </c>
      <c r="C10" s="186">
        <v>1</v>
      </c>
      <c r="D10" s="448">
        <v>2</v>
      </c>
      <c r="E10" s="448"/>
      <c r="F10" s="449"/>
      <c r="G10" s="432" t="s">
        <v>22</v>
      </c>
      <c r="H10" s="433"/>
      <c r="I10" s="433"/>
      <c r="J10" s="434"/>
      <c r="K10" s="54"/>
      <c r="L10" s="54"/>
      <c r="M10" s="54"/>
      <c r="N10" s="54"/>
    </row>
    <row r="11" spans="1:14" s="53" customFormat="1" ht="14.5" customHeight="1" x14ac:dyDescent="0.15">
      <c r="A11" s="430"/>
      <c r="B11" s="165" t="s">
        <v>46</v>
      </c>
      <c r="C11" s="186">
        <v>1</v>
      </c>
      <c r="D11" s="448">
        <v>2</v>
      </c>
      <c r="E11" s="448"/>
      <c r="F11" s="449"/>
      <c r="G11" s="457" t="s">
        <v>22</v>
      </c>
      <c r="H11" s="458"/>
      <c r="I11" s="458"/>
      <c r="J11" s="459"/>
      <c r="K11" s="54"/>
      <c r="L11" s="54"/>
      <c r="M11" s="54"/>
      <c r="N11" s="54"/>
    </row>
    <row r="12" spans="1:14" s="53" customFormat="1" ht="14.5" customHeight="1" x14ac:dyDescent="0.15">
      <c r="A12" s="430"/>
      <c r="B12" s="174" t="s">
        <v>84</v>
      </c>
      <c r="C12" s="186">
        <v>1</v>
      </c>
      <c r="D12" s="448">
        <v>2</v>
      </c>
      <c r="E12" s="448"/>
      <c r="F12" s="449"/>
      <c r="G12" s="432" t="s">
        <v>22</v>
      </c>
      <c r="H12" s="433"/>
      <c r="I12" s="433"/>
      <c r="J12" s="434"/>
      <c r="K12" s="54"/>
      <c r="L12" s="54"/>
      <c r="M12" s="54"/>
      <c r="N12" s="54"/>
    </row>
    <row r="13" spans="1:14" s="53" customFormat="1" ht="14.5" customHeight="1" x14ac:dyDescent="0.15">
      <c r="A13" s="430"/>
      <c r="B13" s="174" t="s">
        <v>47</v>
      </c>
      <c r="C13" s="186">
        <v>1</v>
      </c>
      <c r="D13" s="448">
        <v>2</v>
      </c>
      <c r="E13" s="448"/>
      <c r="F13" s="449"/>
      <c r="G13" s="457" t="s">
        <v>22</v>
      </c>
      <c r="H13" s="458"/>
      <c r="I13" s="458"/>
      <c r="J13" s="459"/>
      <c r="K13" s="54"/>
      <c r="L13" s="54"/>
      <c r="M13" s="54"/>
      <c r="N13" s="54"/>
    </row>
    <row r="14" spans="1:14" s="53" customFormat="1" ht="14.5" customHeight="1" x14ac:dyDescent="0.15">
      <c r="A14" s="430"/>
      <c r="B14" s="174" t="s">
        <v>85</v>
      </c>
      <c r="C14" s="186">
        <v>1</v>
      </c>
      <c r="D14" s="448">
        <v>2</v>
      </c>
      <c r="E14" s="448"/>
      <c r="F14" s="449"/>
      <c r="G14" s="432" t="s">
        <v>22</v>
      </c>
      <c r="H14" s="433"/>
      <c r="I14" s="433"/>
      <c r="J14" s="434"/>
      <c r="K14" s="54"/>
      <c r="L14" s="54"/>
      <c r="M14" s="54"/>
      <c r="N14" s="54"/>
    </row>
    <row r="15" spans="1:14" s="53" customFormat="1" ht="14.5" customHeight="1" x14ac:dyDescent="0.15">
      <c r="A15" s="430"/>
      <c r="B15" s="182" t="s">
        <v>86</v>
      </c>
      <c r="C15" s="186">
        <v>1</v>
      </c>
      <c r="D15" s="448">
        <v>2</v>
      </c>
      <c r="E15" s="448"/>
      <c r="F15" s="449"/>
      <c r="G15" s="457" t="s">
        <v>22</v>
      </c>
      <c r="H15" s="458"/>
      <c r="I15" s="458"/>
      <c r="J15" s="459"/>
      <c r="K15" s="54"/>
      <c r="L15" s="54"/>
      <c r="M15" s="54"/>
      <c r="N15" s="54"/>
    </row>
    <row r="16" spans="1:14" s="53" customFormat="1" ht="15" customHeight="1" thickBot="1" x14ac:dyDescent="0.2">
      <c r="A16" s="431"/>
      <c r="B16" s="183" t="s">
        <v>87</v>
      </c>
      <c r="C16" s="230">
        <v>1</v>
      </c>
      <c r="D16" s="450">
        <v>2</v>
      </c>
      <c r="E16" s="450"/>
      <c r="F16" s="451"/>
      <c r="G16" s="426" t="s">
        <v>22</v>
      </c>
      <c r="H16" s="427"/>
      <c r="I16" s="427"/>
      <c r="J16" s="428"/>
      <c r="K16" s="54"/>
      <c r="L16" s="54"/>
      <c r="M16" s="54"/>
      <c r="N16" s="54"/>
    </row>
    <row r="17" spans="1:14" s="53" customFormat="1" ht="30" x14ac:dyDescent="0.15">
      <c r="A17" s="429">
        <f>A4-0.01</f>
        <v>-3.0199999999999996</v>
      </c>
      <c r="B17" s="185" t="s">
        <v>88</v>
      </c>
      <c r="C17" s="229"/>
      <c r="D17" s="489"/>
      <c r="E17" s="489"/>
      <c r="F17" s="490"/>
      <c r="G17" s="180"/>
      <c r="H17" s="181"/>
      <c r="I17" s="181"/>
      <c r="J17" s="204"/>
      <c r="K17" s="54"/>
      <c r="L17" s="54"/>
      <c r="M17" s="54"/>
      <c r="N17" s="54"/>
    </row>
    <row r="18" spans="1:14" s="53" customFormat="1" ht="14.5" customHeight="1" x14ac:dyDescent="0.15">
      <c r="A18" s="430"/>
      <c r="B18" s="203" t="s">
        <v>43</v>
      </c>
      <c r="C18" s="186">
        <v>1</v>
      </c>
      <c r="D18" s="448">
        <v>2</v>
      </c>
      <c r="E18" s="448"/>
      <c r="F18" s="449"/>
      <c r="G18" s="509" t="s">
        <v>22</v>
      </c>
      <c r="H18" s="510"/>
      <c r="I18" s="510"/>
      <c r="J18" s="511"/>
      <c r="K18" s="54"/>
      <c r="L18" s="54"/>
      <c r="M18" s="54"/>
      <c r="N18" s="54"/>
    </row>
    <row r="19" spans="1:14" s="53" customFormat="1" ht="14.5" customHeight="1" x14ac:dyDescent="0.15">
      <c r="A19" s="430"/>
      <c r="B19" s="184" t="s">
        <v>44</v>
      </c>
      <c r="C19" s="186">
        <v>1</v>
      </c>
      <c r="D19" s="448">
        <v>2</v>
      </c>
      <c r="E19" s="448"/>
      <c r="F19" s="449"/>
      <c r="G19" s="509" t="s">
        <v>22</v>
      </c>
      <c r="H19" s="510"/>
      <c r="I19" s="510"/>
      <c r="J19" s="511"/>
      <c r="K19" s="54"/>
      <c r="L19" s="54"/>
      <c r="M19" s="54"/>
      <c r="N19" s="54"/>
    </row>
    <row r="20" spans="1:14" s="53" customFormat="1" ht="14.5" customHeight="1" x14ac:dyDescent="0.15">
      <c r="A20" s="430"/>
      <c r="B20" s="182" t="s">
        <v>82</v>
      </c>
      <c r="C20" s="186">
        <v>1</v>
      </c>
      <c r="D20" s="448">
        <v>2</v>
      </c>
      <c r="E20" s="448"/>
      <c r="F20" s="449"/>
      <c r="G20" s="457" t="s">
        <v>22</v>
      </c>
      <c r="H20" s="458"/>
      <c r="I20" s="458"/>
      <c r="J20" s="459"/>
      <c r="K20" s="54"/>
      <c r="L20" s="54"/>
      <c r="M20" s="54"/>
      <c r="N20" s="54"/>
    </row>
    <row r="21" spans="1:14" s="53" customFormat="1" ht="14.5" customHeight="1" x14ac:dyDescent="0.15">
      <c r="A21" s="430"/>
      <c r="B21" s="174" t="s">
        <v>83</v>
      </c>
      <c r="C21" s="186">
        <v>1</v>
      </c>
      <c r="D21" s="448">
        <v>2</v>
      </c>
      <c r="E21" s="448"/>
      <c r="F21" s="449"/>
      <c r="G21" s="432" t="s">
        <v>22</v>
      </c>
      <c r="H21" s="433"/>
      <c r="I21" s="433"/>
      <c r="J21" s="434"/>
      <c r="K21" s="54"/>
      <c r="L21" s="54"/>
      <c r="M21" s="54"/>
      <c r="N21" s="54"/>
    </row>
    <row r="22" spans="1:14" s="53" customFormat="1" ht="14.5" customHeight="1" x14ac:dyDescent="0.15">
      <c r="A22" s="430"/>
      <c r="B22" s="165" t="s">
        <v>45</v>
      </c>
      <c r="C22" s="186">
        <v>1</v>
      </c>
      <c r="D22" s="448">
        <v>2</v>
      </c>
      <c r="E22" s="448"/>
      <c r="F22" s="449"/>
      <c r="G22" s="457" t="s">
        <v>22</v>
      </c>
      <c r="H22" s="458"/>
      <c r="I22" s="458"/>
      <c r="J22" s="459"/>
      <c r="K22" s="54"/>
      <c r="L22" s="54"/>
      <c r="M22" s="54"/>
      <c r="N22" s="54"/>
    </row>
    <row r="23" spans="1:14" s="53" customFormat="1" ht="14.5" customHeight="1" x14ac:dyDescent="0.15">
      <c r="A23" s="430"/>
      <c r="B23" s="302" t="s">
        <v>160</v>
      </c>
      <c r="C23" s="186">
        <v>1</v>
      </c>
      <c r="D23" s="448">
        <v>2</v>
      </c>
      <c r="E23" s="448"/>
      <c r="F23" s="449"/>
      <c r="G23" s="432" t="s">
        <v>22</v>
      </c>
      <c r="H23" s="433"/>
      <c r="I23" s="433"/>
      <c r="J23" s="434"/>
      <c r="K23" s="54"/>
      <c r="L23" s="54"/>
      <c r="M23" s="54"/>
      <c r="N23" s="54"/>
    </row>
    <row r="24" spans="1:14" s="53" customFormat="1" ht="14.5" customHeight="1" x14ac:dyDescent="0.15">
      <c r="A24" s="430"/>
      <c r="B24" s="165" t="s">
        <v>46</v>
      </c>
      <c r="C24" s="186">
        <v>1</v>
      </c>
      <c r="D24" s="448">
        <v>2</v>
      </c>
      <c r="E24" s="448"/>
      <c r="F24" s="449"/>
      <c r="G24" s="457" t="s">
        <v>22</v>
      </c>
      <c r="H24" s="458"/>
      <c r="I24" s="458"/>
      <c r="J24" s="459"/>
      <c r="K24" s="54"/>
      <c r="L24" s="54"/>
      <c r="M24" s="54"/>
      <c r="N24" s="54"/>
    </row>
    <row r="25" spans="1:14" s="53" customFormat="1" ht="14.5" customHeight="1" x14ac:dyDescent="0.15">
      <c r="A25" s="430"/>
      <c r="B25" s="174" t="s">
        <v>84</v>
      </c>
      <c r="C25" s="186">
        <v>1</v>
      </c>
      <c r="D25" s="448">
        <v>2</v>
      </c>
      <c r="E25" s="448"/>
      <c r="F25" s="449"/>
      <c r="G25" s="432" t="s">
        <v>22</v>
      </c>
      <c r="H25" s="433"/>
      <c r="I25" s="433"/>
      <c r="J25" s="434"/>
      <c r="K25" s="54"/>
      <c r="L25" s="54"/>
      <c r="M25" s="54"/>
      <c r="N25" s="54"/>
    </row>
    <row r="26" spans="1:14" s="53" customFormat="1" ht="14.5" customHeight="1" x14ac:dyDescent="0.15">
      <c r="A26" s="430"/>
      <c r="B26" s="174" t="s">
        <v>47</v>
      </c>
      <c r="C26" s="186">
        <v>1</v>
      </c>
      <c r="D26" s="448">
        <v>2</v>
      </c>
      <c r="E26" s="448"/>
      <c r="F26" s="449"/>
      <c r="G26" s="457" t="s">
        <v>22</v>
      </c>
      <c r="H26" s="458"/>
      <c r="I26" s="458"/>
      <c r="J26" s="459"/>
      <c r="K26" s="54"/>
      <c r="L26" s="54"/>
      <c r="M26" s="54"/>
      <c r="N26" s="54"/>
    </row>
    <row r="27" spans="1:14" s="53" customFormat="1" ht="14.5" customHeight="1" x14ac:dyDescent="0.15">
      <c r="A27" s="430"/>
      <c r="B27" s="174" t="s">
        <v>85</v>
      </c>
      <c r="C27" s="186">
        <v>1</v>
      </c>
      <c r="D27" s="448">
        <v>2</v>
      </c>
      <c r="E27" s="448"/>
      <c r="F27" s="449"/>
      <c r="G27" s="432" t="s">
        <v>22</v>
      </c>
      <c r="H27" s="433"/>
      <c r="I27" s="433"/>
      <c r="J27" s="434"/>
      <c r="K27" s="54"/>
      <c r="L27" s="54"/>
      <c r="M27" s="54"/>
      <c r="N27" s="54"/>
    </row>
    <row r="28" spans="1:14" s="53" customFormat="1" ht="14.5" customHeight="1" x14ac:dyDescent="0.15">
      <c r="A28" s="430"/>
      <c r="B28" s="182" t="s">
        <v>86</v>
      </c>
      <c r="C28" s="186">
        <v>1</v>
      </c>
      <c r="D28" s="448">
        <v>2</v>
      </c>
      <c r="E28" s="448"/>
      <c r="F28" s="449"/>
      <c r="G28" s="457" t="s">
        <v>22</v>
      </c>
      <c r="H28" s="458"/>
      <c r="I28" s="458"/>
      <c r="J28" s="459"/>
      <c r="K28" s="54"/>
      <c r="L28" s="54"/>
      <c r="M28" s="54"/>
      <c r="N28" s="54"/>
    </row>
    <row r="29" spans="1:14" s="53" customFormat="1" ht="15" customHeight="1" thickBot="1" x14ac:dyDescent="0.2">
      <c r="A29" s="431"/>
      <c r="B29" s="183" t="s">
        <v>87</v>
      </c>
      <c r="C29" s="230">
        <v>1</v>
      </c>
      <c r="D29" s="450">
        <v>2</v>
      </c>
      <c r="E29" s="450"/>
      <c r="F29" s="451"/>
      <c r="G29" s="426" t="s">
        <v>22</v>
      </c>
      <c r="H29" s="427"/>
      <c r="I29" s="427"/>
      <c r="J29" s="428"/>
      <c r="K29" s="54"/>
      <c r="L29" s="54"/>
      <c r="M29" s="54"/>
      <c r="N29" s="54"/>
    </row>
    <row r="30" spans="1:14" s="53" customFormat="1" ht="30" x14ac:dyDescent="0.15">
      <c r="A30" s="429">
        <f>A17-0.01</f>
        <v>-3.0299999999999994</v>
      </c>
      <c r="B30" s="185" t="s">
        <v>90</v>
      </c>
      <c r="C30" s="229"/>
      <c r="D30" s="489"/>
      <c r="E30" s="489"/>
      <c r="F30" s="490"/>
      <c r="G30" s="180"/>
      <c r="H30" s="181"/>
      <c r="I30" s="181"/>
      <c r="J30" s="204"/>
      <c r="K30" s="54"/>
      <c r="L30" s="54"/>
      <c r="M30" s="54"/>
      <c r="N30" s="54"/>
    </row>
    <row r="31" spans="1:14" s="53" customFormat="1" ht="14.5" customHeight="1" x14ac:dyDescent="0.15">
      <c r="A31" s="430"/>
      <c r="B31" s="203" t="s">
        <v>43</v>
      </c>
      <c r="C31" s="186">
        <v>1</v>
      </c>
      <c r="D31" s="448">
        <v>2</v>
      </c>
      <c r="E31" s="448"/>
      <c r="F31" s="449"/>
      <c r="G31" s="509" t="s">
        <v>22</v>
      </c>
      <c r="H31" s="510"/>
      <c r="I31" s="510"/>
      <c r="J31" s="511"/>
      <c r="K31" s="54"/>
      <c r="L31" s="54"/>
      <c r="M31" s="54"/>
      <c r="N31" s="54"/>
    </row>
    <row r="32" spans="1:14" s="53" customFormat="1" ht="14.5" customHeight="1" x14ac:dyDescent="0.15">
      <c r="A32" s="430"/>
      <c r="B32" s="184" t="s">
        <v>44</v>
      </c>
      <c r="C32" s="186">
        <v>1</v>
      </c>
      <c r="D32" s="448">
        <v>2</v>
      </c>
      <c r="E32" s="448"/>
      <c r="F32" s="449"/>
      <c r="G32" s="509" t="s">
        <v>22</v>
      </c>
      <c r="H32" s="510"/>
      <c r="I32" s="510"/>
      <c r="J32" s="511"/>
      <c r="K32" s="54"/>
      <c r="L32" s="54"/>
      <c r="M32" s="54"/>
      <c r="N32" s="54"/>
    </row>
    <row r="33" spans="1:14" s="53" customFormat="1" ht="14.5" customHeight="1" x14ac:dyDescent="0.15">
      <c r="A33" s="430"/>
      <c r="B33" s="182" t="s">
        <v>82</v>
      </c>
      <c r="C33" s="186">
        <v>1</v>
      </c>
      <c r="D33" s="448">
        <v>2</v>
      </c>
      <c r="E33" s="448"/>
      <c r="F33" s="449"/>
      <c r="G33" s="457" t="s">
        <v>22</v>
      </c>
      <c r="H33" s="458"/>
      <c r="I33" s="458"/>
      <c r="J33" s="459"/>
      <c r="K33" s="54"/>
      <c r="L33" s="54"/>
      <c r="M33" s="54"/>
      <c r="N33" s="54"/>
    </row>
    <row r="34" spans="1:14" s="53" customFormat="1" ht="14.5" customHeight="1" x14ac:dyDescent="0.15">
      <c r="A34" s="430"/>
      <c r="B34" s="174" t="s">
        <v>83</v>
      </c>
      <c r="C34" s="186">
        <v>1</v>
      </c>
      <c r="D34" s="448">
        <v>2</v>
      </c>
      <c r="E34" s="448"/>
      <c r="F34" s="449"/>
      <c r="G34" s="432" t="s">
        <v>22</v>
      </c>
      <c r="H34" s="433"/>
      <c r="I34" s="433"/>
      <c r="J34" s="434"/>
      <c r="K34" s="54"/>
      <c r="L34" s="54"/>
      <c r="M34" s="54"/>
      <c r="N34" s="54"/>
    </row>
    <row r="35" spans="1:14" s="53" customFormat="1" ht="14.5" customHeight="1" x14ac:dyDescent="0.15">
      <c r="A35" s="430"/>
      <c r="B35" s="165" t="s">
        <v>45</v>
      </c>
      <c r="C35" s="186">
        <v>1</v>
      </c>
      <c r="D35" s="448">
        <v>2</v>
      </c>
      <c r="E35" s="448"/>
      <c r="F35" s="449"/>
      <c r="G35" s="457" t="s">
        <v>22</v>
      </c>
      <c r="H35" s="458"/>
      <c r="I35" s="458"/>
      <c r="J35" s="459"/>
      <c r="K35" s="54"/>
      <c r="L35" s="54"/>
      <c r="M35" s="54"/>
      <c r="N35" s="54"/>
    </row>
    <row r="36" spans="1:14" s="53" customFormat="1" ht="14.5" customHeight="1" x14ac:dyDescent="0.15">
      <c r="A36" s="430"/>
      <c r="B36" s="302" t="s">
        <v>160</v>
      </c>
      <c r="C36" s="186">
        <v>1</v>
      </c>
      <c r="D36" s="448">
        <v>2</v>
      </c>
      <c r="E36" s="448"/>
      <c r="F36" s="449"/>
      <c r="G36" s="432" t="s">
        <v>22</v>
      </c>
      <c r="H36" s="433"/>
      <c r="I36" s="433"/>
      <c r="J36" s="434"/>
      <c r="K36" s="54"/>
      <c r="L36" s="54"/>
      <c r="M36" s="54"/>
      <c r="N36" s="54"/>
    </row>
    <row r="37" spans="1:14" s="53" customFormat="1" ht="14.5" customHeight="1" x14ac:dyDescent="0.15">
      <c r="A37" s="430"/>
      <c r="B37" s="165" t="s">
        <v>46</v>
      </c>
      <c r="C37" s="186">
        <v>1</v>
      </c>
      <c r="D37" s="448">
        <v>2</v>
      </c>
      <c r="E37" s="448"/>
      <c r="F37" s="449"/>
      <c r="G37" s="457" t="s">
        <v>22</v>
      </c>
      <c r="H37" s="458"/>
      <c r="I37" s="458"/>
      <c r="J37" s="459"/>
      <c r="K37" s="54"/>
      <c r="L37" s="54"/>
      <c r="M37" s="54"/>
      <c r="N37" s="54"/>
    </row>
    <row r="38" spans="1:14" s="53" customFormat="1" ht="14.5" customHeight="1" x14ac:dyDescent="0.15">
      <c r="A38" s="430"/>
      <c r="B38" s="174" t="s">
        <v>84</v>
      </c>
      <c r="C38" s="186">
        <v>1</v>
      </c>
      <c r="D38" s="448">
        <v>2</v>
      </c>
      <c r="E38" s="448"/>
      <c r="F38" s="449"/>
      <c r="G38" s="432" t="s">
        <v>22</v>
      </c>
      <c r="H38" s="433"/>
      <c r="I38" s="433"/>
      <c r="J38" s="434"/>
      <c r="K38" s="54"/>
      <c r="L38" s="54"/>
      <c r="M38" s="54"/>
      <c r="N38" s="54"/>
    </row>
    <row r="39" spans="1:14" s="53" customFormat="1" ht="14.5" customHeight="1" x14ac:dyDescent="0.15">
      <c r="A39" s="430"/>
      <c r="B39" s="174" t="s">
        <v>47</v>
      </c>
      <c r="C39" s="186">
        <v>1</v>
      </c>
      <c r="D39" s="448">
        <v>2</v>
      </c>
      <c r="E39" s="448"/>
      <c r="F39" s="449"/>
      <c r="G39" s="457" t="s">
        <v>22</v>
      </c>
      <c r="H39" s="458"/>
      <c r="I39" s="458"/>
      <c r="J39" s="459"/>
      <c r="K39" s="54"/>
      <c r="L39" s="54"/>
      <c r="M39" s="54"/>
      <c r="N39" s="54"/>
    </row>
    <row r="40" spans="1:14" s="53" customFormat="1" ht="14.5" customHeight="1" x14ac:dyDescent="0.15">
      <c r="A40" s="430"/>
      <c r="B40" s="174" t="s">
        <v>85</v>
      </c>
      <c r="C40" s="186">
        <v>1</v>
      </c>
      <c r="D40" s="448">
        <v>2</v>
      </c>
      <c r="E40" s="448"/>
      <c r="F40" s="449"/>
      <c r="G40" s="432" t="s">
        <v>22</v>
      </c>
      <c r="H40" s="433"/>
      <c r="I40" s="433"/>
      <c r="J40" s="434"/>
      <c r="K40" s="54"/>
      <c r="L40" s="54"/>
      <c r="M40" s="54"/>
      <c r="N40" s="54"/>
    </row>
    <row r="41" spans="1:14" s="53" customFormat="1" ht="14.5" customHeight="1" x14ac:dyDescent="0.15">
      <c r="A41" s="430"/>
      <c r="B41" s="182" t="s">
        <v>86</v>
      </c>
      <c r="C41" s="186">
        <v>1</v>
      </c>
      <c r="D41" s="448">
        <v>2</v>
      </c>
      <c r="E41" s="448"/>
      <c r="F41" s="449"/>
      <c r="G41" s="457" t="s">
        <v>22</v>
      </c>
      <c r="H41" s="458"/>
      <c r="I41" s="458"/>
      <c r="J41" s="459"/>
      <c r="K41" s="54"/>
      <c r="L41" s="54"/>
      <c r="M41" s="54"/>
      <c r="N41" s="54"/>
    </row>
    <row r="42" spans="1:14" s="53" customFormat="1" ht="15" customHeight="1" thickBot="1" x14ac:dyDescent="0.2">
      <c r="A42" s="431"/>
      <c r="B42" s="183" t="s">
        <v>87</v>
      </c>
      <c r="C42" s="230">
        <v>1</v>
      </c>
      <c r="D42" s="450">
        <v>2</v>
      </c>
      <c r="E42" s="450"/>
      <c r="F42" s="451"/>
      <c r="G42" s="426" t="s">
        <v>22</v>
      </c>
      <c r="H42" s="427"/>
      <c r="I42" s="427"/>
      <c r="J42" s="428"/>
      <c r="K42" s="54"/>
      <c r="L42" s="54"/>
      <c r="M42" s="54"/>
      <c r="N42" s="54"/>
    </row>
    <row r="43" spans="1:14" s="53" customFormat="1" ht="30" x14ac:dyDescent="0.15">
      <c r="A43" s="429">
        <f>A30-0.01</f>
        <v>-3.0399999999999991</v>
      </c>
      <c r="B43" s="312" t="s">
        <v>161</v>
      </c>
      <c r="C43" s="229"/>
      <c r="D43" s="489"/>
      <c r="E43" s="489"/>
      <c r="F43" s="490"/>
      <c r="G43" s="180"/>
      <c r="H43" s="181"/>
      <c r="I43" s="181"/>
      <c r="J43" s="204"/>
      <c r="K43" s="54"/>
      <c r="L43" s="54"/>
      <c r="M43" s="54"/>
      <c r="N43" s="54"/>
    </row>
    <row r="44" spans="1:14" s="53" customFormat="1" ht="14.5" customHeight="1" x14ac:dyDescent="0.15">
      <c r="A44" s="430"/>
      <c r="B44" s="304" t="s">
        <v>43</v>
      </c>
      <c r="C44" s="186">
        <v>1</v>
      </c>
      <c r="D44" s="448">
        <v>2</v>
      </c>
      <c r="E44" s="448"/>
      <c r="F44" s="449"/>
      <c r="G44" s="509" t="s">
        <v>22</v>
      </c>
      <c r="H44" s="510"/>
      <c r="I44" s="510"/>
      <c r="J44" s="511"/>
      <c r="K44" s="54"/>
      <c r="L44" s="54"/>
      <c r="M44" s="54"/>
      <c r="N44" s="54"/>
    </row>
    <row r="45" spans="1:14" s="53" customFormat="1" ht="14.5" customHeight="1" x14ac:dyDescent="0.15">
      <c r="A45" s="430"/>
      <c r="B45" s="305" t="s">
        <v>44</v>
      </c>
      <c r="C45" s="186">
        <v>1</v>
      </c>
      <c r="D45" s="448">
        <v>2</v>
      </c>
      <c r="E45" s="448"/>
      <c r="F45" s="449"/>
      <c r="G45" s="509" t="s">
        <v>22</v>
      </c>
      <c r="H45" s="510"/>
      <c r="I45" s="510"/>
      <c r="J45" s="511"/>
      <c r="K45" s="54"/>
      <c r="L45" s="54"/>
      <c r="M45" s="54"/>
      <c r="N45" s="54"/>
    </row>
    <row r="46" spans="1:14" s="53" customFormat="1" ht="14.5" customHeight="1" x14ac:dyDescent="0.15">
      <c r="A46" s="430"/>
      <c r="B46" s="306" t="s">
        <v>82</v>
      </c>
      <c r="C46" s="186">
        <v>1</v>
      </c>
      <c r="D46" s="448">
        <v>2</v>
      </c>
      <c r="E46" s="448"/>
      <c r="F46" s="449"/>
      <c r="G46" s="457" t="s">
        <v>22</v>
      </c>
      <c r="H46" s="458"/>
      <c r="I46" s="458"/>
      <c r="J46" s="459"/>
      <c r="K46" s="54"/>
      <c r="L46" s="54"/>
      <c r="M46" s="54"/>
      <c r="N46" s="54"/>
    </row>
    <row r="47" spans="1:14" s="53" customFormat="1" ht="14.5" customHeight="1" x14ac:dyDescent="0.15">
      <c r="A47" s="430"/>
      <c r="B47" s="302" t="s">
        <v>83</v>
      </c>
      <c r="C47" s="186">
        <v>1</v>
      </c>
      <c r="D47" s="448">
        <v>2</v>
      </c>
      <c r="E47" s="448"/>
      <c r="F47" s="449"/>
      <c r="G47" s="432" t="s">
        <v>22</v>
      </c>
      <c r="H47" s="433"/>
      <c r="I47" s="433"/>
      <c r="J47" s="434"/>
      <c r="K47" s="54"/>
      <c r="L47" s="54"/>
      <c r="M47" s="54"/>
      <c r="N47" s="54"/>
    </row>
    <row r="48" spans="1:14" s="53" customFormat="1" ht="14.5" customHeight="1" x14ac:dyDescent="0.15">
      <c r="A48" s="430"/>
      <c r="B48" s="307" t="s">
        <v>45</v>
      </c>
      <c r="C48" s="186">
        <v>1</v>
      </c>
      <c r="D48" s="448">
        <v>2</v>
      </c>
      <c r="E48" s="448"/>
      <c r="F48" s="449"/>
      <c r="G48" s="457" t="s">
        <v>22</v>
      </c>
      <c r="H48" s="458"/>
      <c r="I48" s="458"/>
      <c r="J48" s="459"/>
      <c r="K48" s="54"/>
      <c r="L48" s="54"/>
      <c r="M48" s="54"/>
      <c r="N48" s="54"/>
    </row>
    <row r="49" spans="1:14" s="53" customFormat="1" ht="14.5" customHeight="1" x14ac:dyDescent="0.15">
      <c r="A49" s="430"/>
      <c r="B49" s="302" t="s">
        <v>160</v>
      </c>
      <c r="C49" s="186">
        <v>1</v>
      </c>
      <c r="D49" s="448">
        <v>2</v>
      </c>
      <c r="E49" s="448"/>
      <c r="F49" s="449"/>
      <c r="G49" s="432" t="s">
        <v>22</v>
      </c>
      <c r="H49" s="433"/>
      <c r="I49" s="433"/>
      <c r="J49" s="434"/>
      <c r="K49" s="54"/>
      <c r="L49" s="54"/>
      <c r="M49" s="54"/>
      <c r="N49" s="54"/>
    </row>
    <row r="50" spans="1:14" s="53" customFormat="1" ht="14.5" customHeight="1" x14ac:dyDescent="0.15">
      <c r="A50" s="430"/>
      <c r="B50" s="165" t="s">
        <v>46</v>
      </c>
      <c r="C50" s="186">
        <v>1</v>
      </c>
      <c r="D50" s="448">
        <v>2</v>
      </c>
      <c r="E50" s="448"/>
      <c r="F50" s="449"/>
      <c r="G50" s="457" t="s">
        <v>22</v>
      </c>
      <c r="H50" s="458"/>
      <c r="I50" s="458"/>
      <c r="J50" s="459"/>
      <c r="K50" s="54"/>
      <c r="L50" s="54"/>
      <c r="M50" s="54"/>
      <c r="N50" s="54"/>
    </row>
    <row r="51" spans="1:14" s="53" customFormat="1" ht="14.5" customHeight="1" x14ac:dyDescent="0.15">
      <c r="A51" s="430"/>
      <c r="B51" s="174" t="s">
        <v>84</v>
      </c>
      <c r="C51" s="186">
        <v>1</v>
      </c>
      <c r="D51" s="448">
        <v>2</v>
      </c>
      <c r="E51" s="448"/>
      <c r="F51" s="449"/>
      <c r="G51" s="432" t="s">
        <v>22</v>
      </c>
      <c r="H51" s="433"/>
      <c r="I51" s="433"/>
      <c r="J51" s="434"/>
      <c r="K51" s="54"/>
      <c r="L51" s="54"/>
      <c r="M51" s="54"/>
      <c r="N51" s="54"/>
    </row>
    <row r="52" spans="1:14" s="53" customFormat="1" ht="14.5" customHeight="1" x14ac:dyDescent="0.15">
      <c r="A52" s="430"/>
      <c r="B52" s="174" t="s">
        <v>47</v>
      </c>
      <c r="C52" s="186">
        <v>1</v>
      </c>
      <c r="D52" s="448">
        <v>2</v>
      </c>
      <c r="E52" s="448"/>
      <c r="F52" s="449"/>
      <c r="G52" s="457" t="s">
        <v>22</v>
      </c>
      <c r="H52" s="458"/>
      <c r="I52" s="458"/>
      <c r="J52" s="459"/>
      <c r="K52" s="54"/>
      <c r="L52" s="54"/>
      <c r="M52" s="54"/>
      <c r="N52" s="54"/>
    </row>
    <row r="53" spans="1:14" s="53" customFormat="1" ht="14.5" customHeight="1" x14ac:dyDescent="0.15">
      <c r="A53" s="430"/>
      <c r="B53" s="174" t="s">
        <v>85</v>
      </c>
      <c r="C53" s="186">
        <v>1</v>
      </c>
      <c r="D53" s="448">
        <v>2</v>
      </c>
      <c r="E53" s="448"/>
      <c r="F53" s="449"/>
      <c r="G53" s="432" t="s">
        <v>22</v>
      </c>
      <c r="H53" s="433"/>
      <c r="I53" s="433"/>
      <c r="J53" s="434"/>
      <c r="K53" s="54"/>
      <c r="L53" s="54"/>
      <c r="M53" s="54"/>
      <c r="N53" s="54"/>
    </row>
    <row r="54" spans="1:14" s="53" customFormat="1" ht="14.5" customHeight="1" x14ac:dyDescent="0.15">
      <c r="A54" s="430"/>
      <c r="B54" s="182" t="s">
        <v>86</v>
      </c>
      <c r="C54" s="186">
        <v>1</v>
      </c>
      <c r="D54" s="448">
        <v>2</v>
      </c>
      <c r="E54" s="448"/>
      <c r="F54" s="449"/>
      <c r="G54" s="457" t="s">
        <v>22</v>
      </c>
      <c r="H54" s="458"/>
      <c r="I54" s="458"/>
      <c r="J54" s="459"/>
      <c r="K54" s="54"/>
      <c r="L54" s="54"/>
      <c r="M54" s="54"/>
      <c r="N54" s="54"/>
    </row>
    <row r="55" spans="1:14" s="53" customFormat="1" ht="15" customHeight="1" thickBot="1" x14ac:dyDescent="0.2">
      <c r="A55" s="431"/>
      <c r="B55" s="183" t="s">
        <v>87</v>
      </c>
      <c r="C55" s="230">
        <v>1</v>
      </c>
      <c r="D55" s="450">
        <v>2</v>
      </c>
      <c r="E55" s="450"/>
      <c r="F55" s="451"/>
      <c r="G55" s="426" t="s">
        <v>22</v>
      </c>
      <c r="H55" s="427"/>
      <c r="I55" s="427"/>
      <c r="J55" s="428"/>
      <c r="K55" s="54"/>
      <c r="L55" s="54"/>
      <c r="M55" s="54"/>
      <c r="N55" s="54"/>
    </row>
    <row r="56" spans="1:14" s="143" customFormat="1" x14ac:dyDescent="0.15">
      <c r="A56" s="506">
        <f>A43-0.01</f>
        <v>-3.0499999999999989</v>
      </c>
      <c r="B56" s="513" t="s">
        <v>162</v>
      </c>
      <c r="C56" s="515">
        <v>1</v>
      </c>
      <c r="D56" s="489">
        <v>2</v>
      </c>
      <c r="E56" s="489"/>
      <c r="F56" s="490"/>
      <c r="G56" s="423" t="s">
        <v>22</v>
      </c>
      <c r="H56" s="424"/>
      <c r="I56" s="424"/>
      <c r="J56" s="425"/>
    </row>
    <row r="57" spans="1:14" s="143" customFormat="1" ht="34.5" customHeight="1" thickBot="1" x14ac:dyDescent="0.2">
      <c r="A57" s="512"/>
      <c r="B57" s="514"/>
      <c r="C57" s="516"/>
      <c r="D57" s="450"/>
      <c r="E57" s="450"/>
      <c r="F57" s="451"/>
      <c r="G57" s="426"/>
      <c r="H57" s="427"/>
      <c r="I57" s="427"/>
      <c r="J57" s="428"/>
    </row>
    <row r="58" spans="1:14" s="143" customFormat="1" ht="37" customHeight="1" x14ac:dyDescent="0.15">
      <c r="A58" s="506">
        <f>A56-0.01</f>
        <v>-3.0599999999999987</v>
      </c>
      <c r="B58" s="508" t="s">
        <v>104</v>
      </c>
      <c r="C58" s="172" t="s">
        <v>5</v>
      </c>
      <c r="D58" s="173">
        <v>1</v>
      </c>
      <c r="E58" s="66"/>
      <c r="F58" s="12"/>
      <c r="G58" s="423" t="s">
        <v>22</v>
      </c>
      <c r="H58" s="424"/>
      <c r="I58" s="424"/>
      <c r="J58" s="425"/>
    </row>
    <row r="59" spans="1:14" s="143" customFormat="1" ht="29" customHeight="1" thickBot="1" x14ac:dyDescent="0.2">
      <c r="A59" s="512"/>
      <c r="B59" s="508"/>
      <c r="C59" s="175" t="s">
        <v>6</v>
      </c>
      <c r="D59" s="176">
        <v>2</v>
      </c>
      <c r="E59" s="248" t="s">
        <v>0</v>
      </c>
      <c r="F59" s="249">
        <f>A73</f>
        <v>-3.0799999999999983</v>
      </c>
      <c r="G59" s="426"/>
      <c r="H59" s="427"/>
      <c r="I59" s="427"/>
      <c r="J59" s="428"/>
    </row>
    <row r="60" spans="1:14" s="143" customFormat="1" ht="17.25" customHeight="1" x14ac:dyDescent="0.15">
      <c r="A60" s="429">
        <f>A58-0.01</f>
        <v>-3.0699999999999985</v>
      </c>
      <c r="B60" s="177" t="s">
        <v>91</v>
      </c>
      <c r="C60" s="164"/>
      <c r="D60" s="164"/>
      <c r="E60" s="227"/>
      <c r="F60" s="168"/>
      <c r="G60" s="224"/>
      <c r="H60" s="225"/>
      <c r="I60" s="225"/>
      <c r="J60" s="226"/>
    </row>
    <row r="61" spans="1:14" s="143" customFormat="1" ht="14.5" customHeight="1" x14ac:dyDescent="0.15">
      <c r="A61" s="430"/>
      <c r="B61" s="203" t="s">
        <v>43</v>
      </c>
      <c r="C61" s="186">
        <v>1</v>
      </c>
      <c r="D61" s="448">
        <v>2</v>
      </c>
      <c r="E61" s="448"/>
      <c r="F61" s="449"/>
      <c r="G61" s="509" t="s">
        <v>22</v>
      </c>
      <c r="H61" s="510"/>
      <c r="I61" s="510"/>
      <c r="J61" s="511"/>
    </row>
    <row r="62" spans="1:14" s="143" customFormat="1" ht="14.5" customHeight="1" x14ac:dyDescent="0.15">
      <c r="A62" s="430"/>
      <c r="B62" s="184" t="s">
        <v>44</v>
      </c>
      <c r="C62" s="186">
        <v>1</v>
      </c>
      <c r="D62" s="448">
        <v>2</v>
      </c>
      <c r="E62" s="448"/>
      <c r="F62" s="449"/>
      <c r="G62" s="509" t="s">
        <v>22</v>
      </c>
      <c r="H62" s="510"/>
      <c r="I62" s="510"/>
      <c r="J62" s="511"/>
    </row>
    <row r="63" spans="1:14" s="143" customFormat="1" ht="14.5" customHeight="1" x14ac:dyDescent="0.15">
      <c r="A63" s="430"/>
      <c r="B63" s="182" t="s">
        <v>82</v>
      </c>
      <c r="C63" s="186">
        <v>1</v>
      </c>
      <c r="D63" s="448">
        <v>2</v>
      </c>
      <c r="E63" s="448"/>
      <c r="F63" s="449"/>
      <c r="G63" s="457" t="s">
        <v>22</v>
      </c>
      <c r="H63" s="458"/>
      <c r="I63" s="458"/>
      <c r="J63" s="459"/>
    </row>
    <row r="64" spans="1:14" s="143" customFormat="1" ht="14.5" customHeight="1" x14ac:dyDescent="0.15">
      <c r="A64" s="430"/>
      <c r="B64" s="174" t="s">
        <v>83</v>
      </c>
      <c r="C64" s="186">
        <v>1</v>
      </c>
      <c r="D64" s="448">
        <v>2</v>
      </c>
      <c r="E64" s="448"/>
      <c r="F64" s="449"/>
      <c r="G64" s="432" t="s">
        <v>22</v>
      </c>
      <c r="H64" s="433"/>
      <c r="I64" s="433"/>
      <c r="J64" s="434"/>
    </row>
    <row r="65" spans="1:10" s="143" customFormat="1" ht="14.5" customHeight="1" x14ac:dyDescent="0.15">
      <c r="A65" s="430"/>
      <c r="B65" s="165" t="s">
        <v>45</v>
      </c>
      <c r="C65" s="186">
        <v>1</v>
      </c>
      <c r="D65" s="448">
        <v>2</v>
      </c>
      <c r="E65" s="448"/>
      <c r="F65" s="449"/>
      <c r="G65" s="457" t="s">
        <v>22</v>
      </c>
      <c r="H65" s="458"/>
      <c r="I65" s="458"/>
      <c r="J65" s="459"/>
    </row>
    <row r="66" spans="1:10" s="143" customFormat="1" ht="14.5" customHeight="1" x14ac:dyDescent="0.15">
      <c r="A66" s="430"/>
      <c r="B66" s="302" t="s">
        <v>160</v>
      </c>
      <c r="C66" s="186">
        <v>1</v>
      </c>
      <c r="D66" s="448">
        <v>2</v>
      </c>
      <c r="E66" s="448"/>
      <c r="F66" s="449"/>
      <c r="G66" s="432" t="s">
        <v>22</v>
      </c>
      <c r="H66" s="433"/>
      <c r="I66" s="433"/>
      <c r="J66" s="434"/>
    </row>
    <row r="67" spans="1:10" s="143" customFormat="1" ht="14.5" customHeight="1" x14ac:dyDescent="0.15">
      <c r="A67" s="430"/>
      <c r="B67" s="165" t="s">
        <v>46</v>
      </c>
      <c r="C67" s="186">
        <v>1</v>
      </c>
      <c r="D67" s="448">
        <v>2</v>
      </c>
      <c r="E67" s="448"/>
      <c r="F67" s="449"/>
      <c r="G67" s="457" t="s">
        <v>22</v>
      </c>
      <c r="H67" s="458"/>
      <c r="I67" s="458"/>
      <c r="J67" s="459"/>
    </row>
    <row r="68" spans="1:10" s="143" customFormat="1" ht="14.5" customHeight="1" x14ac:dyDescent="0.15">
      <c r="A68" s="430"/>
      <c r="B68" s="174" t="s">
        <v>84</v>
      </c>
      <c r="C68" s="186">
        <v>1</v>
      </c>
      <c r="D68" s="448">
        <v>2</v>
      </c>
      <c r="E68" s="448"/>
      <c r="F68" s="449"/>
      <c r="G68" s="432" t="s">
        <v>22</v>
      </c>
      <c r="H68" s="433"/>
      <c r="I68" s="433"/>
      <c r="J68" s="434"/>
    </row>
    <row r="69" spans="1:10" s="143" customFormat="1" ht="16.5" customHeight="1" x14ac:dyDescent="0.15">
      <c r="A69" s="430"/>
      <c r="B69" s="174" t="s">
        <v>47</v>
      </c>
      <c r="C69" s="186">
        <v>1</v>
      </c>
      <c r="D69" s="448">
        <v>2</v>
      </c>
      <c r="E69" s="448"/>
      <c r="F69" s="449"/>
      <c r="G69" s="457" t="s">
        <v>22</v>
      </c>
      <c r="H69" s="458"/>
      <c r="I69" s="458"/>
      <c r="J69" s="459"/>
    </row>
    <row r="70" spans="1:10" s="143" customFormat="1" ht="16.5" customHeight="1" x14ac:dyDescent="0.15">
      <c r="A70" s="430"/>
      <c r="B70" s="174" t="s">
        <v>85</v>
      </c>
      <c r="C70" s="186">
        <v>1</v>
      </c>
      <c r="D70" s="448">
        <v>2</v>
      </c>
      <c r="E70" s="448"/>
      <c r="F70" s="449"/>
      <c r="G70" s="432" t="s">
        <v>22</v>
      </c>
      <c r="H70" s="433"/>
      <c r="I70" s="433"/>
      <c r="J70" s="434"/>
    </row>
    <row r="71" spans="1:10" s="143" customFormat="1" ht="14.5" customHeight="1" x14ac:dyDescent="0.15">
      <c r="A71" s="430"/>
      <c r="B71" s="182" t="s">
        <v>86</v>
      </c>
      <c r="C71" s="186">
        <v>1</v>
      </c>
      <c r="D71" s="448">
        <v>2</v>
      </c>
      <c r="E71" s="448"/>
      <c r="F71" s="449"/>
      <c r="G71" s="457" t="s">
        <v>22</v>
      </c>
      <c r="H71" s="458"/>
      <c r="I71" s="458"/>
      <c r="J71" s="459"/>
    </row>
    <row r="72" spans="1:10" s="143" customFormat="1" ht="17.25" customHeight="1" thickBot="1" x14ac:dyDescent="0.2">
      <c r="A72" s="431"/>
      <c r="B72" s="183" t="s">
        <v>87</v>
      </c>
      <c r="C72" s="230">
        <v>1</v>
      </c>
      <c r="D72" s="450">
        <v>2</v>
      </c>
      <c r="E72" s="450"/>
      <c r="F72" s="451"/>
      <c r="G72" s="426" t="s">
        <v>22</v>
      </c>
      <c r="H72" s="427"/>
      <c r="I72" s="427"/>
      <c r="J72" s="428"/>
    </row>
    <row r="73" spans="1:10" s="143" customFormat="1" ht="22.5" customHeight="1" x14ac:dyDescent="0.15">
      <c r="A73" s="506">
        <f>A60-0.01</f>
        <v>-3.0799999999999983</v>
      </c>
      <c r="B73" s="508" t="s">
        <v>105</v>
      </c>
      <c r="C73" s="172" t="s">
        <v>5</v>
      </c>
      <c r="D73" s="173">
        <v>1</v>
      </c>
      <c r="E73" s="66"/>
      <c r="F73" s="12"/>
      <c r="G73" s="423" t="s">
        <v>22</v>
      </c>
      <c r="H73" s="424"/>
      <c r="I73" s="424"/>
      <c r="J73" s="425"/>
    </row>
    <row r="74" spans="1:10" s="143" customFormat="1" ht="32.5" customHeight="1" thickBot="1" x14ac:dyDescent="0.2">
      <c r="A74" s="507"/>
      <c r="B74" s="508"/>
      <c r="C74" s="175" t="s">
        <v>6</v>
      </c>
      <c r="D74" s="166">
        <v>2</v>
      </c>
      <c r="E74" s="156" t="s">
        <v>0</v>
      </c>
      <c r="F74" s="169">
        <v>-4.01</v>
      </c>
      <c r="G74" s="426"/>
      <c r="H74" s="427"/>
      <c r="I74" s="427"/>
      <c r="J74" s="428"/>
    </row>
    <row r="75" spans="1:10" s="143" customFormat="1" ht="15" x14ac:dyDescent="0.15">
      <c r="A75" s="429">
        <f>A73-0.01</f>
        <v>-3.0899999999999981</v>
      </c>
      <c r="B75" s="205" t="s">
        <v>92</v>
      </c>
      <c r="C75" s="186"/>
      <c r="D75" s="227"/>
      <c r="E75" s="227"/>
      <c r="F75" s="228"/>
      <c r="G75" s="223"/>
      <c r="H75" s="225"/>
      <c r="I75" s="225"/>
      <c r="J75" s="226"/>
    </row>
    <row r="76" spans="1:10" s="143" customFormat="1" ht="16.5" customHeight="1" x14ac:dyDescent="0.15">
      <c r="A76" s="430"/>
      <c r="B76" s="203" t="s">
        <v>43</v>
      </c>
      <c r="C76" s="186">
        <v>1</v>
      </c>
      <c r="D76" s="448">
        <v>2</v>
      </c>
      <c r="E76" s="448"/>
      <c r="F76" s="449"/>
      <c r="G76" s="509" t="s">
        <v>22</v>
      </c>
      <c r="H76" s="510"/>
      <c r="I76" s="510"/>
      <c r="J76" s="511"/>
    </row>
    <row r="77" spans="1:10" s="143" customFormat="1" ht="14.5" customHeight="1" x14ac:dyDescent="0.15">
      <c r="A77" s="430"/>
      <c r="B77" s="184" t="s">
        <v>44</v>
      </c>
      <c r="C77" s="186">
        <v>1</v>
      </c>
      <c r="D77" s="448">
        <v>2</v>
      </c>
      <c r="E77" s="448"/>
      <c r="F77" s="449"/>
      <c r="G77" s="509" t="s">
        <v>22</v>
      </c>
      <c r="H77" s="510"/>
      <c r="I77" s="510"/>
      <c r="J77" s="511"/>
    </row>
    <row r="78" spans="1:10" s="143" customFormat="1" ht="14.5" customHeight="1" x14ac:dyDescent="0.15">
      <c r="A78" s="430"/>
      <c r="B78" s="182" t="s">
        <v>82</v>
      </c>
      <c r="C78" s="186">
        <v>1</v>
      </c>
      <c r="D78" s="448">
        <v>2</v>
      </c>
      <c r="E78" s="448"/>
      <c r="F78" s="449"/>
      <c r="G78" s="457" t="s">
        <v>22</v>
      </c>
      <c r="H78" s="458"/>
      <c r="I78" s="458"/>
      <c r="J78" s="459"/>
    </row>
    <row r="79" spans="1:10" s="143" customFormat="1" ht="14.5" customHeight="1" x14ac:dyDescent="0.15">
      <c r="A79" s="430"/>
      <c r="B79" s="174" t="s">
        <v>83</v>
      </c>
      <c r="C79" s="186">
        <v>1</v>
      </c>
      <c r="D79" s="448">
        <v>2</v>
      </c>
      <c r="E79" s="448"/>
      <c r="F79" s="449"/>
      <c r="G79" s="432" t="s">
        <v>22</v>
      </c>
      <c r="H79" s="433"/>
      <c r="I79" s="433"/>
      <c r="J79" s="434"/>
    </row>
    <row r="80" spans="1:10" s="143" customFormat="1" ht="14.5" customHeight="1" x14ac:dyDescent="0.15">
      <c r="A80" s="430"/>
      <c r="B80" s="165" t="s">
        <v>45</v>
      </c>
      <c r="C80" s="186">
        <v>1</v>
      </c>
      <c r="D80" s="448">
        <v>2</v>
      </c>
      <c r="E80" s="448"/>
      <c r="F80" s="449"/>
      <c r="G80" s="457" t="s">
        <v>22</v>
      </c>
      <c r="H80" s="458"/>
      <c r="I80" s="458"/>
      <c r="J80" s="459"/>
    </row>
    <row r="81" spans="1:10" s="143" customFormat="1" ht="14.5" customHeight="1" x14ac:dyDescent="0.15">
      <c r="A81" s="430"/>
      <c r="B81" s="302" t="s">
        <v>160</v>
      </c>
      <c r="C81" s="186">
        <v>1</v>
      </c>
      <c r="D81" s="448">
        <v>2</v>
      </c>
      <c r="E81" s="448"/>
      <c r="F81" s="449"/>
      <c r="G81" s="432" t="s">
        <v>22</v>
      </c>
      <c r="H81" s="433"/>
      <c r="I81" s="433"/>
      <c r="J81" s="434"/>
    </row>
    <row r="82" spans="1:10" s="143" customFormat="1" ht="14.5" customHeight="1" x14ac:dyDescent="0.15">
      <c r="A82" s="430"/>
      <c r="B82" s="165" t="s">
        <v>46</v>
      </c>
      <c r="C82" s="186">
        <v>1</v>
      </c>
      <c r="D82" s="448">
        <v>2</v>
      </c>
      <c r="E82" s="448"/>
      <c r="F82" s="449"/>
      <c r="G82" s="457" t="s">
        <v>22</v>
      </c>
      <c r="H82" s="458"/>
      <c r="I82" s="458"/>
      <c r="J82" s="459"/>
    </row>
    <row r="83" spans="1:10" s="143" customFormat="1" ht="14.5" customHeight="1" x14ac:dyDescent="0.15">
      <c r="A83" s="430"/>
      <c r="B83" s="174" t="s">
        <v>84</v>
      </c>
      <c r="C83" s="186">
        <v>1</v>
      </c>
      <c r="D83" s="448">
        <v>2</v>
      </c>
      <c r="E83" s="448"/>
      <c r="F83" s="449"/>
      <c r="G83" s="432" t="s">
        <v>22</v>
      </c>
      <c r="H83" s="433"/>
      <c r="I83" s="433"/>
      <c r="J83" s="434"/>
    </row>
    <row r="84" spans="1:10" s="143" customFormat="1" ht="16.5" customHeight="1" x14ac:dyDescent="0.15">
      <c r="A84" s="430"/>
      <c r="B84" s="174" t="s">
        <v>47</v>
      </c>
      <c r="C84" s="186">
        <v>1</v>
      </c>
      <c r="D84" s="448">
        <v>2</v>
      </c>
      <c r="E84" s="448"/>
      <c r="F84" s="449"/>
      <c r="G84" s="457" t="s">
        <v>22</v>
      </c>
      <c r="H84" s="458"/>
      <c r="I84" s="458"/>
      <c r="J84" s="459"/>
    </row>
    <row r="85" spans="1:10" s="143" customFormat="1" ht="16.5" customHeight="1" x14ac:dyDescent="0.15">
      <c r="A85" s="430"/>
      <c r="B85" s="174" t="s">
        <v>85</v>
      </c>
      <c r="C85" s="186">
        <v>1</v>
      </c>
      <c r="D85" s="448">
        <v>2</v>
      </c>
      <c r="E85" s="448"/>
      <c r="F85" s="449"/>
      <c r="G85" s="432" t="s">
        <v>22</v>
      </c>
      <c r="H85" s="433"/>
      <c r="I85" s="433"/>
      <c r="J85" s="434"/>
    </row>
    <row r="86" spans="1:10" s="143" customFormat="1" ht="14.5" customHeight="1" x14ac:dyDescent="0.15">
      <c r="A86" s="430"/>
      <c r="B86" s="182" t="s">
        <v>86</v>
      </c>
      <c r="C86" s="186">
        <v>1</v>
      </c>
      <c r="D86" s="448">
        <v>2</v>
      </c>
      <c r="E86" s="448"/>
      <c r="F86" s="449"/>
      <c r="G86" s="457" t="s">
        <v>22</v>
      </c>
      <c r="H86" s="458"/>
      <c r="I86" s="458"/>
      <c r="J86" s="459"/>
    </row>
    <row r="87" spans="1:10" s="143" customFormat="1" ht="17.25" customHeight="1" thickBot="1" x14ac:dyDescent="0.2">
      <c r="A87" s="431"/>
      <c r="B87" s="183" t="s">
        <v>87</v>
      </c>
      <c r="C87" s="230">
        <v>1</v>
      </c>
      <c r="D87" s="450">
        <v>2</v>
      </c>
      <c r="E87" s="450"/>
      <c r="F87" s="451"/>
      <c r="G87" s="426" t="s">
        <v>22</v>
      </c>
      <c r="H87" s="427"/>
      <c r="I87" s="427"/>
      <c r="J87" s="428"/>
    </row>
    <row r="88" spans="1:10" s="143" customFormat="1" ht="14" x14ac:dyDescent="0.15">
      <c r="A88" s="211"/>
      <c r="B88" s="212"/>
      <c r="C88" s="6"/>
      <c r="D88" s="6"/>
      <c r="E88" s="6"/>
      <c r="F88" s="10"/>
      <c r="G88" s="1"/>
      <c r="H88" s="1"/>
      <c r="I88" s="1"/>
      <c r="J88" s="1"/>
    </row>
    <row r="90" spans="1:10" s="143" customFormat="1" ht="47.25" customHeight="1" x14ac:dyDescent="0.15">
      <c r="A90" s="11"/>
      <c r="B90" s="9"/>
      <c r="C90" s="6"/>
      <c r="D90" s="6"/>
      <c r="E90" s="6"/>
      <c r="F90" s="10"/>
      <c r="G90" s="1"/>
      <c r="H90" s="1"/>
      <c r="I90" s="1"/>
      <c r="J90" s="1"/>
    </row>
    <row r="91" spans="1:10" s="143" customFormat="1" ht="13.5" customHeight="1" x14ac:dyDescent="0.15">
      <c r="A91" s="11"/>
      <c r="B91" s="9"/>
      <c r="C91" s="6"/>
      <c r="D91" s="6"/>
      <c r="E91" s="6"/>
      <c r="F91" s="10"/>
      <c r="G91" s="1"/>
      <c r="H91" s="1"/>
      <c r="I91" s="1"/>
      <c r="J91" s="1"/>
    </row>
  </sheetData>
  <mergeCells count="169">
    <mergeCell ref="D7:F7"/>
    <mergeCell ref="G7:J7"/>
    <mergeCell ref="D8:F8"/>
    <mergeCell ref="G8:J8"/>
    <mergeCell ref="D9:F9"/>
    <mergeCell ref="G9:J9"/>
    <mergeCell ref="B1:F1"/>
    <mergeCell ref="G1:J1"/>
    <mergeCell ref="D4:F4"/>
    <mergeCell ref="D5:F5"/>
    <mergeCell ref="G5:J5"/>
    <mergeCell ref="D6:F6"/>
    <mergeCell ref="G6:J6"/>
    <mergeCell ref="D3:F3"/>
    <mergeCell ref="A2:G2"/>
    <mergeCell ref="A4:A16"/>
    <mergeCell ref="D13:F13"/>
    <mergeCell ref="G13:J13"/>
    <mergeCell ref="D14:F14"/>
    <mergeCell ref="G14:J14"/>
    <mergeCell ref="D15:F15"/>
    <mergeCell ref="G15:J15"/>
    <mergeCell ref="D10:F10"/>
    <mergeCell ref="G10:J10"/>
    <mergeCell ref="D11:F11"/>
    <mergeCell ref="G11:J11"/>
    <mergeCell ref="D12:F12"/>
    <mergeCell ref="G12:J12"/>
    <mergeCell ref="D20:F20"/>
    <mergeCell ref="G20:J20"/>
    <mergeCell ref="D21:F21"/>
    <mergeCell ref="G21:J21"/>
    <mergeCell ref="D22:F22"/>
    <mergeCell ref="G22:J22"/>
    <mergeCell ref="D16:F16"/>
    <mergeCell ref="G16:J16"/>
    <mergeCell ref="D17:F17"/>
    <mergeCell ref="D18:F18"/>
    <mergeCell ref="G18:J18"/>
    <mergeCell ref="D19:F19"/>
    <mergeCell ref="G19:J19"/>
    <mergeCell ref="D26:F26"/>
    <mergeCell ref="G26:J26"/>
    <mergeCell ref="D27:F27"/>
    <mergeCell ref="G27:J27"/>
    <mergeCell ref="D28:F28"/>
    <mergeCell ref="G28:J28"/>
    <mergeCell ref="D23:F23"/>
    <mergeCell ref="G23:J23"/>
    <mergeCell ref="D24:F24"/>
    <mergeCell ref="G24:J24"/>
    <mergeCell ref="D25:F25"/>
    <mergeCell ref="G25:J25"/>
    <mergeCell ref="D33:F33"/>
    <mergeCell ref="G33:J33"/>
    <mergeCell ref="D34:F34"/>
    <mergeCell ref="G34:J34"/>
    <mergeCell ref="D35:F35"/>
    <mergeCell ref="G35:J35"/>
    <mergeCell ref="D29:F29"/>
    <mergeCell ref="G29:J29"/>
    <mergeCell ref="D30:F30"/>
    <mergeCell ref="D31:F31"/>
    <mergeCell ref="G31:J31"/>
    <mergeCell ref="D32:F32"/>
    <mergeCell ref="G32:J32"/>
    <mergeCell ref="D39:F39"/>
    <mergeCell ref="G39:J39"/>
    <mergeCell ref="D40:F40"/>
    <mergeCell ref="G40:J40"/>
    <mergeCell ref="D41:F41"/>
    <mergeCell ref="G41:J41"/>
    <mergeCell ref="D36:F36"/>
    <mergeCell ref="G36:J36"/>
    <mergeCell ref="D37:F37"/>
    <mergeCell ref="G37:J37"/>
    <mergeCell ref="D38:F38"/>
    <mergeCell ref="G38:J38"/>
    <mergeCell ref="D46:F46"/>
    <mergeCell ref="G46:J46"/>
    <mergeCell ref="D47:F47"/>
    <mergeCell ref="G47:J47"/>
    <mergeCell ref="D48:F48"/>
    <mergeCell ref="G48:J48"/>
    <mergeCell ref="D42:F42"/>
    <mergeCell ref="G42:J42"/>
    <mergeCell ref="D43:F43"/>
    <mergeCell ref="D44:F44"/>
    <mergeCell ref="G44:J44"/>
    <mergeCell ref="D45:F45"/>
    <mergeCell ref="G45:J45"/>
    <mergeCell ref="D52:F52"/>
    <mergeCell ref="G52:J52"/>
    <mergeCell ref="D53:F53"/>
    <mergeCell ref="G53:J53"/>
    <mergeCell ref="D54:F54"/>
    <mergeCell ref="G54:J54"/>
    <mergeCell ref="D49:F49"/>
    <mergeCell ref="G49:J49"/>
    <mergeCell ref="D50:F50"/>
    <mergeCell ref="G50:J50"/>
    <mergeCell ref="D51:F51"/>
    <mergeCell ref="G51:J51"/>
    <mergeCell ref="D61:F61"/>
    <mergeCell ref="G61:J61"/>
    <mergeCell ref="D62:F62"/>
    <mergeCell ref="G62:J62"/>
    <mergeCell ref="D63:F63"/>
    <mergeCell ref="G63:J63"/>
    <mergeCell ref="D55:F55"/>
    <mergeCell ref="G55:J55"/>
    <mergeCell ref="A56:A57"/>
    <mergeCell ref="B56:B57"/>
    <mergeCell ref="C56:C57"/>
    <mergeCell ref="D56:F57"/>
    <mergeCell ref="G56:J57"/>
    <mergeCell ref="A58:A59"/>
    <mergeCell ref="B58:B59"/>
    <mergeCell ref="G58:J59"/>
    <mergeCell ref="D67:F67"/>
    <mergeCell ref="G67:J67"/>
    <mergeCell ref="D68:F68"/>
    <mergeCell ref="G68:J68"/>
    <mergeCell ref="D69:F69"/>
    <mergeCell ref="G69:J69"/>
    <mergeCell ref="D64:F64"/>
    <mergeCell ref="G64:J64"/>
    <mergeCell ref="D65:F65"/>
    <mergeCell ref="G65:J65"/>
    <mergeCell ref="D66:F66"/>
    <mergeCell ref="G66:J66"/>
    <mergeCell ref="A73:A74"/>
    <mergeCell ref="B73:B74"/>
    <mergeCell ref="G73:J74"/>
    <mergeCell ref="D76:F76"/>
    <mergeCell ref="G76:J76"/>
    <mergeCell ref="D77:F77"/>
    <mergeCell ref="G77:J77"/>
    <mergeCell ref="A75:A87"/>
    <mergeCell ref="D70:F70"/>
    <mergeCell ref="G70:J70"/>
    <mergeCell ref="D71:F71"/>
    <mergeCell ref="G71:J71"/>
    <mergeCell ref="D72:F72"/>
    <mergeCell ref="G72:J72"/>
    <mergeCell ref="A60:A72"/>
    <mergeCell ref="A43:A55"/>
    <mergeCell ref="A30:A42"/>
    <mergeCell ref="A17:A29"/>
    <mergeCell ref="D87:F87"/>
    <mergeCell ref="G87:J87"/>
    <mergeCell ref="D84:F84"/>
    <mergeCell ref="G84:J84"/>
    <mergeCell ref="D85:F85"/>
    <mergeCell ref="G85:J85"/>
    <mergeCell ref="D86:F86"/>
    <mergeCell ref="G86:J86"/>
    <mergeCell ref="D81:F81"/>
    <mergeCell ref="G81:J81"/>
    <mergeCell ref="D82:F82"/>
    <mergeCell ref="G82:J82"/>
    <mergeCell ref="D83:F83"/>
    <mergeCell ref="G83:J83"/>
    <mergeCell ref="D78:F78"/>
    <mergeCell ref="G78:J78"/>
    <mergeCell ref="D79:F79"/>
    <mergeCell ref="G79:J79"/>
    <mergeCell ref="D80:F80"/>
    <mergeCell ref="G80:J80"/>
  </mergeCells>
  <printOptions horizontalCentered="1"/>
  <pageMargins left="0.39370078740157483" right="0.39370078740157483" top="0.39370078740157483" bottom="0.39370078740157483" header="3.937007874015748E-2" footer="3.937007874015748E-2"/>
  <pageSetup paperSize="9" scale="85" orientation="portrait" r:id="rId1"/>
  <headerFooter differentFirst="1">
    <oddHeader>&amp;R&amp;10F4 : observation directe des enfants de moins de 5 ans</oddHeader>
    <oddFooter>&amp;L&amp;10 Section 3: Traitement et Conseil&amp;R&amp;10&amp;P / &amp;N</oddFooter>
    <firstHeader>&amp;RF4 : observation directe des enfants de moins de 5 ans</firstHeader>
    <firstFooter>&amp;L96 = ne veut pas répondre, 97 = autre, 98 = ne sait pas, 99 = non applicable&amp;R&amp;P /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72C11-BDC4-4782-8B0D-EBC310F9A8AA}">
  <dimension ref="A1:N104"/>
  <sheetViews>
    <sheetView view="pageBreakPreview" zoomScale="59" zoomScaleNormal="124" zoomScaleSheetLayoutView="158" workbookViewId="0">
      <selection activeCell="B92" sqref="B92:B93"/>
    </sheetView>
  </sheetViews>
  <sheetFormatPr baseColWidth="10" defaultColWidth="9.1640625" defaultRowHeight="13" x14ac:dyDescent="0.15"/>
  <cols>
    <col min="1" max="1" width="5.5" style="11" customWidth="1"/>
    <col min="2" max="2" width="51.5" style="9" customWidth="1"/>
    <col min="3" max="3" width="10.33203125" style="6" customWidth="1"/>
    <col min="4" max="4" width="8" style="6" customWidth="1"/>
    <col min="5" max="5" width="4.6640625" style="6" customWidth="1"/>
    <col min="6" max="6" width="6.5" style="10" customWidth="1"/>
    <col min="7" max="7" width="5" style="1" customWidth="1"/>
    <col min="8" max="8" width="4.1640625" style="1" customWidth="1"/>
    <col min="9" max="9" width="2.5" style="1" customWidth="1"/>
    <col min="10" max="10" width="7.1640625" style="1" customWidth="1"/>
    <col min="11" max="14" width="9.1640625" style="143"/>
    <col min="15" max="16384" width="9.1640625" style="1"/>
  </cols>
  <sheetData>
    <row r="1" spans="1:10" s="143" customFormat="1" ht="18.75" customHeight="1" x14ac:dyDescent="0.15">
      <c r="A1" s="521">
        <f>-4</f>
        <v>-4</v>
      </c>
      <c r="B1" s="523" t="s">
        <v>49</v>
      </c>
      <c r="C1" s="524"/>
      <c r="D1" s="524"/>
      <c r="E1" s="524"/>
      <c r="F1" s="525"/>
      <c r="G1" s="529" t="s">
        <v>4</v>
      </c>
      <c r="H1" s="530"/>
      <c r="I1" s="530"/>
      <c r="J1" s="531"/>
    </row>
    <row r="2" spans="1:10" s="143" customFormat="1" ht="16.5" customHeight="1" x14ac:dyDescent="0.15">
      <c r="A2" s="522"/>
      <c r="B2" s="526"/>
      <c r="C2" s="527"/>
      <c r="D2" s="527"/>
      <c r="E2" s="527"/>
      <c r="F2" s="528"/>
      <c r="G2" s="532"/>
      <c r="H2" s="533"/>
      <c r="I2" s="533"/>
      <c r="J2" s="534"/>
    </row>
    <row r="3" spans="1:10" s="313" customFormat="1" ht="16.5" customHeight="1" x14ac:dyDescent="0.15">
      <c r="A3" s="519" t="s">
        <v>178</v>
      </c>
      <c r="B3" s="520"/>
      <c r="C3" s="520"/>
      <c r="D3" s="520"/>
      <c r="E3" s="520"/>
      <c r="F3" s="520"/>
      <c r="G3" s="520"/>
      <c r="H3" s="321"/>
      <c r="I3" s="321"/>
      <c r="J3" s="322"/>
    </row>
    <row r="4" spans="1:10" s="143" customFormat="1" ht="31" thickBot="1" x14ac:dyDescent="0.2">
      <c r="A4" s="314"/>
      <c r="B4" s="315" t="s">
        <v>18</v>
      </c>
      <c r="C4" s="316" t="s">
        <v>5</v>
      </c>
      <c r="D4" s="316" t="s">
        <v>6</v>
      </c>
      <c r="E4" s="317"/>
      <c r="F4" s="318"/>
      <c r="G4" s="319"/>
      <c r="H4" s="320"/>
      <c r="I4" s="320"/>
      <c r="J4" s="189"/>
    </row>
    <row r="5" spans="1:10" s="143" customFormat="1" x14ac:dyDescent="0.15">
      <c r="A5" s="429">
        <f>A1-0.01</f>
        <v>-4.01</v>
      </c>
      <c r="B5" s="491" t="s">
        <v>120</v>
      </c>
      <c r="C5" s="515">
        <v>1</v>
      </c>
      <c r="D5" s="489">
        <v>2</v>
      </c>
      <c r="E5" s="489"/>
      <c r="F5" s="490"/>
      <c r="G5" s="423" t="s">
        <v>22</v>
      </c>
      <c r="H5" s="424"/>
      <c r="I5" s="424"/>
      <c r="J5" s="425"/>
    </row>
    <row r="6" spans="1:10" s="143" customFormat="1" ht="14" thickBot="1" x14ac:dyDescent="0.2">
      <c r="A6" s="431"/>
      <c r="B6" s="492"/>
      <c r="C6" s="516"/>
      <c r="D6" s="450"/>
      <c r="E6" s="450"/>
      <c r="F6" s="451"/>
      <c r="G6" s="426"/>
      <c r="H6" s="427"/>
      <c r="I6" s="427"/>
      <c r="J6" s="428"/>
    </row>
    <row r="7" spans="1:10" s="143" customFormat="1" x14ac:dyDescent="0.15">
      <c r="A7" s="429">
        <f>A5-0.01</f>
        <v>-4.0199999999999996</v>
      </c>
      <c r="B7" s="491" t="s">
        <v>110</v>
      </c>
      <c r="C7" s="515">
        <v>1</v>
      </c>
      <c r="D7" s="489">
        <v>2</v>
      </c>
      <c r="E7" s="489"/>
      <c r="F7" s="490"/>
      <c r="G7" s="423" t="s">
        <v>22</v>
      </c>
      <c r="H7" s="424"/>
      <c r="I7" s="424"/>
      <c r="J7" s="425"/>
    </row>
    <row r="8" spans="1:10" s="143" customFormat="1" ht="14" thickBot="1" x14ac:dyDescent="0.2">
      <c r="A8" s="431"/>
      <c r="B8" s="492"/>
      <c r="C8" s="516"/>
      <c r="D8" s="450"/>
      <c r="E8" s="450"/>
      <c r="F8" s="451"/>
      <c r="G8" s="426"/>
      <c r="H8" s="427"/>
      <c r="I8" s="427"/>
      <c r="J8" s="428"/>
    </row>
    <row r="9" spans="1:10" s="143" customFormat="1" ht="16.5" customHeight="1" x14ac:dyDescent="0.15">
      <c r="A9" s="429">
        <f>A7-0.01</f>
        <v>-4.0299999999999994</v>
      </c>
      <c r="B9" s="491" t="s">
        <v>111</v>
      </c>
      <c r="C9" s="515">
        <v>1</v>
      </c>
      <c r="D9" s="489">
        <v>2</v>
      </c>
      <c r="E9" s="489"/>
      <c r="F9" s="490"/>
      <c r="G9" s="423" t="s">
        <v>22</v>
      </c>
      <c r="H9" s="424"/>
      <c r="I9" s="424"/>
      <c r="J9" s="425"/>
    </row>
    <row r="10" spans="1:10" s="143" customFormat="1" ht="25" customHeight="1" thickBot="1" x14ac:dyDescent="0.2">
      <c r="A10" s="431"/>
      <c r="B10" s="492"/>
      <c r="C10" s="516"/>
      <c r="D10" s="450"/>
      <c r="E10" s="450"/>
      <c r="F10" s="451"/>
      <c r="G10" s="426"/>
      <c r="H10" s="427"/>
      <c r="I10" s="427"/>
      <c r="J10" s="428"/>
    </row>
    <row r="11" spans="1:10" s="143" customFormat="1" ht="14" x14ac:dyDescent="0.15">
      <c r="A11" s="429">
        <f>A9-0.01</f>
        <v>-4.0399999999999991</v>
      </c>
      <c r="B11" s="491" t="s">
        <v>112</v>
      </c>
      <c r="C11" s="515">
        <v>1</v>
      </c>
      <c r="D11" s="489">
        <v>2</v>
      </c>
      <c r="E11" s="489"/>
      <c r="F11" s="490"/>
      <c r="G11" s="153"/>
      <c r="H11" s="154"/>
      <c r="I11" s="154"/>
      <c r="J11" s="155"/>
    </row>
    <row r="12" spans="1:10" s="143" customFormat="1" ht="27" customHeight="1" thickBot="1" x14ac:dyDescent="0.2">
      <c r="A12" s="431"/>
      <c r="B12" s="492"/>
      <c r="C12" s="516"/>
      <c r="D12" s="450"/>
      <c r="E12" s="450"/>
      <c r="F12" s="451"/>
      <c r="G12" s="153"/>
      <c r="H12" s="154"/>
      <c r="I12" s="154"/>
      <c r="J12" s="155"/>
    </row>
    <row r="13" spans="1:10" s="143" customFormat="1" ht="12.75" customHeight="1" x14ac:dyDescent="0.15">
      <c r="A13" s="429">
        <f>A11-0.01</f>
        <v>-4.0499999999999989</v>
      </c>
      <c r="B13" s="491" t="s">
        <v>106</v>
      </c>
      <c r="C13" s="515">
        <v>1</v>
      </c>
      <c r="D13" s="489">
        <v>2</v>
      </c>
      <c r="E13" s="489"/>
      <c r="F13" s="490"/>
      <c r="G13" s="423" t="s">
        <v>22</v>
      </c>
      <c r="H13" s="424"/>
      <c r="I13" s="424"/>
      <c r="J13" s="425"/>
    </row>
    <row r="14" spans="1:10" s="143" customFormat="1" ht="13.5" customHeight="1" thickBot="1" x14ac:dyDescent="0.2">
      <c r="A14" s="431"/>
      <c r="B14" s="492"/>
      <c r="C14" s="516"/>
      <c r="D14" s="450"/>
      <c r="E14" s="450"/>
      <c r="F14" s="451"/>
      <c r="G14" s="426"/>
      <c r="H14" s="427"/>
      <c r="I14" s="427"/>
      <c r="J14" s="428"/>
    </row>
    <row r="15" spans="1:10" s="143" customFormat="1" x14ac:dyDescent="0.15">
      <c r="A15" s="429">
        <f>A13-0.01</f>
        <v>-4.0599999999999987</v>
      </c>
      <c r="B15" s="491" t="s">
        <v>113</v>
      </c>
      <c r="C15" s="515">
        <v>1</v>
      </c>
      <c r="D15" s="489">
        <v>2</v>
      </c>
      <c r="E15" s="489"/>
      <c r="F15" s="490"/>
      <c r="G15" s="423" t="s">
        <v>22</v>
      </c>
      <c r="H15" s="424"/>
      <c r="I15" s="424"/>
      <c r="J15" s="425"/>
    </row>
    <row r="16" spans="1:10" s="143" customFormat="1" ht="14" thickBot="1" x14ac:dyDescent="0.2">
      <c r="A16" s="431"/>
      <c r="B16" s="492"/>
      <c r="C16" s="516"/>
      <c r="D16" s="450"/>
      <c r="E16" s="450"/>
      <c r="F16" s="451"/>
      <c r="G16" s="426"/>
      <c r="H16" s="427"/>
      <c r="I16" s="427"/>
      <c r="J16" s="428"/>
    </row>
    <row r="17" spans="1:12" s="143" customFormat="1" x14ac:dyDescent="0.15">
      <c r="A17" s="429">
        <f>A15-0.01</f>
        <v>-4.0699999999999985</v>
      </c>
      <c r="B17" s="491" t="s">
        <v>51</v>
      </c>
      <c r="C17" s="515">
        <v>1</v>
      </c>
      <c r="D17" s="489">
        <v>2</v>
      </c>
      <c r="E17" s="489"/>
      <c r="F17" s="490"/>
      <c r="G17" s="423" t="s">
        <v>22</v>
      </c>
      <c r="H17" s="424"/>
      <c r="I17" s="424"/>
      <c r="J17" s="425"/>
    </row>
    <row r="18" spans="1:12" s="143" customFormat="1" ht="14" thickBot="1" x14ac:dyDescent="0.2">
      <c r="A18" s="431"/>
      <c r="B18" s="492"/>
      <c r="C18" s="516"/>
      <c r="D18" s="450"/>
      <c r="E18" s="450"/>
      <c r="F18" s="451"/>
      <c r="G18" s="426"/>
      <c r="H18" s="427"/>
      <c r="I18" s="427"/>
      <c r="J18" s="428"/>
    </row>
    <row r="19" spans="1:12" s="143" customFormat="1" ht="14" x14ac:dyDescent="0.15">
      <c r="A19" s="429">
        <f>A17-0.01</f>
        <v>-4.0799999999999983</v>
      </c>
      <c r="B19" s="537" t="s">
        <v>96</v>
      </c>
      <c r="C19" s="540" t="s">
        <v>5</v>
      </c>
      <c r="D19" s="541"/>
      <c r="E19" s="541"/>
      <c r="F19" s="216">
        <v>1</v>
      </c>
      <c r="G19" s="423" t="s">
        <v>22</v>
      </c>
      <c r="H19" s="424"/>
      <c r="I19" s="424"/>
      <c r="J19" s="425"/>
    </row>
    <row r="20" spans="1:12" s="143" customFormat="1" ht="14" x14ac:dyDescent="0.15">
      <c r="A20" s="430"/>
      <c r="B20" s="538"/>
      <c r="C20" s="542" t="s">
        <v>97</v>
      </c>
      <c r="D20" s="543"/>
      <c r="E20" s="543"/>
      <c r="F20" s="215">
        <v>2</v>
      </c>
      <c r="G20" s="432"/>
      <c r="H20" s="433"/>
      <c r="I20" s="433"/>
      <c r="J20" s="434"/>
    </row>
    <row r="21" spans="1:12" s="143" customFormat="1" ht="43" customHeight="1" thickBot="1" x14ac:dyDescent="0.2">
      <c r="A21" s="431"/>
      <c r="B21" s="539"/>
      <c r="C21" s="544" t="s">
        <v>114</v>
      </c>
      <c r="D21" s="545"/>
      <c r="E21" s="545"/>
      <c r="F21" s="217">
        <v>3</v>
      </c>
      <c r="G21" s="426"/>
      <c r="H21" s="427"/>
      <c r="I21" s="427"/>
      <c r="J21" s="428"/>
    </row>
    <row r="22" spans="1:12" s="143" customFormat="1" ht="12.75" customHeight="1" x14ac:dyDescent="0.15">
      <c r="A22" s="429">
        <f>A19-0.01</f>
        <v>-4.0899999999999981</v>
      </c>
      <c r="B22" s="491" t="s">
        <v>56</v>
      </c>
      <c r="C22" s="515">
        <v>1</v>
      </c>
      <c r="D22" s="455">
        <v>2</v>
      </c>
      <c r="E22" s="455"/>
      <c r="F22" s="204" t="s">
        <v>0</v>
      </c>
      <c r="G22" s="423" t="s">
        <v>22</v>
      </c>
      <c r="H22" s="424"/>
      <c r="I22" s="424"/>
      <c r="J22" s="425"/>
    </row>
    <row r="23" spans="1:12" s="143" customFormat="1" ht="21.75" customHeight="1" thickBot="1" x14ac:dyDescent="0.2">
      <c r="A23" s="431"/>
      <c r="B23" s="492"/>
      <c r="C23" s="516"/>
      <c r="D23" s="546"/>
      <c r="E23" s="546"/>
      <c r="F23" s="167">
        <f>A37</f>
        <v>-4.1099999999999977</v>
      </c>
      <c r="G23" s="426"/>
      <c r="H23" s="427"/>
      <c r="I23" s="427"/>
      <c r="J23" s="428"/>
    </row>
    <row r="24" spans="1:12" s="143" customFormat="1" ht="38" customHeight="1" x14ac:dyDescent="0.15">
      <c r="A24" s="429">
        <f>A22-0.01</f>
        <v>-4.0999999999999979</v>
      </c>
      <c r="B24" s="179" t="s">
        <v>93</v>
      </c>
      <c r="C24" s="186"/>
      <c r="D24" s="139"/>
      <c r="E24" s="139"/>
      <c r="F24" s="168"/>
      <c r="G24" s="153"/>
      <c r="H24" s="154"/>
      <c r="I24" s="154"/>
      <c r="J24" s="155"/>
    </row>
    <row r="25" spans="1:12" s="143" customFormat="1" ht="15" customHeight="1" x14ac:dyDescent="0.15">
      <c r="A25" s="430"/>
      <c r="B25" s="203" t="s">
        <v>43</v>
      </c>
      <c r="C25" s="186">
        <v>1</v>
      </c>
      <c r="D25" s="448">
        <v>2</v>
      </c>
      <c r="E25" s="448"/>
      <c r="F25" s="449"/>
      <c r="G25" s="509" t="s">
        <v>22</v>
      </c>
      <c r="H25" s="510"/>
      <c r="I25" s="510"/>
      <c r="J25" s="511"/>
      <c r="K25" s="214"/>
      <c r="L25" s="187"/>
    </row>
    <row r="26" spans="1:12" s="143" customFormat="1" ht="16" customHeight="1" x14ac:dyDescent="0.15">
      <c r="A26" s="430"/>
      <c r="B26" s="184" t="s">
        <v>44</v>
      </c>
      <c r="C26" s="186">
        <v>1</v>
      </c>
      <c r="D26" s="448">
        <v>2</v>
      </c>
      <c r="E26" s="448"/>
      <c r="F26" s="449"/>
      <c r="G26" s="509" t="s">
        <v>22</v>
      </c>
      <c r="H26" s="510"/>
      <c r="I26" s="510"/>
      <c r="J26" s="511"/>
      <c r="L26" s="187"/>
    </row>
    <row r="27" spans="1:12" s="143" customFormat="1" ht="14.5" customHeight="1" x14ac:dyDescent="0.15">
      <c r="A27" s="430"/>
      <c r="B27" s="182" t="s">
        <v>82</v>
      </c>
      <c r="C27" s="186">
        <v>1</v>
      </c>
      <c r="D27" s="448">
        <v>2</v>
      </c>
      <c r="E27" s="448"/>
      <c r="F27" s="449"/>
      <c r="G27" s="457" t="s">
        <v>22</v>
      </c>
      <c r="H27" s="458"/>
      <c r="I27" s="458"/>
      <c r="J27" s="459"/>
    </row>
    <row r="28" spans="1:12" s="143" customFormat="1" ht="16.5" customHeight="1" x14ac:dyDescent="0.15">
      <c r="A28" s="430"/>
      <c r="B28" s="174" t="s">
        <v>83</v>
      </c>
      <c r="C28" s="186">
        <v>1</v>
      </c>
      <c r="D28" s="448">
        <v>2</v>
      </c>
      <c r="E28" s="448"/>
      <c r="F28" s="449"/>
      <c r="G28" s="432" t="s">
        <v>22</v>
      </c>
      <c r="H28" s="433"/>
      <c r="I28" s="433"/>
      <c r="J28" s="434"/>
    </row>
    <row r="29" spans="1:12" s="143" customFormat="1" ht="14.5" customHeight="1" x14ac:dyDescent="0.15">
      <c r="A29" s="430"/>
      <c r="B29" s="165" t="s">
        <v>45</v>
      </c>
      <c r="C29" s="186">
        <v>1</v>
      </c>
      <c r="D29" s="448">
        <v>2</v>
      </c>
      <c r="E29" s="448"/>
      <c r="F29" s="449"/>
      <c r="G29" s="457" t="s">
        <v>22</v>
      </c>
      <c r="H29" s="458"/>
      <c r="I29" s="458"/>
      <c r="J29" s="459"/>
      <c r="L29" s="143" t="s">
        <v>50</v>
      </c>
    </row>
    <row r="30" spans="1:12" s="143" customFormat="1" ht="14.5" customHeight="1" x14ac:dyDescent="0.15">
      <c r="A30" s="430"/>
      <c r="B30" s="302" t="s">
        <v>160</v>
      </c>
      <c r="C30" s="186">
        <v>1</v>
      </c>
      <c r="D30" s="448">
        <v>2</v>
      </c>
      <c r="E30" s="448"/>
      <c r="F30" s="449"/>
      <c r="G30" s="432" t="s">
        <v>22</v>
      </c>
      <c r="H30" s="433"/>
      <c r="I30" s="433"/>
      <c r="J30" s="434"/>
    </row>
    <row r="31" spans="1:12" s="143" customFormat="1" ht="14.5" customHeight="1" x14ac:dyDescent="0.15">
      <c r="A31" s="430"/>
      <c r="B31" s="165" t="s">
        <v>46</v>
      </c>
      <c r="C31" s="186">
        <v>1</v>
      </c>
      <c r="D31" s="448">
        <v>2</v>
      </c>
      <c r="E31" s="448"/>
      <c r="F31" s="449"/>
      <c r="G31" s="457" t="s">
        <v>22</v>
      </c>
      <c r="H31" s="458"/>
      <c r="I31" s="458"/>
      <c r="J31" s="459"/>
    </row>
    <row r="32" spans="1:12" s="143" customFormat="1" ht="17.25" customHeight="1" x14ac:dyDescent="0.15">
      <c r="A32" s="430"/>
      <c r="B32" s="174" t="s">
        <v>84</v>
      </c>
      <c r="C32" s="186">
        <v>1</v>
      </c>
      <c r="D32" s="448">
        <v>2</v>
      </c>
      <c r="E32" s="448"/>
      <c r="F32" s="449"/>
      <c r="G32" s="432" t="s">
        <v>22</v>
      </c>
      <c r="H32" s="433"/>
      <c r="I32" s="433"/>
      <c r="J32" s="434"/>
    </row>
    <row r="33" spans="1:14" s="143" customFormat="1" ht="14.5" customHeight="1" x14ac:dyDescent="0.15">
      <c r="A33" s="430"/>
      <c r="B33" s="174" t="s">
        <v>47</v>
      </c>
      <c r="C33" s="186">
        <v>1</v>
      </c>
      <c r="D33" s="448">
        <v>2</v>
      </c>
      <c r="E33" s="448"/>
      <c r="F33" s="449"/>
      <c r="G33" s="457" t="s">
        <v>22</v>
      </c>
      <c r="H33" s="458"/>
      <c r="I33" s="458"/>
      <c r="J33" s="459"/>
    </row>
    <row r="34" spans="1:14" s="143" customFormat="1" ht="14.5" customHeight="1" x14ac:dyDescent="0.15">
      <c r="A34" s="430"/>
      <c r="B34" s="174" t="s">
        <v>85</v>
      </c>
      <c r="C34" s="186">
        <v>1</v>
      </c>
      <c r="D34" s="448">
        <v>2</v>
      </c>
      <c r="E34" s="448"/>
      <c r="F34" s="449"/>
      <c r="G34" s="432" t="s">
        <v>22</v>
      </c>
      <c r="H34" s="433"/>
      <c r="I34" s="433"/>
      <c r="J34" s="434"/>
    </row>
    <row r="35" spans="1:14" s="143" customFormat="1" ht="14.5" customHeight="1" x14ac:dyDescent="0.15">
      <c r="A35" s="430"/>
      <c r="B35" s="182" t="s">
        <v>86</v>
      </c>
      <c r="C35" s="186">
        <v>1</v>
      </c>
      <c r="D35" s="448">
        <v>2</v>
      </c>
      <c r="E35" s="448"/>
      <c r="F35" s="449"/>
      <c r="G35" s="457" t="s">
        <v>22</v>
      </c>
      <c r="H35" s="458"/>
      <c r="I35" s="458"/>
      <c r="J35" s="459"/>
    </row>
    <row r="36" spans="1:14" s="143" customFormat="1" ht="16.5" customHeight="1" thickBot="1" x14ac:dyDescent="0.2">
      <c r="A36" s="431"/>
      <c r="B36" s="183" t="s">
        <v>87</v>
      </c>
      <c r="C36" s="188">
        <v>1</v>
      </c>
      <c r="D36" s="450">
        <v>2</v>
      </c>
      <c r="E36" s="450"/>
      <c r="F36" s="451"/>
      <c r="G36" s="426" t="s">
        <v>22</v>
      </c>
      <c r="H36" s="427"/>
      <c r="I36" s="427"/>
      <c r="J36" s="428"/>
    </row>
    <row r="37" spans="1:14" s="143" customFormat="1" ht="16.5" customHeight="1" x14ac:dyDescent="0.15">
      <c r="A37" s="506">
        <f>A24-0.01</f>
        <v>-4.1099999999999977</v>
      </c>
      <c r="B37" s="491" t="s">
        <v>115</v>
      </c>
      <c r="C37" s="515">
        <v>1</v>
      </c>
      <c r="D37" s="455">
        <v>2</v>
      </c>
      <c r="E37" s="455"/>
      <c r="F37" s="204" t="s">
        <v>0</v>
      </c>
      <c r="G37" s="423" t="s">
        <v>22</v>
      </c>
      <c r="H37" s="424"/>
      <c r="I37" s="424"/>
      <c r="J37" s="425"/>
    </row>
    <row r="38" spans="1:14" s="143" customFormat="1" ht="15" thickBot="1" x14ac:dyDescent="0.2">
      <c r="A38" s="512"/>
      <c r="B38" s="561"/>
      <c r="C38" s="562"/>
      <c r="D38" s="567"/>
      <c r="E38" s="567"/>
      <c r="F38" s="168">
        <f>A52</f>
        <v>-4.1299999999999972</v>
      </c>
      <c r="G38" s="426"/>
      <c r="H38" s="427"/>
      <c r="I38" s="427"/>
      <c r="J38" s="428"/>
      <c r="M38" s="168"/>
    </row>
    <row r="39" spans="1:14" s="143" customFormat="1" ht="41" customHeight="1" x14ac:dyDescent="0.15">
      <c r="A39" s="535">
        <f>A37-0.01</f>
        <v>-4.1199999999999974</v>
      </c>
      <c r="B39" s="323" t="s">
        <v>183</v>
      </c>
      <c r="C39" s="324"/>
      <c r="D39" s="272"/>
      <c r="E39" s="272"/>
      <c r="F39" s="325"/>
      <c r="G39" s="423" t="s">
        <v>23</v>
      </c>
      <c r="H39" s="424"/>
      <c r="I39" s="424"/>
      <c r="J39" s="425"/>
      <c r="M39" s="168"/>
    </row>
    <row r="40" spans="1:14" ht="12.75" customHeight="1" x14ac:dyDescent="0.15">
      <c r="A40" s="536"/>
      <c r="B40" s="302" t="s">
        <v>43</v>
      </c>
      <c r="C40" s="326">
        <v>1</v>
      </c>
      <c r="D40" s="547"/>
      <c r="E40" s="547"/>
      <c r="F40" s="548"/>
      <c r="G40" s="432"/>
      <c r="H40" s="433"/>
      <c r="I40" s="433"/>
      <c r="J40" s="434"/>
      <c r="K40" s="1"/>
      <c r="L40" s="1"/>
    </row>
    <row r="41" spans="1:14" ht="13.5" customHeight="1" x14ac:dyDescent="0.15">
      <c r="A41" s="536"/>
      <c r="B41" s="305" t="s">
        <v>44</v>
      </c>
      <c r="C41" s="326">
        <v>2</v>
      </c>
      <c r="D41" s="547"/>
      <c r="E41" s="547"/>
      <c r="F41" s="548"/>
      <c r="G41" s="432"/>
      <c r="H41" s="433"/>
      <c r="I41" s="433"/>
      <c r="J41" s="434"/>
      <c r="K41" s="1"/>
      <c r="L41" s="1"/>
      <c r="M41" s="1"/>
      <c r="N41" s="1"/>
    </row>
    <row r="42" spans="1:14" ht="14.5" customHeight="1" x14ac:dyDescent="0.15">
      <c r="A42" s="536"/>
      <c r="B42" s="305" t="s">
        <v>82</v>
      </c>
      <c r="C42" s="326">
        <v>3</v>
      </c>
      <c r="D42" s="547"/>
      <c r="E42" s="547"/>
      <c r="F42" s="548"/>
      <c r="G42" s="432"/>
      <c r="H42" s="433"/>
      <c r="I42" s="433"/>
      <c r="J42" s="434"/>
      <c r="K42" s="1"/>
      <c r="L42" s="1"/>
      <c r="M42" s="1"/>
      <c r="N42" s="1"/>
    </row>
    <row r="43" spans="1:14" ht="16.5" customHeight="1" x14ac:dyDescent="0.15">
      <c r="A43" s="536"/>
      <c r="B43" s="302" t="s">
        <v>83</v>
      </c>
      <c r="C43" s="326">
        <v>4</v>
      </c>
      <c r="D43" s="547"/>
      <c r="E43" s="547"/>
      <c r="F43" s="548"/>
      <c r="G43" s="432"/>
      <c r="H43" s="433"/>
      <c r="I43" s="433"/>
      <c r="J43" s="434"/>
    </row>
    <row r="44" spans="1:14" ht="14.5" customHeight="1" x14ac:dyDescent="0.15">
      <c r="A44" s="536"/>
      <c r="B44" s="302" t="s">
        <v>45</v>
      </c>
      <c r="C44" s="326">
        <v>5</v>
      </c>
      <c r="D44" s="547"/>
      <c r="E44" s="547"/>
      <c r="F44" s="548"/>
      <c r="G44" s="432"/>
      <c r="H44" s="433"/>
      <c r="I44" s="433"/>
      <c r="J44" s="434"/>
    </row>
    <row r="45" spans="1:14" ht="14.5" customHeight="1" x14ac:dyDescent="0.15">
      <c r="A45" s="536"/>
      <c r="B45" s="302" t="s">
        <v>160</v>
      </c>
      <c r="C45" s="326">
        <v>6</v>
      </c>
      <c r="D45" s="547"/>
      <c r="E45" s="547"/>
      <c r="F45" s="548"/>
      <c r="G45" s="432"/>
      <c r="H45" s="433"/>
      <c r="I45" s="433"/>
      <c r="J45" s="434"/>
    </row>
    <row r="46" spans="1:14" ht="14.5" customHeight="1" x14ac:dyDescent="0.15">
      <c r="A46" s="536"/>
      <c r="B46" s="302" t="s">
        <v>46</v>
      </c>
      <c r="C46" s="326">
        <v>7</v>
      </c>
      <c r="D46" s="547"/>
      <c r="E46" s="547"/>
      <c r="F46" s="548"/>
      <c r="G46" s="432"/>
      <c r="H46" s="433"/>
      <c r="I46" s="433"/>
      <c r="J46" s="434"/>
    </row>
    <row r="47" spans="1:14" ht="14.5" customHeight="1" x14ac:dyDescent="0.15">
      <c r="A47" s="536"/>
      <c r="B47" s="302" t="s">
        <v>84</v>
      </c>
      <c r="C47" s="326">
        <v>8</v>
      </c>
      <c r="D47" s="547"/>
      <c r="E47" s="547"/>
      <c r="F47" s="548"/>
      <c r="G47" s="432"/>
      <c r="H47" s="433"/>
      <c r="I47" s="433"/>
      <c r="J47" s="434"/>
    </row>
    <row r="48" spans="1:14" ht="14.5" customHeight="1" x14ac:dyDescent="0.15">
      <c r="A48" s="536"/>
      <c r="B48" s="302" t="s">
        <v>47</v>
      </c>
      <c r="C48" s="326">
        <v>9</v>
      </c>
      <c r="D48" s="547"/>
      <c r="E48" s="547"/>
      <c r="F48" s="548"/>
      <c r="G48" s="432"/>
      <c r="H48" s="433"/>
      <c r="I48" s="433"/>
      <c r="J48" s="434"/>
    </row>
    <row r="49" spans="1:10" ht="14.5" customHeight="1" x14ac:dyDescent="0.15">
      <c r="A49" s="536"/>
      <c r="B49" s="302" t="s">
        <v>85</v>
      </c>
      <c r="C49" s="326">
        <v>10</v>
      </c>
      <c r="D49" s="547"/>
      <c r="E49" s="547"/>
      <c r="F49" s="548"/>
      <c r="G49" s="432"/>
      <c r="H49" s="433"/>
      <c r="I49" s="433"/>
      <c r="J49" s="434"/>
    </row>
    <row r="50" spans="1:10" ht="14.5" customHeight="1" x14ac:dyDescent="0.15">
      <c r="A50" s="536"/>
      <c r="B50" s="305" t="s">
        <v>86</v>
      </c>
      <c r="C50" s="326">
        <v>11</v>
      </c>
      <c r="D50" s="547"/>
      <c r="E50" s="547"/>
      <c r="F50" s="548"/>
      <c r="G50" s="432"/>
      <c r="H50" s="433"/>
      <c r="I50" s="433"/>
      <c r="J50" s="434"/>
    </row>
    <row r="51" spans="1:10" ht="16.5" customHeight="1" thickBot="1" x14ac:dyDescent="0.2">
      <c r="A51" s="264"/>
      <c r="B51" s="327" t="s">
        <v>163</v>
      </c>
      <c r="C51" s="328">
        <v>12</v>
      </c>
      <c r="D51" s="549"/>
      <c r="E51" s="549"/>
      <c r="F51" s="550"/>
      <c r="G51" s="426"/>
      <c r="H51" s="427"/>
      <c r="I51" s="427"/>
      <c r="J51" s="428"/>
    </row>
    <row r="52" spans="1:10" ht="16.5" customHeight="1" x14ac:dyDescent="0.15">
      <c r="A52" s="563">
        <f>A39-0.01</f>
        <v>-4.1299999999999972</v>
      </c>
      <c r="B52" s="565" t="s">
        <v>164</v>
      </c>
      <c r="C52" s="265">
        <v>1</v>
      </c>
      <c r="D52" s="266"/>
      <c r="E52" s="267">
        <v>2</v>
      </c>
      <c r="F52" s="268"/>
      <c r="G52" s="423" t="s">
        <v>22</v>
      </c>
      <c r="H52" s="424"/>
      <c r="I52" s="424"/>
      <c r="J52" s="425"/>
    </row>
    <row r="53" spans="1:10" ht="16" thickBot="1" x14ac:dyDescent="0.2">
      <c r="A53" s="564"/>
      <c r="B53" s="566"/>
      <c r="C53" s="269" t="s">
        <v>0</v>
      </c>
      <c r="D53" s="167">
        <f>A62</f>
        <v>-4.1499999999999968</v>
      </c>
      <c r="E53" s="207"/>
      <c r="F53" s="97"/>
      <c r="G53" s="426"/>
      <c r="H53" s="427"/>
      <c r="I53" s="427"/>
      <c r="J53" s="428"/>
    </row>
    <row r="54" spans="1:10" ht="17.25" customHeight="1" x14ac:dyDescent="0.15">
      <c r="A54" s="208">
        <f>A52-0.01</f>
        <v>-4.139999999999997</v>
      </c>
      <c r="B54" s="190" t="s">
        <v>116</v>
      </c>
      <c r="C54" s="186"/>
      <c r="D54" s="197"/>
      <c r="E54" s="210"/>
      <c r="F54" s="198"/>
      <c r="G54" s="153"/>
      <c r="H54" s="154"/>
      <c r="I54" s="154"/>
      <c r="J54" s="155"/>
    </row>
    <row r="55" spans="1:10" ht="17.25" customHeight="1" x14ac:dyDescent="0.15">
      <c r="A55" s="202"/>
      <c r="B55" s="206" t="s">
        <v>165</v>
      </c>
      <c r="C55" s="186">
        <v>1</v>
      </c>
      <c r="D55" s="448">
        <v>2</v>
      </c>
      <c r="E55" s="448"/>
      <c r="F55" s="449"/>
      <c r="G55" s="509" t="s">
        <v>22</v>
      </c>
      <c r="H55" s="510"/>
      <c r="I55" s="510"/>
      <c r="J55" s="511"/>
    </row>
    <row r="56" spans="1:10" ht="28.5" customHeight="1" x14ac:dyDescent="0.15">
      <c r="A56" s="202"/>
      <c r="B56" s="206" t="s">
        <v>166</v>
      </c>
      <c r="C56" s="186">
        <v>1</v>
      </c>
      <c r="D56" s="448">
        <v>2</v>
      </c>
      <c r="E56" s="448"/>
      <c r="F56" s="449"/>
      <c r="G56" s="509" t="s">
        <v>22</v>
      </c>
      <c r="H56" s="510"/>
      <c r="I56" s="510"/>
      <c r="J56" s="511"/>
    </row>
    <row r="57" spans="1:10" ht="17.25" customHeight="1" x14ac:dyDescent="0.15">
      <c r="A57" s="202"/>
      <c r="B57" s="206" t="s">
        <v>167</v>
      </c>
      <c r="C57" s="186">
        <v>1</v>
      </c>
      <c r="D57" s="448">
        <v>2</v>
      </c>
      <c r="E57" s="448"/>
      <c r="F57" s="449"/>
      <c r="G57" s="457" t="s">
        <v>22</v>
      </c>
      <c r="H57" s="458"/>
      <c r="I57" s="458"/>
      <c r="J57" s="459"/>
    </row>
    <row r="58" spans="1:10" ht="17.25" customHeight="1" x14ac:dyDescent="0.15">
      <c r="A58" s="202"/>
      <c r="B58" s="206" t="s">
        <v>168</v>
      </c>
      <c r="C58" s="186">
        <v>1</v>
      </c>
      <c r="D58" s="448">
        <v>2</v>
      </c>
      <c r="E58" s="448"/>
      <c r="F58" s="449"/>
      <c r="G58" s="432" t="s">
        <v>22</v>
      </c>
      <c r="H58" s="433"/>
      <c r="I58" s="433"/>
      <c r="J58" s="434"/>
    </row>
    <row r="59" spans="1:10" ht="29" customHeight="1" x14ac:dyDescent="0.15">
      <c r="A59" s="202"/>
      <c r="B59" s="206" t="s">
        <v>169</v>
      </c>
      <c r="C59" s="186">
        <v>1</v>
      </c>
      <c r="D59" s="448">
        <v>2</v>
      </c>
      <c r="E59" s="448"/>
      <c r="F59" s="449"/>
      <c r="G59" s="457" t="s">
        <v>22</v>
      </c>
      <c r="H59" s="458"/>
      <c r="I59" s="458"/>
      <c r="J59" s="459"/>
    </row>
    <row r="60" spans="1:10" ht="17.25" customHeight="1" x14ac:dyDescent="0.15">
      <c r="A60" s="202"/>
      <c r="B60" s="182" t="s">
        <v>170</v>
      </c>
      <c r="C60" s="186">
        <v>1</v>
      </c>
      <c r="D60" s="448">
        <v>2</v>
      </c>
      <c r="E60" s="448"/>
      <c r="F60" s="449"/>
      <c r="G60" s="457" t="s">
        <v>22</v>
      </c>
      <c r="H60" s="458"/>
      <c r="I60" s="458"/>
      <c r="J60" s="459"/>
    </row>
    <row r="61" spans="1:10" ht="17.25" customHeight="1" thickBot="1" x14ac:dyDescent="0.2">
      <c r="A61" s="202"/>
      <c r="B61" s="209" t="s">
        <v>171</v>
      </c>
      <c r="C61" s="188">
        <v>1</v>
      </c>
      <c r="D61" s="448">
        <v>2</v>
      </c>
      <c r="E61" s="448"/>
      <c r="F61" s="449"/>
      <c r="G61" s="432" t="s">
        <v>22</v>
      </c>
      <c r="H61" s="433"/>
      <c r="I61" s="433"/>
      <c r="J61" s="434"/>
    </row>
    <row r="62" spans="1:10" ht="17.25" customHeight="1" x14ac:dyDescent="0.15">
      <c r="A62" s="506">
        <f>A54-0.01</f>
        <v>-4.1499999999999968</v>
      </c>
      <c r="B62" s="491" t="s">
        <v>94</v>
      </c>
      <c r="C62" s="515">
        <v>1</v>
      </c>
      <c r="D62" s="489">
        <v>2</v>
      </c>
      <c r="E62" s="489"/>
      <c r="F62" s="490"/>
      <c r="G62" s="423" t="s">
        <v>22</v>
      </c>
      <c r="H62" s="424"/>
      <c r="I62" s="424"/>
      <c r="J62" s="425"/>
    </row>
    <row r="63" spans="1:10" ht="17.25" customHeight="1" thickBot="1" x14ac:dyDescent="0.2">
      <c r="A63" s="512"/>
      <c r="B63" s="492"/>
      <c r="C63" s="516"/>
      <c r="D63" s="450"/>
      <c r="E63" s="450"/>
      <c r="F63" s="451"/>
      <c r="G63" s="426"/>
      <c r="H63" s="427"/>
      <c r="I63" s="427"/>
      <c r="J63" s="428"/>
    </row>
    <row r="64" spans="1:10" ht="17.25" customHeight="1" x14ac:dyDescent="0.15">
      <c r="A64" s="506">
        <f>A62-0.01</f>
        <v>-4.1599999999999966</v>
      </c>
      <c r="B64" s="491" t="s">
        <v>59</v>
      </c>
      <c r="C64" s="515">
        <v>1</v>
      </c>
      <c r="D64" s="551">
        <v>2</v>
      </c>
      <c r="E64" s="551"/>
      <c r="F64" s="4" t="s">
        <v>0</v>
      </c>
      <c r="G64" s="423" t="s">
        <v>22</v>
      </c>
      <c r="H64" s="424"/>
      <c r="I64" s="424"/>
      <c r="J64" s="425"/>
    </row>
    <row r="65" spans="1:10" ht="17.25" customHeight="1" thickBot="1" x14ac:dyDescent="0.2">
      <c r="A65" s="512"/>
      <c r="B65" s="492"/>
      <c r="C65" s="516"/>
      <c r="D65" s="552"/>
      <c r="E65" s="552"/>
      <c r="F65" s="167">
        <f>A68</f>
        <v>-4.1799999999999962</v>
      </c>
      <c r="G65" s="426"/>
      <c r="H65" s="427"/>
      <c r="I65" s="427"/>
      <c r="J65" s="428"/>
    </row>
    <row r="66" spans="1:10" ht="17.25" customHeight="1" x14ac:dyDescent="0.15">
      <c r="A66" s="506">
        <f>A64-0.01</f>
        <v>-4.1699999999999964</v>
      </c>
      <c r="B66" s="491" t="s">
        <v>52</v>
      </c>
      <c r="C66" s="515">
        <v>1</v>
      </c>
      <c r="D66" s="489">
        <v>2</v>
      </c>
      <c r="E66" s="489"/>
      <c r="F66" s="490"/>
      <c r="G66" s="423" t="s">
        <v>22</v>
      </c>
      <c r="H66" s="424"/>
      <c r="I66" s="424"/>
      <c r="J66" s="425"/>
    </row>
    <row r="67" spans="1:10" s="143" customFormat="1" ht="16.5" customHeight="1" thickBot="1" x14ac:dyDescent="0.2">
      <c r="A67" s="512"/>
      <c r="B67" s="492"/>
      <c r="C67" s="516"/>
      <c r="D67" s="450"/>
      <c r="E67" s="450"/>
      <c r="F67" s="451"/>
      <c r="G67" s="426"/>
      <c r="H67" s="427"/>
      <c r="I67" s="427"/>
      <c r="J67" s="428"/>
    </row>
    <row r="68" spans="1:10" s="143" customFormat="1" ht="13.5" customHeight="1" x14ac:dyDescent="0.15">
      <c r="A68" s="506">
        <f t="shared" ref="A68" si="0">A66-0.01</f>
        <v>-4.1799999999999962</v>
      </c>
      <c r="B68" s="491" t="s">
        <v>61</v>
      </c>
      <c r="C68" s="515">
        <v>1</v>
      </c>
      <c r="D68" s="551">
        <v>2</v>
      </c>
      <c r="E68" s="551"/>
      <c r="F68" s="4" t="s">
        <v>0</v>
      </c>
      <c r="G68" s="423" t="s">
        <v>22</v>
      </c>
      <c r="H68" s="424"/>
      <c r="I68" s="424"/>
      <c r="J68" s="425"/>
    </row>
    <row r="69" spans="1:10" s="143" customFormat="1" ht="12.75" customHeight="1" thickBot="1" x14ac:dyDescent="0.2">
      <c r="A69" s="512"/>
      <c r="B69" s="492"/>
      <c r="C69" s="516"/>
      <c r="D69" s="552"/>
      <c r="E69" s="552"/>
      <c r="F69" s="167">
        <f>A72</f>
        <v>-4.1999999999999957</v>
      </c>
      <c r="G69" s="426"/>
      <c r="H69" s="427"/>
      <c r="I69" s="427"/>
      <c r="J69" s="428"/>
    </row>
    <row r="70" spans="1:10" s="143" customFormat="1" ht="22.5" customHeight="1" x14ac:dyDescent="0.15">
      <c r="A70" s="506">
        <f t="shared" ref="A70" si="1">A68-0.01</f>
        <v>-4.1899999999999959</v>
      </c>
      <c r="B70" s="491" t="s">
        <v>53</v>
      </c>
      <c r="C70" s="515">
        <v>1</v>
      </c>
      <c r="D70" s="489">
        <v>2</v>
      </c>
      <c r="E70" s="489"/>
      <c r="F70" s="490"/>
      <c r="G70" s="423" t="s">
        <v>22</v>
      </c>
      <c r="H70" s="424"/>
      <c r="I70" s="424"/>
      <c r="J70" s="425"/>
    </row>
    <row r="71" spans="1:10" s="143" customFormat="1" ht="16.5" customHeight="1" thickBot="1" x14ac:dyDescent="0.2">
      <c r="A71" s="512"/>
      <c r="B71" s="492"/>
      <c r="C71" s="516"/>
      <c r="D71" s="450"/>
      <c r="E71" s="450"/>
      <c r="F71" s="451"/>
      <c r="G71" s="426"/>
      <c r="H71" s="427"/>
      <c r="I71" s="427"/>
      <c r="J71" s="428"/>
    </row>
    <row r="72" spans="1:10" s="143" customFormat="1" ht="13.5" customHeight="1" x14ac:dyDescent="0.15">
      <c r="A72" s="506">
        <f>A70-0.01</f>
        <v>-4.1999999999999957</v>
      </c>
      <c r="B72" s="491" t="s">
        <v>62</v>
      </c>
      <c r="C72" s="515">
        <v>1</v>
      </c>
      <c r="D72" s="489">
        <v>2</v>
      </c>
      <c r="E72" s="489"/>
      <c r="F72" s="490"/>
      <c r="G72" s="423" t="s">
        <v>22</v>
      </c>
      <c r="H72" s="424"/>
      <c r="I72" s="424"/>
      <c r="J72" s="425"/>
    </row>
    <row r="73" spans="1:10" s="143" customFormat="1" ht="16.5" customHeight="1" thickBot="1" x14ac:dyDescent="0.2">
      <c r="A73" s="512"/>
      <c r="B73" s="492"/>
      <c r="C73" s="516"/>
      <c r="D73" s="450"/>
      <c r="E73" s="450"/>
      <c r="F73" s="451"/>
      <c r="G73" s="426"/>
      <c r="H73" s="427"/>
      <c r="I73" s="427"/>
      <c r="J73" s="428"/>
    </row>
    <row r="74" spans="1:10" s="143" customFormat="1" x14ac:dyDescent="0.15">
      <c r="A74" s="506">
        <f>A72-0.01</f>
        <v>-4.2099999999999955</v>
      </c>
      <c r="B74" s="491" t="s">
        <v>57</v>
      </c>
      <c r="C74" s="515">
        <v>1</v>
      </c>
      <c r="D74" s="489">
        <v>2</v>
      </c>
      <c r="E74" s="489"/>
      <c r="F74" s="490"/>
      <c r="G74" s="423" t="s">
        <v>22</v>
      </c>
      <c r="H74" s="424"/>
      <c r="I74" s="424"/>
      <c r="J74" s="425"/>
    </row>
    <row r="75" spans="1:10" s="143" customFormat="1" ht="12.75" customHeight="1" thickBot="1" x14ac:dyDescent="0.2">
      <c r="A75" s="512"/>
      <c r="B75" s="492"/>
      <c r="C75" s="516"/>
      <c r="D75" s="450"/>
      <c r="E75" s="450"/>
      <c r="F75" s="451"/>
      <c r="G75" s="426"/>
      <c r="H75" s="427"/>
      <c r="I75" s="427"/>
      <c r="J75" s="428"/>
    </row>
    <row r="76" spans="1:10" s="143" customFormat="1" ht="13.5" customHeight="1" x14ac:dyDescent="0.15">
      <c r="A76" s="506">
        <f>A74-0.01</f>
        <v>-4.2199999999999953</v>
      </c>
      <c r="B76" s="491" t="s">
        <v>58</v>
      </c>
      <c r="C76" s="515">
        <v>1</v>
      </c>
      <c r="D76" s="489">
        <v>2</v>
      </c>
      <c r="E76" s="489"/>
      <c r="F76" s="490"/>
      <c r="G76" s="423" t="s">
        <v>22</v>
      </c>
      <c r="H76" s="424"/>
      <c r="I76" s="424"/>
      <c r="J76" s="425"/>
    </row>
    <row r="77" spans="1:10" s="143" customFormat="1" ht="12.75" customHeight="1" thickBot="1" x14ac:dyDescent="0.2">
      <c r="A77" s="512"/>
      <c r="B77" s="492"/>
      <c r="C77" s="516"/>
      <c r="D77" s="450"/>
      <c r="E77" s="450"/>
      <c r="F77" s="451"/>
      <c r="G77" s="426"/>
      <c r="H77" s="427"/>
      <c r="I77" s="427"/>
      <c r="J77" s="428"/>
    </row>
    <row r="78" spans="1:10" s="143" customFormat="1" ht="13.5" customHeight="1" x14ac:dyDescent="0.15">
      <c r="A78" s="506">
        <f>A76-0.01</f>
        <v>-4.2299999999999951</v>
      </c>
      <c r="B78" s="491" t="s">
        <v>60</v>
      </c>
      <c r="C78" s="515">
        <v>1</v>
      </c>
      <c r="D78" s="489">
        <v>2</v>
      </c>
      <c r="E78" s="489"/>
      <c r="F78" s="490"/>
      <c r="G78" s="423" t="s">
        <v>22</v>
      </c>
      <c r="H78" s="424"/>
      <c r="I78" s="424"/>
      <c r="J78" s="425"/>
    </row>
    <row r="79" spans="1:10" s="143" customFormat="1" ht="14" thickBot="1" x14ac:dyDescent="0.2">
      <c r="A79" s="512"/>
      <c r="B79" s="492"/>
      <c r="C79" s="516"/>
      <c r="D79" s="450"/>
      <c r="E79" s="450"/>
      <c r="F79" s="451"/>
      <c r="G79" s="426"/>
      <c r="H79" s="427"/>
      <c r="I79" s="427"/>
      <c r="J79" s="428"/>
    </row>
    <row r="80" spans="1:10" s="143" customFormat="1" x14ac:dyDescent="0.15">
      <c r="A80" s="506">
        <f>A78-0.01</f>
        <v>-4.2399999999999949</v>
      </c>
      <c r="B80" s="491" t="s">
        <v>63</v>
      </c>
      <c r="C80" s="515">
        <v>1</v>
      </c>
      <c r="D80" s="489">
        <v>2</v>
      </c>
      <c r="E80" s="489"/>
      <c r="F80" s="490"/>
      <c r="G80" s="423" t="s">
        <v>22</v>
      </c>
      <c r="H80" s="424"/>
      <c r="I80" s="424"/>
      <c r="J80" s="425"/>
    </row>
    <row r="81" spans="1:10" s="143" customFormat="1" ht="14" thickBot="1" x14ac:dyDescent="0.2">
      <c r="A81" s="512"/>
      <c r="B81" s="492"/>
      <c r="C81" s="516"/>
      <c r="D81" s="450"/>
      <c r="E81" s="450"/>
      <c r="F81" s="451"/>
      <c r="G81" s="426"/>
      <c r="H81" s="427"/>
      <c r="I81" s="427"/>
      <c r="J81" s="428"/>
    </row>
    <row r="82" spans="1:10" s="143" customFormat="1" x14ac:dyDescent="0.15">
      <c r="A82" s="506">
        <f>A80-0.01</f>
        <v>-4.2499999999999947</v>
      </c>
      <c r="B82" s="491" t="s">
        <v>117</v>
      </c>
      <c r="C82" s="515">
        <v>1</v>
      </c>
      <c r="D82" s="489">
        <v>2</v>
      </c>
      <c r="E82" s="489"/>
      <c r="F82" s="490"/>
      <c r="G82" s="423" t="s">
        <v>22</v>
      </c>
      <c r="H82" s="424"/>
      <c r="I82" s="424"/>
      <c r="J82" s="425"/>
    </row>
    <row r="83" spans="1:10" s="143" customFormat="1" ht="14" thickBot="1" x14ac:dyDescent="0.2">
      <c r="A83" s="512"/>
      <c r="B83" s="492"/>
      <c r="C83" s="516"/>
      <c r="D83" s="450"/>
      <c r="E83" s="450"/>
      <c r="F83" s="451"/>
      <c r="G83" s="426"/>
      <c r="H83" s="427"/>
      <c r="I83" s="427"/>
      <c r="J83" s="428"/>
    </row>
    <row r="84" spans="1:10" s="143" customFormat="1" ht="21.5" customHeight="1" x14ac:dyDescent="0.15">
      <c r="A84" s="506">
        <f>A82-0.01</f>
        <v>-4.2599999999999945</v>
      </c>
      <c r="B84" s="513" t="s">
        <v>184</v>
      </c>
      <c r="C84" s="515">
        <v>1</v>
      </c>
      <c r="D84" s="489">
        <v>2</v>
      </c>
      <c r="E84" s="489"/>
      <c r="F84" s="490"/>
      <c r="G84" s="423" t="s">
        <v>22</v>
      </c>
      <c r="H84" s="424"/>
      <c r="I84" s="424"/>
      <c r="J84" s="425"/>
    </row>
    <row r="85" spans="1:10" s="143" customFormat="1" ht="20" customHeight="1" thickBot="1" x14ac:dyDescent="0.2">
      <c r="A85" s="512"/>
      <c r="B85" s="514"/>
      <c r="C85" s="516"/>
      <c r="D85" s="450"/>
      <c r="E85" s="450"/>
      <c r="F85" s="451"/>
      <c r="G85" s="426"/>
      <c r="H85" s="427"/>
      <c r="I85" s="427"/>
      <c r="J85" s="428"/>
    </row>
    <row r="86" spans="1:10" s="143" customFormat="1" ht="13.5" customHeight="1" x14ac:dyDescent="0.15">
      <c r="A86" s="506">
        <f>A84-0.01</f>
        <v>-4.2699999999999942</v>
      </c>
      <c r="B86" s="553" t="s">
        <v>95</v>
      </c>
      <c r="C86" s="515">
        <v>1</v>
      </c>
      <c r="D86" s="555">
        <v>2</v>
      </c>
      <c r="E86" s="555"/>
      <c r="F86" s="4" t="s">
        <v>0</v>
      </c>
      <c r="G86" s="423" t="s">
        <v>22</v>
      </c>
      <c r="H86" s="424"/>
      <c r="I86" s="424"/>
      <c r="J86" s="425"/>
    </row>
    <row r="87" spans="1:10" s="143" customFormat="1" ht="15" thickBot="1" x14ac:dyDescent="0.2">
      <c r="A87" s="512"/>
      <c r="B87" s="554"/>
      <c r="C87" s="516"/>
      <c r="D87" s="556"/>
      <c r="E87" s="556"/>
      <c r="F87" s="167">
        <f>A94</f>
        <v>-4.3099999999999934</v>
      </c>
      <c r="G87" s="426"/>
      <c r="H87" s="427"/>
      <c r="I87" s="427"/>
      <c r="J87" s="428"/>
    </row>
    <row r="88" spans="1:10" s="143" customFormat="1" ht="14" x14ac:dyDescent="0.15">
      <c r="A88" s="506">
        <f>A86-0.01</f>
        <v>-4.279999999999994</v>
      </c>
      <c r="B88" s="553" t="s">
        <v>54</v>
      </c>
      <c r="C88" s="515">
        <v>1</v>
      </c>
      <c r="D88" s="555">
        <v>2</v>
      </c>
      <c r="E88" s="555"/>
      <c r="F88" s="4" t="s">
        <v>0</v>
      </c>
      <c r="G88" s="423" t="s">
        <v>22</v>
      </c>
      <c r="H88" s="424"/>
      <c r="I88" s="424"/>
      <c r="J88" s="425"/>
    </row>
    <row r="89" spans="1:10" s="143" customFormat="1" ht="12.75" customHeight="1" thickBot="1" x14ac:dyDescent="0.2">
      <c r="A89" s="512"/>
      <c r="B89" s="554"/>
      <c r="C89" s="516"/>
      <c r="D89" s="556"/>
      <c r="E89" s="556"/>
      <c r="F89" s="167">
        <f>A94</f>
        <v>-4.3099999999999934</v>
      </c>
      <c r="G89" s="426"/>
      <c r="H89" s="427"/>
      <c r="I89" s="427"/>
      <c r="J89" s="428"/>
    </row>
    <row r="90" spans="1:10" s="143" customFormat="1" ht="13.5" customHeight="1" x14ac:dyDescent="0.15">
      <c r="A90" s="506">
        <f>A88-0.01</f>
        <v>-4.2899999999999938</v>
      </c>
      <c r="B90" s="513" t="s">
        <v>172</v>
      </c>
      <c r="C90" s="557" t="s">
        <v>173</v>
      </c>
      <c r="D90" s="558"/>
      <c r="E90" s="558"/>
      <c r="F90" s="559"/>
      <c r="G90" s="423" t="s">
        <v>64</v>
      </c>
      <c r="H90" s="424"/>
      <c r="I90" s="424"/>
      <c r="J90" s="425"/>
    </row>
    <row r="91" spans="1:10" s="143" customFormat="1" ht="13.5" customHeight="1" thickBot="1" x14ac:dyDescent="0.2">
      <c r="A91" s="512"/>
      <c r="B91" s="514"/>
      <c r="C91" s="560"/>
      <c r="D91" s="549"/>
      <c r="E91" s="549"/>
      <c r="F91" s="550"/>
      <c r="G91" s="426"/>
      <c r="H91" s="427"/>
      <c r="I91" s="427"/>
      <c r="J91" s="428"/>
    </row>
    <row r="92" spans="1:10" s="143" customFormat="1" x14ac:dyDescent="0.15">
      <c r="A92" s="506">
        <f t="shared" ref="A92" si="2">A90-0.01</f>
        <v>-4.2999999999999936</v>
      </c>
      <c r="B92" s="553" t="s">
        <v>55</v>
      </c>
      <c r="C92" s="515">
        <v>1</v>
      </c>
      <c r="D92" s="489">
        <v>2</v>
      </c>
      <c r="E92" s="489"/>
      <c r="F92" s="490"/>
      <c r="G92" s="423" t="s">
        <v>22</v>
      </c>
      <c r="H92" s="424"/>
      <c r="I92" s="424"/>
      <c r="J92" s="425"/>
    </row>
    <row r="93" spans="1:10" s="143" customFormat="1" ht="16.5" customHeight="1" thickBot="1" x14ac:dyDescent="0.2">
      <c r="A93" s="512"/>
      <c r="B93" s="554"/>
      <c r="C93" s="516"/>
      <c r="D93" s="450"/>
      <c r="E93" s="450"/>
      <c r="F93" s="451"/>
      <c r="G93" s="426"/>
      <c r="H93" s="427"/>
      <c r="I93" s="427"/>
      <c r="J93" s="428"/>
    </row>
    <row r="94" spans="1:10" s="143" customFormat="1" ht="17.25" customHeight="1" x14ac:dyDescent="0.15">
      <c r="A94" s="506">
        <f t="shared" ref="A94" si="3">A92-0.01</f>
        <v>-4.3099999999999934</v>
      </c>
      <c r="B94" s="553" t="s">
        <v>118</v>
      </c>
      <c r="C94" s="515">
        <v>1</v>
      </c>
      <c r="D94" s="489">
        <v>2</v>
      </c>
      <c r="E94" s="489"/>
      <c r="F94" s="490"/>
      <c r="G94" s="423" t="s">
        <v>22</v>
      </c>
      <c r="H94" s="424"/>
      <c r="I94" s="424"/>
      <c r="J94" s="425"/>
    </row>
    <row r="95" spans="1:10" s="143" customFormat="1" ht="12.75" customHeight="1" thickBot="1" x14ac:dyDescent="0.2">
      <c r="A95" s="512"/>
      <c r="B95" s="554"/>
      <c r="C95" s="516"/>
      <c r="D95" s="450"/>
      <c r="E95" s="450"/>
      <c r="F95" s="451"/>
      <c r="G95" s="426"/>
      <c r="H95" s="427"/>
      <c r="I95" s="427"/>
      <c r="J95" s="428"/>
    </row>
    <row r="96" spans="1:10" s="143" customFormat="1" ht="13.5" customHeight="1" x14ac:dyDescent="0.15">
      <c r="A96" s="506">
        <f t="shared" ref="A96:A100" si="4">A94-0.01</f>
        <v>-4.3199999999999932</v>
      </c>
      <c r="B96" s="553" t="s">
        <v>119</v>
      </c>
      <c r="C96" s="515">
        <v>1</v>
      </c>
      <c r="D96" s="489">
        <v>2</v>
      </c>
      <c r="E96" s="489"/>
      <c r="F96" s="490"/>
      <c r="G96" s="423" t="s">
        <v>22</v>
      </c>
      <c r="H96" s="424"/>
      <c r="I96" s="424"/>
      <c r="J96" s="425"/>
    </row>
    <row r="97" spans="1:10" s="143" customFormat="1" ht="12.75" customHeight="1" thickBot="1" x14ac:dyDescent="0.2">
      <c r="A97" s="512"/>
      <c r="B97" s="554"/>
      <c r="C97" s="516"/>
      <c r="D97" s="450"/>
      <c r="E97" s="450"/>
      <c r="F97" s="451"/>
      <c r="G97" s="426"/>
      <c r="H97" s="427"/>
      <c r="I97" s="427"/>
      <c r="J97" s="428"/>
    </row>
    <row r="98" spans="1:10" s="143" customFormat="1" ht="13.5" customHeight="1" x14ac:dyDescent="0.15">
      <c r="A98" s="506">
        <f t="shared" si="4"/>
        <v>-4.329999999999993</v>
      </c>
      <c r="B98" s="513" t="s">
        <v>109</v>
      </c>
      <c r="C98" s="515">
        <v>1</v>
      </c>
      <c r="D98" s="489">
        <v>2</v>
      </c>
      <c r="E98" s="489"/>
      <c r="F98" s="490"/>
      <c r="G98" s="423" t="s">
        <v>22</v>
      </c>
      <c r="H98" s="424"/>
      <c r="I98" s="424"/>
      <c r="J98" s="425"/>
    </row>
    <row r="99" spans="1:10" s="143" customFormat="1" ht="12.75" customHeight="1" thickBot="1" x14ac:dyDescent="0.2">
      <c r="A99" s="512"/>
      <c r="B99" s="514"/>
      <c r="C99" s="516"/>
      <c r="D99" s="450"/>
      <c r="E99" s="450"/>
      <c r="F99" s="451"/>
      <c r="G99" s="426"/>
      <c r="H99" s="427"/>
      <c r="I99" s="427"/>
      <c r="J99" s="428"/>
    </row>
    <row r="100" spans="1:10" s="143" customFormat="1" ht="24" customHeight="1" thickBot="1" x14ac:dyDescent="0.2">
      <c r="A100" s="213">
        <f t="shared" si="4"/>
        <v>-4.3399999999999928</v>
      </c>
      <c r="B100" s="465" t="s">
        <v>174</v>
      </c>
      <c r="C100" s="465"/>
      <c r="D100" s="465"/>
      <c r="E100" s="465"/>
      <c r="F100" s="466"/>
      <c r="G100" s="420" t="s">
        <v>25</v>
      </c>
      <c r="H100" s="421"/>
      <c r="I100" s="421"/>
      <c r="J100" s="422"/>
    </row>
    <row r="101" spans="1:10" ht="14" x14ac:dyDescent="0.15">
      <c r="A101" s="211"/>
      <c r="B101" s="212"/>
    </row>
    <row r="103" spans="1:10" ht="47.25" customHeight="1" x14ac:dyDescent="0.15"/>
    <row r="104" spans="1:10" ht="13.5" customHeight="1" x14ac:dyDescent="0.15"/>
  </sheetData>
  <mergeCells count="206">
    <mergeCell ref="A82:A83"/>
    <mergeCell ref="B82:B83"/>
    <mergeCell ref="C82:C83"/>
    <mergeCell ref="D82:F83"/>
    <mergeCell ref="G82:J83"/>
    <mergeCell ref="A76:A77"/>
    <mergeCell ref="B76:B77"/>
    <mergeCell ref="C76:C77"/>
    <mergeCell ref="D76:F77"/>
    <mergeCell ref="G76:J77"/>
    <mergeCell ref="C78:C79"/>
    <mergeCell ref="D78:F79"/>
    <mergeCell ref="G78:J79"/>
    <mergeCell ref="A37:A38"/>
    <mergeCell ref="B37:B38"/>
    <mergeCell ref="C37:C38"/>
    <mergeCell ref="G61:J61"/>
    <mergeCell ref="G55:J55"/>
    <mergeCell ref="D55:F55"/>
    <mergeCell ref="A52:A53"/>
    <mergeCell ref="B52:B53"/>
    <mergeCell ref="C80:C81"/>
    <mergeCell ref="D80:F81"/>
    <mergeCell ref="G80:J81"/>
    <mergeCell ref="G39:J51"/>
    <mergeCell ref="D61:F61"/>
    <mergeCell ref="A62:A63"/>
    <mergeCell ref="B62:B63"/>
    <mergeCell ref="C62:C63"/>
    <mergeCell ref="G62:J63"/>
    <mergeCell ref="A80:A81"/>
    <mergeCell ref="B80:B81"/>
    <mergeCell ref="G37:J38"/>
    <mergeCell ref="D40:F40"/>
    <mergeCell ref="D37:E38"/>
    <mergeCell ref="A78:A79"/>
    <mergeCell ref="B78:B79"/>
    <mergeCell ref="A98:A99"/>
    <mergeCell ref="B98:B99"/>
    <mergeCell ref="C98:C99"/>
    <mergeCell ref="D98:F99"/>
    <mergeCell ref="G98:J99"/>
    <mergeCell ref="A86:A87"/>
    <mergeCell ref="B86:B87"/>
    <mergeCell ref="C86:C87"/>
    <mergeCell ref="D86:E87"/>
    <mergeCell ref="A84:A85"/>
    <mergeCell ref="B84:B85"/>
    <mergeCell ref="C84:C85"/>
    <mergeCell ref="D84:F85"/>
    <mergeCell ref="G84:J85"/>
    <mergeCell ref="A92:A93"/>
    <mergeCell ref="A96:A97"/>
    <mergeCell ref="B96:B97"/>
    <mergeCell ref="G86:J87"/>
    <mergeCell ref="A94:A95"/>
    <mergeCell ref="A88:A89"/>
    <mergeCell ref="D88:E89"/>
    <mergeCell ref="G88:J89"/>
    <mergeCell ref="A90:A91"/>
    <mergeCell ref="B90:B91"/>
    <mergeCell ref="C90:F91"/>
    <mergeCell ref="G90:J91"/>
    <mergeCell ref="B100:F100"/>
    <mergeCell ref="G100:J100"/>
    <mergeCell ref="D62:F63"/>
    <mergeCell ref="D44:F44"/>
    <mergeCell ref="D45:F45"/>
    <mergeCell ref="D46:F46"/>
    <mergeCell ref="D41:F41"/>
    <mergeCell ref="D42:F42"/>
    <mergeCell ref="D43:F43"/>
    <mergeCell ref="C96:C97"/>
    <mergeCell ref="D96:F97"/>
    <mergeCell ref="G96:J97"/>
    <mergeCell ref="B94:B95"/>
    <mergeCell ref="C94:C95"/>
    <mergeCell ref="D94:F95"/>
    <mergeCell ref="G94:J95"/>
    <mergeCell ref="B92:B93"/>
    <mergeCell ref="C92:C93"/>
    <mergeCell ref="D92:F93"/>
    <mergeCell ref="G92:J93"/>
    <mergeCell ref="B88:B89"/>
    <mergeCell ref="C88:C89"/>
    <mergeCell ref="D59:F59"/>
    <mergeCell ref="D60:F60"/>
    <mergeCell ref="A72:A73"/>
    <mergeCell ref="B72:B73"/>
    <mergeCell ref="C72:C73"/>
    <mergeCell ref="D72:F73"/>
    <mergeCell ref="G72:J73"/>
    <mergeCell ref="A74:A75"/>
    <mergeCell ref="B74:B75"/>
    <mergeCell ref="C74:C75"/>
    <mergeCell ref="D74:F75"/>
    <mergeCell ref="G74:J75"/>
    <mergeCell ref="A68:A69"/>
    <mergeCell ref="B68:B69"/>
    <mergeCell ref="C68:C69"/>
    <mergeCell ref="D68:E69"/>
    <mergeCell ref="G68:J69"/>
    <mergeCell ref="A70:A71"/>
    <mergeCell ref="B70:B71"/>
    <mergeCell ref="C70:C71"/>
    <mergeCell ref="D70:F71"/>
    <mergeCell ref="G70:J71"/>
    <mergeCell ref="G57:J57"/>
    <mergeCell ref="G58:J58"/>
    <mergeCell ref="A64:A65"/>
    <mergeCell ref="B64:B65"/>
    <mergeCell ref="C64:C65"/>
    <mergeCell ref="D64:E65"/>
    <mergeCell ref="G64:J65"/>
    <mergeCell ref="A66:A67"/>
    <mergeCell ref="B66:B67"/>
    <mergeCell ref="C66:C67"/>
    <mergeCell ref="D66:F67"/>
    <mergeCell ref="G66:J67"/>
    <mergeCell ref="D34:F34"/>
    <mergeCell ref="G34:J34"/>
    <mergeCell ref="D27:F27"/>
    <mergeCell ref="G27:J27"/>
    <mergeCell ref="G59:J59"/>
    <mergeCell ref="G60:J60"/>
    <mergeCell ref="D50:F50"/>
    <mergeCell ref="D35:F35"/>
    <mergeCell ref="G35:J35"/>
    <mergeCell ref="D36:F36"/>
    <mergeCell ref="G36:J36"/>
    <mergeCell ref="D32:F32"/>
    <mergeCell ref="G32:J32"/>
    <mergeCell ref="D33:F33"/>
    <mergeCell ref="G33:J33"/>
    <mergeCell ref="G56:J56"/>
    <mergeCell ref="D47:F47"/>
    <mergeCell ref="D48:F48"/>
    <mergeCell ref="D49:F49"/>
    <mergeCell ref="D56:F56"/>
    <mergeCell ref="D57:F57"/>
    <mergeCell ref="D58:F58"/>
    <mergeCell ref="G52:J53"/>
    <mergeCell ref="D51:F51"/>
    <mergeCell ref="A22:A23"/>
    <mergeCell ref="B22:B23"/>
    <mergeCell ref="C22:C23"/>
    <mergeCell ref="D22:E23"/>
    <mergeCell ref="G22:J23"/>
    <mergeCell ref="D31:F31"/>
    <mergeCell ref="G31:J31"/>
    <mergeCell ref="A17:A18"/>
    <mergeCell ref="B17:B18"/>
    <mergeCell ref="C17:C18"/>
    <mergeCell ref="D17:F18"/>
    <mergeCell ref="G17:J18"/>
    <mergeCell ref="D25:F25"/>
    <mergeCell ref="G25:J25"/>
    <mergeCell ref="D26:F26"/>
    <mergeCell ref="G26:J26"/>
    <mergeCell ref="D28:F28"/>
    <mergeCell ref="G28:J28"/>
    <mergeCell ref="D29:F29"/>
    <mergeCell ref="G29:J29"/>
    <mergeCell ref="D30:F30"/>
    <mergeCell ref="G30:J30"/>
    <mergeCell ref="C9:C10"/>
    <mergeCell ref="D9:F10"/>
    <mergeCell ref="G9:J10"/>
    <mergeCell ref="A13:A14"/>
    <mergeCell ref="B13:B14"/>
    <mergeCell ref="C13:C14"/>
    <mergeCell ref="D13:F14"/>
    <mergeCell ref="G13:J14"/>
    <mergeCell ref="A15:A16"/>
    <mergeCell ref="B15:B16"/>
    <mergeCell ref="C15:C16"/>
    <mergeCell ref="D15:F16"/>
    <mergeCell ref="G15:J16"/>
    <mergeCell ref="A11:A12"/>
    <mergeCell ref="B11:B12"/>
    <mergeCell ref="C11:C12"/>
    <mergeCell ref="D11:F12"/>
    <mergeCell ref="A3:G3"/>
    <mergeCell ref="A1:A2"/>
    <mergeCell ref="B1:F2"/>
    <mergeCell ref="G1:J2"/>
    <mergeCell ref="A24:A36"/>
    <mergeCell ref="A39:A50"/>
    <mergeCell ref="A5:A6"/>
    <mergeCell ref="B5:B6"/>
    <mergeCell ref="C5:C6"/>
    <mergeCell ref="D5:F6"/>
    <mergeCell ref="G5:J6"/>
    <mergeCell ref="A7:A8"/>
    <mergeCell ref="B7:B8"/>
    <mergeCell ref="C7:C8"/>
    <mergeCell ref="D7:F8"/>
    <mergeCell ref="G7:J8"/>
    <mergeCell ref="A19:A21"/>
    <mergeCell ref="B19:B21"/>
    <mergeCell ref="C19:E19"/>
    <mergeCell ref="G19:J21"/>
    <mergeCell ref="C20:E20"/>
    <mergeCell ref="C21:E21"/>
    <mergeCell ref="A9:A10"/>
    <mergeCell ref="B9:B10"/>
  </mergeCells>
  <printOptions horizontalCentered="1"/>
  <pageMargins left="0.39370078740157483" right="0.39370078740157483" top="0.39370078740157483" bottom="0.39370078740157483" header="3.937007874015748E-2" footer="3.937007874015748E-2"/>
  <pageSetup paperSize="9" scale="85" orientation="portrait" r:id="rId1"/>
  <headerFooter differentFirst="1">
    <oddHeader>&amp;R&amp;10F4 : observation directe des enfants de moins de 5 ans</oddHeader>
    <oddFooter>&amp;L&amp;10 Section 3: Traitement et Conseil&amp;R&amp;10&amp;P / &amp;N</oddFooter>
    <firstHeader>&amp;RF4 : observation directe des enfants de moins de 5 ans</firstHeader>
    <firstFooter>&amp;L96 = ne veut pas répondre, 97 = autre, 98 = ne sait pas, 99 = non applicable&amp;R&amp;P / &amp;N</firstFooter>
  </headerFooter>
  <rowBreaks count="1" manualBreakCount="1">
    <brk id="53" max="9"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1FA01-1AA8-4000-88A4-AC785DAEF0AC}">
  <dimension ref="A1:J10"/>
  <sheetViews>
    <sheetView view="pageBreakPreview" zoomScale="82" zoomScaleNormal="90" zoomScaleSheetLayoutView="120" workbookViewId="0">
      <selection activeCell="B1" sqref="B1:F2"/>
    </sheetView>
  </sheetViews>
  <sheetFormatPr baseColWidth="10" defaultColWidth="8.83203125" defaultRowHeight="15" x14ac:dyDescent="0.2"/>
  <cols>
    <col min="1" max="1" width="9.1640625" customWidth="1"/>
    <col min="2" max="2" width="44.5" customWidth="1"/>
    <col min="3" max="3" width="18" customWidth="1"/>
    <col min="4" max="4" width="8" customWidth="1"/>
    <col min="5" max="5" width="6.5" customWidth="1"/>
    <col min="6" max="6" width="7.83203125" customWidth="1"/>
    <col min="7" max="7" width="6.5" customWidth="1"/>
    <col min="8" max="8" width="5.83203125" customWidth="1"/>
    <col min="9" max="9" width="4.83203125" customWidth="1"/>
    <col min="10" max="10" width="5.5" customWidth="1"/>
  </cols>
  <sheetData>
    <row r="1" spans="1:10" ht="15.75" customHeight="1" x14ac:dyDescent="0.2">
      <c r="A1" s="590">
        <f>-5</f>
        <v>-5</v>
      </c>
      <c r="B1" s="586" t="s">
        <v>140</v>
      </c>
      <c r="C1" s="586"/>
      <c r="D1" s="586"/>
      <c r="E1" s="586"/>
      <c r="F1" s="587"/>
      <c r="G1" s="583" t="s">
        <v>4</v>
      </c>
      <c r="H1" s="584"/>
      <c r="I1" s="584"/>
      <c r="J1" s="585"/>
    </row>
    <row r="2" spans="1:10" ht="15" customHeight="1" thickBot="1" x14ac:dyDescent="0.25">
      <c r="A2" s="591"/>
      <c r="B2" s="588"/>
      <c r="C2" s="588"/>
      <c r="D2" s="588"/>
      <c r="E2" s="588"/>
      <c r="F2" s="589"/>
      <c r="G2" s="231"/>
      <c r="H2" s="232"/>
      <c r="I2" s="232"/>
      <c r="J2" s="233"/>
    </row>
    <row r="3" spans="1:10" ht="16.5" customHeight="1" x14ac:dyDescent="0.2">
      <c r="A3" s="581">
        <f>A1-0.01</f>
        <v>-5.01</v>
      </c>
      <c r="B3" s="582" t="s">
        <v>99</v>
      </c>
      <c r="C3" s="234" t="s">
        <v>5</v>
      </c>
      <c r="D3" s="235">
        <v>1</v>
      </c>
      <c r="E3" s="235"/>
      <c r="F3" s="241"/>
      <c r="G3" s="574" t="s">
        <v>22</v>
      </c>
      <c r="H3" s="455"/>
      <c r="I3" s="455"/>
      <c r="J3" s="456"/>
    </row>
    <row r="4" spans="1:10" ht="25.5" customHeight="1" thickBot="1" x14ac:dyDescent="0.25">
      <c r="A4" s="581"/>
      <c r="B4" s="582"/>
      <c r="C4" s="236" t="s">
        <v>6</v>
      </c>
      <c r="D4" s="237">
        <v>2</v>
      </c>
      <c r="E4" s="237"/>
      <c r="F4" s="242"/>
      <c r="G4" s="592"/>
      <c r="H4" s="567"/>
      <c r="I4" s="567"/>
      <c r="J4" s="593"/>
    </row>
    <row r="5" spans="1:10" ht="25.5" customHeight="1" x14ac:dyDescent="0.2">
      <c r="A5" s="568">
        <f>A3-0.01</f>
        <v>-5.0199999999999996</v>
      </c>
      <c r="B5" s="570" t="s">
        <v>141</v>
      </c>
      <c r="C5" s="253" t="s">
        <v>5</v>
      </c>
      <c r="D5" s="254">
        <v>1</v>
      </c>
      <c r="E5" s="255" t="s">
        <v>0</v>
      </c>
      <c r="F5" s="256">
        <v>-6.01</v>
      </c>
      <c r="G5" s="572" t="s">
        <v>22</v>
      </c>
      <c r="H5" s="415"/>
      <c r="I5" s="415"/>
      <c r="J5" s="416"/>
    </row>
    <row r="6" spans="1:10" ht="25.5" customHeight="1" thickBot="1" x14ac:dyDescent="0.25">
      <c r="A6" s="569"/>
      <c r="B6" s="571"/>
      <c r="C6" s="257" t="s">
        <v>6</v>
      </c>
      <c r="D6" s="258">
        <v>2</v>
      </c>
      <c r="E6" s="258"/>
      <c r="F6" s="259"/>
      <c r="G6" s="573"/>
      <c r="H6" s="418"/>
      <c r="I6" s="418"/>
      <c r="J6" s="419"/>
    </row>
    <row r="7" spans="1:10" x14ac:dyDescent="0.2">
      <c r="A7" s="577">
        <f>A5-0.01</f>
        <v>-5.0299999999999994</v>
      </c>
      <c r="B7" s="579" t="s">
        <v>139</v>
      </c>
      <c r="C7" s="238" t="s">
        <v>5</v>
      </c>
      <c r="D7" s="173">
        <v>1</v>
      </c>
      <c r="E7" s="173"/>
      <c r="F7" s="7"/>
      <c r="G7" s="574" t="s">
        <v>22</v>
      </c>
      <c r="H7" s="455"/>
      <c r="I7" s="455"/>
      <c r="J7" s="456"/>
    </row>
    <row r="8" spans="1:10" ht="29" customHeight="1" thickBot="1" x14ac:dyDescent="0.25">
      <c r="A8" s="578"/>
      <c r="B8" s="580"/>
      <c r="C8" s="239" t="s">
        <v>6</v>
      </c>
      <c r="D8" s="176">
        <v>2</v>
      </c>
      <c r="E8" s="176"/>
      <c r="F8" s="8"/>
      <c r="G8" s="575"/>
      <c r="H8" s="546"/>
      <c r="I8" s="546"/>
      <c r="J8" s="576"/>
    </row>
    <row r="9" spans="1:10" ht="24" customHeight="1" x14ac:dyDescent="0.2">
      <c r="A9" s="581">
        <f>A7-0.01</f>
        <v>-5.0399999999999991</v>
      </c>
      <c r="B9" s="582" t="s">
        <v>101</v>
      </c>
      <c r="C9" s="234" t="s">
        <v>5</v>
      </c>
      <c r="D9" s="235">
        <v>1</v>
      </c>
      <c r="E9" s="173"/>
      <c r="F9" s="7"/>
      <c r="G9" s="574" t="s">
        <v>22</v>
      </c>
      <c r="H9" s="455"/>
      <c r="I9" s="455"/>
      <c r="J9" s="456"/>
    </row>
    <row r="10" spans="1:10" ht="30.75" customHeight="1" thickBot="1" x14ac:dyDescent="0.25">
      <c r="A10" s="581"/>
      <c r="B10" s="582"/>
      <c r="C10" s="236" t="s">
        <v>6</v>
      </c>
      <c r="D10" s="237">
        <v>2</v>
      </c>
      <c r="E10" s="207"/>
      <c r="F10" s="207"/>
      <c r="G10" s="575"/>
      <c r="H10" s="546"/>
      <c r="I10" s="546"/>
      <c r="J10" s="576"/>
    </row>
  </sheetData>
  <mergeCells count="15">
    <mergeCell ref="G1:J1"/>
    <mergeCell ref="A3:A4"/>
    <mergeCell ref="B3:B4"/>
    <mergeCell ref="B1:F2"/>
    <mergeCell ref="A1:A2"/>
    <mergeCell ref="G3:J4"/>
    <mergeCell ref="A5:A6"/>
    <mergeCell ref="B5:B6"/>
    <mergeCell ref="G5:J6"/>
    <mergeCell ref="G7:J8"/>
    <mergeCell ref="G9:J10"/>
    <mergeCell ref="A7:A8"/>
    <mergeCell ref="B7:B8"/>
    <mergeCell ref="A9:A10"/>
    <mergeCell ref="B9:B10"/>
  </mergeCells>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5"/>
  <sheetViews>
    <sheetView view="pageBreakPreview" zoomScale="90" zoomScaleNormal="126" zoomScaleSheetLayoutView="120" workbookViewId="0">
      <selection activeCell="B24" sqref="B24"/>
    </sheetView>
  </sheetViews>
  <sheetFormatPr baseColWidth="10" defaultColWidth="8.83203125" defaultRowHeight="15" x14ac:dyDescent="0.2"/>
  <cols>
    <col min="1" max="1" width="9.1640625" style="195" customWidth="1"/>
    <col min="2" max="2" width="44.5" customWidth="1"/>
    <col min="3" max="3" width="18" customWidth="1"/>
    <col min="4" max="4" width="8" customWidth="1"/>
    <col min="5" max="5" width="6.5" customWidth="1"/>
    <col min="6" max="6" width="7.1640625" customWidth="1"/>
    <col min="7" max="7" width="6.5" customWidth="1"/>
    <col min="8" max="8" width="5.83203125" customWidth="1"/>
    <col min="9" max="9" width="4.83203125" customWidth="1"/>
    <col min="10" max="10" width="5.5" customWidth="1"/>
  </cols>
  <sheetData>
    <row r="1" spans="1:10" ht="15.75" customHeight="1" x14ac:dyDescent="0.2">
      <c r="A1" s="521">
        <f>-6</f>
        <v>-6</v>
      </c>
      <c r="B1" s="599" t="s">
        <v>138</v>
      </c>
      <c r="C1" s="524"/>
      <c r="D1" s="524"/>
      <c r="E1" s="524"/>
      <c r="F1" s="525"/>
      <c r="G1" s="595" t="s">
        <v>4</v>
      </c>
      <c r="H1" s="596"/>
      <c r="I1" s="596"/>
      <c r="J1" s="596"/>
    </row>
    <row r="2" spans="1:10" ht="31.5" customHeight="1" thickBot="1" x14ac:dyDescent="0.25">
      <c r="A2" s="594"/>
      <c r="B2" s="600"/>
      <c r="C2" s="601"/>
      <c r="D2" s="601"/>
      <c r="E2" s="601"/>
      <c r="F2" s="602"/>
      <c r="G2" s="597"/>
      <c r="H2" s="598"/>
      <c r="I2" s="598"/>
      <c r="J2" s="598"/>
    </row>
    <row r="3" spans="1:10" ht="31.5" customHeight="1" thickBot="1" x14ac:dyDescent="0.25">
      <c r="A3" s="384" t="s">
        <v>185</v>
      </c>
      <c r="B3" s="385"/>
      <c r="C3" s="385"/>
      <c r="D3" s="385"/>
      <c r="E3" s="385"/>
      <c r="F3" s="385"/>
      <c r="G3" s="385"/>
      <c r="H3" s="329"/>
      <c r="I3" s="329"/>
      <c r="J3" s="329"/>
    </row>
    <row r="4" spans="1:10" ht="22" customHeight="1" x14ac:dyDescent="0.2">
      <c r="A4" s="506">
        <f>A1-0.01</f>
        <v>-6.01</v>
      </c>
      <c r="B4" s="491" t="s">
        <v>131</v>
      </c>
      <c r="C4" s="515">
        <v>1</v>
      </c>
      <c r="D4" s="489">
        <v>2</v>
      </c>
      <c r="E4" s="489"/>
      <c r="F4" s="490"/>
      <c r="G4" s="423" t="s">
        <v>22</v>
      </c>
      <c r="H4" s="424"/>
      <c r="I4" s="424"/>
      <c r="J4" s="425"/>
    </row>
    <row r="5" spans="1:10" ht="22" customHeight="1" thickBot="1" x14ac:dyDescent="0.25">
      <c r="A5" s="512"/>
      <c r="B5" s="492"/>
      <c r="C5" s="516"/>
      <c r="D5" s="450"/>
      <c r="E5" s="450"/>
      <c r="F5" s="451"/>
      <c r="G5" s="426"/>
      <c r="H5" s="427"/>
      <c r="I5" s="427"/>
      <c r="J5" s="428"/>
    </row>
    <row r="6" spans="1:10" ht="22" customHeight="1" x14ac:dyDescent="0.2">
      <c r="A6" s="506">
        <f>A4-0.01</f>
        <v>-6.02</v>
      </c>
      <c r="B6" s="491" t="s">
        <v>132</v>
      </c>
      <c r="C6" s="515">
        <v>1</v>
      </c>
      <c r="D6" s="489">
        <v>2</v>
      </c>
      <c r="E6" s="489"/>
      <c r="F6" s="490"/>
      <c r="G6" s="423" t="s">
        <v>22</v>
      </c>
      <c r="H6" s="424"/>
      <c r="I6" s="424"/>
      <c r="J6" s="425"/>
    </row>
    <row r="7" spans="1:10" ht="22" customHeight="1" thickBot="1" x14ac:dyDescent="0.25">
      <c r="A7" s="512"/>
      <c r="B7" s="492"/>
      <c r="C7" s="516"/>
      <c r="D7" s="450"/>
      <c r="E7" s="450"/>
      <c r="F7" s="451"/>
      <c r="G7" s="426"/>
      <c r="H7" s="427"/>
      <c r="I7" s="427"/>
      <c r="J7" s="428"/>
    </row>
    <row r="8" spans="1:10" ht="22" customHeight="1" x14ac:dyDescent="0.2">
      <c r="A8" s="506">
        <f>A6-0.01</f>
        <v>-6.0299999999999994</v>
      </c>
      <c r="B8" s="491" t="s">
        <v>133</v>
      </c>
      <c r="C8" s="515">
        <v>1</v>
      </c>
      <c r="D8" s="489">
        <v>2</v>
      </c>
      <c r="E8" s="489"/>
      <c r="F8" s="490"/>
      <c r="G8" s="423" t="s">
        <v>22</v>
      </c>
      <c r="H8" s="424"/>
      <c r="I8" s="424"/>
      <c r="J8" s="425"/>
    </row>
    <row r="9" spans="1:10" ht="22" customHeight="1" thickBot="1" x14ac:dyDescent="0.25">
      <c r="A9" s="512"/>
      <c r="B9" s="492"/>
      <c r="C9" s="516"/>
      <c r="D9" s="450"/>
      <c r="E9" s="450"/>
      <c r="F9" s="451"/>
      <c r="G9" s="426"/>
      <c r="H9" s="427"/>
      <c r="I9" s="427"/>
      <c r="J9" s="428"/>
    </row>
    <row r="10" spans="1:10" ht="22" customHeight="1" x14ac:dyDescent="0.2">
      <c r="A10" s="506">
        <f>A8-0.01</f>
        <v>-6.0399999999999991</v>
      </c>
      <c r="B10" s="491" t="s">
        <v>134</v>
      </c>
      <c r="C10" s="515">
        <v>1</v>
      </c>
      <c r="D10" s="489">
        <v>2</v>
      </c>
      <c r="E10" s="489"/>
      <c r="F10" s="490"/>
      <c r="G10" s="423" t="s">
        <v>22</v>
      </c>
      <c r="H10" s="424"/>
      <c r="I10" s="424"/>
      <c r="J10" s="425"/>
    </row>
    <row r="11" spans="1:10" ht="22" customHeight="1" thickBot="1" x14ac:dyDescent="0.25">
      <c r="A11" s="512"/>
      <c r="B11" s="492"/>
      <c r="C11" s="516"/>
      <c r="D11" s="450"/>
      <c r="E11" s="450"/>
      <c r="F11" s="451"/>
      <c r="G11" s="426"/>
      <c r="H11" s="427"/>
      <c r="I11" s="427"/>
      <c r="J11" s="428"/>
    </row>
    <row r="12" spans="1:10" ht="22" customHeight="1" x14ac:dyDescent="0.2">
      <c r="A12" s="506">
        <f>A10-0.01</f>
        <v>-6.0499999999999989</v>
      </c>
      <c r="B12" s="491" t="s">
        <v>107</v>
      </c>
      <c r="C12" s="515">
        <v>1</v>
      </c>
      <c r="D12" s="489">
        <v>2</v>
      </c>
      <c r="E12" s="489"/>
      <c r="F12" s="490"/>
      <c r="G12" s="423" t="s">
        <v>22</v>
      </c>
      <c r="H12" s="424"/>
      <c r="I12" s="424"/>
      <c r="J12" s="425"/>
    </row>
    <row r="13" spans="1:10" ht="22" customHeight="1" thickBot="1" x14ac:dyDescent="0.25">
      <c r="A13" s="512"/>
      <c r="B13" s="492"/>
      <c r="C13" s="516"/>
      <c r="D13" s="450"/>
      <c r="E13" s="450"/>
      <c r="F13" s="451"/>
      <c r="G13" s="426"/>
      <c r="H13" s="427"/>
      <c r="I13" s="427"/>
      <c r="J13" s="428"/>
    </row>
    <row r="14" spans="1:10" ht="22" customHeight="1" x14ac:dyDescent="0.2">
      <c r="A14" s="506">
        <f>A12-0.01</f>
        <v>-6.0599999999999987</v>
      </c>
      <c r="B14" s="491" t="s">
        <v>135</v>
      </c>
      <c r="C14" s="515">
        <v>1</v>
      </c>
      <c r="D14" s="489">
        <v>2</v>
      </c>
      <c r="E14" s="489"/>
      <c r="F14" s="490"/>
      <c r="G14" s="423" t="s">
        <v>22</v>
      </c>
      <c r="H14" s="424"/>
      <c r="I14" s="424"/>
      <c r="J14" s="425"/>
    </row>
    <row r="15" spans="1:10" ht="22" customHeight="1" thickBot="1" x14ac:dyDescent="0.25">
      <c r="A15" s="512"/>
      <c r="B15" s="492"/>
      <c r="C15" s="516"/>
      <c r="D15" s="450"/>
      <c r="E15" s="450"/>
      <c r="F15" s="451"/>
      <c r="G15" s="426"/>
      <c r="H15" s="427"/>
      <c r="I15" s="427"/>
      <c r="J15" s="428"/>
    </row>
    <row r="16" spans="1:10" ht="22" customHeight="1" x14ac:dyDescent="0.2">
      <c r="A16" s="506">
        <f>A14-0.01</f>
        <v>-6.0699999999999985</v>
      </c>
      <c r="B16" s="513" t="s">
        <v>175</v>
      </c>
      <c r="C16" s="515">
        <v>1</v>
      </c>
      <c r="D16" s="489">
        <v>2</v>
      </c>
      <c r="E16" s="489"/>
      <c r="F16" s="490"/>
      <c r="G16" s="423"/>
      <c r="H16" s="424"/>
      <c r="I16" s="424"/>
      <c r="J16" s="425"/>
    </row>
    <row r="17" spans="1:10" ht="22" customHeight="1" thickBot="1" x14ac:dyDescent="0.25">
      <c r="A17" s="507"/>
      <c r="B17" s="514"/>
      <c r="C17" s="516"/>
      <c r="D17" s="450"/>
      <c r="E17" s="450"/>
      <c r="F17" s="451"/>
      <c r="G17" s="426"/>
      <c r="H17" s="427"/>
      <c r="I17" s="427"/>
      <c r="J17" s="428"/>
    </row>
    <row r="18" spans="1:10" ht="22" customHeight="1" x14ac:dyDescent="0.2">
      <c r="A18" s="613">
        <f>A16-0.01</f>
        <v>-6.0799999999999983</v>
      </c>
      <c r="B18" s="615" t="s">
        <v>137</v>
      </c>
      <c r="C18" s="515">
        <v>1</v>
      </c>
      <c r="D18" s="489">
        <v>2</v>
      </c>
      <c r="E18" s="489"/>
      <c r="F18" s="490"/>
      <c r="G18" s="423" t="s">
        <v>22</v>
      </c>
      <c r="H18" s="424"/>
      <c r="I18" s="424"/>
      <c r="J18" s="425"/>
    </row>
    <row r="19" spans="1:10" ht="22" customHeight="1" thickBot="1" x14ac:dyDescent="0.25">
      <c r="A19" s="614"/>
      <c r="B19" s="616"/>
      <c r="C19" s="516"/>
      <c r="D19" s="450"/>
      <c r="E19" s="450"/>
      <c r="F19" s="451"/>
      <c r="G19" s="426"/>
      <c r="H19" s="427"/>
      <c r="I19" s="427"/>
      <c r="J19" s="428"/>
    </row>
    <row r="20" spans="1:10" ht="16" thickBot="1" x14ac:dyDescent="0.25">
      <c r="A20" s="632" t="s">
        <v>176</v>
      </c>
      <c r="B20" s="633"/>
      <c r="C20" s="633"/>
      <c r="D20" s="633"/>
      <c r="E20" s="346"/>
      <c r="F20" s="346"/>
      <c r="G20" s="634"/>
      <c r="H20" s="634"/>
      <c r="I20" s="634"/>
      <c r="J20" s="635"/>
    </row>
    <row r="21" spans="1:10" ht="18" customHeight="1" x14ac:dyDescent="0.2">
      <c r="A21" s="330" t="s">
        <v>20</v>
      </c>
      <c r="B21" s="331"/>
      <c r="C21" s="332"/>
      <c r="D21" s="333">
        <v>1</v>
      </c>
      <c r="E21" s="333"/>
      <c r="F21" s="334"/>
      <c r="G21" s="604" t="s">
        <v>22</v>
      </c>
      <c r="H21" s="605"/>
      <c r="I21" s="605"/>
      <c r="J21" s="606"/>
    </row>
    <row r="22" spans="1:10" ht="16.5" customHeight="1" x14ac:dyDescent="0.2">
      <c r="A22" s="335" t="s">
        <v>21</v>
      </c>
      <c r="B22" s="336"/>
      <c r="C22" s="337"/>
      <c r="D22" s="338">
        <v>2</v>
      </c>
      <c r="E22" s="338"/>
      <c r="F22" s="339"/>
      <c r="G22" s="607"/>
      <c r="H22" s="608"/>
      <c r="I22" s="608"/>
      <c r="J22" s="609"/>
    </row>
    <row r="23" spans="1:10" ht="17.25" customHeight="1" thickBot="1" x14ac:dyDescent="0.25">
      <c r="A23" s="340" t="s">
        <v>13</v>
      </c>
      <c r="B23" s="341"/>
      <c r="C23" s="341"/>
      <c r="D23" s="342">
        <v>6</v>
      </c>
      <c r="E23" s="342"/>
      <c r="F23" s="343"/>
      <c r="G23" s="610"/>
      <c r="H23" s="611"/>
      <c r="I23" s="611"/>
      <c r="J23" s="612"/>
    </row>
    <row r="24" spans="1:10" ht="15" customHeight="1" x14ac:dyDescent="0.2">
      <c r="A24" s="191"/>
      <c r="B24" s="145"/>
      <c r="C24" s="145"/>
      <c r="D24" s="145"/>
      <c r="E24" s="145"/>
      <c r="F24" s="145"/>
      <c r="G24" s="145"/>
      <c r="H24" s="145"/>
      <c r="I24" s="145"/>
      <c r="J24" s="146"/>
    </row>
    <row r="25" spans="1:10" ht="18" x14ac:dyDescent="0.2">
      <c r="A25" s="192"/>
      <c r="B25" s="603" t="s">
        <v>177</v>
      </c>
      <c r="C25" s="603"/>
      <c r="D25" s="603"/>
      <c r="E25" s="603"/>
      <c r="F25" s="147"/>
      <c r="G25" s="147"/>
      <c r="H25" s="147"/>
      <c r="I25" s="147"/>
      <c r="J25" s="148"/>
    </row>
    <row r="26" spans="1:10" x14ac:dyDescent="0.2">
      <c r="A26" s="192"/>
      <c r="B26" s="147"/>
      <c r="C26" s="147"/>
      <c r="D26" s="147"/>
      <c r="E26" s="147"/>
      <c r="F26" s="147"/>
      <c r="G26" s="147"/>
      <c r="H26" s="147"/>
      <c r="I26" s="147"/>
      <c r="J26" s="148"/>
    </row>
    <row r="27" spans="1:10" x14ac:dyDescent="0.2">
      <c r="A27" s="192"/>
      <c r="B27" s="147"/>
      <c r="C27" s="147"/>
      <c r="D27" s="147"/>
      <c r="E27" s="147"/>
      <c r="F27" s="147"/>
      <c r="G27" s="147"/>
      <c r="H27" s="147"/>
      <c r="I27" s="147"/>
      <c r="J27" s="148"/>
    </row>
    <row r="28" spans="1:10" x14ac:dyDescent="0.2">
      <c r="A28" s="192"/>
      <c r="B28" s="147"/>
      <c r="C28" s="147"/>
      <c r="D28" s="147"/>
      <c r="E28" s="147"/>
      <c r="F28" s="147"/>
      <c r="G28" s="147"/>
      <c r="H28" s="147"/>
      <c r="I28" s="147"/>
      <c r="J28" s="148"/>
    </row>
    <row r="29" spans="1:10" x14ac:dyDescent="0.2">
      <c r="A29" s="192"/>
      <c r="B29" s="147"/>
      <c r="C29" s="147"/>
      <c r="D29" s="147"/>
      <c r="E29" s="147"/>
      <c r="F29" s="147"/>
      <c r="G29" s="147"/>
      <c r="H29" s="147"/>
      <c r="I29" s="147"/>
      <c r="J29" s="148"/>
    </row>
    <row r="30" spans="1:10" x14ac:dyDescent="0.2">
      <c r="A30" s="193"/>
      <c r="B30" s="149"/>
      <c r="C30" s="149"/>
      <c r="D30" s="149"/>
      <c r="E30" s="149"/>
      <c r="F30" s="149"/>
      <c r="G30" s="149"/>
      <c r="H30" s="149"/>
      <c r="I30" s="149"/>
      <c r="J30" s="150"/>
    </row>
    <row r="31" spans="1:10" x14ac:dyDescent="0.2">
      <c r="A31" s="193"/>
      <c r="B31" s="149"/>
      <c r="C31" s="149"/>
      <c r="D31" s="149"/>
      <c r="E31" s="149"/>
      <c r="F31" s="149"/>
      <c r="G31" s="149"/>
      <c r="H31" s="149"/>
      <c r="I31" s="149"/>
      <c r="J31" s="150"/>
    </row>
    <row r="32" spans="1:10" x14ac:dyDescent="0.2">
      <c r="A32" s="193"/>
      <c r="B32" s="149"/>
      <c r="C32" s="149"/>
      <c r="D32" s="149"/>
      <c r="E32" s="149"/>
      <c r="F32" s="149"/>
      <c r="G32" s="149"/>
      <c r="H32" s="149"/>
      <c r="I32" s="149"/>
      <c r="J32" s="150"/>
    </row>
    <row r="33" spans="1:10" x14ac:dyDescent="0.2">
      <c r="A33" s="193"/>
      <c r="B33" s="149"/>
      <c r="C33" s="149"/>
      <c r="D33" s="149"/>
      <c r="E33" s="149"/>
      <c r="F33" s="149"/>
      <c r="G33" s="149"/>
      <c r="H33" s="149"/>
      <c r="I33" s="149"/>
      <c r="J33" s="150"/>
    </row>
    <row r="34" spans="1:10" x14ac:dyDescent="0.2">
      <c r="A34" s="193"/>
      <c r="B34" s="149"/>
      <c r="C34" s="149"/>
      <c r="D34" s="149"/>
      <c r="E34" s="149"/>
      <c r="F34" s="149"/>
      <c r="G34" s="149"/>
      <c r="H34" s="149"/>
      <c r="I34" s="149"/>
      <c r="J34" s="150"/>
    </row>
    <row r="35" spans="1:10" ht="16" thickBot="1" x14ac:dyDescent="0.25">
      <c r="A35" s="194"/>
      <c r="B35" s="151"/>
      <c r="C35" s="151"/>
      <c r="D35" s="151"/>
      <c r="E35" s="151"/>
      <c r="F35" s="151"/>
      <c r="G35" s="151"/>
      <c r="H35" s="151"/>
      <c r="I35" s="151"/>
      <c r="J35" s="152"/>
    </row>
  </sheetData>
  <mergeCells count="46">
    <mergeCell ref="A16:A17"/>
    <mergeCell ref="B16:B17"/>
    <mergeCell ref="C18:C19"/>
    <mergeCell ref="D18:F19"/>
    <mergeCell ref="G18:J19"/>
    <mergeCell ref="A18:A19"/>
    <mergeCell ref="B18:B19"/>
    <mergeCell ref="G16:J17"/>
    <mergeCell ref="B1:F2"/>
    <mergeCell ref="G6:J7"/>
    <mergeCell ref="D14:F15"/>
    <mergeCell ref="G14:J15"/>
    <mergeCell ref="B25:E25"/>
    <mergeCell ref="G21:J23"/>
    <mergeCell ref="D12:F13"/>
    <mergeCell ref="G12:J13"/>
    <mergeCell ref="G8:J9"/>
    <mergeCell ref="B10:B11"/>
    <mergeCell ref="C10:C11"/>
    <mergeCell ref="D10:F11"/>
    <mergeCell ref="G10:J11"/>
    <mergeCell ref="C16:C17"/>
    <mergeCell ref="D16:F17"/>
    <mergeCell ref="A1:A2"/>
    <mergeCell ref="A6:A7"/>
    <mergeCell ref="A4:A5"/>
    <mergeCell ref="D6:F7"/>
    <mergeCell ref="A8:A9"/>
    <mergeCell ref="B8:B9"/>
    <mergeCell ref="C8:C9"/>
    <mergeCell ref="D8:F9"/>
    <mergeCell ref="A3:G3"/>
    <mergeCell ref="G1:J2"/>
    <mergeCell ref="G4:J5"/>
    <mergeCell ref="B6:B7"/>
    <mergeCell ref="B4:B5"/>
    <mergeCell ref="C4:C5"/>
    <mergeCell ref="D4:F5"/>
    <mergeCell ref="C6:C7"/>
    <mergeCell ref="A10:A11"/>
    <mergeCell ref="A14:A15"/>
    <mergeCell ref="A12:A13"/>
    <mergeCell ref="B12:B13"/>
    <mergeCell ref="C12:C13"/>
    <mergeCell ref="B14:B15"/>
    <mergeCell ref="C14:C15"/>
  </mergeCells>
  <phoneticPr fontId="52" type="noConversion"/>
  <pageMargins left="0.7" right="0.7" top="0.75" bottom="0.75" header="0.3" footer="0.3"/>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7C818E-8EAA-44BD-966D-73D1799822B5}">
  <ds:schemaRefs>
    <ds:schemaRef ds:uri="http://schemas.microsoft.com/sharepoint/v3/contenttype/forms"/>
  </ds:schemaRefs>
</ds:datastoreItem>
</file>

<file path=customXml/itemProps2.xml><?xml version="1.0" encoding="utf-8"?>
<ds:datastoreItem xmlns:ds="http://schemas.openxmlformats.org/officeDocument/2006/customXml" ds:itemID="{72D4A097-BEA6-4BA2-A2B2-5F02FE807E41}">
  <ds:schemaRefs>
    <ds:schemaRef ds:uri="http://purl.org/dc/dcmitype/"/>
    <ds:schemaRef ds:uri="http://www.w3.org/XML/1998/namespace"/>
    <ds:schemaRef ds:uri="http://purl.org/dc/elements/1.1/"/>
    <ds:schemaRef ds:uri="0c867391-8214-4b58-86b3-de07547409f9"/>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fddef6a8-5936-4909-96e0-2ad7a6b1720b"/>
    <ds:schemaRef ds:uri="http://purl.org/dc/terms/"/>
  </ds:schemaRefs>
</ds:datastoreItem>
</file>

<file path=customXml/itemProps3.xml><?xml version="1.0" encoding="utf-8"?>
<ds:datastoreItem xmlns:ds="http://schemas.openxmlformats.org/officeDocument/2006/customXml" ds:itemID="{80798BF7-E810-456B-9BBF-63708B9DD2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Couverture </vt:lpstr>
      <vt:lpstr>1_Identification</vt:lpstr>
      <vt:lpstr>2_Prise en charge et examen</vt:lpstr>
      <vt:lpstr>3 Counseling </vt:lpstr>
      <vt:lpstr>4 Traitment</vt:lpstr>
      <vt:lpstr>5_Formation</vt:lpstr>
      <vt:lpstr>6_Consultation checklist</vt:lpstr>
      <vt:lpstr>'1_Identification'!Print_Area</vt:lpstr>
      <vt:lpstr>'3 Counseling '!Print_Area</vt:lpstr>
      <vt:lpstr>'4 Traitment'!Print_Area</vt:lpstr>
      <vt:lpstr>'5_Formation'!Print_Area</vt:lpstr>
      <vt:lpstr>'6_Consultation checklist'!Print_Area</vt:lpstr>
      <vt:lpstr>'Couverture '!Print_Area</vt:lpstr>
    </vt:vector>
  </TitlesOfParts>
  <Company>University at Buffalo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Gervais YAMA</dc:creator>
  <cp:lastModifiedBy>Microsoft Office User</cp:lastModifiedBy>
  <cp:lastPrinted>2018-06-15T11:55:38Z</cp:lastPrinted>
  <dcterms:created xsi:type="dcterms:W3CDTF">2009-09-19T15:40:19Z</dcterms:created>
  <dcterms:modified xsi:type="dcterms:W3CDTF">2022-06-08T16:05:35Z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