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autoCompressPictures="0"/>
  <mc:AlternateContent xmlns:mc="http://schemas.openxmlformats.org/markup-compatibility/2006">
    <mc:Choice Requires="x15">
      <x15ac:absPath xmlns:x15ac="http://schemas.microsoft.com/office/spreadsheetml/2010/11/ac" url="https://worldbankgroup-my.sharepoint.com/personal/mkoussoube_worldbank_org/Documents/MEK WBG Files/Projects_2017/Childcare Burkina/Childcare Burkina Shared/6. Analysis/Data release/Baseline/"/>
    </mc:Choice>
  </mc:AlternateContent>
  <xr:revisionPtr revIDLastSave="12" documentId="13_ncr:1_{9AADA33F-CB21-4E8B-A6C8-91B5F9152EAA}" xr6:coauthVersionLast="47" xr6:coauthVersionMax="47" xr10:uidLastSave="{008A0F01-1336-47FB-B8E0-EF443D0564B6}"/>
  <bookViews>
    <workbookView xWindow="-120" yWindow="-120" windowWidth="29040" windowHeight="15840" tabRatio="534"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definedNames>
    <definedName name="_xlnm._FilterDatabase" localSheetId="0" hidden="1">survey!#REF!</definedName>
  </definedName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F854" i="1" l="1"/>
  <c r="E737" i="1" l="1"/>
  <c r="F596" i="1"/>
  <c r="E596" i="1"/>
  <c r="E445" i="1"/>
  <c r="E449" i="1" l="1"/>
  <c r="E964" i="1" l="1"/>
  <c r="F964" i="1" s="1"/>
  <c r="E461" i="1" l="1"/>
  <c r="F461" i="1" s="1"/>
  <c r="E460" i="1"/>
  <c r="F460" i="1" s="1"/>
  <c r="E459" i="1"/>
  <c r="F459" i="1" s="1"/>
  <c r="E457" i="1"/>
  <c r="F457" i="1" s="1"/>
  <c r="E573" i="1"/>
  <c r="F573" i="1" s="1"/>
  <c r="E783" i="1"/>
  <c r="F783" i="1" s="1"/>
  <c r="E791" i="1"/>
  <c r="F791" i="1" s="1"/>
  <c r="E790" i="1"/>
  <c r="F790" i="1" s="1"/>
  <c r="E798" i="1"/>
  <c r="F798" i="1" s="1"/>
  <c r="E797" i="1"/>
  <c r="F797" i="1" s="1"/>
  <c r="E748" i="1"/>
  <c r="F748" i="1" s="1"/>
  <c r="E747" i="1"/>
  <c r="F747" i="1" s="1"/>
  <c r="E746" i="1"/>
  <c r="F746" i="1" s="1"/>
  <c r="E651" i="1"/>
  <c r="F651" i="1" s="1"/>
  <c r="F1285" i="1" l="1"/>
  <c r="E391" i="1" l="1"/>
  <c r="F391" i="1" s="1"/>
  <c r="E377" i="1"/>
  <c r="F377" i="1" s="1"/>
  <c r="E1283" i="1" l="1"/>
  <c r="F1283" i="1" s="1"/>
  <c r="E1282" i="1"/>
  <c r="F1282" i="1" s="1"/>
  <c r="E1281" i="1"/>
  <c r="F1281" i="1" s="1"/>
  <c r="E1280" i="1"/>
  <c r="F1280" i="1" s="1"/>
  <c r="E1279" i="1"/>
  <c r="F1279" i="1" s="1"/>
  <c r="E1278" i="1"/>
  <c r="F1278" i="1" s="1"/>
  <c r="E1277" i="1"/>
  <c r="F1277" i="1" s="1"/>
  <c r="E1276" i="1"/>
  <c r="F1276" i="1" s="1"/>
  <c r="E1275" i="1"/>
  <c r="F1275" i="1" s="1"/>
  <c r="E1274" i="1"/>
  <c r="F1274" i="1" s="1"/>
  <c r="E1273" i="1"/>
  <c r="F1273" i="1" s="1"/>
  <c r="E1272" i="1"/>
  <c r="F1272" i="1" s="1"/>
  <c r="E1271" i="1"/>
  <c r="F1271" i="1" s="1"/>
  <c r="E1270" i="1"/>
  <c r="F1270" i="1" s="1"/>
  <c r="E1269" i="1"/>
  <c r="F1269" i="1" s="1"/>
  <c r="E1268" i="1"/>
  <c r="F1268" i="1" s="1"/>
  <c r="E1267" i="1"/>
  <c r="F1267" i="1" s="1"/>
  <c r="E1266" i="1"/>
  <c r="F1266" i="1" s="1"/>
  <c r="E1265" i="1"/>
  <c r="F1265" i="1" s="1"/>
  <c r="E1264" i="1"/>
  <c r="F1264" i="1" s="1"/>
  <c r="E1263" i="1"/>
  <c r="F1263" i="1" s="1"/>
  <c r="E1262" i="1"/>
  <c r="F1262" i="1" s="1"/>
  <c r="E1261" i="1"/>
  <c r="F1261" i="1" s="1"/>
  <c r="E1260" i="1"/>
  <c r="F1260" i="1" s="1"/>
  <c r="E1259" i="1"/>
  <c r="F1259" i="1" s="1"/>
  <c r="E1258" i="1"/>
  <c r="F1258" i="1" s="1"/>
  <c r="E1257" i="1"/>
  <c r="F1257" i="1" s="1"/>
  <c r="E1256" i="1"/>
  <c r="F1256" i="1" s="1"/>
  <c r="E1255" i="1"/>
  <c r="F1255" i="1" s="1"/>
  <c r="E1254" i="1"/>
  <c r="F1254" i="1" s="1"/>
  <c r="E1253" i="1"/>
  <c r="F1253" i="1" s="1"/>
  <c r="E1252" i="1"/>
  <c r="F1252" i="1" s="1"/>
  <c r="E1251" i="1"/>
  <c r="F1251" i="1" s="1"/>
  <c r="E1250" i="1"/>
  <c r="F1250" i="1" s="1"/>
  <c r="E1249" i="1"/>
  <c r="F1249" i="1" s="1"/>
  <c r="E1248" i="1"/>
  <c r="F1248" i="1" s="1"/>
  <c r="E1247" i="1"/>
  <c r="F1247" i="1" s="1"/>
  <c r="E1246" i="1"/>
  <c r="F1246" i="1" s="1"/>
  <c r="E1245" i="1"/>
  <c r="F1245" i="1" s="1"/>
  <c r="E1244" i="1"/>
  <c r="F1244" i="1" s="1"/>
  <c r="E1243" i="1"/>
  <c r="F1243" i="1" s="1"/>
  <c r="F1241" i="1"/>
  <c r="E1241" i="1"/>
  <c r="E1240" i="1"/>
  <c r="F1240" i="1" s="1"/>
  <c r="E1239" i="1"/>
  <c r="F1239" i="1" s="1"/>
  <c r="E1238" i="1"/>
  <c r="F1238" i="1" s="1"/>
  <c r="E1237" i="1"/>
  <c r="F1237" i="1" s="1"/>
  <c r="E1236" i="1"/>
  <c r="F1236" i="1" s="1"/>
  <c r="E1235" i="1"/>
  <c r="F1235" i="1" s="1"/>
  <c r="E1234" i="1"/>
  <c r="F1234" i="1" s="1"/>
  <c r="E1233" i="1"/>
  <c r="F1233" i="1" s="1"/>
  <c r="E1232" i="1"/>
  <c r="F1232" i="1" s="1"/>
  <c r="E1231" i="1"/>
  <c r="F1231" i="1" s="1"/>
  <c r="E1230" i="1"/>
  <c r="F1230" i="1" s="1"/>
  <c r="E1229" i="1"/>
  <c r="F1229" i="1" s="1"/>
  <c r="E1228" i="1"/>
  <c r="F1228" i="1" s="1"/>
  <c r="E1227" i="1"/>
  <c r="F1227" i="1" s="1"/>
  <c r="E1226" i="1"/>
  <c r="F1226" i="1" s="1"/>
  <c r="E1225" i="1"/>
  <c r="F1225" i="1" s="1"/>
  <c r="E1224" i="1"/>
  <c r="F1224" i="1" s="1"/>
  <c r="E1223" i="1"/>
  <c r="F1223" i="1" s="1"/>
  <c r="E1222" i="1"/>
  <c r="F1222" i="1" s="1"/>
  <c r="E1221" i="1"/>
  <c r="F1221" i="1" s="1"/>
  <c r="E1220" i="1"/>
  <c r="F1220" i="1" s="1"/>
  <c r="E1218" i="1"/>
  <c r="F1218" i="1" s="1"/>
  <c r="E1217" i="1"/>
  <c r="F1217" i="1" s="1"/>
  <c r="E1216" i="1"/>
  <c r="F1216" i="1" s="1"/>
  <c r="E1215" i="1"/>
  <c r="F1215" i="1" s="1"/>
  <c r="E1214" i="1"/>
  <c r="F1214" i="1" s="1"/>
  <c r="E1213" i="1"/>
  <c r="F1213" i="1" s="1"/>
  <c r="E1212" i="1"/>
  <c r="F1212" i="1" s="1"/>
  <c r="E1211" i="1"/>
  <c r="F1211" i="1" s="1"/>
  <c r="E1210" i="1"/>
  <c r="F1210" i="1" s="1"/>
  <c r="E1209" i="1"/>
  <c r="F1209" i="1" s="1"/>
  <c r="E1208" i="1"/>
  <c r="F1208" i="1" s="1"/>
  <c r="E1207" i="1"/>
  <c r="F1207" i="1" s="1"/>
  <c r="E1206" i="1"/>
  <c r="F1206" i="1" s="1"/>
  <c r="E1205" i="1"/>
  <c r="F1205" i="1" s="1"/>
  <c r="E1204" i="1"/>
  <c r="F1204" i="1" s="1"/>
  <c r="E1203" i="1"/>
  <c r="F1203" i="1" s="1"/>
  <c r="E1202" i="1"/>
  <c r="F1202" i="1" s="1"/>
  <c r="E1201" i="1"/>
  <c r="F1201" i="1" s="1"/>
  <c r="E1200" i="1"/>
  <c r="F1200" i="1" s="1"/>
  <c r="E1199" i="1"/>
  <c r="F1199" i="1" s="1"/>
  <c r="E1198" i="1"/>
  <c r="F1198" i="1" s="1"/>
  <c r="E1196" i="1"/>
  <c r="F1196" i="1" s="1"/>
  <c r="E1195" i="1"/>
  <c r="F1195" i="1" s="1"/>
  <c r="E1194" i="1"/>
  <c r="F1194" i="1" s="1"/>
  <c r="E1193" i="1"/>
  <c r="F1193" i="1" s="1"/>
  <c r="E1192" i="1"/>
  <c r="F1192" i="1" s="1"/>
  <c r="E1191" i="1"/>
  <c r="F1191" i="1" s="1"/>
  <c r="E1190" i="1"/>
  <c r="F1190" i="1" s="1"/>
  <c r="E1189" i="1"/>
  <c r="F1189" i="1" s="1"/>
  <c r="E1188" i="1"/>
  <c r="F1188" i="1" s="1"/>
  <c r="E1186" i="1"/>
  <c r="F1186" i="1" s="1"/>
  <c r="E1185" i="1"/>
  <c r="F1185" i="1" s="1"/>
  <c r="E1184" i="1"/>
  <c r="F1184" i="1" s="1"/>
  <c r="E1183" i="1"/>
  <c r="F1183" i="1" s="1"/>
  <c r="E1182" i="1"/>
  <c r="F1182" i="1" s="1"/>
  <c r="E1180" i="1"/>
  <c r="F1180" i="1" s="1"/>
  <c r="E1179" i="1"/>
  <c r="F1179" i="1" s="1"/>
  <c r="E1177" i="1"/>
  <c r="F1177" i="1" s="1"/>
  <c r="E1176" i="1"/>
  <c r="F1176" i="1" s="1"/>
  <c r="E1174" i="1"/>
  <c r="F1174" i="1" s="1"/>
  <c r="E1173" i="1"/>
  <c r="F1173" i="1" s="1"/>
  <c r="E1171" i="1"/>
  <c r="F1171" i="1" s="1"/>
  <c r="E1170" i="1"/>
  <c r="F1170" i="1" s="1"/>
  <c r="E1169" i="1"/>
  <c r="F1169" i="1" s="1"/>
  <c r="E1167" i="1"/>
  <c r="F1167" i="1" s="1"/>
  <c r="E1166" i="1"/>
  <c r="F1166" i="1" s="1"/>
  <c r="E1164" i="1"/>
  <c r="F1164" i="1" s="1"/>
  <c r="E1163" i="1"/>
  <c r="F1163" i="1" s="1"/>
  <c r="E1162" i="1"/>
  <c r="F1162" i="1" s="1"/>
  <c r="E1160" i="1"/>
  <c r="F1160" i="1" s="1"/>
  <c r="E1159" i="1"/>
  <c r="F1159" i="1" s="1"/>
  <c r="E1157" i="1"/>
  <c r="F1157" i="1" s="1"/>
  <c r="E1156" i="1"/>
  <c r="F1156" i="1" s="1"/>
  <c r="E1154" i="1"/>
  <c r="F1154" i="1" s="1"/>
  <c r="E1153" i="1"/>
  <c r="F1153" i="1" s="1"/>
  <c r="E1152" i="1"/>
  <c r="F1152" i="1" s="1"/>
  <c r="E1150" i="1"/>
  <c r="F1150" i="1" s="1"/>
  <c r="E1149" i="1"/>
  <c r="F1149" i="1" s="1"/>
  <c r="E1147" i="1"/>
  <c r="F1147" i="1" s="1"/>
  <c r="E1146" i="1"/>
  <c r="F1146" i="1" s="1"/>
  <c r="E1145" i="1"/>
  <c r="F1145" i="1" s="1"/>
  <c r="E1143" i="1"/>
  <c r="F1143" i="1" s="1"/>
  <c r="E1142" i="1"/>
  <c r="F1142" i="1" s="1"/>
  <c r="E1140" i="1"/>
  <c r="F1140" i="1" s="1"/>
  <c r="E1139" i="1"/>
  <c r="F1139" i="1" s="1"/>
  <c r="E1137" i="1"/>
  <c r="F1137" i="1" s="1"/>
  <c r="E1136" i="1"/>
  <c r="F1136" i="1" s="1"/>
  <c r="E1135" i="1"/>
  <c r="F1135" i="1" s="1"/>
  <c r="E1133" i="1"/>
  <c r="F1133" i="1" s="1"/>
  <c r="E1132" i="1"/>
  <c r="F1132" i="1" s="1"/>
  <c r="E1130" i="1"/>
  <c r="F1130" i="1" s="1"/>
  <c r="E1129" i="1"/>
  <c r="F1129" i="1" s="1"/>
  <c r="E1127" i="1"/>
  <c r="F1127" i="1" s="1"/>
  <c r="E1126" i="1"/>
  <c r="F1126" i="1" s="1"/>
  <c r="E1124" i="1"/>
  <c r="F1124" i="1" s="1"/>
  <c r="E1123" i="1"/>
  <c r="F1123" i="1" s="1"/>
  <c r="E1121" i="1"/>
  <c r="F1121" i="1" s="1"/>
  <c r="E1120" i="1"/>
  <c r="F1120" i="1" s="1"/>
  <c r="E1118" i="1"/>
  <c r="F1118" i="1" s="1"/>
  <c r="E1117" i="1"/>
  <c r="F1117" i="1" s="1"/>
  <c r="E1115" i="1"/>
  <c r="F1115" i="1" s="1"/>
  <c r="E1114" i="1"/>
  <c r="F1114" i="1" s="1"/>
  <c r="E1112" i="1"/>
  <c r="F1112" i="1" s="1"/>
  <c r="E1111" i="1"/>
  <c r="F1111" i="1" s="1"/>
  <c r="E1109" i="1"/>
  <c r="F1109" i="1" s="1"/>
  <c r="E1108" i="1"/>
  <c r="F1108" i="1" s="1"/>
  <c r="E1106" i="1"/>
  <c r="F1106" i="1" s="1"/>
  <c r="E1105" i="1"/>
  <c r="F1105" i="1" s="1"/>
  <c r="E1104" i="1"/>
  <c r="F1104" i="1" s="1"/>
  <c r="E1102" i="1"/>
  <c r="F1102" i="1" s="1"/>
  <c r="E1101" i="1"/>
  <c r="F1101" i="1" s="1"/>
  <c r="E1099" i="1"/>
  <c r="F1099" i="1" s="1"/>
  <c r="E1098" i="1"/>
  <c r="F1098" i="1" s="1"/>
  <c r="E1096" i="1"/>
  <c r="F1096" i="1" s="1"/>
  <c r="E1095" i="1"/>
  <c r="F1095" i="1" s="1"/>
  <c r="E1093" i="1"/>
  <c r="F1093" i="1" s="1"/>
  <c r="E1092" i="1"/>
  <c r="F1092" i="1" s="1"/>
  <c r="E1090" i="1"/>
  <c r="F1090" i="1" s="1"/>
  <c r="E1089" i="1"/>
  <c r="F1089" i="1" s="1"/>
  <c r="E1087" i="1"/>
  <c r="F1087" i="1" s="1"/>
  <c r="E1086" i="1"/>
  <c r="F1086" i="1" s="1"/>
  <c r="E1084" i="1"/>
  <c r="F1084" i="1" s="1"/>
  <c r="E1083" i="1"/>
  <c r="F1083" i="1" s="1"/>
  <c r="E1081" i="1"/>
  <c r="F1081" i="1" s="1"/>
  <c r="E1080" i="1"/>
  <c r="F1080" i="1" s="1"/>
  <c r="E1079" i="1"/>
  <c r="F1079" i="1" s="1"/>
  <c r="E1077" i="1"/>
  <c r="F1077" i="1" s="1"/>
  <c r="E1076" i="1"/>
  <c r="F1076" i="1" s="1"/>
  <c r="E1074" i="1"/>
  <c r="F1074" i="1" s="1"/>
  <c r="E1073" i="1"/>
  <c r="F1073" i="1" s="1"/>
  <c r="E1072" i="1"/>
  <c r="F1072" i="1" s="1"/>
  <c r="E1070" i="1"/>
  <c r="F1070" i="1" s="1"/>
  <c r="E1069" i="1"/>
  <c r="F1069" i="1" s="1"/>
  <c r="E1068" i="1"/>
  <c r="F1068" i="1" s="1"/>
  <c r="E1066" i="1"/>
  <c r="F1066" i="1" s="1"/>
  <c r="E1065" i="1"/>
  <c r="F1065" i="1" s="1"/>
  <c r="E1064" i="1"/>
  <c r="F1064" i="1" s="1"/>
  <c r="E1062" i="1"/>
  <c r="F1062" i="1" s="1"/>
  <c r="E1061" i="1"/>
  <c r="F1061" i="1" s="1"/>
  <c r="E1059" i="1"/>
  <c r="F1059" i="1" s="1"/>
  <c r="E1058" i="1"/>
  <c r="F1058" i="1" s="1"/>
  <c r="E1057" i="1"/>
  <c r="F1057" i="1" s="1"/>
  <c r="E1055" i="1"/>
  <c r="F1055" i="1" s="1"/>
  <c r="E1054" i="1"/>
  <c r="F1054" i="1" s="1"/>
  <c r="E1052" i="1"/>
  <c r="F1052" i="1" s="1"/>
  <c r="E1051" i="1"/>
  <c r="F1051" i="1" s="1"/>
  <c r="E1049" i="1"/>
  <c r="F1049" i="1" s="1"/>
  <c r="E1048" i="1"/>
  <c r="F1048" i="1" s="1"/>
  <c r="E1047" i="1"/>
  <c r="F1047" i="1" s="1"/>
  <c r="E1045" i="1"/>
  <c r="F1045" i="1" s="1"/>
  <c r="E1044" i="1"/>
  <c r="F1044" i="1" s="1"/>
  <c r="E1043" i="1"/>
  <c r="F1043" i="1" s="1"/>
  <c r="E1041" i="1"/>
  <c r="F1041" i="1" s="1"/>
  <c r="E1040" i="1"/>
  <c r="F1040" i="1" s="1"/>
  <c r="E1039" i="1"/>
  <c r="F1039" i="1" s="1"/>
  <c r="E1037" i="1"/>
  <c r="F1037" i="1" s="1"/>
  <c r="E1036" i="1"/>
  <c r="F1036" i="1" s="1"/>
  <c r="E1034" i="1"/>
  <c r="F1034" i="1" s="1"/>
  <c r="E1033" i="1"/>
  <c r="F1033" i="1" s="1"/>
  <c r="E1031" i="1"/>
  <c r="F1031" i="1" s="1"/>
  <c r="E1030" i="1"/>
  <c r="F1030" i="1" s="1"/>
  <c r="E1028" i="1"/>
  <c r="F1028" i="1" s="1"/>
  <c r="E1027" i="1"/>
  <c r="F1027" i="1" s="1"/>
  <c r="E1025" i="1"/>
  <c r="F1025" i="1" s="1"/>
  <c r="E1024" i="1"/>
  <c r="F1024" i="1" s="1"/>
  <c r="E1022" i="1"/>
  <c r="F1022" i="1" s="1"/>
  <c r="E1020" i="1"/>
  <c r="F1020" i="1" s="1"/>
  <c r="E1019" i="1"/>
  <c r="F1019" i="1" s="1"/>
  <c r="E1017" i="1"/>
  <c r="F1017" i="1" s="1"/>
  <c r="E1016" i="1"/>
  <c r="F1016" i="1" s="1"/>
  <c r="E1014" i="1"/>
  <c r="F1014" i="1" s="1"/>
  <c r="E1013" i="1"/>
  <c r="F1013" i="1" s="1"/>
  <c r="E1012" i="1"/>
  <c r="F1012" i="1" s="1"/>
  <c r="E1010" i="1"/>
  <c r="F1010" i="1" s="1"/>
  <c r="E1009" i="1"/>
  <c r="F1009" i="1" s="1"/>
  <c r="E1007" i="1"/>
  <c r="F1007" i="1" s="1"/>
  <c r="E1006" i="1"/>
  <c r="F1006" i="1" s="1"/>
  <c r="E1005" i="1"/>
  <c r="F1005" i="1" s="1"/>
  <c r="E1003" i="1"/>
  <c r="F1003" i="1" s="1"/>
  <c r="E1002" i="1"/>
  <c r="F1002" i="1" s="1"/>
  <c r="E1001" i="1"/>
  <c r="F1001" i="1" s="1"/>
  <c r="E999" i="1"/>
  <c r="F999" i="1" s="1"/>
  <c r="E998" i="1"/>
  <c r="F998" i="1" s="1"/>
  <c r="E997" i="1"/>
  <c r="F997" i="1" s="1"/>
  <c r="E995" i="1"/>
  <c r="F995" i="1" s="1"/>
  <c r="E994" i="1"/>
  <c r="F994" i="1" s="1"/>
  <c r="E993" i="1"/>
  <c r="F993" i="1" s="1"/>
  <c r="E991" i="1"/>
  <c r="F991" i="1" s="1"/>
  <c r="E990" i="1"/>
  <c r="F990" i="1" s="1"/>
  <c r="E988" i="1"/>
  <c r="F988" i="1" s="1"/>
  <c r="E987" i="1"/>
  <c r="F987" i="1" s="1"/>
  <c r="E985" i="1"/>
  <c r="F985" i="1" s="1"/>
  <c r="E984" i="1"/>
  <c r="F984" i="1" s="1"/>
  <c r="E982" i="1"/>
  <c r="F982" i="1" s="1"/>
  <c r="E979" i="1"/>
  <c r="F979" i="1" s="1"/>
  <c r="E975" i="1"/>
  <c r="F975" i="1" s="1"/>
  <c r="E974" i="1"/>
  <c r="F974" i="1" s="1"/>
  <c r="E969" i="1"/>
  <c r="F969" i="1" s="1"/>
  <c r="E967" i="1"/>
  <c r="F967" i="1" s="1"/>
  <c r="E966" i="1"/>
  <c r="F966" i="1" s="1"/>
  <c r="E981" i="1"/>
  <c r="F981" i="1" s="1"/>
  <c r="E978" i="1"/>
  <c r="F978" i="1" s="1"/>
  <c r="E977" i="1"/>
  <c r="F977" i="1" s="1"/>
  <c r="E972" i="1"/>
  <c r="F972" i="1" s="1"/>
  <c r="E971" i="1"/>
  <c r="F971" i="1" s="1"/>
  <c r="E960" i="1"/>
  <c r="F960" i="1" s="1"/>
  <c r="E959" i="1"/>
  <c r="F959" i="1" s="1"/>
  <c r="E958" i="1"/>
  <c r="F958" i="1" s="1"/>
  <c r="E957" i="1"/>
  <c r="F957" i="1" s="1"/>
  <c r="E956" i="1"/>
  <c r="F956" i="1" s="1"/>
  <c r="E952" i="1"/>
  <c r="F952" i="1" s="1"/>
  <c r="E951" i="1"/>
  <c r="F951" i="1" s="1"/>
  <c r="E945" i="1"/>
  <c r="F945" i="1" s="1"/>
  <c r="E389" i="1" l="1"/>
  <c r="F389" i="1" s="1"/>
  <c r="E318" i="1"/>
  <c r="F318" i="1" s="1"/>
  <c r="E556" i="1" l="1"/>
  <c r="F556" i="1" s="1"/>
  <c r="E397" i="1"/>
  <c r="F397" i="1" s="1"/>
  <c r="E393" i="1"/>
  <c r="F393" i="1" s="1"/>
  <c r="E388" i="1"/>
  <c r="F388" i="1" s="1"/>
  <c r="E369" i="1"/>
  <c r="F369" i="1" s="1"/>
  <c r="E371" i="1"/>
  <c r="F371" i="1" s="1"/>
  <c r="E374" i="1"/>
  <c r="F374" i="1" s="1"/>
  <c r="E390" i="1"/>
  <c r="F390" i="1" s="1"/>
  <c r="E386" i="1"/>
  <c r="F386" i="1" s="1"/>
  <c r="E385" i="1"/>
  <c r="F385" i="1" s="1"/>
  <c r="E384" i="1"/>
  <c r="F384" i="1" s="1"/>
  <c r="E383" i="1"/>
  <c r="F383" i="1" s="1"/>
  <c r="E382" i="1"/>
  <c r="F382" i="1" s="1"/>
  <c r="E381" i="1"/>
  <c r="F381" i="1" s="1"/>
  <c r="E378" i="1"/>
  <c r="F378" i="1" s="1"/>
  <c r="E451" i="1"/>
  <c r="F451" i="1" s="1"/>
  <c r="E450" i="1"/>
  <c r="F450" i="1" s="1"/>
  <c r="E447" i="1"/>
  <c r="F447" i="1" s="1"/>
  <c r="E446" i="1"/>
  <c r="F446" i="1" s="1"/>
  <c r="E443" i="1"/>
  <c r="F443" i="1" s="1"/>
  <c r="E442" i="1"/>
  <c r="F442" i="1" s="1"/>
  <c r="E439" i="1"/>
  <c r="F439" i="1" s="1"/>
  <c r="E438" i="1"/>
  <c r="F438" i="1" s="1"/>
  <c r="E435" i="1"/>
  <c r="F435" i="1" s="1"/>
  <c r="E434" i="1"/>
  <c r="F434" i="1" s="1"/>
  <c r="E431" i="1"/>
  <c r="F431" i="1" s="1"/>
  <c r="E430" i="1"/>
  <c r="F430" i="1" s="1"/>
  <c r="E427" i="1"/>
  <c r="F427" i="1" s="1"/>
  <c r="E426" i="1"/>
  <c r="F426" i="1" s="1"/>
  <c r="E423" i="1"/>
  <c r="F423" i="1" s="1"/>
  <c r="E422" i="1"/>
  <c r="F422" i="1" s="1"/>
  <c r="E419" i="1"/>
  <c r="F419" i="1" s="1"/>
  <c r="E418" i="1"/>
  <c r="F418" i="1" s="1"/>
  <c r="E415" i="1"/>
  <c r="F415" i="1" s="1"/>
  <c r="E414" i="1"/>
  <c r="F414" i="1" s="1"/>
  <c r="E327" i="1"/>
  <c r="F327" i="1" s="1"/>
  <c r="E326" i="1"/>
  <c r="F326" i="1" s="1"/>
  <c r="E138" i="1"/>
  <c r="F138" i="1" s="1"/>
  <c r="E12" i="1"/>
  <c r="F12" i="1" s="1"/>
  <c r="E925" i="1" l="1"/>
  <c r="F925" i="1" s="1"/>
  <c r="E944" i="1" l="1"/>
  <c r="F944" i="1" s="1"/>
  <c r="E933" i="1"/>
  <c r="F933" i="1" s="1"/>
  <c r="E912" i="1" l="1"/>
  <c r="F912" i="1" s="1"/>
  <c r="E911" i="1"/>
  <c r="F911" i="1" s="1"/>
  <c r="E910" i="1"/>
  <c r="F910" i="1" s="1"/>
  <c r="E909" i="1"/>
  <c r="F909" i="1" s="1"/>
  <c r="E908" i="1"/>
  <c r="F908" i="1" s="1"/>
  <c r="E907" i="1"/>
  <c r="F907" i="1" s="1"/>
  <c r="E906" i="1"/>
  <c r="F906" i="1" s="1"/>
  <c r="E905" i="1"/>
  <c r="F905" i="1" s="1"/>
  <c r="E902" i="1"/>
  <c r="F902" i="1" s="1"/>
  <c r="E901" i="1"/>
  <c r="F901" i="1" s="1"/>
  <c r="E900" i="1"/>
  <c r="F900" i="1" s="1"/>
  <c r="E899" i="1"/>
  <c r="F899" i="1" s="1"/>
  <c r="E897" i="1"/>
  <c r="F897" i="1" s="1"/>
  <c r="E896" i="1"/>
  <c r="F896" i="1" s="1"/>
  <c r="E532" i="1" l="1"/>
  <c r="F532" i="1" s="1"/>
  <c r="E401" i="1"/>
  <c r="F401" i="1" s="1"/>
  <c r="E892" i="1" l="1"/>
  <c r="F892" i="1" s="1"/>
  <c r="E118" i="1" l="1"/>
  <c r="F118" i="1" s="1"/>
  <c r="E888" i="1" l="1"/>
  <c r="F888" i="1" s="1"/>
  <c r="E885" i="1"/>
  <c r="F885" i="1" s="1"/>
  <c r="E881" i="1"/>
  <c r="F881" i="1" s="1"/>
  <c r="E880" i="1"/>
  <c r="F880" i="1" s="1"/>
  <c r="E878" i="1"/>
  <c r="F878" i="1" s="1"/>
  <c r="E871" i="1"/>
  <c r="F871" i="1" s="1"/>
  <c r="E869" i="1"/>
  <c r="F869" i="1" s="1"/>
  <c r="E819" i="1"/>
  <c r="F819" i="1" s="1"/>
  <c r="E812" i="1"/>
  <c r="F812" i="1" s="1"/>
  <c r="E805" i="1"/>
  <c r="F805" i="1" s="1"/>
  <c r="E784" i="1"/>
  <c r="F784" i="1" s="1"/>
  <c r="E777" i="1"/>
  <c r="F777" i="1" s="1"/>
  <c r="E770" i="1"/>
  <c r="F770" i="1" s="1"/>
  <c r="E763" i="1"/>
  <c r="F763" i="1" s="1"/>
  <c r="E756" i="1"/>
  <c r="F756" i="1" s="1"/>
  <c r="E754" i="1"/>
  <c r="F754" i="1" s="1"/>
  <c r="E740" i="1"/>
  <c r="F740" i="1" s="1"/>
  <c r="E736" i="1"/>
  <c r="E728" i="1"/>
  <c r="F728" i="1" s="1"/>
  <c r="E709" i="1"/>
  <c r="F709" i="1" s="1"/>
  <c r="E666" i="1"/>
  <c r="F666" i="1" s="1"/>
  <c r="E646" i="1"/>
  <c r="F646" i="1" s="1"/>
  <c r="E635" i="1"/>
  <c r="F635" i="1" s="1"/>
  <c r="E626" i="1"/>
  <c r="F626" i="1" s="1"/>
  <c r="E493" i="1"/>
  <c r="F493" i="1" s="1"/>
  <c r="E588" i="1"/>
  <c r="F588" i="1" s="1"/>
  <c r="E572" i="1"/>
  <c r="F572" i="1" s="1"/>
  <c r="E548" i="1"/>
  <c r="F548" i="1" s="1"/>
  <c r="E334" i="1"/>
  <c r="F334" i="1" s="1"/>
  <c r="E191" i="1"/>
  <c r="F191" i="1" s="1"/>
  <c r="E168" i="1"/>
  <c r="F168" i="1" s="1"/>
  <c r="E165" i="1"/>
  <c r="F165" i="1" s="1"/>
  <c r="E163" i="1"/>
  <c r="F163" i="1" s="1"/>
  <c r="E162" i="1"/>
  <c r="F162" i="1" s="1"/>
  <c r="E161" i="1"/>
  <c r="F161" i="1" s="1"/>
  <c r="E160" i="1"/>
  <c r="F160" i="1" s="1"/>
  <c r="E159" i="1"/>
  <c r="F159" i="1" s="1"/>
  <c r="E158" i="1"/>
  <c r="F158" i="1" s="1"/>
  <c r="E157" i="1"/>
  <c r="F157" i="1" s="1"/>
  <c r="E156" i="1"/>
  <c r="F156" i="1" s="1"/>
  <c r="E145" i="1"/>
  <c r="F145" i="1" s="1"/>
  <c r="E100" i="1"/>
  <c r="F100" i="1" s="1"/>
  <c r="E89" i="1"/>
  <c r="F89" i="1" s="1"/>
  <c r="E81" i="1"/>
  <c r="F81" i="1" s="1"/>
  <c r="E64" i="1" l="1"/>
  <c r="F64" i="1" s="1"/>
  <c r="E539" i="1" l="1"/>
  <c r="F539" i="1" s="1"/>
  <c r="E535" i="1"/>
  <c r="F535" i="1" s="1"/>
  <c r="E146" i="1"/>
  <c r="F146" i="1" s="1"/>
  <c r="E59" i="1" l="1"/>
  <c r="F59" i="1" s="1"/>
  <c r="E58" i="1" l="1"/>
  <c r="F58" i="1" s="1"/>
  <c r="E729" i="1" l="1"/>
  <c r="F729" i="1" s="1"/>
  <c r="Q35" i="1" l="1"/>
  <c r="Q34" i="1"/>
  <c r="Q33" i="1"/>
  <c r="Q32" i="1"/>
  <c r="F737" i="1" l="1"/>
  <c r="E738" i="1"/>
  <c r="F738" i="1" s="1"/>
  <c r="E739" i="1"/>
  <c r="F739" i="1" s="1"/>
  <c r="E741" i="1"/>
  <c r="F741" i="1" s="1"/>
  <c r="E742" i="1"/>
  <c r="F742" i="1" s="1"/>
  <c r="E743" i="1"/>
  <c r="F743" i="1" s="1"/>
  <c r="E744" i="1"/>
  <c r="F744" i="1" s="1"/>
  <c r="E745" i="1"/>
  <c r="F745" i="1" s="1"/>
  <c r="E749" i="1"/>
  <c r="F749" i="1" s="1"/>
  <c r="E750" i="1"/>
  <c r="F750" i="1" s="1"/>
  <c r="E751" i="1"/>
  <c r="F751" i="1" s="1"/>
  <c r="E752" i="1"/>
  <c r="F752" i="1" s="1"/>
  <c r="E753" i="1"/>
  <c r="F753" i="1" s="1"/>
  <c r="E755" i="1"/>
  <c r="F755" i="1" s="1"/>
  <c r="E757" i="1"/>
  <c r="F757" i="1" s="1"/>
  <c r="E758" i="1"/>
  <c r="F758" i="1" s="1"/>
  <c r="E759" i="1"/>
  <c r="F759" i="1" s="1"/>
  <c r="E760" i="1"/>
  <c r="F760" i="1" s="1"/>
  <c r="E761" i="1"/>
  <c r="F761" i="1" s="1"/>
  <c r="E762" i="1"/>
  <c r="F762" i="1" s="1"/>
  <c r="E764" i="1"/>
  <c r="F764" i="1" s="1"/>
  <c r="E765" i="1"/>
  <c r="F765" i="1" s="1"/>
  <c r="E766" i="1"/>
  <c r="F766" i="1" s="1"/>
  <c r="E767" i="1"/>
  <c r="F767" i="1" s="1"/>
  <c r="E768" i="1"/>
  <c r="F768" i="1" s="1"/>
  <c r="E769" i="1"/>
  <c r="F769" i="1" s="1"/>
  <c r="E771" i="1"/>
  <c r="F771" i="1" s="1"/>
  <c r="E772" i="1"/>
  <c r="F772" i="1" s="1"/>
  <c r="E773" i="1"/>
  <c r="F773" i="1" s="1"/>
  <c r="E774" i="1"/>
  <c r="F774" i="1" s="1"/>
  <c r="E775" i="1"/>
  <c r="F775" i="1" s="1"/>
  <c r="E776" i="1"/>
  <c r="F776" i="1" s="1"/>
  <c r="E778" i="1"/>
  <c r="F778" i="1" s="1"/>
  <c r="E779" i="1"/>
  <c r="F779" i="1" s="1"/>
  <c r="E780" i="1"/>
  <c r="F780" i="1" s="1"/>
  <c r="E781" i="1"/>
  <c r="F781" i="1" s="1"/>
  <c r="E782" i="1"/>
  <c r="F782" i="1" s="1"/>
  <c r="E785" i="1"/>
  <c r="F785" i="1" s="1"/>
  <c r="E786" i="1"/>
  <c r="F786" i="1" s="1"/>
  <c r="E787" i="1"/>
  <c r="F787" i="1" s="1"/>
  <c r="E788" i="1"/>
  <c r="F788" i="1" s="1"/>
  <c r="E789" i="1"/>
  <c r="F789" i="1" s="1"/>
  <c r="E792" i="1"/>
  <c r="F792" i="1" s="1"/>
  <c r="E793" i="1"/>
  <c r="F793" i="1" s="1"/>
  <c r="E794" i="1"/>
  <c r="F794" i="1" s="1"/>
  <c r="E795" i="1"/>
  <c r="F795" i="1" s="1"/>
  <c r="E796" i="1"/>
  <c r="F796" i="1" s="1"/>
  <c r="E799" i="1"/>
  <c r="F799" i="1" s="1"/>
  <c r="E800" i="1"/>
  <c r="F800" i="1" s="1"/>
  <c r="E801" i="1"/>
  <c r="F801" i="1" s="1"/>
  <c r="E802" i="1"/>
  <c r="F802" i="1" s="1"/>
  <c r="E803" i="1"/>
  <c r="F803" i="1" s="1"/>
  <c r="E804" i="1"/>
  <c r="F804" i="1" s="1"/>
  <c r="E806" i="1"/>
  <c r="F806" i="1" s="1"/>
  <c r="E807" i="1"/>
  <c r="F807" i="1" s="1"/>
  <c r="E808" i="1"/>
  <c r="F808" i="1" s="1"/>
  <c r="E809" i="1"/>
  <c r="F809" i="1" s="1"/>
  <c r="E810" i="1"/>
  <c r="F810" i="1" s="1"/>
  <c r="E811" i="1"/>
  <c r="F811" i="1" s="1"/>
  <c r="E813" i="1"/>
  <c r="F813" i="1" s="1"/>
  <c r="E814" i="1"/>
  <c r="F814" i="1" s="1"/>
  <c r="E815" i="1"/>
  <c r="F815" i="1" s="1"/>
  <c r="E816" i="1"/>
  <c r="F816" i="1" s="1"/>
  <c r="E817" i="1"/>
  <c r="F817" i="1" s="1"/>
  <c r="E818" i="1"/>
  <c r="F818" i="1" s="1"/>
  <c r="E820" i="1"/>
  <c r="F820" i="1" s="1"/>
  <c r="E821" i="1"/>
  <c r="F821" i="1" s="1"/>
  <c r="E822" i="1"/>
  <c r="F822" i="1" s="1"/>
  <c r="E823" i="1"/>
  <c r="F823" i="1" s="1"/>
  <c r="E824" i="1"/>
  <c r="F824" i="1" s="1"/>
  <c r="E825" i="1"/>
  <c r="F825" i="1" s="1"/>
  <c r="E826" i="1"/>
  <c r="F826" i="1" s="1"/>
  <c r="E827" i="1"/>
  <c r="F827" i="1" s="1"/>
  <c r="E828" i="1"/>
  <c r="F828" i="1" s="1"/>
  <c r="E829" i="1"/>
  <c r="F829" i="1" s="1"/>
  <c r="E830" i="1"/>
  <c r="F830" i="1" s="1"/>
  <c r="E831" i="1"/>
  <c r="F831" i="1" s="1"/>
  <c r="E832" i="1"/>
  <c r="F832" i="1" s="1"/>
  <c r="E833" i="1"/>
  <c r="F833" i="1" s="1"/>
  <c r="E834" i="1"/>
  <c r="F834" i="1" s="1"/>
  <c r="E835" i="1"/>
  <c r="F835" i="1" s="1"/>
  <c r="E836" i="1"/>
  <c r="F836" i="1" s="1"/>
  <c r="E837" i="1"/>
  <c r="F837" i="1" s="1"/>
  <c r="E838" i="1"/>
  <c r="F838" i="1" s="1"/>
  <c r="E839" i="1"/>
  <c r="F839" i="1" s="1"/>
  <c r="E865" i="1"/>
  <c r="F865" i="1" s="1"/>
  <c r="E840" i="1"/>
  <c r="F840" i="1" s="1"/>
  <c r="E841" i="1"/>
  <c r="F841" i="1" s="1"/>
  <c r="E842" i="1"/>
  <c r="F842" i="1" s="1"/>
  <c r="E847" i="1"/>
  <c r="F847" i="1" s="1"/>
  <c r="E848" i="1"/>
  <c r="F848" i="1" s="1"/>
  <c r="E849" i="1"/>
  <c r="F849" i="1" s="1"/>
  <c r="E850" i="1"/>
  <c r="F850" i="1" s="1"/>
  <c r="E851" i="1"/>
  <c r="F851" i="1" s="1"/>
  <c r="E852" i="1"/>
  <c r="F852" i="1" s="1"/>
  <c r="E853" i="1"/>
  <c r="F853" i="1" s="1"/>
  <c r="E854" i="1"/>
  <c r="E855" i="1"/>
  <c r="F855" i="1" s="1"/>
  <c r="E856" i="1"/>
  <c r="F856" i="1" s="1"/>
  <c r="E857" i="1"/>
  <c r="F857" i="1" s="1"/>
  <c r="E858" i="1"/>
  <c r="F858" i="1" s="1"/>
  <c r="E859" i="1"/>
  <c r="F859" i="1" s="1"/>
  <c r="E860" i="1"/>
  <c r="F860" i="1" s="1"/>
  <c r="E861" i="1"/>
  <c r="F861" i="1" s="1"/>
  <c r="E863" i="1"/>
  <c r="F863" i="1" s="1"/>
  <c r="E864" i="1"/>
  <c r="F864" i="1" s="1"/>
  <c r="E867" i="1"/>
  <c r="F867" i="1" s="1"/>
  <c r="E870" i="1"/>
  <c r="F870" i="1" s="1"/>
  <c r="E921" i="1"/>
  <c r="F921" i="1" s="1"/>
  <c r="E922" i="1"/>
  <c r="F922" i="1" s="1"/>
  <c r="E931" i="1"/>
  <c r="F931" i="1" s="1"/>
  <c r="E934" i="1"/>
  <c r="F934" i="1" s="1"/>
  <c r="E941" i="1"/>
  <c r="F941" i="1" s="1"/>
  <c r="E943" i="1"/>
  <c r="F943" i="1" s="1"/>
  <c r="E1293" i="1"/>
  <c r="F1293" i="1" s="1"/>
  <c r="E1294" i="1"/>
  <c r="F1294" i="1" s="1"/>
  <c r="E1295" i="1"/>
  <c r="F1295" i="1" s="1"/>
  <c r="E1296" i="1"/>
  <c r="F1296" i="1" s="1"/>
  <c r="E1297" i="1"/>
  <c r="F1297" i="1" s="1"/>
  <c r="E735" i="1"/>
  <c r="F735" i="1" s="1"/>
  <c r="E726" i="1"/>
  <c r="F726" i="1" s="1"/>
  <c r="E710" i="1"/>
  <c r="F710" i="1" s="1"/>
  <c r="E711" i="1"/>
  <c r="F711" i="1" s="1"/>
  <c r="E712" i="1"/>
  <c r="F712" i="1" s="1"/>
  <c r="E713" i="1"/>
  <c r="F713" i="1" s="1"/>
  <c r="E714" i="1"/>
  <c r="F714" i="1" s="1"/>
  <c r="E715" i="1"/>
  <c r="F715" i="1" s="1"/>
  <c r="E716" i="1"/>
  <c r="F716" i="1" s="1"/>
  <c r="E717" i="1"/>
  <c r="F717" i="1" s="1"/>
  <c r="E718" i="1"/>
  <c r="F718" i="1" s="1"/>
  <c r="E719" i="1"/>
  <c r="F719" i="1" s="1"/>
  <c r="E720" i="1"/>
  <c r="F720" i="1" s="1"/>
  <c r="E721" i="1"/>
  <c r="F721" i="1" s="1"/>
  <c r="E722" i="1"/>
  <c r="F722" i="1" s="1"/>
  <c r="E723" i="1"/>
  <c r="F723" i="1" s="1"/>
  <c r="E707" i="1"/>
  <c r="F707" i="1" s="1"/>
  <c r="E699" i="1"/>
  <c r="F699" i="1" s="1"/>
  <c r="E700" i="1"/>
  <c r="F700" i="1" s="1"/>
  <c r="E701" i="1"/>
  <c r="F701" i="1" s="1"/>
  <c r="E702" i="1"/>
  <c r="F702" i="1" s="1"/>
  <c r="E698" i="1"/>
  <c r="F698" i="1" s="1"/>
  <c r="E690" i="1"/>
  <c r="F690" i="1" s="1"/>
  <c r="E691" i="1"/>
  <c r="F691" i="1" s="1"/>
  <c r="E692" i="1"/>
  <c r="F692" i="1" s="1"/>
  <c r="E693" i="1"/>
  <c r="F693" i="1" s="1"/>
  <c r="E694" i="1"/>
  <c r="F694" i="1" s="1"/>
  <c r="E695" i="1"/>
  <c r="F695" i="1" s="1"/>
  <c r="E696" i="1"/>
  <c r="F696" i="1" s="1"/>
  <c r="E689" i="1"/>
  <c r="F689" i="1" s="1"/>
  <c r="E686" i="1"/>
  <c r="F686" i="1" s="1"/>
  <c r="E685" i="1"/>
  <c r="F685" i="1" s="1"/>
  <c r="E676" i="1"/>
  <c r="F676" i="1" s="1"/>
  <c r="E675" i="1"/>
  <c r="F675" i="1" s="1"/>
  <c r="E668" i="1"/>
  <c r="F668" i="1" s="1"/>
  <c r="E669" i="1"/>
  <c r="F669" i="1" s="1"/>
  <c r="E667" i="1"/>
  <c r="F667" i="1" s="1"/>
  <c r="E665" i="1"/>
  <c r="F665" i="1" s="1"/>
  <c r="E663" i="1"/>
  <c r="F663" i="1" s="1"/>
  <c r="E661" i="1"/>
  <c r="F661" i="1" s="1"/>
  <c r="E660" i="1"/>
  <c r="F660" i="1" s="1"/>
  <c r="E659" i="1"/>
  <c r="F659" i="1" s="1"/>
  <c r="E658" i="1"/>
  <c r="F658" i="1" s="1"/>
  <c r="E657" i="1"/>
  <c r="F657" i="1" s="1"/>
  <c r="E656" i="1"/>
  <c r="F656" i="1" s="1"/>
  <c r="E655" i="1"/>
  <c r="F655" i="1" s="1"/>
  <c r="E654" i="1"/>
  <c r="F654" i="1" s="1"/>
  <c r="E652" i="1"/>
  <c r="F652" i="1" s="1"/>
  <c r="E650" i="1"/>
  <c r="F650" i="1" s="1"/>
  <c r="E647" i="1" l="1"/>
  <c r="F647" i="1" s="1"/>
  <c r="E644" i="1"/>
  <c r="F644" i="1" s="1"/>
  <c r="E640" i="1"/>
  <c r="F640" i="1" s="1"/>
  <c r="E639" i="1"/>
  <c r="F639" i="1" s="1"/>
  <c r="E636" i="1"/>
  <c r="F636" i="1" s="1"/>
  <c r="E633" i="1"/>
  <c r="F633" i="1" s="1"/>
  <c r="E610" i="1"/>
  <c r="F610" i="1" s="1"/>
  <c r="E611" i="1"/>
  <c r="F611" i="1" s="1"/>
  <c r="E612" i="1"/>
  <c r="F612" i="1" s="1"/>
  <c r="E613" i="1"/>
  <c r="F613" i="1" s="1"/>
  <c r="E614" i="1"/>
  <c r="F614" i="1" s="1"/>
  <c r="E615" i="1"/>
  <c r="F615" i="1" s="1"/>
  <c r="E616" i="1"/>
  <c r="F616" i="1" s="1"/>
  <c r="E617" i="1"/>
  <c r="F617" i="1" s="1"/>
  <c r="E618" i="1"/>
  <c r="F618" i="1" s="1"/>
  <c r="E619" i="1"/>
  <c r="F619" i="1" s="1"/>
  <c r="E620" i="1"/>
  <c r="F620" i="1" s="1"/>
  <c r="E621" i="1"/>
  <c r="F621" i="1" s="1"/>
  <c r="E622" i="1"/>
  <c r="F622" i="1" s="1"/>
  <c r="E623" i="1"/>
  <c r="F623" i="1" s="1"/>
  <c r="E624" i="1"/>
  <c r="F624" i="1" s="1"/>
  <c r="E625" i="1"/>
  <c r="F625" i="1" s="1"/>
  <c r="E627" i="1"/>
  <c r="F627" i="1" s="1"/>
  <c r="E628" i="1"/>
  <c r="F628" i="1" s="1"/>
  <c r="E629" i="1"/>
  <c r="F629" i="1" s="1"/>
  <c r="E608" i="1"/>
  <c r="F608" i="1" s="1"/>
  <c r="E519" i="1"/>
  <c r="F519" i="1" s="1"/>
  <c r="E520" i="1"/>
  <c r="F520" i="1" s="1"/>
  <c r="E521" i="1"/>
  <c r="F521" i="1" s="1"/>
  <c r="E522" i="1"/>
  <c r="F522" i="1" s="1"/>
  <c r="E523" i="1"/>
  <c r="F523" i="1" s="1"/>
  <c r="E515" i="1"/>
  <c r="F515" i="1" s="1"/>
  <c r="E516" i="1"/>
  <c r="F516" i="1" s="1"/>
  <c r="E517" i="1"/>
  <c r="F517" i="1" s="1"/>
  <c r="E518" i="1"/>
  <c r="F518" i="1" s="1"/>
  <c r="E514" i="1"/>
  <c r="F514" i="1" s="1"/>
  <c r="E505" i="1"/>
  <c r="F505" i="1" s="1"/>
  <c r="E506" i="1"/>
  <c r="F506" i="1" s="1"/>
  <c r="E507" i="1"/>
  <c r="F507" i="1" s="1"/>
  <c r="E508" i="1"/>
  <c r="F508" i="1" s="1"/>
  <c r="E509" i="1"/>
  <c r="F509" i="1" s="1"/>
  <c r="E510" i="1"/>
  <c r="F510" i="1" s="1"/>
  <c r="E511" i="1"/>
  <c r="F511" i="1" s="1"/>
  <c r="E512" i="1"/>
  <c r="F512" i="1" s="1"/>
  <c r="E504" i="1"/>
  <c r="F504" i="1" s="1"/>
  <c r="E501" i="1"/>
  <c r="F501" i="1" s="1"/>
  <c r="E499" i="1"/>
  <c r="F499" i="1" s="1"/>
  <c r="E497" i="1"/>
  <c r="F497" i="1" s="1"/>
  <c r="E494" i="1"/>
  <c r="F494" i="1" s="1"/>
  <c r="E495" i="1"/>
  <c r="F495" i="1" s="1"/>
  <c r="E496" i="1"/>
  <c r="F496" i="1" s="1"/>
  <c r="E491" i="1"/>
  <c r="F491" i="1" s="1"/>
  <c r="E594" i="1"/>
  <c r="F594" i="1" s="1"/>
  <c r="E595" i="1"/>
  <c r="F595" i="1" s="1"/>
  <c r="E597" i="1"/>
  <c r="F597" i="1" s="1"/>
  <c r="E598" i="1"/>
  <c r="F598" i="1" s="1"/>
  <c r="E599" i="1"/>
  <c r="F599" i="1" s="1"/>
  <c r="E600" i="1"/>
  <c r="F600" i="1" s="1"/>
  <c r="E601" i="1"/>
  <c r="F601" i="1" s="1"/>
  <c r="E602" i="1"/>
  <c r="F602" i="1" s="1"/>
  <c r="E603" i="1"/>
  <c r="F603" i="1" s="1"/>
  <c r="E593" i="1"/>
  <c r="F593" i="1" s="1"/>
  <c r="E587" i="1"/>
  <c r="F587" i="1" s="1"/>
  <c r="E589" i="1"/>
  <c r="F589" i="1" s="1"/>
  <c r="E590" i="1"/>
  <c r="F590" i="1" s="1"/>
  <c r="E591" i="1"/>
  <c r="F591" i="1" s="1"/>
  <c r="E583" i="1"/>
  <c r="F583" i="1" s="1"/>
  <c r="E584" i="1"/>
  <c r="F584" i="1" s="1"/>
  <c r="E585" i="1"/>
  <c r="F585" i="1" s="1"/>
  <c r="E586" i="1"/>
  <c r="F586" i="1" s="1"/>
  <c r="E582" i="1"/>
  <c r="F582" i="1" s="1"/>
  <c r="E579" i="1"/>
  <c r="F579" i="1" s="1"/>
  <c r="E575" i="1"/>
  <c r="F575" i="1" s="1"/>
  <c r="E577" i="1"/>
  <c r="F577" i="1" s="1"/>
  <c r="E574" i="1"/>
  <c r="F574" i="1" s="1"/>
  <c r="E570" i="1"/>
  <c r="F570" i="1" s="1"/>
  <c r="E563" i="1"/>
  <c r="F563" i="1" s="1"/>
  <c r="E564" i="1"/>
  <c r="F564" i="1" s="1"/>
  <c r="E562" i="1"/>
  <c r="F562" i="1" s="1"/>
  <c r="E554" i="1"/>
  <c r="F554" i="1" s="1"/>
  <c r="E555" i="1"/>
  <c r="F555" i="1" s="1"/>
  <c r="E558" i="1"/>
  <c r="F558" i="1" s="1"/>
  <c r="E559" i="1"/>
  <c r="F559" i="1" s="1"/>
  <c r="E560" i="1"/>
  <c r="F560" i="1" s="1"/>
  <c r="E553" i="1"/>
  <c r="F553" i="1" s="1"/>
  <c r="E551" i="1"/>
  <c r="F551" i="1" s="1"/>
  <c r="E550" i="1"/>
  <c r="F550" i="1" s="1"/>
  <c r="E549" i="1"/>
  <c r="F549" i="1" s="1"/>
  <c r="E547" i="1"/>
  <c r="F547" i="1" s="1"/>
  <c r="E546" i="1"/>
  <c r="F546" i="1" s="1"/>
  <c r="E545" i="1"/>
  <c r="F545" i="1" s="1"/>
  <c r="E544" i="1"/>
  <c r="F544" i="1" s="1"/>
  <c r="E543" i="1"/>
  <c r="F543" i="1" s="1"/>
  <c r="E542" i="1"/>
  <c r="F542" i="1" s="1"/>
  <c r="E537" i="1"/>
  <c r="F537" i="1" s="1"/>
  <c r="E534" i="1"/>
  <c r="F534" i="1" s="1"/>
  <c r="E533" i="1"/>
  <c r="F533" i="1" s="1"/>
  <c r="E530" i="1"/>
  <c r="F530" i="1" s="1"/>
  <c r="E363" i="1"/>
  <c r="F363" i="1" s="1"/>
  <c r="E362" i="1"/>
  <c r="F362" i="1" s="1"/>
  <c r="E361" i="1"/>
  <c r="F361" i="1" s="1"/>
  <c r="E360" i="1"/>
  <c r="F360" i="1" s="1"/>
  <c r="E359" i="1"/>
  <c r="F359" i="1" s="1"/>
  <c r="E358" i="1"/>
  <c r="F358" i="1" s="1"/>
  <c r="E357" i="1"/>
  <c r="F357" i="1" s="1"/>
  <c r="E356" i="1"/>
  <c r="F356" i="1" s="1"/>
  <c r="E355" i="1"/>
  <c r="F355" i="1" s="1"/>
  <c r="E354" i="1"/>
  <c r="F354" i="1" s="1"/>
  <c r="E353" i="1"/>
  <c r="F353" i="1" s="1"/>
  <c r="E352" i="1"/>
  <c r="F352" i="1" s="1"/>
  <c r="E351" i="1"/>
  <c r="F351" i="1" s="1"/>
  <c r="E350" i="1"/>
  <c r="F350" i="1" s="1"/>
  <c r="E349" i="1"/>
  <c r="F349" i="1" s="1"/>
  <c r="E348" i="1"/>
  <c r="F348" i="1" s="1"/>
  <c r="E347" i="1"/>
  <c r="F347" i="1" s="1"/>
  <c r="E345" i="1"/>
  <c r="F345" i="1" s="1"/>
  <c r="E344" i="1"/>
  <c r="F344" i="1" s="1"/>
  <c r="E343" i="1"/>
  <c r="F343" i="1" s="1"/>
  <c r="E342" i="1"/>
  <c r="F342" i="1" s="1"/>
  <c r="E341" i="1"/>
  <c r="F341" i="1" s="1"/>
  <c r="E340" i="1"/>
  <c r="F340" i="1" s="1"/>
  <c r="E339" i="1"/>
  <c r="F339" i="1" s="1"/>
  <c r="E335" i="1"/>
  <c r="F335" i="1" s="1"/>
  <c r="E333" i="1"/>
  <c r="F333" i="1" s="1"/>
  <c r="E486" i="1"/>
  <c r="F486" i="1" s="1"/>
  <c r="E485" i="1"/>
  <c r="F485" i="1" s="1"/>
  <c r="E484" i="1"/>
  <c r="F484" i="1" s="1"/>
  <c r="E483" i="1"/>
  <c r="F483" i="1" s="1"/>
  <c r="E482" i="1"/>
  <c r="F482" i="1" s="1"/>
  <c r="E481" i="1"/>
  <c r="F481" i="1" s="1"/>
  <c r="E480" i="1"/>
  <c r="F480" i="1" s="1"/>
  <c r="E479" i="1"/>
  <c r="F479" i="1" s="1"/>
  <c r="E478" i="1"/>
  <c r="F478" i="1" s="1"/>
  <c r="E477" i="1"/>
  <c r="F477" i="1" s="1"/>
  <c r="E476" i="1"/>
  <c r="F476" i="1" s="1"/>
  <c r="E475" i="1"/>
  <c r="F475" i="1" s="1"/>
  <c r="E474" i="1"/>
  <c r="F474" i="1" s="1"/>
  <c r="E473" i="1"/>
  <c r="F473" i="1" s="1"/>
  <c r="E472" i="1"/>
  <c r="F472" i="1" s="1"/>
  <c r="E471" i="1"/>
  <c r="F471" i="1" s="1"/>
  <c r="E470" i="1"/>
  <c r="F470" i="1" s="1"/>
  <c r="E468" i="1"/>
  <c r="F468" i="1" s="1"/>
  <c r="E467" i="1"/>
  <c r="F467" i="1" s="1"/>
  <c r="E466" i="1"/>
  <c r="F466" i="1" s="1"/>
  <c r="E465" i="1"/>
  <c r="F465" i="1" s="1"/>
  <c r="E464" i="1"/>
  <c r="F464" i="1" s="1"/>
  <c r="E463" i="1"/>
  <c r="F463" i="1" s="1"/>
  <c r="E462" i="1"/>
  <c r="F462" i="1" s="1"/>
  <c r="F449" i="1"/>
  <c r="F445" i="1"/>
  <c r="E441" i="1"/>
  <c r="F441" i="1" s="1"/>
  <c r="E437" i="1"/>
  <c r="F437" i="1" s="1"/>
  <c r="E433" i="1"/>
  <c r="F433" i="1" s="1"/>
  <c r="E429" i="1"/>
  <c r="F429" i="1" s="1"/>
  <c r="E425" i="1"/>
  <c r="F425" i="1" s="1"/>
  <c r="E421" i="1"/>
  <c r="F421" i="1" s="1"/>
  <c r="E417" i="1"/>
  <c r="F417" i="1" s="1"/>
  <c r="E413" i="1"/>
  <c r="F413" i="1" s="1"/>
  <c r="E411" i="1"/>
  <c r="F411" i="1" s="1"/>
  <c r="E404" i="1"/>
  <c r="F404" i="1" s="1"/>
  <c r="E403" i="1"/>
  <c r="F403" i="1" s="1"/>
  <c r="E402" i="1"/>
  <c r="F402" i="1" s="1"/>
  <c r="E399" i="1"/>
  <c r="F399" i="1" s="1"/>
  <c r="E315" i="1"/>
  <c r="F315" i="1" s="1"/>
  <c r="E200" i="1"/>
  <c r="F200" i="1" s="1"/>
  <c r="E179" i="1"/>
  <c r="F179" i="1" s="1"/>
  <c r="E180" i="1"/>
  <c r="F180" i="1" s="1"/>
  <c r="E181" i="1"/>
  <c r="F181" i="1" s="1"/>
  <c r="E182" i="1"/>
  <c r="F182" i="1" s="1"/>
  <c r="E183" i="1"/>
  <c r="F183" i="1" s="1"/>
  <c r="E178" i="1"/>
  <c r="F178" i="1" s="1"/>
  <c r="E177" i="1"/>
  <c r="F177" i="1" s="1"/>
  <c r="E172" i="1"/>
  <c r="F172" i="1" s="1"/>
  <c r="E171" i="1"/>
  <c r="F171" i="1" s="1"/>
  <c r="E170" i="1"/>
  <c r="F170" i="1" s="1"/>
  <c r="E151" i="1"/>
  <c r="F151" i="1" s="1"/>
  <c r="E152" i="1"/>
  <c r="F152" i="1" s="1"/>
  <c r="E153" i="1"/>
  <c r="F153" i="1" s="1"/>
  <c r="E154" i="1"/>
  <c r="F154" i="1" s="1"/>
  <c r="E155" i="1"/>
  <c r="F155" i="1" s="1"/>
  <c r="E150" i="1"/>
  <c r="F150" i="1" s="1"/>
  <c r="E149" i="1"/>
  <c r="F149" i="1" s="1"/>
  <c r="E148" i="1"/>
  <c r="F148" i="1" s="1"/>
  <c r="E143" i="1"/>
  <c r="F143" i="1" s="1"/>
  <c r="E169" i="2" l="1"/>
  <c r="E170" i="2" s="1"/>
  <c r="E171" i="2" s="1"/>
  <c r="E172" i="2" s="1"/>
  <c r="E173" i="2" s="1"/>
  <c r="E174" i="2" s="1"/>
  <c r="E175" i="2" s="1"/>
  <c r="E176" i="2" s="1"/>
  <c r="E177" i="2" s="1"/>
  <c r="E178" i="2" s="1"/>
  <c r="E179" i="2" s="1"/>
  <c r="E180" i="2" s="1"/>
  <c r="E181" i="2" s="1"/>
  <c r="E182" i="2" s="1"/>
  <c r="E183" i="2" s="1"/>
  <c r="E184" i="2" s="1"/>
  <c r="E185" i="2" s="1"/>
  <c r="E186" i="2" s="1"/>
  <c r="E187" i="2" s="1"/>
  <c r="E188" i="2" s="1"/>
  <c r="E189" i="2" s="1"/>
  <c r="E190" i="2" s="1"/>
  <c r="E191" i="2" s="1"/>
  <c r="E192" i="2" s="1"/>
  <c r="E193" i="2" s="1"/>
  <c r="E194" i="2" s="1"/>
  <c r="E195" i="2" s="1"/>
  <c r="E196" i="2" s="1"/>
  <c r="E197" i="2" s="1"/>
  <c r="B169" i="2"/>
  <c r="B170" i="2" s="1"/>
  <c r="B171" i="2" s="1"/>
  <c r="B172" i="2" s="1"/>
  <c r="B173" i="2" s="1"/>
  <c r="B174" i="2" s="1"/>
  <c r="B175" i="2" s="1"/>
  <c r="B176" i="2" s="1"/>
  <c r="B177" i="2" s="1"/>
  <c r="B178" i="2" s="1"/>
  <c r="B179" i="2" s="1"/>
  <c r="B180" i="2" s="1"/>
  <c r="B181" i="2" s="1"/>
  <c r="B182" i="2" s="1"/>
  <c r="B183" i="2" s="1"/>
  <c r="B184" i="2" s="1"/>
  <c r="B185" i="2" s="1"/>
  <c r="B186" i="2" s="1"/>
  <c r="B187" i="2" s="1"/>
  <c r="B188" i="2" s="1"/>
  <c r="B189" i="2" s="1"/>
  <c r="B190" i="2" s="1"/>
  <c r="B191" i="2" s="1"/>
  <c r="B192" i="2" s="1"/>
  <c r="B193" i="2" s="1"/>
  <c r="B194" i="2" s="1"/>
  <c r="B195" i="2" s="1"/>
  <c r="B196" i="2" s="1"/>
  <c r="B197" i="2" s="1"/>
  <c r="E137" i="1" l="1"/>
  <c r="F137" i="1" s="1"/>
  <c r="E136" i="1"/>
  <c r="F136" i="1" s="1"/>
  <c r="E135" i="1"/>
  <c r="F135" i="1" s="1"/>
  <c r="E134" i="1"/>
  <c r="F134" i="1" s="1"/>
  <c r="E133" i="1"/>
  <c r="F133" i="1" s="1"/>
  <c r="E132" i="1"/>
  <c r="F132" i="1" s="1"/>
  <c r="E130" i="1"/>
  <c r="F130" i="1" s="1"/>
  <c r="E129" i="1"/>
  <c r="F129" i="1" s="1"/>
  <c r="E126" i="1"/>
  <c r="F126" i="1" s="1"/>
  <c r="E125" i="1"/>
  <c r="F125" i="1" s="1"/>
  <c r="E124" i="1"/>
  <c r="F124" i="1" s="1"/>
  <c r="E123" i="1"/>
  <c r="F123" i="1" s="1"/>
  <c r="E117" i="1"/>
  <c r="F117" i="1" s="1"/>
  <c r="E114" i="1"/>
  <c r="F114" i="1" s="1"/>
  <c r="E113" i="1"/>
  <c r="F113" i="1" s="1"/>
  <c r="E112" i="1"/>
  <c r="F112" i="1" s="1"/>
  <c r="E111" i="1"/>
  <c r="F111" i="1" s="1"/>
  <c r="E110" i="1"/>
  <c r="F110" i="1" s="1"/>
  <c r="E109" i="1"/>
  <c r="F109" i="1" s="1"/>
  <c r="E108" i="1"/>
  <c r="F108" i="1" s="1"/>
  <c r="E107" i="1"/>
  <c r="F107" i="1" s="1"/>
  <c r="E106" i="1"/>
  <c r="F106" i="1" s="1"/>
  <c r="E105" i="1"/>
  <c r="F105" i="1" s="1"/>
  <c r="E103" i="1"/>
  <c r="F103" i="1" s="1"/>
  <c r="E102" i="1"/>
  <c r="F102" i="1" s="1"/>
  <c r="E101" i="1"/>
  <c r="F101" i="1" s="1"/>
  <c r="E98" i="1"/>
  <c r="F98" i="1" s="1"/>
  <c r="E95" i="1" l="1"/>
  <c r="F95" i="1" s="1"/>
  <c r="E94" i="1"/>
  <c r="F94" i="1" s="1"/>
  <c r="E93" i="1"/>
  <c r="F93" i="1" s="1"/>
  <c r="E92" i="1"/>
  <c r="F92" i="1" s="1"/>
  <c r="E91" i="1"/>
  <c r="F91" i="1" s="1"/>
  <c r="E90" i="1"/>
  <c r="F90" i="1" s="1"/>
  <c r="E85" i="1"/>
  <c r="F85" i="1" s="1"/>
  <c r="E84" i="1"/>
  <c r="F84" i="1" s="1"/>
  <c r="E83" i="1"/>
  <c r="F83" i="1" s="1"/>
  <c r="E82" i="1"/>
  <c r="F82" i="1" s="1"/>
  <c r="E75" i="1"/>
  <c r="F75" i="1" s="1"/>
  <c r="E73" i="1"/>
  <c r="F73" i="1" s="1"/>
  <c r="E65" i="1"/>
  <c r="F65" i="1" s="1"/>
  <c r="E66" i="1"/>
  <c r="F66" i="1" s="1"/>
  <c r="E67" i="1"/>
  <c r="F67" i="1" s="1"/>
  <c r="E68" i="1"/>
  <c r="F68" i="1" s="1"/>
  <c r="E69" i="1"/>
  <c r="F69" i="1" s="1"/>
  <c r="E70" i="1"/>
  <c r="F70" i="1" s="1"/>
  <c r="E71" i="1"/>
  <c r="F71" i="1" s="1"/>
  <c r="E72" i="1"/>
  <c r="F72" i="1" s="1"/>
  <c r="E62" i="1"/>
  <c r="F62" i="1" s="1"/>
  <c r="E53" i="1"/>
  <c r="F53" i="1" s="1"/>
  <c r="E46" i="1"/>
  <c r="F46" i="1" s="1"/>
  <c r="E47" i="1"/>
  <c r="F47" i="1" s="1"/>
  <c r="E48" i="1"/>
  <c r="F48" i="1" s="1"/>
  <c r="E49" i="1"/>
  <c r="F49" i="1" s="1"/>
  <c r="E50" i="1"/>
  <c r="F50" i="1" s="1"/>
  <c r="E45" i="1"/>
  <c r="F45" i="1" s="1"/>
  <c r="E17" i="1" l="1"/>
  <c r="F17" i="1" s="1"/>
  <c r="E18" i="1"/>
  <c r="F18" i="1" s="1"/>
  <c r="E19" i="1"/>
  <c r="F19" i="1" s="1"/>
  <c r="E20" i="1"/>
  <c r="F20" i="1" s="1"/>
  <c r="E21" i="1"/>
  <c r="F21" i="1" s="1"/>
  <c r="E22" i="1"/>
  <c r="F22" i="1" s="1"/>
  <c r="E23" i="1"/>
  <c r="F23" i="1" s="1"/>
  <c r="E24" i="1"/>
  <c r="F24" i="1" s="1"/>
  <c r="E25" i="1"/>
  <c r="F25" i="1" s="1"/>
  <c r="E26" i="1"/>
  <c r="F26" i="1" s="1"/>
  <c r="E27" i="1"/>
  <c r="F27" i="1" s="1"/>
  <c r="E28" i="1"/>
  <c r="F28" i="1" s="1"/>
  <c r="E29" i="1"/>
  <c r="F29" i="1" s="1"/>
  <c r="E30" i="1"/>
  <c r="F30" i="1" s="1"/>
  <c r="E37" i="1"/>
  <c r="F37" i="1" s="1"/>
  <c r="E43" i="1"/>
  <c r="F43" i="1" s="1"/>
  <c r="Q19" i="1"/>
  <c r="Q20" i="1"/>
  <c r="Q21" i="1"/>
  <c r="Q22" i="1"/>
  <c r="Q23" i="1"/>
  <c r="Q24" i="1"/>
  <c r="Q25" i="1"/>
  <c r="Q26" i="1"/>
  <c r="Q27" i="1"/>
  <c r="Q28" i="1"/>
  <c r="Q29" i="1"/>
  <c r="Q30" i="1"/>
  <c r="Q37" i="1"/>
  <c r="Q18" i="1"/>
  <c r="Q17" i="1"/>
  <c r="E15" i="1" l="1"/>
  <c r="F15" i="1" s="1"/>
  <c r="E16" i="1"/>
  <c r="F16" i="1" s="1"/>
  <c r="E14" i="1"/>
  <c r="F14" i="1" s="1"/>
  <c r="C87" i="7" l="1"/>
  <c r="C2" i="3"/>
</calcChain>
</file>

<file path=xl/sharedStrings.xml><?xml version="1.0" encoding="utf-8"?>
<sst xmlns="http://schemas.openxmlformats.org/spreadsheetml/2006/main" count="6803" uniqueCount="3212">
  <si>
    <t>deviceid</t>
    <phoneticPr fontId="2" type="noConversion"/>
  </si>
  <si>
    <t>subscriberid</t>
    <phoneticPr fontId="2" type="noConversion"/>
  </si>
  <si>
    <t>simid</t>
    <phoneticPr fontId="2" type="noConversion"/>
  </si>
  <si>
    <t>type</t>
  </si>
  <si>
    <t>name</t>
  </si>
  <si>
    <t>default</t>
    <phoneticPr fontId="2" type="noConversion"/>
  </si>
  <si>
    <t>hint</t>
    <phoneticPr fontId="2" type="noConversion"/>
  </si>
  <si>
    <t>appearance</t>
    <phoneticPr fontId="2" type="noConversion"/>
  </si>
  <si>
    <t>constraint</t>
    <phoneticPr fontId="2" type="noConversion"/>
  </si>
  <si>
    <t>relevance</t>
    <phoneticPr fontId="2" type="noConversion"/>
  </si>
  <si>
    <t>required</t>
    <phoneticPr fontId="2" type="noConversion"/>
  </si>
  <si>
    <t>read only</t>
    <phoneticPr fontId="2" type="noConversion"/>
  </si>
  <si>
    <t>media:audio</t>
    <phoneticPr fontId="2" type="noConversion"/>
  </si>
  <si>
    <t>media:video</t>
    <phoneticPr fontId="2" type="noConversion"/>
  </si>
  <si>
    <t>calculation</t>
    <phoneticPr fontId="2" type="noConversion"/>
  </si>
  <si>
    <t>disabled</t>
    <phoneticPr fontId="2" type="noConversion"/>
  </si>
  <si>
    <t>starttime</t>
  </si>
  <si>
    <t>endtime</t>
  </si>
  <si>
    <t>devicephonenum</t>
  </si>
  <si>
    <t>form_title</t>
  </si>
  <si>
    <t>form_id</t>
  </si>
  <si>
    <t>public_key</t>
  </si>
  <si>
    <t>submission_url</t>
  </si>
  <si>
    <t>version</t>
  </si>
  <si>
    <t>label</t>
  </si>
  <si>
    <t>list_name</t>
  </si>
  <si>
    <t>image</t>
  </si>
  <si>
    <t>default_language</t>
  </si>
  <si>
    <t>english</t>
  </si>
  <si>
    <t>yesno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</si>
  <si>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</si>
  <si>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</si>
  <si>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</si>
  <si>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</si>
  <si>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</si>
  <si>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</si>
  <si>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</si>
  <si>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</si>
  <si>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</si>
  <si>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</si>
  <si>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</si>
  <si>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</si>
  <si>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</si>
  <si>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</si>
  <si>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</si>
  <si>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</si>
  <si>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</si>
  <si>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</si>
  <si>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</si>
  <si>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</si>
  <si>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</si>
  <si>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</si>
  <si>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</si>
  <si>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</si>
  <si>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</si>
  <si>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</si>
  <si>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</si>
  <si>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</si>
  <si>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</si>
  <si>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</si>
  <si>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</si>
  <si>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</si>
  <si>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</si>
  <si>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</si>
  <si>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</si>
  <si>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</si>
  <si>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</si>
  <si>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</si>
  <si>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</si>
  <si>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</si>
  <si>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</si>
  <si>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</si>
  <si>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</si>
  <si>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</si>
  <si>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</si>
  <si>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</si>
  <si>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</si>
  <si>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</si>
  <si>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</si>
  <si>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</si>
  <si>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</si>
  <si>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</si>
  <si>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</si>
  <si>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</si>
  <si>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</si>
  <si>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</si>
  <si>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</si>
  <si>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</si>
  <si>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</si>
  <si>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</si>
  <si>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</si>
  <si>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</si>
  <si>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</si>
  <si>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</si>
  <si>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</si>
  <si>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</si>
  <si>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</si>
  <si>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</si>
  <si>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</si>
  <si>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</si>
  <si>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</si>
  <si>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</si>
  <si>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</si>
  <si>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</si>
  <si>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</si>
  <si>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</si>
  <si>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</si>
  <si>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</si>
  <si>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</si>
  <si>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</si>
  <si>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</si>
  <si>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</si>
  <si>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</si>
  <si>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</si>
  <si>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</si>
  <si>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</si>
  <si>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</si>
  <si>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</si>
  <si>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</si>
  <si>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</si>
  <si>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</si>
  <si>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</si>
  <si>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</si>
  <si>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</si>
  <si>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</si>
  <si>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</si>
  <si>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</si>
  <si>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</si>
  <si>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</si>
  <si>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</si>
  <si>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</si>
  <si>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</si>
  <si>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</si>
  <si>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</si>
  <si>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</si>
  <si>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</si>
  <si>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</si>
  <si>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</si>
  <si>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</si>
  <si>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</si>
  <si>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</si>
  <si>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</si>
  <si>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</si>
  <si>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</si>
  <si>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</si>
  <si>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</si>
  <si>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</si>
  <si>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</si>
  <si>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</si>
  <si>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</si>
  <si>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</si>
  <si>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</si>
  <si>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</si>
  <si>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</si>
  <si>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</si>
  <si>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</si>
  <si>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</si>
  <si>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</si>
  <si>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</si>
  <si>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</si>
  <si>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</si>
  <si>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</si>
  <si>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</si>
  <si>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</si>
  <si>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</si>
  <si>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</si>
  <si>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</si>
  <si>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</si>
  <si>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</si>
  <si>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</si>
  <si>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</si>
  <si>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</si>
  <si>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</si>
  <si>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</si>
  <si>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</si>
  <si>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</si>
  <si>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</si>
  <si>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</si>
  <si>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</si>
  <si>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</si>
  <si>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</si>
  <si>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</si>
  <si>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</si>
  <si>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</si>
  <si>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</si>
  <si>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</si>
  <si>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</si>
  <si>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</si>
  <si>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</si>
  <si>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</si>
  <si>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</si>
  <si>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</si>
  <si>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</si>
  <si>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</si>
  <si>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</si>
  <si>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</si>
  <si>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</si>
  <si>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</si>
  <si>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</si>
  <si>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</si>
  <si>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</si>
  <si>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</si>
  <si>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</si>
  <si>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</si>
  <si>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</si>
  <si>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</si>
  <si>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</si>
  <si>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</si>
  <si>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</si>
  <si>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</si>
  <si>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</si>
  <si>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</si>
  <si>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</si>
  <si>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</si>
  <si>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</si>
  <si>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</si>
  <si>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</si>
  <si>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</si>
  <si>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</si>
  <si>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</si>
  <si>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</si>
  <si>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</si>
  <si>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</si>
  <si>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</si>
  <si>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</si>
  <si>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</si>
  <si>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</si>
  <si>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</si>
  <si>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</si>
  <si>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</si>
  <si>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</si>
  <si>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</si>
  <si>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</si>
  <si>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</si>
  <si>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</si>
  <si>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</si>
  <si>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</si>
  <si>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</si>
  <si>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</si>
  <si>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</si>
  <si>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</si>
  <si>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</si>
  <si>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</si>
  <si>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</si>
  <si>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</si>
  <si>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</si>
  <si>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</si>
  <si>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</si>
  <si>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</si>
  <si>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</si>
  <si>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</si>
  <si>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</si>
  <si>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</si>
  <si>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</si>
  <si>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</si>
  <si>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</si>
  <si>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</si>
  <si>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</si>
  <si>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</si>
  <si>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</si>
  <si>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</si>
  <si>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</si>
  <si>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</si>
  <si>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</si>
  <si>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</si>
  <si>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</si>
  <si>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</si>
  <si>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</si>
  <si>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</si>
  <si>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</si>
  <si>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</si>
  <si>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</si>
  <si>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</si>
  <si>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</si>
  <si>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</si>
  <si>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</si>
  <si>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</si>
  <si>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</si>
  <si>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</si>
  <si>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</si>
  <si>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</si>
  <si>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</si>
  <si>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</si>
  <si>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</si>
  <si>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</si>
  <si>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</si>
  <si>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</si>
  <si>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</si>
  <si>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</si>
  <si>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</si>
  <si>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</si>
  <si>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</si>
  <si>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</si>
  <si>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</si>
  <si>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</si>
  <si>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</si>
  <si>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</si>
  <si>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</si>
  <si>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</si>
  <si>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</si>
  <si>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</si>
  <si>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</si>
  <si>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</si>
  <si>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select_one yesno</t>
  </si>
  <si>
    <t>value</t>
  </si>
  <si>
    <t>file</t>
  </si>
  <si>
    <t>Attach text, image, video, audio, PDF, ZIP, or MS Office file (Excel or Word):</t>
  </si>
  <si>
    <t>constraint</t>
    <phoneticPr fontId="2" type="noConversion"/>
  </si>
  <si>
    <t>relevance</t>
    <phoneticPr fontId="2" type="noConversion"/>
  </si>
  <si>
    <t>disabled</t>
    <phoneticPr fontId="2" type="noConversion"/>
  </si>
  <si>
    <t>calculation</t>
    <phoneticPr fontId="2" type="noConversion"/>
  </si>
  <si>
    <t>media:image</t>
    <phoneticPr fontId="2" type="noConversion"/>
  </si>
  <si>
    <t>media:video</t>
    <phoneticPr fontId="2"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</si>
  <si>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</si>
  <si>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</si>
  <si>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</si>
  <si>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</si>
  <si>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</si>
  <si>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</si>
  <si>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</si>
  <si>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</si>
  <si>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</si>
  <si>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</si>
  <si>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</si>
  <si>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</si>
  <si>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</si>
  <si>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</si>
  <si>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</si>
  <si>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</si>
  <si>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</si>
  <si>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</si>
  <si>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</si>
  <si>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</si>
  <si>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</si>
  <si>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</si>
  <si>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</si>
  <si>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</si>
  <si>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</si>
  <si>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</si>
  <si>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</si>
  <si>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</si>
  <si>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</si>
  <si>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</si>
  <si>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</si>
  <si>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</si>
  <si>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</si>
  <si>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</si>
  <si>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</si>
  <si>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</si>
  <si>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</si>
  <si>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</si>
  <si>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</si>
  <si>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</si>
  <si>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</si>
  <si>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</si>
  <si>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</si>
  <si>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</si>
  <si>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</si>
  <si>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</si>
  <si>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</si>
  <si>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</si>
  <si>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</si>
  <si>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</si>
  <si>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</si>
  <si>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</si>
  <si>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
  </si>
  <si>
    <t>allows_comments</t>
  </si>
  <si>
    <t>himo_bf</t>
  </si>
  <si>
    <t>question_number</t>
  </si>
  <si>
    <t>label::francais</t>
  </si>
  <si>
    <t>label::english</t>
  </si>
  <si>
    <t>question</t>
  </si>
  <si>
    <t xml:space="preserve">note </t>
  </si>
  <si>
    <t>amt1</t>
  </si>
  <si>
    <t>bhid</t>
  </si>
  <si>
    <t>Ce numéro est celui de la liste d'identification des brigadiers-Il vous est communiqué par SDI/superviseur-Par d'erreur à faire sur ce numéro d'identification</t>
  </si>
  <si>
    <t>yes</t>
  </si>
  <si>
    <t>no</t>
  </si>
  <si>
    <t>amt2</t>
  </si>
  <si>
    <t xml:space="preserve">Région </t>
  </si>
  <si>
    <t xml:space="preserve">Commune </t>
  </si>
  <si>
    <t>Village/quartier</t>
  </si>
  <si>
    <t xml:space="preserve">P_region </t>
  </si>
  <si>
    <t xml:space="preserve">P_province </t>
  </si>
  <si>
    <t xml:space="preserve">P_commune </t>
  </si>
  <si>
    <t>P_village</t>
  </si>
  <si>
    <t>P_nom</t>
  </si>
  <si>
    <t>P_prenoms</t>
  </si>
  <si>
    <t>P_surnom</t>
  </si>
  <si>
    <t>P_age</t>
  </si>
  <si>
    <t>P_sexe</t>
  </si>
  <si>
    <t>P_tel</t>
  </si>
  <si>
    <t>P_obs</t>
  </si>
  <si>
    <t>P_efp0_6</t>
  </si>
  <si>
    <t>P_efh0_6</t>
  </si>
  <si>
    <t>P_secteur</t>
  </si>
  <si>
    <t xml:space="preserve">Appelation usuelle sous laquelle le brigadier est reconnu ou répond dans la localité </t>
  </si>
  <si>
    <t>Observations</t>
  </si>
  <si>
    <t xml:space="preserve">Province </t>
  </si>
  <si>
    <t>Secteur</t>
  </si>
  <si>
    <t xml:space="preserve">show_hhinfo </t>
  </si>
  <si>
    <t xml:space="preserve">P_local </t>
  </si>
  <si>
    <t>select_one teamlead</t>
  </si>
  <si>
    <t>teamlead</t>
  </si>
  <si>
    <t>teamlead_o</t>
  </si>
  <si>
    <t>select_one supervisor</t>
  </si>
  <si>
    <t>supervisor</t>
  </si>
  <si>
    <t>supervisor_o</t>
  </si>
  <si>
    <t>select_one surveyor</t>
  </si>
  <si>
    <t>surveyor</t>
  </si>
  <si>
    <t>surveyor_o</t>
  </si>
  <si>
    <t>surveyor_name</t>
  </si>
  <si>
    <t xml:space="preserve">Coordonnateur terrain </t>
  </si>
  <si>
    <t>Preciser autre coordonnateur terrain</t>
  </si>
  <si>
    <t xml:space="preserve">Superviseur </t>
  </si>
  <si>
    <t xml:space="preserve">Agent de collecte </t>
  </si>
  <si>
    <t xml:space="preserve"> teamlead</t>
  </si>
  <si>
    <t>Autre</t>
  </si>
  <si>
    <t xml:space="preserve">Autre </t>
  </si>
  <si>
    <t xml:space="preserve">${teamlead} = -96 </t>
  </si>
  <si>
    <t xml:space="preserve">${supervisor} = -96 </t>
  </si>
  <si>
    <t>${surveyor} = -96</t>
  </si>
  <si>
    <t xml:space="preserve">Préciser autre agent de collecte </t>
  </si>
  <si>
    <t>if(${surveyor} = -96, ${surveyor_o}, jr:choice-name(${surveyor}, '${surveyor}'))</t>
  </si>
  <si>
    <t>Vérifier que vous êtes bien avec la personne échantillonnée</t>
  </si>
  <si>
    <t xml:space="preserve">select_one yesno </t>
  </si>
  <si>
    <t>consent</t>
  </si>
  <si>
    <t xml:space="preserve">gp_noconsent </t>
  </si>
  <si>
    <t xml:space="preserve">status_noconsent </t>
  </si>
  <si>
    <t xml:space="preserve">status_explain </t>
  </si>
  <si>
    <t xml:space="preserve">Donner des explications </t>
  </si>
  <si>
    <t xml:space="preserve">statut de la non obtention du consentement </t>
  </si>
  <si>
    <t xml:space="preserve">surveyno_consent </t>
  </si>
  <si>
    <t>field-list</t>
  </si>
  <si>
    <t xml:space="preserve">${consent} = 0 </t>
  </si>
  <si>
    <t>info_comp</t>
  </si>
  <si>
    <t xml:space="preserve">select_one region </t>
  </si>
  <si>
    <t>select_one province</t>
  </si>
  <si>
    <t>select_one commune</t>
  </si>
  <si>
    <t>region</t>
  </si>
  <si>
    <t>province</t>
  </si>
  <si>
    <t>commune</t>
  </si>
  <si>
    <t>village</t>
  </si>
  <si>
    <t>adresse</t>
  </si>
  <si>
    <t>village_o</t>
  </si>
  <si>
    <t>commue_o</t>
  </si>
  <si>
    <t>province_o</t>
  </si>
  <si>
    <t>region_o</t>
  </si>
  <si>
    <t>Region</t>
  </si>
  <si>
    <t xml:space="preserve">Autre region </t>
  </si>
  <si>
    <t xml:space="preserve">Autre Province </t>
  </si>
  <si>
    <t xml:space="preserve">Autre commune </t>
  </si>
  <si>
    <t xml:space="preserve">adresse </t>
  </si>
  <si>
    <t xml:space="preserve">${region} = -96 </t>
  </si>
  <si>
    <t xml:space="preserve">${village} = -96 </t>
  </si>
  <si>
    <t xml:space="preserve">${commune} = -96 </t>
  </si>
  <si>
    <t xml:space="preserve">${province} = -96 </t>
  </si>
  <si>
    <t xml:space="preserve">Donner plus d'information sur la localisation ou l'adresse du brigardier </t>
  </si>
  <si>
    <t xml:space="preserve">end group </t>
  </si>
  <si>
    <t>tel_works</t>
  </si>
  <si>
    <t xml:space="preserve">
Est-ce le numéro de téléphone &lt;b&gt; [${P_tel}] &lt;/b&gt; était-il correct?</t>
  </si>
  <si>
    <t xml:space="preserve">string-length(${P_tel}) &gt; 1 </t>
  </si>
  <si>
    <t xml:space="preserve">begin group </t>
  </si>
  <si>
    <t>gp_consent</t>
  </si>
  <si>
    <t>${consent} = 1</t>
  </si>
  <si>
    <t>I12</t>
  </si>
  <si>
    <t xml:space="preserve">Nom et prénoms de la personne 1 </t>
  </si>
  <si>
    <t>has_tel1</t>
  </si>
  <si>
    <t>tel1</t>
  </si>
  <si>
    <t>${has_tel1} = 1</t>
  </si>
  <si>
    <t>${tel_works} = 0</t>
  </si>
  <si>
    <t>string-length(.) = 8  and not(regex(.,'^(.*)[\p{Alpha}](.*)$')) and not(regex(.,'^(.*)\s(.*)$')) and not(regex(.,'^(.*)[\p{Punct}](.*)$'))  and .!= ''</t>
  </si>
  <si>
    <t xml:space="preserve">Attention aux espaces ! 
8 chiffres </t>
  </si>
  <si>
    <t>has_tel2</t>
  </si>
  <si>
    <t>tel2</t>
  </si>
  <si>
    <t>${has_tel2} = 1</t>
  </si>
  <si>
    <t>br_owntel</t>
  </si>
  <si>
    <t>br_othertel</t>
  </si>
  <si>
    <t>name_1</t>
  </si>
  <si>
    <t>tel_name_1</t>
  </si>
  <si>
    <t>Téléphone de ${name_1}</t>
  </si>
  <si>
    <t>has_contact1</t>
  </si>
  <si>
    <t>has_contact2</t>
  </si>
  <si>
    <t>name_2</t>
  </si>
  <si>
    <t>tel_name_2</t>
  </si>
  <si>
    <t>Nom et prénoms de cette deuxième personne</t>
  </si>
  <si>
    <t>Téléphone de ${name_2}</t>
  </si>
  <si>
    <t>${has_contact1}=1</t>
  </si>
  <si>
    <t>${has_contact2}=1</t>
  </si>
  <si>
    <t>demo</t>
  </si>
  <si>
    <t xml:space="preserve">b_name </t>
  </si>
  <si>
    <t>b_prenoms</t>
  </si>
  <si>
    <t>b_surnom</t>
  </si>
  <si>
    <t xml:space="preserve">b_age </t>
  </si>
  <si>
    <t xml:space="preserve">integer </t>
  </si>
  <si>
    <t>${P_nom}</t>
  </si>
  <si>
    <t>I21</t>
  </si>
  <si>
    <t xml:space="preserve">Sexe du Brigadier/Brigadière </t>
  </si>
  <si>
    <t>select_one sex</t>
  </si>
  <si>
    <t>b_sex</t>
  </si>
  <si>
    <t>sex</t>
  </si>
  <si>
    <t>1.Femme</t>
  </si>
  <si>
    <t>2.Homme</t>
  </si>
  <si>
    <t>[ENQUETEUR : COMPRENEZ LA CLASSE LA PLUS ELEVEE ACHEVEE PAR LE REPONDANT]</t>
  </si>
  <si>
    <t>select_one matri</t>
  </si>
  <si>
    <t>b_mat</t>
  </si>
  <si>
    <t>b_rel</t>
  </si>
  <si>
    <t xml:space="preserve">select_one religion </t>
  </si>
  <si>
    <t>select_one educ</t>
  </si>
  <si>
    <t>b_lec</t>
  </si>
  <si>
    <t>b_langue</t>
  </si>
  <si>
    <t>b_educ</t>
  </si>
  <si>
    <t>matri</t>
  </si>
  <si>
    <t xml:space="preserve">1. Marié(e) monogame            </t>
  </si>
  <si>
    <t xml:space="preserve">2. Marié(e) polygame               </t>
  </si>
  <si>
    <t xml:space="preserve">3. Union libre                             </t>
  </si>
  <si>
    <t xml:space="preserve">4. Célibataire (jamais marié)    </t>
  </si>
  <si>
    <t xml:space="preserve">5. Divorcé(e) / séparé(e)        </t>
  </si>
  <si>
    <t xml:space="preserve">6. Veuf (veuve)                        </t>
  </si>
  <si>
    <t>-96. Autre (Precisez)</t>
  </si>
  <si>
    <t>-99. Ne veut pas répondre</t>
  </si>
  <si>
    <t>b_mat_o</t>
  </si>
  <si>
    <t xml:space="preserve">Préciser autre situation matrimoniale </t>
  </si>
  <si>
    <t>${b_mat}=-96</t>
  </si>
  <si>
    <t xml:space="preserve">1. Musulmane         </t>
  </si>
  <si>
    <t xml:space="preserve">2. Catholique       </t>
  </si>
  <si>
    <t xml:space="preserve">3. Protestante    </t>
  </si>
  <si>
    <t xml:space="preserve">4. Animiste       </t>
  </si>
  <si>
    <t>5. Autre religion</t>
  </si>
  <si>
    <t>6. Sans religion</t>
  </si>
  <si>
    <t xml:space="preserve">religion </t>
  </si>
  <si>
    <t>b_rel_o</t>
  </si>
  <si>
    <t xml:space="preserve">Autre religion </t>
  </si>
  <si>
    <t>${b_rel}=-96</t>
  </si>
  <si>
    <t>laquelle des langues ?</t>
  </si>
  <si>
    <t xml:space="preserve">a. Français ? </t>
  </si>
  <si>
    <t xml:space="preserve">b. Langue nationale ? </t>
  </si>
  <si>
    <t xml:space="preserve">c. Une autre langue ? </t>
  </si>
  <si>
    <t>read</t>
  </si>
  <si>
    <t>1. jamais scolarisé</t>
  </si>
  <si>
    <t xml:space="preserve">2. Alphabétisé en langue nationale </t>
  </si>
  <si>
    <t>educ</t>
  </si>
  <si>
    <t>select_multiple read</t>
  </si>
  <si>
    <t>Autre niveau d'instruction</t>
  </si>
  <si>
    <t>${b_educ}=-96</t>
  </si>
  <si>
    <t>Plusieurs réponses possibles</t>
  </si>
  <si>
    <t>conjoint_info</t>
  </si>
  <si>
    <t xml:space="preserve">si la situation matrimoniale du brigadier est  Marié(e) monogame, Marié(e) Polygame, ou Union libre </t>
  </si>
  <si>
    <t>${b_mat} &lt;=3</t>
  </si>
  <si>
    <t>c_prenom</t>
  </si>
  <si>
    <t>c_nom</t>
  </si>
  <si>
    <t>c_surnom</t>
  </si>
  <si>
    <t>c_age</t>
  </si>
  <si>
    <t>. &gt;= 1960 and . &lt;= 2019</t>
  </si>
  <si>
    <t xml:space="preserve">conjoint </t>
  </si>
  <si>
    <t xml:space="preserve"> concat(${c_nom}, ' ', ${c_prenom})</t>
  </si>
  <si>
    <t>${b_mat} &lt;=2</t>
  </si>
  <si>
    <t>En quelle année cette relation a-t-elle commencé?</t>
  </si>
  <si>
    <t>an_mariage</t>
  </si>
  <si>
    <t>an_relation</t>
  </si>
  <si>
    <t>${b_mat} =3</t>
  </si>
  <si>
    <t>c_rel</t>
  </si>
  <si>
    <t>c_rel_o</t>
  </si>
  <si>
    <t>c_educ</t>
  </si>
  <si>
    <t>${c_rel}=-96</t>
  </si>
  <si>
    <t>${c_educ}=-96</t>
  </si>
  <si>
    <t>c_agr</t>
  </si>
  <si>
    <t>${c_agr}=1</t>
  </si>
  <si>
    <t>c_activity</t>
  </si>
  <si>
    <t>brigadier</t>
  </si>
  <si>
    <t xml:space="preserve"> concat(${P_nom}, ' ', ${P_prenoms})</t>
  </si>
  <si>
    <t>roster</t>
  </si>
  <si>
    <t>Nom du membre du ménage</t>
  </si>
  <si>
    <t>Prénom(s) du membre du ménage</t>
  </si>
  <si>
    <t>mem</t>
  </si>
  <si>
    <t>select_one ethnie</t>
  </si>
  <si>
    <t>pos</t>
  </si>
  <si>
    <t>h_lastname</t>
  </si>
  <si>
    <t>h_firstname</t>
  </si>
  <si>
    <t>h_age</t>
  </si>
  <si>
    <t>h_ethnie</t>
  </si>
  <si>
    <t>h_relation</t>
  </si>
  <si>
    <t>select_one relation</t>
  </si>
  <si>
    <t>h_matri</t>
  </si>
  <si>
    <t>h_activity</t>
  </si>
  <si>
    <t>h_educ</t>
  </si>
  <si>
    <t>h_school</t>
  </si>
  <si>
    <t>h_sex</t>
  </si>
  <si>
    <t xml:space="preserve">calculate </t>
  </si>
  <si>
    <t>h_member</t>
  </si>
  <si>
    <t xml:space="preserve"> concat(${h_lastname}, ' ', ${h_firstname})</t>
  </si>
  <si>
    <t>Quel est le sexe de &lt;b&gt; ${h_member}&lt;/b&gt;?</t>
  </si>
  <si>
    <t>À quelle ethnie (groupe linguistique) &lt;b&gt; ${h_member}&lt;/b&gt; appartient-il / elle ?</t>
  </si>
  <si>
    <t>Quelle est la relation de &lt;b&gt; ${h_member}&lt;/b&gt; avec le chef de ménage ?</t>
  </si>
  <si>
    <t>Quel est l'état matrimonial de &lt;b&gt; ${h_member}&lt;/b&gt;?</t>
  </si>
  <si>
    <t xml:space="preserve">Quel est le niveau d'éducation atteint par &lt;b&gt; ${h_member}&lt;/b&gt;? </t>
  </si>
  <si>
    <t>&lt;b&gt; ${h_member}&lt;/b&gt;  va-t-il / elle actuellement à l' école ?</t>
  </si>
  <si>
    <t xml:space="preserve">Quel est l'âge de &lt;b&gt; ${h_member}&lt;/b&gt; ?
</t>
  </si>
  <si>
    <t>Oui</t>
  </si>
  <si>
    <t>Non</t>
  </si>
  <si>
    <t>.&gt;=0 and . &lt;=99</t>
  </si>
  <si>
    <t>(En annees revolues)- si moins d'un ans inscrire zéro (0)</t>
  </si>
  <si>
    <t xml:space="preserve">1 = Chef de ménage </t>
  </si>
  <si>
    <t xml:space="preserve">3 = Fils / Fille </t>
  </si>
  <si>
    <t xml:space="preserve">4 = Neveu/Nièce </t>
  </si>
  <si>
    <t>5 = Père / Mère</t>
  </si>
  <si>
    <t xml:space="preserve"> 6 = Frère / Sœur </t>
  </si>
  <si>
    <t xml:space="preserve">7 = Autres parents </t>
  </si>
  <si>
    <t xml:space="preserve">8 = Employé de maison </t>
  </si>
  <si>
    <t>9 =N’est pas un parent</t>
  </si>
  <si>
    <t>relation</t>
  </si>
  <si>
    <t>Autre (préciser)</t>
  </si>
  <si>
    <t>h_relation_o</t>
  </si>
  <si>
    <t xml:space="preserve">Autre relation (préciser ) </t>
  </si>
  <si>
    <t>${h_relation}=-96</t>
  </si>
  <si>
    <t>h_matri_o</t>
  </si>
  <si>
    <t>Autre état matrimonial (préciser)</t>
  </si>
  <si>
    <t>${h_matri}=-96</t>
  </si>
  <si>
    <t>h_educ_o</t>
  </si>
  <si>
    <t xml:space="preserve">Autre édudcation (préciser) </t>
  </si>
  <si>
    <t>${h_educ}=-96</t>
  </si>
  <si>
    <t>${h_age} &gt;=6</t>
  </si>
  <si>
    <t>add_new</t>
  </si>
  <si>
    <t>Y a-t-il un nouveau membre à ajouter ?</t>
  </si>
  <si>
    <t>mem_n</t>
  </si>
  <si>
    <t xml:space="preserve">sum(${add_new}) </t>
  </si>
  <si>
    <t>hh_size</t>
  </si>
  <si>
    <t>sum(${add_new}) +1</t>
  </si>
  <si>
    <t>is_chef</t>
  </si>
  <si>
    <t xml:space="preserve">if(${h_relation}=1, 1, 0) </t>
  </si>
  <si>
    <t>count_chefs</t>
  </si>
  <si>
    <t xml:space="preserve">sum(${is_chef}) </t>
  </si>
  <si>
    <t>chef_note</t>
  </si>
  <si>
    <t xml:space="preserve">ATTENTION : Vous avez entré &lt;b&gt; [${count_chefs}] &lt;/b&gt; chef(s)  du ménage.  Il doit y avoir un(e) (01) seul chef du ménage. Veuillez retourner en arrière pour corriger les liens de parenté. </t>
  </si>
  <si>
    <t>${count_chefs} != 1</t>
  </si>
  <si>
    <t>h_ethnie_o</t>
  </si>
  <si>
    <t>Autre ethnie</t>
  </si>
  <si>
    <t>${h_ethnie}=-96</t>
  </si>
  <si>
    <t xml:space="preserve">ethnie </t>
  </si>
  <si>
    <t>nb_conjoint</t>
  </si>
  <si>
    <t xml:space="preserve">Combien de Conjoints avez-vous? </t>
  </si>
  <si>
    <t>index1</t>
  </si>
  <si>
    <t>c_repeat</t>
  </si>
  <si>
    <t>${nb_conjoint}</t>
  </si>
  <si>
    <t>info</t>
  </si>
  <si>
    <t xml:space="preserve">Vous avez indiquer que la brigadière a &lt;b&gt; ${nb_conjoint} conjoints &lt;/b&gt; - Alors qu'il s'agit d'une femme - Retourner en arrière et vérifier </t>
  </si>
  <si>
    <t>${b_sex}=1 and ${nb_conjoint}&gt; 1</t>
  </si>
  <si>
    <t>Si le répondant est une femme , inscrire 1</t>
  </si>
  <si>
    <t>1 + ${mem_n}</t>
  </si>
  <si>
    <t>is_child</t>
  </si>
  <si>
    <t>${h_age} &lt;=6</t>
  </si>
  <si>
    <t>child_month</t>
  </si>
  <si>
    <t xml:space="preserve">Quel est l'âge de &lt;b&gt; ${h_member} &lt;/b&gt;
en mois </t>
  </si>
  <si>
    <t xml:space="preserve">&lt;b&gt; ${h_member} &lt;/b&gt; est bien un enfant de &lt;b&gt; ${h_age} &lt;/b&gt; ans? </t>
  </si>
  <si>
    <t>is_adult</t>
  </si>
  <si>
    <t>child_number</t>
  </si>
  <si>
    <t>adult_number</t>
  </si>
  <si>
    <t xml:space="preserve">sum(${is_child}) </t>
  </si>
  <si>
    <t xml:space="preserve">sum(${is_adult}) </t>
  </si>
  <si>
    <t>posif_adult</t>
  </si>
  <si>
    <t>posif_child</t>
  </si>
  <si>
    <t xml:space="preserve">if(${h_age}&lt;=6, index(), "") </t>
  </si>
  <si>
    <t>list_adult</t>
  </si>
  <si>
    <t>list_child</t>
  </si>
  <si>
    <t xml:space="preserve">join('  ', ${posif_adult}) </t>
  </si>
  <si>
    <t>join('  ', ${posif_child})</t>
  </si>
  <si>
    <t>firstname_mem1</t>
  </si>
  <si>
    <t>indexed-repeat(${h_firstname}, ${mem}, 1)</t>
  </si>
  <si>
    <t>indexed-repeat(${h_firstname}, ${mem}, 2)</t>
  </si>
  <si>
    <t>firstname_mem2</t>
  </si>
  <si>
    <t>firstname_mem3</t>
  </si>
  <si>
    <t>firstname_mem4</t>
  </si>
  <si>
    <t>firstname_mem5</t>
  </si>
  <si>
    <t>firstname_mem6</t>
  </si>
  <si>
    <t>firstname_mem7</t>
  </si>
  <si>
    <t>firstname_mem8</t>
  </si>
  <si>
    <t>firstname_mem9</t>
  </si>
  <si>
    <t>indexed-repeat(${h_firstname}, ${mem}, 3)</t>
  </si>
  <si>
    <t>indexed-repeat(${h_firstname}, ${mem}, 4)</t>
  </si>
  <si>
    <t>indexed-repeat(${h_firstname}, ${mem}, 5)</t>
  </si>
  <si>
    <t>firstname_mem10</t>
  </si>
  <si>
    <t>firstname_mem11</t>
  </si>
  <si>
    <t>firstname_mem12</t>
  </si>
  <si>
    <t>firstname_mem13</t>
  </si>
  <si>
    <t>firstname_mem14</t>
  </si>
  <si>
    <t>firstname_mem15</t>
  </si>
  <si>
    <t>firstname_mem16</t>
  </si>
  <si>
    <t>firstname_mem17</t>
  </si>
  <si>
    <t>firstname_mem18</t>
  </si>
  <si>
    <t>firstname_mem19</t>
  </si>
  <si>
    <t>firstname_mem20</t>
  </si>
  <si>
    <t>firstname_mem21</t>
  </si>
  <si>
    <t>firstname_mem22</t>
  </si>
  <si>
    <t>firstname_mem23</t>
  </si>
  <si>
    <t>firstname_mem24</t>
  </si>
  <si>
    <t>firstname_mem25</t>
  </si>
  <si>
    <t>firstname_mem26</t>
  </si>
  <si>
    <t>firstname_mem27</t>
  </si>
  <si>
    <t>firstname_mem28</t>
  </si>
  <si>
    <t>firstname_mem29</t>
  </si>
  <si>
    <t>firstname_mem30</t>
  </si>
  <si>
    <t>firstname_mem31</t>
  </si>
  <si>
    <t>firstname_mem32</t>
  </si>
  <si>
    <t>firstname_mem33</t>
  </si>
  <si>
    <t>firstname_mem34</t>
  </si>
  <si>
    <t>firstname_mem35</t>
  </si>
  <si>
    <t>indexed-repeat(${h_firstname}, ${mem}, 6)</t>
  </si>
  <si>
    <t>indexed-repeat(${h_firstname}, ${mem}, 7)</t>
  </si>
  <si>
    <t>indexed-repeat(${h_firstname}, ${mem}, 8)</t>
  </si>
  <si>
    <t>indexed-repeat(${h_firstname}, ${mem}, 9)</t>
  </si>
  <si>
    <t>indexed-repeat(${h_firstname}, ${mem}, 10)</t>
  </si>
  <si>
    <t>indexed-repeat(${h_firstname}, ${mem}, 11)</t>
  </si>
  <si>
    <t>indexed-repeat(${h_firstname}, ${mem}, 12)</t>
  </si>
  <si>
    <t>indexed-repeat(${h_firstname}, ${mem}, 13)</t>
  </si>
  <si>
    <t>indexed-repeat(${h_firstname}, ${mem}, 14)</t>
  </si>
  <si>
    <t>indexed-repeat(${h_firstname}, ${mem}, 15)</t>
  </si>
  <si>
    <t>indexed-repeat(${h_firstname}, ${mem}, 16)</t>
  </si>
  <si>
    <t>indexed-repeat(${h_firstname}, ${mem}, 17)</t>
  </si>
  <si>
    <t>indexed-repeat(${h_firstname}, ${mem}, 18)</t>
  </si>
  <si>
    <t>indexed-repeat(${h_firstname}, ${mem}, 19)</t>
  </si>
  <si>
    <t>indexed-repeat(${h_firstname}, ${mem}, 20)</t>
  </si>
  <si>
    <t>indexed-repeat(${h_firstname}, ${mem}, 21)</t>
  </si>
  <si>
    <t>indexed-repeat(${h_firstname}, ${mem}, 22)</t>
  </si>
  <si>
    <t>indexed-repeat(${h_firstname}, ${mem}, 23)</t>
  </si>
  <si>
    <t>indexed-repeat(${h_firstname}, ${mem}, 24)</t>
  </si>
  <si>
    <t>indexed-repeat(${h_firstname}, ${mem}, 25)</t>
  </si>
  <si>
    <t>indexed-repeat(${h_firstname}, ${mem}, 26)</t>
  </si>
  <si>
    <t>indexed-repeat(${h_firstname}, ${mem}, 27)</t>
  </si>
  <si>
    <t>indexed-repeat(${h_firstname}, ${mem}, 28)</t>
  </si>
  <si>
    <t>indexed-repeat(${h_firstname}, ${mem}, 29)</t>
  </si>
  <si>
    <t>indexed-repeat(${h_firstname}, ${mem}, 30)</t>
  </si>
  <si>
    <t>indexed-repeat(${h_firstname}, ${mem}, 31)</t>
  </si>
  <si>
    <t>indexed-repeat(${h_firstname}, ${mem}, 32)</t>
  </si>
  <si>
    <t>indexed-repeat(${h_firstname}, ${mem}, 33)</t>
  </si>
  <si>
    <t>indexed-repeat(${h_firstname}, ${mem}, 34)</t>
  </si>
  <si>
    <t>indexed-repeat(${h_firstname}, ${mem}, 35)</t>
  </si>
  <si>
    <t>lastname_mem1</t>
  </si>
  <si>
    <t>lastname_mem2</t>
  </si>
  <si>
    <t>lastname_mem3</t>
  </si>
  <si>
    <t>lastname_mem4</t>
  </si>
  <si>
    <t>lastname_mem5</t>
  </si>
  <si>
    <t>lastname_mem6</t>
  </si>
  <si>
    <t>lastname_mem7</t>
  </si>
  <si>
    <t>lastname_mem8</t>
  </si>
  <si>
    <t>lastname_mem9</t>
  </si>
  <si>
    <t>lastname_mem10</t>
  </si>
  <si>
    <t>lastname_mem11</t>
  </si>
  <si>
    <t>lastname_mem12</t>
  </si>
  <si>
    <t>lastname_mem13</t>
  </si>
  <si>
    <t>lastname_mem14</t>
  </si>
  <si>
    <t>lastname_mem15</t>
  </si>
  <si>
    <t>lastname_mem16</t>
  </si>
  <si>
    <t>lastname_mem17</t>
  </si>
  <si>
    <t>lastname_mem18</t>
  </si>
  <si>
    <t>lastname_mem19</t>
  </si>
  <si>
    <t>lastname_mem20</t>
  </si>
  <si>
    <t>lastname_mem21</t>
  </si>
  <si>
    <t>lastname_mem22</t>
  </si>
  <si>
    <t>lastname_mem23</t>
  </si>
  <si>
    <t>lastname_mem24</t>
  </si>
  <si>
    <t>lastname_mem25</t>
  </si>
  <si>
    <t>lastname_mem26</t>
  </si>
  <si>
    <t>lastname_mem27</t>
  </si>
  <si>
    <t>lastname_mem28</t>
  </si>
  <si>
    <t>lastname_mem29</t>
  </si>
  <si>
    <t>lastname_mem30</t>
  </si>
  <si>
    <t>lastname_mem31</t>
  </si>
  <si>
    <t>lastname_mem32</t>
  </si>
  <si>
    <t>lastname_mem33</t>
  </si>
  <si>
    <t>lastname_mem34</t>
  </si>
  <si>
    <t>lastname_mem35</t>
  </si>
  <si>
    <t>indexed-repeat(${h_lastname}, ${mem}, 1)</t>
  </si>
  <si>
    <t>indexed-repeat(${h_lastname}, ${mem}, 2)</t>
  </si>
  <si>
    <t>indexed-repeat(${h_lastname}, ${mem}, 3)</t>
  </si>
  <si>
    <t>indexed-repeat(${h_lastname}, ${mem}, 4)</t>
  </si>
  <si>
    <t>indexed-repeat(${h_lastname}, ${mem}, 5)</t>
  </si>
  <si>
    <t>indexed-repeat(${h_lastname}, ${mem}, 6)</t>
  </si>
  <si>
    <t>indexed-repeat(${h_lastname}, ${mem}, 7)</t>
  </si>
  <si>
    <t>indexed-repeat(${h_lastname}, ${mem}, 8)</t>
  </si>
  <si>
    <t>indexed-repeat(${h_lastname}, ${mem}, 9)</t>
  </si>
  <si>
    <t>indexed-repeat(${h_lastname}, ${mem}, 10)</t>
  </si>
  <si>
    <t>indexed-repeat(${h_lastname}, ${mem}, 11)</t>
  </si>
  <si>
    <t>indexed-repeat(${h_lastname}, ${mem}, 12)</t>
  </si>
  <si>
    <t>indexed-repeat(${h_lastname}, ${mem}, 13)</t>
  </si>
  <si>
    <t>indexed-repeat(${h_lastname}, ${mem}, 14)</t>
  </si>
  <si>
    <t>indexed-repeat(${h_lastname}, ${mem}, 15)</t>
  </si>
  <si>
    <t>indexed-repeat(${h_lastname}, ${mem}, 16)</t>
  </si>
  <si>
    <t>indexed-repeat(${h_lastname}, ${mem}, 17)</t>
  </si>
  <si>
    <t>indexed-repeat(${h_lastname}, ${mem}, 18)</t>
  </si>
  <si>
    <t>indexed-repeat(${h_lastname}, ${mem}, 19)</t>
  </si>
  <si>
    <t>indexed-repeat(${h_lastname}, ${mem}, 20)</t>
  </si>
  <si>
    <t>indexed-repeat(${h_lastname}, ${mem}, 21)</t>
  </si>
  <si>
    <t>indexed-repeat(${h_lastname}, ${mem}, 22)</t>
  </si>
  <si>
    <t>indexed-repeat(${h_lastname}, ${mem}, 23)</t>
  </si>
  <si>
    <t>indexed-repeat(${h_lastname}, ${mem}, 24)</t>
  </si>
  <si>
    <t>indexed-repeat(${h_lastname}, ${mem}, 25)</t>
  </si>
  <si>
    <t>indexed-repeat(${h_lastname}, ${mem}, 26)</t>
  </si>
  <si>
    <t>indexed-repeat(${h_lastname}, ${mem}, 27)</t>
  </si>
  <si>
    <t>indexed-repeat(${h_lastname}, ${mem}, 28)</t>
  </si>
  <si>
    <t>indexed-repeat(${h_lastname}, ${mem}, 29)</t>
  </si>
  <si>
    <t>indexed-repeat(${h_lastname}, ${mem}, 30)</t>
  </si>
  <si>
    <t>indexed-repeat(${h_lastname}, ${mem}, 31)</t>
  </si>
  <si>
    <t>indexed-repeat(${h_lastname}, ${mem}, 32)</t>
  </si>
  <si>
    <t>indexed-repeat(${h_lastname}, ${mem}, 33)</t>
  </si>
  <si>
    <t>indexed-repeat(${h_lastname}, ${mem}, 34)</t>
  </si>
  <si>
    <t>indexed-repeat(${h_lastname}, ${mem}, 35)</t>
  </si>
  <si>
    <t>age_mem1</t>
  </si>
  <si>
    <t>age_mem2</t>
  </si>
  <si>
    <t>age_mem3</t>
  </si>
  <si>
    <t>age_mem4</t>
  </si>
  <si>
    <t>age_mem5</t>
  </si>
  <si>
    <t>age_mem6</t>
  </si>
  <si>
    <t>age_mem7</t>
  </si>
  <si>
    <t>age_mem8</t>
  </si>
  <si>
    <t>age_mem9</t>
  </si>
  <si>
    <t>age_mem10</t>
  </si>
  <si>
    <t>age_mem11</t>
  </si>
  <si>
    <t>age_mem12</t>
  </si>
  <si>
    <t>age_mem13</t>
  </si>
  <si>
    <t>age_mem14</t>
  </si>
  <si>
    <t>age_mem15</t>
  </si>
  <si>
    <t>age_mem16</t>
  </si>
  <si>
    <t>age_mem17</t>
  </si>
  <si>
    <t>age_mem18</t>
  </si>
  <si>
    <t>age_mem19</t>
  </si>
  <si>
    <t>age_mem20</t>
  </si>
  <si>
    <t>age_mem21</t>
  </si>
  <si>
    <t>age_mem22</t>
  </si>
  <si>
    <t>age_mem23</t>
  </si>
  <si>
    <t>age_mem24</t>
  </si>
  <si>
    <t>age_mem25</t>
  </si>
  <si>
    <t>age_mem26</t>
  </si>
  <si>
    <t>age_mem27</t>
  </si>
  <si>
    <t>age_mem28</t>
  </si>
  <si>
    <t>age_mem29</t>
  </si>
  <si>
    <t>age_mem30</t>
  </si>
  <si>
    <t>age_mem31</t>
  </si>
  <si>
    <t>age_mem32</t>
  </si>
  <si>
    <t>age_mem33</t>
  </si>
  <si>
    <t>age_mem34</t>
  </si>
  <si>
    <t>age_mem35</t>
  </si>
  <si>
    <t>indexed-repeat(${h_age}, ${mem}, 1)</t>
  </si>
  <si>
    <t>indexed-repeat(${h_age}, ${mem}, 2)</t>
  </si>
  <si>
    <t>indexed-repeat(${h_age}, ${mem}, 3)</t>
  </si>
  <si>
    <t>indexed-repeat(${h_age}, ${mem}, 4)</t>
  </si>
  <si>
    <t>indexed-repeat(${h_age}, ${mem}, 5)</t>
  </si>
  <si>
    <t>indexed-repeat(${h_age}, ${mem}, 6)</t>
  </si>
  <si>
    <t>indexed-repeat(${h_age}, ${mem}, 7)</t>
  </si>
  <si>
    <t>indexed-repeat(${h_age}, ${mem}, 8)</t>
  </si>
  <si>
    <t>indexed-repeat(${h_age}, ${mem}, 9)</t>
  </si>
  <si>
    <t>indexed-repeat(${h_age}, ${mem}, 10)</t>
  </si>
  <si>
    <t>indexed-repeat(${h_age}, ${mem}, 11)</t>
  </si>
  <si>
    <t>indexed-repeat(${h_age}, ${mem}, 12)</t>
  </si>
  <si>
    <t>indexed-repeat(${h_age}, ${mem}, 13)</t>
  </si>
  <si>
    <t>indexed-repeat(${h_age}, ${mem}, 14)</t>
  </si>
  <si>
    <t>indexed-repeat(${h_age}, ${mem}, 15)</t>
  </si>
  <si>
    <t>indexed-repeat(${h_age}, ${mem}, 16)</t>
  </si>
  <si>
    <t>indexed-repeat(${h_age}, ${mem}, 17)</t>
  </si>
  <si>
    <t>indexed-repeat(${h_age}, ${mem}, 18)</t>
  </si>
  <si>
    <t>indexed-repeat(${h_age}, ${mem}, 19)</t>
  </si>
  <si>
    <t>indexed-repeat(${h_age}, ${mem}, 20)</t>
  </si>
  <si>
    <t>indexed-repeat(${h_age}, ${mem}, 21)</t>
  </si>
  <si>
    <t>indexed-repeat(${h_age}, ${mem}, 22)</t>
  </si>
  <si>
    <t>indexed-repeat(${h_age}, ${mem}, 23)</t>
  </si>
  <si>
    <t>indexed-repeat(${h_age}, ${mem}, 24)</t>
  </si>
  <si>
    <t>indexed-repeat(${h_age}, ${mem}, 25)</t>
  </si>
  <si>
    <t>indexed-repeat(${h_age}, ${mem}, 26)</t>
  </si>
  <si>
    <t>indexed-repeat(${h_age}, ${mem}, 27)</t>
  </si>
  <si>
    <t>indexed-repeat(${h_age}, ${mem}, 28)</t>
  </si>
  <si>
    <t>indexed-repeat(${h_age}, ${mem}, 29)</t>
  </si>
  <si>
    <t>indexed-repeat(${h_age}, ${mem}, 30)</t>
  </si>
  <si>
    <t>indexed-repeat(${h_age}, ${mem}, 31)</t>
  </si>
  <si>
    <t>indexed-repeat(${h_age}, ${mem}, 32)</t>
  </si>
  <si>
    <t>indexed-repeat(${h_age}, ${mem}, 33)</t>
  </si>
  <si>
    <t>indexed-repeat(${h_age}, ${mem}, 34)</t>
  </si>
  <si>
    <t>indexed-repeat(${h_age}, ${mem}, 35)</t>
  </si>
  <si>
    <t>select_one roster</t>
  </si>
  <si>
    <t>showroster</t>
  </si>
  <si>
    <t xml:space="preserve">Rien à sélectionner. Y a-t-il d'autres membres du ménage? Si oui, aller en arrière et ajouter un membre. </t>
  </si>
  <si>
    <t xml:space="preserve">selected(${hh_currentlist}, filter) </t>
  </si>
  <si>
    <t>hh_currentlist</t>
  </si>
  <si>
    <t>join(' ', ${pos})</t>
  </si>
  <si>
    <t>${firstname_mem1}, Age : ${age_mem1}</t>
  </si>
  <si>
    <t>${firstname_mem2}, Age : ${age_mem2}</t>
  </si>
  <si>
    <t>${firstname_mem3}, Age : ${age_mem3}</t>
  </si>
  <si>
    <t>${firstname_mem4}, Age : ${age_mem4}</t>
  </si>
  <si>
    <t>${firstname_mem5}, Age : ${age_mem5}</t>
  </si>
  <si>
    <t>${firstname_mem6}, Age : ${age_mem6}</t>
  </si>
  <si>
    <t>${firstname_mem7}, Age : ${age_mem7}</t>
  </si>
  <si>
    <t>${firstname_mem8}, Age : ${age_mem8}</t>
  </si>
  <si>
    <t>${firstname_mem9}, Age : ${age_mem9}</t>
  </si>
  <si>
    <t>${firstname_mem10}, Age : ${age_mem10}</t>
  </si>
  <si>
    <t>${firstname_mem11}, Age : ${age_mem11}</t>
  </si>
  <si>
    <t>${firstname_mem12}, Age : ${age_mem12}</t>
  </si>
  <si>
    <t>${firstname_mem13}, Age : ${age_mem13}</t>
  </si>
  <si>
    <t>${firstname_mem14}, Age : ${age_mem14}</t>
  </si>
  <si>
    <t>${firstname_mem15}, Age : ${age_mem15}</t>
  </si>
  <si>
    <t>${firstname_mem16}, Age : ${age_mem16}</t>
  </si>
  <si>
    <t>${firstname_mem17}, Age : ${age_mem17}</t>
  </si>
  <si>
    <t>${firstname_mem18}, Age : ${age_mem18}</t>
  </si>
  <si>
    <t>${firstname_mem19}, Age : ${age_mem19}</t>
  </si>
  <si>
    <t>${firstname_mem20}, Age : ${age_mem20}</t>
  </si>
  <si>
    <t>${firstname_mem21}, Age : ${age_mem21}</t>
  </si>
  <si>
    <t>${firstname_mem22}, Age : ${age_mem22}</t>
  </si>
  <si>
    <t>${firstname_mem23}, Age : ${age_mem23}</t>
  </si>
  <si>
    <t>${firstname_mem24}, Age : ${age_mem24}</t>
  </si>
  <si>
    <t>${firstname_mem25}, Age : ${age_mem25}</t>
  </si>
  <si>
    <t>${firstname_mem26}, Age : ${age_mem26}</t>
  </si>
  <si>
    <t>${firstname_mem27}, Age : ${age_mem27}</t>
  </si>
  <si>
    <t>${firstname_mem28}, Age : ${age_mem28}</t>
  </si>
  <si>
    <t>${firstname_mem29}, Age : ${age_mem29}</t>
  </si>
  <si>
    <t>${firstname_mem30}, Age : ${age_mem30}</t>
  </si>
  <si>
    <t>${firstname_mem31}, Age : ${age_mem31}</t>
  </si>
  <si>
    <t>${firstname_mem32}, Age : ${age_mem32}</t>
  </si>
  <si>
    <t>${firstname_mem33}, Age : ${age_mem33}</t>
  </si>
  <si>
    <t>${firstname_mem34}, Age : ${age_mem34}</t>
  </si>
  <si>
    <t>${firstname_mem35}, Age : ${age_mem35}</t>
  </si>
  <si>
    <t>time_uses</t>
  </si>
  <si>
    <t xml:space="preserve">VIII. &lt;b&gt;  Emploi du temps &lt;/b&gt; </t>
  </si>
  <si>
    <t xml:space="preserve"> pour tous les membres adultes du ménage </t>
  </si>
  <si>
    <t>week_day</t>
  </si>
  <si>
    <t xml:space="preserve">Hier était quel jour ? </t>
  </si>
  <si>
    <t xml:space="preserve">Enquêteur sélectionner le jour correspondant à hier </t>
  </si>
  <si>
    <t>select_one day</t>
  </si>
  <si>
    <t>day</t>
  </si>
  <si>
    <t>Lundi</t>
  </si>
  <si>
    <t>Mardi</t>
  </si>
  <si>
    <t>Mercredi</t>
  </si>
  <si>
    <t>Jeudi</t>
  </si>
  <si>
    <t>Vendredi</t>
  </si>
  <si>
    <t>Samedi</t>
  </si>
  <si>
    <t>Dimanche</t>
  </si>
  <si>
    <t>note_time</t>
  </si>
  <si>
    <t xml:space="preserve">Je vais maintenant vous poser des questions sur l'emploi du temps de  chaque membre adulte du ménage. </t>
  </si>
  <si>
    <t>rpt_time</t>
  </si>
  <si>
    <t>ad_pos2</t>
  </si>
  <si>
    <t>ad_mm_first</t>
  </si>
  <si>
    <t>ad_mm_last</t>
  </si>
  <si>
    <t>ad_mm_age</t>
  </si>
  <si>
    <t>ad_mm_sex</t>
  </si>
  <si>
    <t xml:space="preserve">Questions sur ${ad_mm_first},  ${ad_mm_last}, Age ${ad_mm_age} </t>
  </si>
  <si>
    <t xml:space="preserve">index() </t>
  </si>
  <si>
    <t>indexed-repeat(${h_firstname}, ${mem}, ${ad_pos2})</t>
  </si>
  <si>
    <t>indexed-repeat(${h_lastname}, ${mem}, ${ad_pos2})</t>
  </si>
  <si>
    <t>indexed-repeat(${h_age}, ${mem}, ${ad_pos2})</t>
  </si>
  <si>
    <t>indexed-repeat(${h_sex}, ${mem}, ${ad_pos2})</t>
  </si>
  <si>
    <t>about_time</t>
  </si>
  <si>
    <t>${hh_size}</t>
  </si>
  <si>
    <t>ET1</t>
  </si>
  <si>
    <t>ET2</t>
  </si>
  <si>
    <t>ET3</t>
  </si>
  <si>
    <t>ET4</t>
  </si>
  <si>
    <t>ET5</t>
  </si>
  <si>
    <t>ET6</t>
  </si>
  <si>
    <t>ET7</t>
  </si>
  <si>
    <t>ET8</t>
  </si>
  <si>
    <t>ET9</t>
  </si>
  <si>
    <t>ET10</t>
  </si>
  <si>
    <t>${week_day} &lt;=5</t>
  </si>
  <si>
    <t>${week_day} &gt;5</t>
  </si>
  <si>
    <t>et1</t>
  </si>
  <si>
    <t>et2</t>
  </si>
  <si>
    <t>et3</t>
  </si>
  <si>
    <t>et4</t>
  </si>
  <si>
    <t>et5</t>
  </si>
  <si>
    <t>et6</t>
  </si>
  <si>
    <t>et7</t>
  </si>
  <si>
    <t>et8</t>
  </si>
  <si>
    <t>et9</t>
  </si>
  <si>
    <t>et10</t>
  </si>
  <si>
    <t>Dans les 24 derniers heures (en commençant depuis hier matin 4h jusqu'à 3h du matin aujourd'hui)</t>
  </si>
  <si>
    <t>emploi</t>
  </si>
  <si>
    <t>emploi_b</t>
  </si>
  <si>
    <t>b_ep1</t>
  </si>
  <si>
    <t>b_ep2</t>
  </si>
  <si>
    <t>b_ep3</t>
  </si>
  <si>
    <t>b_ep4</t>
  </si>
  <si>
    <t>select_one nowork</t>
  </si>
  <si>
    <t>nowork</t>
  </si>
  <si>
    <t>1. Je n'en ai pas besoin</t>
  </si>
  <si>
    <t>2. Je ne peux pas (handicapée, malade etc.)</t>
  </si>
  <si>
    <t>3. Je ne peux pas (pas detemps, obligations domestiques)</t>
  </si>
  <si>
    <t>4. Mon mari/compagnon ne veut pas/ce n'est pas acceptable</t>
  </si>
  <si>
    <t>5. Il n'y a pas de travail</t>
  </si>
  <si>
    <t>6. Je ne suis pas qualifié pour les travaux qui existent</t>
  </si>
  <si>
    <t>7. Je suis étudiante</t>
  </si>
  <si>
    <t>8. Je suis retraitée</t>
  </si>
  <si>
    <t>9. Je suis enceinte / je viens d'accoucher</t>
  </si>
  <si>
    <t>-96. Autre (précisez)</t>
  </si>
  <si>
    <r>
      <t>-98. Ne sait pas répondre</t>
    </r>
    <r>
      <rPr>
        <sz val="8"/>
        <color theme="1"/>
        <rFont val="Arial"/>
        <family val="2"/>
      </rPr>
      <t> </t>
    </r>
  </si>
  <si>
    <t>b_ep2_o</t>
  </si>
  <si>
    <t>Autre raison (péeciser)</t>
  </si>
  <si>
    <t>b_note1</t>
  </si>
  <si>
    <t>b_note2</t>
  </si>
  <si>
    <t>Combien d'activités salariées avez-vous menez au cours des 30 derniers jours ?</t>
  </si>
  <si>
    <t>Combien d'activités de ce type &lt;b&gt; ${b_name} &lt;/b&gt; a-t-il mené au cours des 30 derniers jours ?</t>
  </si>
  <si>
    <t>b_ep5</t>
  </si>
  <si>
    <t>b_ep6</t>
  </si>
  <si>
    <t>b_ep7</t>
  </si>
  <si>
    <t>b_ep8</t>
  </si>
  <si>
    <t>b_ep9</t>
  </si>
  <si>
    <t>b_ep10</t>
  </si>
  <si>
    <t>b_ep11</t>
  </si>
  <si>
    <t>b_ep12</t>
  </si>
  <si>
    <t>b_ep13</t>
  </si>
  <si>
    <t>b_ep14</t>
  </si>
  <si>
    <t>b_ep15</t>
  </si>
  <si>
    <t>b_ep16</t>
  </si>
  <si>
    <t>b_ep17</t>
  </si>
  <si>
    <t>b_ep18</t>
  </si>
  <si>
    <t xml:space="preserve">&lt;b&gt; ${b_name} &lt;/b&gt;. n’a pas du tout travaillé ces 6 derniers mois </t>
  </si>
  <si>
    <t xml:space="preserve">&lt;b&gt; ${b_name} &lt;/b&gt; n’a pas travaillé ces 30 derniers jours mais a travaillé ces 6 derniers mois (autres cas)  </t>
  </si>
  <si>
    <t xml:space="preserve">&lt;b&gt; ${b_name} &lt;/b&gt; a travaillé ces 30 derniers jours </t>
  </si>
  <si>
    <t>b_confir1</t>
  </si>
  <si>
    <t>b_confir2</t>
  </si>
  <si>
    <t>b_confir3</t>
  </si>
  <si>
    <t>emploi_c</t>
  </si>
  <si>
    <t>rpt_cemp</t>
  </si>
  <si>
    <t>index_cj</t>
  </si>
  <si>
    <t>con_name</t>
  </si>
  <si>
    <t>indexed-repeat(${conjoint}, ${c_repeat}, ${index_cj})</t>
  </si>
  <si>
    <t>${nb_conjoint}&gt;=1</t>
  </si>
  <si>
    <t>c_ep1</t>
  </si>
  <si>
    <t>c_ep2</t>
  </si>
  <si>
    <t>c_ep2_o</t>
  </si>
  <si>
    <t>c_ep3</t>
  </si>
  <si>
    <t>c_ep4</t>
  </si>
  <si>
    <t>c_note1</t>
  </si>
  <si>
    <t>c_note2</t>
  </si>
  <si>
    <t>c_ep5</t>
  </si>
  <si>
    <t>c_ep6</t>
  </si>
  <si>
    <t>c_ep7</t>
  </si>
  <si>
    <t>c_ep8</t>
  </si>
  <si>
    <t>c_ep9</t>
  </si>
  <si>
    <t>c_ep10</t>
  </si>
  <si>
    <t>c_ep11</t>
  </si>
  <si>
    <t>c_ep12</t>
  </si>
  <si>
    <t>c_ep13</t>
  </si>
  <si>
    <t>c_ep14</t>
  </si>
  <si>
    <t>c_ep15</t>
  </si>
  <si>
    <t>c_ep16</t>
  </si>
  <si>
    <t>c_ep17</t>
  </si>
  <si>
    <t>c_ep18</t>
  </si>
  <si>
    <t>c_confir1</t>
  </si>
  <si>
    <t>c_confir2</t>
  </si>
  <si>
    <t>c_confir3</t>
  </si>
  <si>
    <t>agr_na</t>
  </si>
  <si>
    <t>IV A. MODULE ACTIVITES GENERATRICES DE REVENU NON AGRICOLE (AR_NA)</t>
  </si>
  <si>
    <t>Poser cette section au brigadier/brigadière</t>
  </si>
  <si>
    <t>note_na1</t>
  </si>
  <si>
    <t>Je voudrais vous poser des questions sur vos activités non agricoles au cours des 30 derniers jours. Maintenant que nous avons parlé de votre situation professionnelle dans son ensemble, j'aimerais que nous parlions des différentes activités génératrices de revenu non agricoles que vous avez menées au cours des 30 derniers jours, une par une. Pouvez-vous commencer par les lister?</t>
  </si>
  <si>
    <t>note_na2</t>
  </si>
  <si>
    <t xml:space="preserve">Vous avez déclaré précédemment que vous meniez &lt;b&gt; ${b_ep15} activités &lt;/b&gt; génératrice de revenus non agricole </t>
  </si>
  <si>
    <t>(Nombre correspondant  à la réponse donnée dans le module emploi</t>
  </si>
  <si>
    <t>rpt_na</t>
  </si>
  <si>
    <t>${b_ep15}</t>
  </si>
  <si>
    <t>index_na</t>
  </si>
  <si>
    <t>activity_na</t>
  </si>
  <si>
    <t xml:space="preserve"> Lister toutes les activités génératrice de revenus non agricoles menées &lt;b&gt; au cours des 30 derniers jours &lt;/b&gt;</t>
  </si>
  <si>
    <t>IVA1</t>
  </si>
  <si>
    <t>rpt_nact</t>
  </si>
  <si>
    <t>index_nact</t>
  </si>
  <si>
    <t>actna_name</t>
  </si>
  <si>
    <t>indexed-repeat(${activity_na}, ${rpt_na}, ${index_nact})</t>
  </si>
  <si>
    <t>IVA2</t>
  </si>
  <si>
    <t>IVA2.1</t>
  </si>
  <si>
    <t>Préciser si autre</t>
  </si>
  <si>
    <t>IVA3</t>
  </si>
  <si>
    <t>IVA3.1</t>
  </si>
  <si>
    <t>IVA4</t>
  </si>
  <si>
    <t>IVA5</t>
  </si>
  <si>
    <t>IVA6</t>
  </si>
  <si>
    <t>IVA7</t>
  </si>
  <si>
    <t>IVA8</t>
  </si>
  <si>
    <t>IVA9</t>
  </si>
  <si>
    <t>IVA10</t>
  </si>
  <si>
    <t>IVA10.1</t>
  </si>
  <si>
    <t>IVA11</t>
  </si>
  <si>
    <t>IVA12</t>
  </si>
  <si>
    <t>IVA12.1</t>
  </si>
  <si>
    <t>&lt;b&gt;${actna_name} &lt;/b&gt; &lt;br&gt; Pour qui travaillez-vous ? --</t>
  </si>
  <si>
    <t>&lt;b&gt;${actna_name} &lt;/b&gt; &lt;br&gt; Où menez-vous cette activité?</t>
  </si>
  <si>
    <t>&lt;b&gt;${actna_name} &lt;/b&gt; &lt;br&gt;  Combien de personnes travaillent dans l'activité avec vous ?</t>
  </si>
  <si>
    <t>&lt;b&gt;${actna_name} &lt;/b&gt; &lt;br&gt;  Lors d'une journée de travail typique, combien d'heures consacrez-vous à cette activité?</t>
  </si>
  <si>
    <t>&lt;b&gt;${actna_name} &lt;/b&gt; &lt;br&gt;  Lors d'un mois typique, combien de journées consacrez-vous à cette activité?</t>
  </si>
  <si>
    <t>&lt;b&gt;${actna_name} &lt;/b&gt; &lt;br&gt;  Recevez-vous un salaire périodique pour cette activité?</t>
  </si>
  <si>
    <t>&lt;b&gt;${actna_name} &lt;/b&gt; &lt;br&gt;   Quelle est la périodicité de la rémunération associée à cette activité?</t>
  </si>
  <si>
    <t>&lt;b&gt;${actna_name} &lt;/b&gt; &lt;br&gt;  Qui décide de l'utilisation des revenus génèrés par cette activité ?</t>
  </si>
  <si>
    <t>IVA2_1</t>
  </si>
  <si>
    <t>IVA3_1</t>
  </si>
  <si>
    <t>IVA10_1</t>
  </si>
  <si>
    <t>IVA12_1</t>
  </si>
  <si>
    <t>1. Moi-même</t>
  </si>
  <si>
    <t xml:space="preserve"> 2. Mon conjoint</t>
  </si>
  <si>
    <t xml:space="preserve"> 3. Un membre de ma famille (qui ne vit pas dans mon ménage)</t>
  </si>
  <si>
    <t xml:space="preserve"> 4. Moi-même et un membre de ma famille (qui ne vit pas dans mon ménage)</t>
  </si>
  <si>
    <t xml:space="preserve"> -96. Autre (préciser)</t>
  </si>
  <si>
    <t xml:space="preserve"> 5. Moi-même et un membre de mon ménage</t>
  </si>
  <si>
    <t xml:space="preserve"> 6. Moi-même et mon conjoint</t>
  </si>
  <si>
    <t xml:space="preserve"> 7. Un membre de mon ménage</t>
  </si>
  <si>
    <t xml:space="preserve"> 8. Moi même et un(e) ami(e)/connaissance</t>
  </si>
  <si>
    <t>work</t>
  </si>
  <si>
    <t>select_one work</t>
  </si>
  <si>
    <t>${IVA2}=-96</t>
  </si>
  <si>
    <t>1. Chez-moi</t>
  </si>
  <si>
    <t xml:space="preserve"> 2. Chez quelqu'un d'autre</t>
  </si>
  <si>
    <t xml:space="preserve"> 3. Chez le client</t>
  </si>
  <si>
    <t xml:space="preserve"> 4. Boutique</t>
  </si>
  <si>
    <t xml:space="preserve"> 5. Atelier/usine</t>
  </si>
  <si>
    <t xml:space="preserve"> 6. Au marché</t>
  </si>
  <si>
    <t xml:space="preserve"> 7. Bureaux/ministères/services publics</t>
  </si>
  <si>
    <t xml:space="preserve"> 8. Dans la rue/activité ambulante</t>
  </si>
  <si>
    <t>- 96. Autre (préciser)</t>
  </si>
  <si>
    <t>lieu</t>
  </si>
  <si>
    <t>select_one lieu</t>
  </si>
  <si>
    <t>${IVA3}=-96</t>
  </si>
  <si>
    <t>1. Je travaille seul</t>
  </si>
  <si>
    <t xml:space="preserve"> 2. Moi et 1 autre personne</t>
  </si>
  <si>
    <t xml:space="preserve"> 3. 2 à 4 personnes</t>
  </si>
  <si>
    <t xml:space="preserve"> 4. 5 à 10 personnes</t>
  </si>
  <si>
    <t xml:space="preserve"> 5. Plus de 10 personnes</t>
  </si>
  <si>
    <t xml:space="preserve"> -98. NSP</t>
  </si>
  <si>
    <t>pers</t>
  </si>
  <si>
    <t>select_one pers</t>
  </si>
  <si>
    <t>IVA5_1</t>
  </si>
  <si>
    <t>IVA5_2</t>
  </si>
  <si>
    <t>IVA5_3</t>
  </si>
  <si>
    <t>Année</t>
  </si>
  <si>
    <t>Mois</t>
  </si>
  <si>
    <t>Jour</t>
  </si>
  <si>
    <t>.&lt;=24</t>
  </si>
  <si>
    <t>Nombre d'heures</t>
  </si>
  <si>
    <t>Nombre de journées</t>
  </si>
  <si>
    <t>Montant en Francs CFA</t>
  </si>
  <si>
    <t>&lt;b&gt;${actna_name} &lt;/b&gt; &lt;br&gt;  Combien cette activité vous a-t-elle rapporté au cours des 30 derniers jours? &lt;br&gt; Pour les salariés il s'agit du salaire. Pour les entrepreneurs il s'agit du profit.(Si le profit est négatif, l'entrepreneur connait une perte, mettre 0).</t>
  </si>
  <si>
    <t>.&lt;=30</t>
  </si>
  <si>
    <t>.&gt;=0</t>
  </si>
  <si>
    <t>${IVA9}=1</t>
  </si>
  <si>
    <t>select_one salaire</t>
  </si>
  <si>
    <t>1. A la tâche</t>
  </si>
  <si>
    <t xml:space="preserve"> 2. Horaire</t>
  </si>
  <si>
    <t xml:space="preserve"> 3. Journalière</t>
  </si>
  <si>
    <t xml:space="preserve"> 4. Hebdomadaire</t>
  </si>
  <si>
    <t xml:space="preserve"> 5. Bimensuelle</t>
  </si>
  <si>
    <t xml:space="preserve"> 6. Mensuelle</t>
  </si>
  <si>
    <t>salaire</t>
  </si>
  <si>
    <t>${IVA10}=-96</t>
  </si>
  <si>
    <t>IVA10_2</t>
  </si>
  <si>
    <t>if(${IVA10} = -96, ${IVA10_1}, jr:choice-name(${IVA10}, '${IVA10}'))</t>
  </si>
  <si>
    <t>&lt;b&gt;${actna_name} &lt;/b&gt; &lt;br&gt;   Quel est le montant de la rémunération &lt;b&gt; ${IVA10_2}?</t>
  </si>
  <si>
    <t xml:space="preserve"> 3. Mon conjoint et moi-même</t>
  </si>
  <si>
    <t xml:space="preserve"> 4. Ma mère</t>
  </si>
  <si>
    <t xml:space="preserve"> 5. Mon père</t>
  </si>
  <si>
    <t xml:space="preserve"> 6. Mes parents (mon père et ma mère)/un membre de ma famille</t>
  </si>
  <si>
    <t xml:space="preserve"> 7. Mes parents/un membre de ma famille et moi-même</t>
  </si>
  <si>
    <t xml:space="preserve"> 8. Ma belle-famille</t>
  </si>
  <si>
    <t xml:space="preserve"> 9. Ma belle-famille et moi-même</t>
  </si>
  <si>
    <t>decision</t>
  </si>
  <si>
    <t>select_one decision</t>
  </si>
  <si>
    <t>${IVA12}=-96</t>
  </si>
  <si>
    <t>agr_a</t>
  </si>
  <si>
    <t>note_a1</t>
  </si>
  <si>
    <t>note_a2</t>
  </si>
  <si>
    <t xml:space="preserve">Poser cette section au brigadier/brigadière </t>
  </si>
  <si>
    <t>rpt_a</t>
  </si>
  <si>
    <t>${b_ep18}</t>
  </si>
  <si>
    <t>index_a</t>
  </si>
  <si>
    <t>activity_a</t>
  </si>
  <si>
    <t xml:space="preserve"> Lister toutes les activités génératrice de revenus agricoles menées &lt;b&gt; au cours des 30 derniers jours &lt;/b&gt;</t>
  </si>
  <si>
    <t>IVB1</t>
  </si>
  <si>
    <t>rpt_act</t>
  </si>
  <si>
    <t>index_act</t>
  </si>
  <si>
    <t>acta_name</t>
  </si>
  <si>
    <t>IVB2</t>
  </si>
  <si>
    <t>IVB2_1</t>
  </si>
  <si>
    <t>IVB3</t>
  </si>
  <si>
    <t>IVB3_1</t>
  </si>
  <si>
    <t>IVB4</t>
  </si>
  <si>
    <t>IVB5</t>
  </si>
  <si>
    <t>IVB5_1</t>
  </si>
  <si>
    <t>IVB5_2</t>
  </si>
  <si>
    <t>IVB5_3</t>
  </si>
  <si>
    <t>IVB6</t>
  </si>
  <si>
    <t>IVB7</t>
  </si>
  <si>
    <t>IVB8</t>
  </si>
  <si>
    <t>IVB9</t>
  </si>
  <si>
    <t>IVB10</t>
  </si>
  <si>
    <t>IVB10_1</t>
  </si>
  <si>
    <t>IVB10_2</t>
  </si>
  <si>
    <t>IVB11</t>
  </si>
  <si>
    <t>IVB12</t>
  </si>
  <si>
    <t>IVB12_1</t>
  </si>
  <si>
    <t>IVB10.1</t>
  </si>
  <si>
    <t>IVB12.1</t>
  </si>
  <si>
    <t>IVB2.1</t>
  </si>
  <si>
    <t>IVB3.1</t>
  </si>
  <si>
    <t>&lt;b&gt;${acta_name} &lt;/b&gt; &lt;br&gt; Pour qui travaillez-vous ? --</t>
  </si>
  <si>
    <t>&lt;b&gt;${acta_name} &lt;/b&gt; &lt;br&gt; Où menez-vous cette activité?</t>
  </si>
  <si>
    <t>&lt;b&gt;${acta_name} &lt;/b&gt; &lt;br&gt;  Combien de personnes travaillent dans l'activité avec vous ?</t>
  </si>
  <si>
    <t>&lt;b&gt;${acta_name} &lt;/b&gt; &lt;br&gt;  Lors d'une journée de travail typique, combien d'heures consacrez-vous à cette activité?</t>
  </si>
  <si>
    <t>&lt;b&gt;${acta_name} &lt;/b&gt; &lt;br&gt;  Lors d'un mois typique, combien de journées consacrez-vous à cette activité?</t>
  </si>
  <si>
    <t>&lt;b&gt;${acta_name} &lt;/b&gt; &lt;br&gt;  Combien cette activité vous a-t-elle rapporté au cours des 30 derniers jours? &lt;br&gt; Pour les salariés il s'agit du salaire. Pour les entrepreneurs il s'agit du profit.(Si le profit est négatif, l'entrepreneur connait une perte, mettre 0).</t>
  </si>
  <si>
    <t>&lt;b&gt;${acta_name} &lt;/b&gt; &lt;br&gt;  Recevez-vous un salaire périodique pour cette activité?</t>
  </si>
  <si>
    <t>&lt;b&gt;${acta_name} &lt;/b&gt; &lt;br&gt;   Quelle est la périodicité de la rémunération associée à cette activité?</t>
  </si>
  <si>
    <t>&lt;b&gt;${acta_name} &lt;/b&gt; &lt;br&gt;  Qui décide de l'utilisation des revenus génèrés par cette activité ?</t>
  </si>
  <si>
    <t>${IVB2}=-96</t>
  </si>
  <si>
    <t>${IVB3}=-96</t>
  </si>
  <si>
    <t>${IVB10}=-96</t>
  </si>
  <si>
    <t>${IVB12}=-96</t>
  </si>
  <si>
    <t>indexed-repeat(${activity_a}, ${rpt_a}, ${index_act})</t>
  </si>
  <si>
    <t>&lt;b&gt;${acta_name} &lt;/b&gt; &lt;br&gt;   Quel est le montant de la rémunération &lt;b&gt; ${IVB10_2}?</t>
  </si>
  <si>
    <t>as_sal</t>
  </si>
  <si>
    <t>AS : MODULE CARACTERISTIQUES DES ACTIVITES SALARIALES</t>
  </si>
  <si>
    <t>note_as1</t>
  </si>
  <si>
    <t xml:space="preserve">Je voudrais vous poser des questions sur vos activités salariées ou d'apprentissage au cours des 30 derniers jours. </t>
  </si>
  <si>
    <t xml:space="preserve"> Maintenant que nous avons parlé de votre situation professionnelle dans son ensemble, j'aimerais que nous parlions des différentes activités (salariés ou apprentis ) que vous avez menées au cours des 30 derniers jours, une par une. Pouvez-vous commencer par les lister?</t>
  </si>
  <si>
    <t>note_as2</t>
  </si>
  <si>
    <t>note_a3</t>
  </si>
  <si>
    <t xml:space="preserve">Vous avez déclaré précédemment que vous meniez d'activité salariée ( ou apprrentis)- Aussi vous avez dit que vous avez &lt;b&gt; ${b_ep7} &lt;/b&gt; activités salariées et &lt;b&gt; ${b_ep10} &lt;/b&gt; activités d'apprentis </t>
  </si>
  <si>
    <t>rpt_as</t>
  </si>
  <si>
    <t>${b_ep7} +${b_ep10}</t>
  </si>
  <si>
    <t>index_as</t>
  </si>
  <si>
    <t>activity_as</t>
  </si>
  <si>
    <t>Lister toutes les activités (salariées ou d'apprentis) menées au cours menées &lt;b&gt; au cours des 30 derniers jours &lt;/b&gt;</t>
  </si>
  <si>
    <t>AS1</t>
  </si>
  <si>
    <t>rpt_acts</t>
  </si>
  <si>
    <t>index_acts</t>
  </si>
  <si>
    <t>actas_name</t>
  </si>
  <si>
    <t>indexed-repeat(${activity_as}, ${rpt_as}, ${index_acts})</t>
  </si>
  <si>
    <t>AS2</t>
  </si>
  <si>
    <t>AS2_1</t>
  </si>
  <si>
    <t>AS2.1</t>
  </si>
  <si>
    <t>AS3</t>
  </si>
  <si>
    <t>AS3_1</t>
  </si>
  <si>
    <t>AS3.1</t>
  </si>
  <si>
    <t>AS4</t>
  </si>
  <si>
    <t>AS5</t>
  </si>
  <si>
    <t>AS5_1</t>
  </si>
  <si>
    <t>AS5_2</t>
  </si>
  <si>
    <t>AS5_3</t>
  </si>
  <si>
    <t>AS6</t>
  </si>
  <si>
    <t>AS7</t>
  </si>
  <si>
    <t>AS8</t>
  </si>
  <si>
    <t>AS9</t>
  </si>
  <si>
    <t>AS10</t>
  </si>
  <si>
    <t>AS10_1</t>
  </si>
  <si>
    <t>AS10.1</t>
  </si>
  <si>
    <t>AS10_2</t>
  </si>
  <si>
    <t>AS11</t>
  </si>
  <si>
    <t>AS12</t>
  </si>
  <si>
    <t>AS12_1</t>
  </si>
  <si>
    <t>AS12.1</t>
  </si>
  <si>
    <t>&lt;b&gt;${actas_name} &lt;/b&gt; &lt;br&gt; Pour qui travaillez-vous ? --</t>
  </si>
  <si>
    <t>&lt;b&gt;${actas_name} &lt;/b&gt; &lt;br&gt; Où menez-vous cette activité?</t>
  </si>
  <si>
    <t>&lt;b&gt;${actas_name} &lt;/b&gt; &lt;br&gt;  Combien de personnes travaillent dans l'activité avec vous ?</t>
  </si>
  <si>
    <t>&lt;b&gt;${actas_name} &lt;/b&gt; &lt;br&gt;  Lors d'une journée de travail typique, combien d'heures consacrez-vous à cette activité?</t>
  </si>
  <si>
    <t>&lt;b&gt;${actas_name} &lt;/b&gt; &lt;br&gt;  Lors d'un mois typique, combien de journées consacrez-vous à cette activité?</t>
  </si>
  <si>
    <t>&lt;b&gt;${actas_name} &lt;/b&gt; &lt;br&gt;  Combien cette activité vous a-t-elle rapporté au cours des 30 derniers jours? &lt;br&gt; Pour les salariés il s'agit du salaire. Pour les entrepreneurs il s'agit du profit.(Si le profit est négatif, l'entrepreneur connait une perte, mettre 0).</t>
  </si>
  <si>
    <t>&lt;b&gt;${actas_name} &lt;/b&gt; &lt;br&gt;  Recevez-vous un salaire périodique pour cette activité?</t>
  </si>
  <si>
    <t>&lt;b&gt;${actas_name} &lt;/b&gt; &lt;br&gt;   Quelle est la périodicité de la rémunération associée à cette activité?</t>
  </si>
  <si>
    <t>&lt;b&gt;${actas_name} &lt;/b&gt; &lt;br&gt;  Qui décide de l'utilisation des revenus génèrés par cette activité ?</t>
  </si>
  <si>
    <t>&lt;b&gt;${actas_name} &lt;/b&gt; &lt;br&gt;   Quel est le montant de la rémunération &lt;b&gt; ${AS10_2}?</t>
  </si>
  <si>
    <t>${AS2}=-96</t>
  </si>
  <si>
    <t>${AS3}=-96</t>
  </si>
  <si>
    <t>${AS9}=1</t>
  </si>
  <si>
    <t>${AS10}=-96</t>
  </si>
  <si>
    <t>${AS12}=-96</t>
  </si>
  <si>
    <t>loge</t>
  </si>
  <si>
    <t xml:space="preserve">Logement </t>
  </si>
  <si>
    <t>LO1</t>
  </si>
  <si>
    <t>Dans quel type de bâtiment le ménage vit-il?</t>
  </si>
  <si>
    <t>LO2</t>
  </si>
  <si>
    <t>S'il vous plaît indiquer le nombre de pièces occupées dans le logement</t>
  </si>
  <si>
    <t>LO3</t>
  </si>
  <si>
    <t>S'il vous plaît indiquer le matériel principal de construction utilisé pour les murs du bâtiment principal</t>
  </si>
  <si>
    <t>LO4</t>
  </si>
  <si>
    <t>S'il vous plaît indiquer le matériel principal de construction utilisé pour le toit du bâtiment principal</t>
  </si>
  <si>
    <t>LO5</t>
  </si>
  <si>
    <t>S'il vous plaît indiquer le matériel principal de construction utilisés pour le plancher du bâtiment principal</t>
  </si>
  <si>
    <t>LOLO</t>
  </si>
  <si>
    <t>S'il vous plaît indiquer la source principale d'énergie d'éclairage dans le logement</t>
  </si>
  <si>
    <t>LO7</t>
  </si>
  <si>
    <t>S'il vous plaît indiquer la source principale d'approvisionnement en eau de boisson du logement</t>
  </si>
  <si>
    <t>LO8</t>
  </si>
  <si>
    <t>Votre ménage dispose-t-il des éléments ci-dessous ?  
Assainissement de l’environnement et à la réduction de maladies diarrhéique</t>
  </si>
  <si>
    <t>select_one type</t>
  </si>
  <si>
    <t>select_one mur</t>
  </si>
  <si>
    <t>select_one toit</t>
  </si>
  <si>
    <t>select_one plancher</t>
  </si>
  <si>
    <t>select_one energie</t>
  </si>
  <si>
    <t>select_one eau</t>
  </si>
  <si>
    <t xml:space="preserve">1 .Appartement </t>
  </si>
  <si>
    <t xml:space="preserve">2 . Villa </t>
  </si>
  <si>
    <t xml:space="preserve">3 . Maison individuelle </t>
  </si>
  <si>
    <t xml:space="preserve">5. Maison traditionnelle </t>
  </si>
  <si>
    <t>lo1</t>
  </si>
  <si>
    <t>lo1_o</t>
  </si>
  <si>
    <t>lo2</t>
  </si>
  <si>
    <t>lo3</t>
  </si>
  <si>
    <t>lo4</t>
  </si>
  <si>
    <t>${lo1}=-96</t>
  </si>
  <si>
    <t>.&gt;0</t>
  </si>
  <si>
    <t xml:space="preserve">1 . Béton </t>
  </si>
  <si>
    <t>2 . Pierre</t>
  </si>
  <si>
    <t xml:space="preserve"> 3. Brique</t>
  </si>
  <si>
    <t xml:space="preserve"> 4. Banco amélioré</t>
  </si>
  <si>
    <t xml:space="preserve">6. Paille </t>
  </si>
  <si>
    <t>mur</t>
  </si>
  <si>
    <t>lo3_o</t>
  </si>
  <si>
    <t>${lo3}=-96</t>
  </si>
  <si>
    <t>lo4_o</t>
  </si>
  <si>
    <t>lo5</t>
  </si>
  <si>
    <t>${lo4}=-96</t>
  </si>
  <si>
    <t>1 . Paille</t>
  </si>
  <si>
    <t xml:space="preserve">2 . Terre </t>
  </si>
  <si>
    <t xml:space="preserve">3 . Tôle </t>
  </si>
  <si>
    <t>4 . Dale</t>
  </si>
  <si>
    <t xml:space="preserve"> 5 .Tuile </t>
  </si>
  <si>
    <t>-96. Autres (précisez)</t>
  </si>
  <si>
    <t>toit</t>
  </si>
  <si>
    <t>lo5_o</t>
  </si>
  <si>
    <t>${lo5}=-96</t>
  </si>
  <si>
    <t>1 . Argile</t>
  </si>
  <si>
    <t xml:space="preserve"> 2. Sable </t>
  </si>
  <si>
    <t xml:space="preserve"> 3. Béton</t>
  </si>
  <si>
    <t xml:space="preserve"> 4. Carreau</t>
  </si>
  <si>
    <t xml:space="preserve"> 5 . Moquette </t>
  </si>
  <si>
    <t>plancher</t>
  </si>
  <si>
    <t>lo6</t>
  </si>
  <si>
    <t>lo6_o</t>
  </si>
  <si>
    <t>${lo6}=-96</t>
  </si>
  <si>
    <t xml:space="preserve">1 .Huile </t>
  </si>
  <si>
    <t xml:space="preserve">2 . Gaz </t>
  </si>
  <si>
    <t>3 . Réseau électrique</t>
  </si>
  <si>
    <t xml:space="preserve"> 4. Energie solaire </t>
  </si>
  <si>
    <t xml:space="preserve">5. Groupe électrogène </t>
  </si>
  <si>
    <t xml:space="preserve">6. Bougies </t>
  </si>
  <si>
    <t xml:space="preserve">7 . Lampe rechargeable </t>
  </si>
  <si>
    <t>8 . Lampe torche avec piles</t>
  </si>
  <si>
    <t xml:space="preserve"> 9 . Bois / feu</t>
  </si>
  <si>
    <t>-96. Autres  (précisez)</t>
  </si>
  <si>
    <t>energie</t>
  </si>
  <si>
    <t>lo7</t>
  </si>
  <si>
    <t>${lo7}=-96</t>
  </si>
  <si>
    <t>Autre (précisez)</t>
  </si>
  <si>
    <t>eau</t>
  </si>
  <si>
    <t>assai</t>
  </si>
  <si>
    <t>select_multiple yesno</t>
  </si>
  <si>
    <t>lo8</t>
  </si>
  <si>
    <r>
      <t>1.</t>
    </r>
    <r>
      <rPr>
        <sz val="7"/>
        <color theme="1"/>
        <rFont val="Times New Roman"/>
        <family val="1"/>
      </rPr>
      <t xml:space="preserve">       </t>
    </r>
    <r>
      <rPr>
        <sz val="11"/>
        <color theme="1"/>
        <rFont val="Garamond"/>
        <family val="1"/>
      </rPr>
      <t xml:space="preserve">Existence de latrine/ douche </t>
    </r>
  </si>
  <si>
    <r>
      <t>2.</t>
    </r>
    <r>
      <rPr>
        <sz val="7"/>
        <color theme="1"/>
        <rFont val="Times New Roman"/>
        <family val="1"/>
      </rPr>
      <t xml:space="preserve">       </t>
    </r>
    <r>
      <rPr>
        <sz val="11"/>
        <color theme="1"/>
        <rFont val="Garamond"/>
        <family val="1"/>
      </rPr>
      <t>Des pots pour les enfants (moins de 6 ans)</t>
    </r>
  </si>
  <si>
    <r>
      <t>3.</t>
    </r>
    <r>
      <rPr>
        <sz val="7"/>
        <color theme="1"/>
        <rFont val="Times New Roman"/>
        <family val="1"/>
      </rPr>
      <t xml:space="preserve">       </t>
    </r>
    <r>
      <rPr>
        <sz val="11"/>
        <color theme="1"/>
        <rFont val="Garamond"/>
        <family val="1"/>
      </rPr>
      <t xml:space="preserve">Poubelle ou dépotoir  </t>
    </r>
  </si>
  <si>
    <t>lo8_1</t>
  </si>
  <si>
    <t>lo8_2</t>
  </si>
  <si>
    <t>lo8_3</t>
  </si>
  <si>
    <t>list-nolabel</t>
  </si>
  <si>
    <t xml:space="preserve">Biens et équipements du ménage </t>
  </si>
  <si>
    <t>equi</t>
  </si>
  <si>
    <t>rpt_equi</t>
  </si>
  <si>
    <t>pos_eq</t>
  </si>
  <si>
    <t>eq_name</t>
  </si>
  <si>
    <t>pulldata('bf_list','eq_name','pos_eq',${pos_eq})</t>
  </si>
  <si>
    <t>BE1</t>
  </si>
  <si>
    <t>BE2</t>
  </si>
  <si>
    <t xml:space="preserve"> Est-ce que quelqu'un dans le ménage possède un ou plusieurs &lt;b&gt; ${eq_name} &lt;/b&gt;  en bon état?</t>
  </si>
  <si>
    <t xml:space="preserve"> Combien de &lt;b&gt; ${eq_name} &lt;/b&gt;  possédez-vous dans le ménage?</t>
  </si>
  <si>
    <t>${BE1}=1</t>
  </si>
  <si>
    <t>autono</t>
  </si>
  <si>
    <t>Poser cette section à la femme brigadière ou épouse du brigadier</t>
  </si>
  <si>
    <t>rpt_autono</t>
  </si>
  <si>
    <t>pos_auto</t>
  </si>
  <si>
    <t>sujet</t>
  </si>
  <si>
    <t>pulldata('bf_list','sujet','pos_auto',${pos_auto})</t>
  </si>
  <si>
    <t>AP1</t>
  </si>
  <si>
    <t xml:space="preserve">AP2 </t>
  </si>
  <si>
    <t>select_one avis</t>
  </si>
  <si>
    <t xml:space="preserve">Est-ce que votre avis est pris en compte dans les décisions concernant &lt;b&gt; ${sujet}&lt;/b&gt;? 
</t>
  </si>
  <si>
    <t>Lire les modalités</t>
  </si>
  <si>
    <t>avis</t>
  </si>
  <si>
    <t xml:space="preserve">2 = Dans quelques décisions, </t>
  </si>
  <si>
    <t>3 = Dans presque toutes les décisions</t>
  </si>
  <si>
    <t xml:space="preserve">1 = Dans aucune ou très peu de décisions
</t>
  </si>
  <si>
    <t>97 Non applicable</t>
  </si>
  <si>
    <t xml:space="preserve">1 = Un petit peu </t>
  </si>
  <si>
    <t xml:space="preserve">2 = Moyennement </t>
  </si>
  <si>
    <t>3 = Tout à fait</t>
  </si>
  <si>
    <t xml:space="preserve">0 = Pas du tout 
</t>
  </si>
  <si>
    <t>AP3</t>
  </si>
  <si>
    <t>AP4</t>
  </si>
  <si>
    <r>
      <t>·</t>
    </r>
    <r>
      <rPr>
        <sz val="7"/>
        <color theme="1"/>
        <rFont val="Times New Roman"/>
        <family val="1"/>
      </rPr>
      <t xml:space="preserve">         </t>
    </r>
    <r>
      <rPr>
        <sz val="11"/>
        <color theme="1"/>
        <rFont val="Tw Cen MT"/>
        <family val="2"/>
      </rPr>
      <t xml:space="preserve">Au cours des 6 derniers mois, est-il arrivé que votre mari ou un autre membre de votre ménage vous  empêche de rendre visite à votre famille ou vos amis ? </t>
    </r>
  </si>
  <si>
    <t>AP5</t>
  </si>
  <si>
    <t>·         Quelle serait la trajectoire idéale pour vos fils, selon vous ?</t>
  </si>
  <si>
    <t>AP6</t>
  </si>
  <si>
    <t>·         Quelle serait la trajectoire idéale pour vos filles, selon vous ?</t>
  </si>
  <si>
    <t>AP7</t>
  </si>
  <si>
    <r>
      <t>·</t>
    </r>
    <r>
      <rPr>
        <sz val="7"/>
        <color theme="1"/>
        <rFont val="Times New Roman"/>
        <family val="1"/>
      </rPr>
      <t xml:space="preserve">         </t>
    </r>
    <r>
      <rPr>
        <sz val="11"/>
        <color theme="1"/>
        <rFont val="Tw Cen MT"/>
        <family val="2"/>
      </rPr>
      <t xml:space="preserve">Selon vous, est-il justifié qu’un mari frappe ou batte sa femme si elle brûle la nourriture ? </t>
    </r>
  </si>
  <si>
    <t>AP8</t>
  </si>
  <si>
    <r>
      <rPr>
        <sz val="12"/>
        <color theme="1"/>
        <rFont val="Garamond"/>
        <family val="1"/>
      </rPr>
      <t>·</t>
    </r>
    <r>
      <rPr>
        <sz val="12"/>
        <color theme="1"/>
        <rFont val="Times New Roman"/>
        <family val="1"/>
      </rPr>
      <t>       Selon vous, est-il justifié qu’un mari frappe ou batte sa femme si elle néglige les enfants ?</t>
    </r>
  </si>
  <si>
    <t>select_one traject</t>
  </si>
  <si>
    <t>AP5_o</t>
  </si>
  <si>
    <t>AP6_o</t>
  </si>
  <si>
    <t xml:space="preserve">1 . Se joindre à l’activité agricole familiale, </t>
  </si>
  <si>
    <t xml:space="preserve"> 2 . Diriger une entreprise familiale,</t>
  </si>
  <si>
    <t>3. Avoir une profession comme être professeur ou médecin,</t>
  </si>
  <si>
    <t xml:space="preserve">  4 . Joindre l’armée,</t>
  </si>
  <si>
    <t xml:space="preserve"> 5. Un travail pour le gouvernement / Fonctionnaire, </t>
  </si>
  <si>
    <t xml:space="preserve">6. Un travail dans le secteur privé, </t>
  </si>
  <si>
    <t xml:space="preserve">7. Ne veut pas que son fils travaille hors de la maison, </t>
  </si>
  <si>
    <t>-96. Autre (à préciser)</t>
  </si>
  <si>
    <t>traject</t>
  </si>
  <si>
    <t>${AP5}=-96</t>
  </si>
  <si>
    <t>${AP6}=-96</t>
  </si>
  <si>
    <t>AP9</t>
  </si>
  <si>
    <t>Si répondant en couple (marrié / union libre)</t>
  </si>
  <si>
    <t>·         Si on oublie l’aide que vous recevez d’autres membres de votre ménage, comment vous et votre partenaire vous entendez-vous sur le partage des tâches suivantes ?</t>
  </si>
  <si>
    <t>AP9_0</t>
  </si>
  <si>
    <t>A. Préparer à manger</t>
  </si>
  <si>
    <t>B . Nettoyer la maison et faire la lessive</t>
  </si>
  <si>
    <r>
      <t>C . S’occuper des enfants</t>
    </r>
    <r>
      <rPr>
        <sz val="8"/>
        <color theme="1"/>
        <rFont val="Arial"/>
        <family val="2"/>
      </rPr>
      <t> </t>
    </r>
  </si>
  <si>
    <t>AP9_A</t>
  </si>
  <si>
    <t>AP9_B</t>
  </si>
  <si>
    <t>AP9_C</t>
  </si>
  <si>
    <t>select_one partenaire</t>
  </si>
  <si>
    <t xml:space="preserve"> 1 . Je fais tout,</t>
  </si>
  <si>
    <t xml:space="preserve"> 2 . C’est moi qui m’en occupe plus souvent, </t>
  </si>
  <si>
    <t>3 . Nous partageons la tâche de manière égale,</t>
  </si>
  <si>
    <t xml:space="preserve"> 4. C’est mon partenaire qui s’en occupe le plus souvent,</t>
  </si>
  <si>
    <t xml:space="preserve"> 5 . Il fait tout</t>
  </si>
  <si>
    <t>partenaire</t>
  </si>
  <si>
    <t>autono_conj</t>
  </si>
  <si>
    <t>${b_sex}=2 and ${nb_conjoint}&gt;0</t>
  </si>
  <si>
    <t>pos_autoconj</t>
  </si>
  <si>
    <t>indexed-repeat(${conjoint}, ${c_repeat}, ${pos_auto})</t>
  </si>
  <si>
    <t>Autonomisation et pouvoir de décision ; Bien-être socio-émotionnel  de la femme &lt;b&gt;  ${con_name} &lt;/b&gt;</t>
  </si>
  <si>
    <t>rpt_conjauto</t>
  </si>
  <si>
    <t>c_rpt_autono</t>
  </si>
  <si>
    <t>c_pos_auto</t>
  </si>
  <si>
    <t>c_sujet</t>
  </si>
  <si>
    <t>pulldata('bf_list','c_sujet','c_pos_auto',${c_pos_auto})</t>
  </si>
  <si>
    <t>C_AP1</t>
  </si>
  <si>
    <t xml:space="preserve">Est-ce que votre avis est pris en compte dans les décisions concernant &lt;b&gt; ${c_sujet}&lt;/b&gt;? 
</t>
  </si>
  <si>
    <t xml:space="preserve">C_AP2 </t>
  </si>
  <si>
    <r>
      <t xml:space="preserve">Dans quelle mesure pensez-vous que vous prenez vos propres décisions sans l’avis de personne &lt;b&gt; ${c_sujet}&lt;/b&gt;? 
</t>
    </r>
    <r>
      <rPr>
        <i/>
        <sz val="10"/>
        <color rgb="FFFF0000"/>
        <rFont val="Calibri"/>
        <family val="2"/>
      </rPr>
      <t xml:space="preserve">
</t>
    </r>
    <r>
      <rPr>
        <b/>
        <i/>
        <sz val="10"/>
        <rFont val="Calibri"/>
        <family val="2"/>
      </rPr>
      <t xml:space="preserve">
</t>
    </r>
  </si>
  <si>
    <t>C_AP3</t>
  </si>
  <si>
    <t>C_AP4</t>
  </si>
  <si>
    <t>C_AP5</t>
  </si>
  <si>
    <t>C_AP5_o</t>
  </si>
  <si>
    <t>C_AP6</t>
  </si>
  <si>
    <t>C_AP6_o</t>
  </si>
  <si>
    <t>C_AP7</t>
  </si>
  <si>
    <t>C_AP8</t>
  </si>
  <si>
    <t>C_AP9</t>
  </si>
  <si>
    <t>C_AP9_0</t>
  </si>
  <si>
    <t>C_AP9_A</t>
  </si>
  <si>
    <t>C_AP9_B</t>
  </si>
  <si>
    <t>C_AP9_C</t>
  </si>
  <si>
    <t>${C_AP5}=-96</t>
  </si>
  <si>
    <t>${C_AP6}=-96</t>
  </si>
  <si>
    <t>SANTE EMOTIONNELLE - SATISFACTION</t>
  </si>
  <si>
    <t>sante</t>
  </si>
  <si>
    <t>note_san</t>
  </si>
  <si>
    <t>Je vais maintenant vous parler de la façon dont vous vous êtes sentie &lt;b&gt; au cours des sept derniers jours &lt;/b&gt; . &lt;br&gt; Pensez s’il vous plait aux 7 derniers jours,  &lt;br&gt; du [dire le jour de l’entretien] dernier à hier [dire le jour d’hier].  &lt;br&gt; Je vais vous poser des questions sur la manière dont vous vous sentiez durant cette période.  &lt;br&gt; Pour chaque question, vous allez me dire combien de jours vous vous êtes senti ainsi durant les 7 derniers jours.  &lt;br&gt; Sachez que les réponses que vous donnez seront traités avec beaucoup de confidentialité. D’accord?</t>
  </si>
  <si>
    <t>Nous allons utiliser les  &lt;b&gt; roches pour représenter le nombre de jours &lt;/b&gt; &lt;br&gt; Si vous mettez toutes les roches (mettre 7 roches), ça veut dire que ça arrive tous les jours. &lt;br&gt; Si c’est arrivé quatre fois durant la dernière semaine, on peut mettre 4 roches. &lt;br&gt; Si c’est jamais, on peut ne mettre aucune roche. &lt;br&gt; Par exemple, si vous me demandez combien de jours au cours de la dernière semaine je suis embarqué dans une voiture, je vais dire 4 jours, alors je mets 4 roches. &lt;br&gt; Un autre exemple: si vous me demandez combien de jours au cours de la dernière semaine je suis allé(e) chercher de l’eau, je vais répondre tous les jours, alors je mets toutes les 7 roches. &lt;br&gt; Finalement, si vous me demandez combien de jours au cours de la dernière semaine j’ai été travailler dans les champs, je vais répondre jamais, alors je ne mets aucune roche. &lt;br&gt; &lt;b&gt; On peut commencer? &lt;/b&gt;</t>
  </si>
  <si>
    <t>note_san1</t>
  </si>
  <si>
    <t>SE1</t>
  </si>
  <si>
    <t>SE2</t>
  </si>
  <si>
    <t>SE3</t>
  </si>
  <si>
    <t>SE4</t>
  </si>
  <si>
    <t>SE5</t>
  </si>
  <si>
    <t>SE6</t>
  </si>
  <si>
    <t>SE7</t>
  </si>
  <si>
    <t>SE8</t>
  </si>
  <si>
    <t>SE9</t>
  </si>
  <si>
    <t>SE10</t>
  </si>
  <si>
    <t>SE11</t>
  </si>
  <si>
    <t>Au cours des sept derniers jours, combien de jours vous êtes vous sentie &lt;b&gt; inutile? &lt;/b&gt;</t>
  </si>
  <si>
    <t>  De manière générale, diriez-vous que vous êtes :</t>
  </si>
  <si>
    <t>SE12</t>
  </si>
  <si>
    <t xml:space="preserve">  1. Très heureuse</t>
  </si>
  <si>
    <t xml:space="preserve"> 2 . Plutôt heureuse</t>
  </si>
  <si>
    <t>3 . Pas très heureuse</t>
  </si>
  <si>
    <t xml:space="preserve"> 4. Très malheureuse</t>
  </si>
  <si>
    <t>sentir</t>
  </si>
  <si>
    <t>select_one sentir</t>
  </si>
  <si>
    <t>select_one jour</t>
  </si>
  <si>
    <t>Dites-moi, au cours des sept derniers jours, combien de jours avez-vous senti que: &lt;br&gt; &lt;b&gt;Les détails de la vie quotidienne vous ont dérangé plus que d'habitude.&lt;/b&gt;</t>
  </si>
  <si>
    <t>Maintenant, au cours des sept derniers jours, combien de jours avez-vous senti que:&lt;br&gt;&lt;b&gt;Vous avez eu du mal à vous concentrer sur ce que vous faisiez &lt;/b&gt;</t>
  </si>
  <si>
    <t xml:space="preserve"> Au cours des sept derniers jours, combien de jours avez-vous senti que:&lt;br&gt;&lt;b&gt;Vous vous êtes sentie triste.&lt;/b&gt;</t>
  </si>
  <si>
    <t>Au cours des sept derniers jours, combien de jours avez-vous senti que:&lt;br&gt;&lt;b&gt;Vous avez senti que tout ce que vous faisiez a pris toute votre énergie &lt;/b&gt;</t>
  </si>
  <si>
    <t>Au cours des sept derniers jours, combien de jours avez-vous senti que: &lt;br&gt;&lt;b&gt;Vous avez été confiante en l’avenir  &lt;/b&gt;</t>
  </si>
  <si>
    <t xml:space="preserve"> Au cours des sept derniers jours, combien de jours avez-vous senti que: &lt;br&gt;&lt;b&gt;Vous êtes-vous sentie nerveuse, tendue ou inquiète. &lt;/b&gt;</t>
  </si>
  <si>
    <t>Au cours des sept derniers jours, combien de jours avez-vous senti que:&lt;br&gt; &lt;b&gt; Vous avez eu du mal à dormir paisiblement  &lt;/b&gt;</t>
  </si>
  <si>
    <t xml:space="preserve"> Au cours des sept derniers jours, combien de jours avez-vous senti que:&lt;br&gt; &lt;b&gt; Vous avez été heureuse  &lt;/b&gt;</t>
  </si>
  <si>
    <t>Au cours des sept derniers jours, combien de jours avez-vous senti que:&lt;br&gt; &lt;b&gt;Vous vous êtes sentie seule  &lt;/b&gt;</t>
  </si>
  <si>
    <t xml:space="preserve"> Au cours des sept derniers jours, combien de jours avez-vous senti que:&lt;br&gt;&lt;b&gt;Vous étiez si fatiguée que vous ne pouviez rien entreprendre.  &lt;/b&gt;</t>
  </si>
  <si>
    <t>jour</t>
  </si>
  <si>
    <t>Poser cette section aux femmes brigadières</t>
  </si>
  <si>
    <t xml:space="preserve">sante des enfants </t>
  </si>
  <si>
    <t>sante_ef</t>
  </si>
  <si>
    <t>rpt_stef</t>
  </si>
  <si>
    <t>stef_pos</t>
  </si>
  <si>
    <t>stef_mm_first</t>
  </si>
  <si>
    <t>stef_mm_last</t>
  </si>
  <si>
    <t>stef_mm_age</t>
  </si>
  <si>
    <t>indexed-repeat(${h_firstname}, ${mem}, ${stef_pos})</t>
  </si>
  <si>
    <t>indexed-repeat(${h_lastname}, ${mem}, ${stef_pos})</t>
  </si>
  <si>
    <t>indexed-repeat(${h_age}, ${mem}, ${stef_pos})</t>
  </si>
  <si>
    <t>stef_name</t>
  </si>
  <si>
    <t xml:space="preserve"> concat(${stef_mm_first}, ' ', ${stef_mm_age})</t>
  </si>
  <si>
    <t>${child_number}&gt;0</t>
  </si>
  <si>
    <t>child_charge</t>
  </si>
  <si>
    <t>X1</t>
  </si>
  <si>
    <t>${stef_mm_age} &lt;=6</t>
  </si>
  <si>
    <t>${child_charge}=1</t>
  </si>
  <si>
    <t>etat_vac</t>
  </si>
  <si>
    <t>vaccin</t>
  </si>
  <si>
    <t>Vitamine A (goutte)</t>
  </si>
  <si>
    <t>Polio 0</t>
  </si>
  <si>
    <t>Polio 1</t>
  </si>
  <si>
    <t>Polio 2</t>
  </si>
  <si>
    <t>BCG</t>
  </si>
  <si>
    <t>Rougeole</t>
  </si>
  <si>
    <t>Fièvre jaune</t>
  </si>
  <si>
    <t xml:space="preserve">Vaccin effectué à l'enfant </t>
  </si>
  <si>
    <t>select_multiple partenaire</t>
  </si>
  <si>
    <t>X2</t>
  </si>
  <si>
    <t>X2_VA</t>
  </si>
  <si>
    <t>X2_P0</t>
  </si>
  <si>
    <t>X2_P1</t>
  </si>
  <si>
    <t>X2_P2</t>
  </si>
  <si>
    <t>X2_D1</t>
  </si>
  <si>
    <t>X2_D2</t>
  </si>
  <si>
    <t>X2_D3</t>
  </si>
  <si>
    <t>X2_B</t>
  </si>
  <si>
    <t>X2_R</t>
  </si>
  <si>
    <t>X2_F</t>
  </si>
  <si>
    <t>vaccin_date</t>
  </si>
  <si>
    <t xml:space="preserve">Date des vaccins effectués à l'enfant </t>
  </si>
  <si>
    <t>grp_x2va</t>
  </si>
  <si>
    <t>grp_x2p0</t>
  </si>
  <si>
    <t>jr_x2va</t>
  </si>
  <si>
    <t>m_x2va</t>
  </si>
  <si>
    <t>an_x2va</t>
  </si>
  <si>
    <t>jr_x2p0</t>
  </si>
  <si>
    <t>m_x2p0</t>
  </si>
  <si>
    <t>an_x2p0</t>
  </si>
  <si>
    <t>grp_x2p1</t>
  </si>
  <si>
    <t>jr_x2p1</t>
  </si>
  <si>
    <t>m_x2p1</t>
  </si>
  <si>
    <t>an_x2p1</t>
  </si>
  <si>
    <t>grp_x2p2</t>
  </si>
  <si>
    <t>jr_x2p2</t>
  </si>
  <si>
    <t>m_x2p2</t>
  </si>
  <si>
    <t>an_x2p2</t>
  </si>
  <si>
    <t>grp_x2d1</t>
  </si>
  <si>
    <t>jr_x2d1</t>
  </si>
  <si>
    <t>m_x2d1</t>
  </si>
  <si>
    <t>an_x2d1</t>
  </si>
  <si>
    <t>grp_x2d2</t>
  </si>
  <si>
    <t>jr_x2d2</t>
  </si>
  <si>
    <t>m_x2d2</t>
  </si>
  <si>
    <t>an_x2d2</t>
  </si>
  <si>
    <t>grp_x2d3</t>
  </si>
  <si>
    <t>jr_x2d3</t>
  </si>
  <si>
    <t>m_x2d3</t>
  </si>
  <si>
    <t>an_x2d3</t>
  </si>
  <si>
    <t>grp_x2b</t>
  </si>
  <si>
    <t>jr_x2b</t>
  </si>
  <si>
    <t>m_x2b</t>
  </si>
  <si>
    <t>an_x2b</t>
  </si>
  <si>
    <t>grp_x2r</t>
  </si>
  <si>
    <t>jr_x2r</t>
  </si>
  <si>
    <t>m_x2r</t>
  </si>
  <si>
    <t>an_x2r</t>
  </si>
  <si>
    <t>grp_x2f</t>
  </si>
  <si>
    <t>Fievre Jaune</t>
  </si>
  <si>
    <t>jr_x2f</t>
  </si>
  <si>
    <t>m_x2f</t>
  </si>
  <si>
    <t>an_x2f</t>
  </si>
  <si>
    <t xml:space="preserve">Maladies des enfants de 0 à 6 ans </t>
  </si>
  <si>
    <t>child_ill</t>
  </si>
  <si>
    <t>X3</t>
  </si>
  <si>
    <t>X4</t>
  </si>
  <si>
    <t>X5</t>
  </si>
  <si>
    <t>X6</t>
  </si>
  <si>
    <t>X7</t>
  </si>
  <si>
    <t>X8</t>
  </si>
  <si>
    <t>Quel type d’handicap s’agit-il ?</t>
  </si>
  <si>
    <t>X9</t>
  </si>
  <si>
    <t>X10</t>
  </si>
  <si>
    <t>X11</t>
  </si>
  <si>
    <t>X12</t>
  </si>
  <si>
    <t>X13</t>
  </si>
  <si>
    <t>X14</t>
  </si>
  <si>
    <t>X15</t>
  </si>
  <si>
    <t>X16</t>
  </si>
  <si>
    <t>Si oui, avez-vous déjà utilisé une crèche mobile / Halte-garderie?</t>
  </si>
  <si>
    <t xml:space="preserve">         1. SRO (Solution de Réhydratation Orale)</t>
  </si>
  <si>
    <t xml:space="preserve">         2. Eau salée sucrée</t>
  </si>
  <si>
    <t xml:space="preserve">         3. Antibiotique</t>
  </si>
  <si>
    <t xml:space="preserve">         4.Médicament traditionnel</t>
  </si>
  <si>
    <t xml:space="preserve">       99. Aucun des choix listés ci-dessus</t>
  </si>
  <si>
    <t>solution</t>
  </si>
  <si>
    <t>select_one solution</t>
  </si>
  <si>
    <t xml:space="preserve"> 1. Mental</t>
  </si>
  <si>
    <t xml:space="preserve">  2. Visuel</t>
  </si>
  <si>
    <t xml:space="preserve">  3.  Auditif </t>
  </si>
  <si>
    <t xml:space="preserve"> 4. Moteur</t>
  </si>
  <si>
    <t>handicap</t>
  </si>
  <si>
    <r>
      <rPr>
        <sz val="7"/>
        <color rgb="FF000000"/>
        <rFont val="Times New Roman"/>
        <family val="1"/>
      </rPr>
      <t xml:space="preserve">  </t>
    </r>
    <r>
      <rPr>
        <sz val="11"/>
        <color rgb="FF000000"/>
        <rFont val="Garamond"/>
        <family val="1"/>
      </rPr>
      <t xml:space="preserve">2 . mari/ partenaire </t>
    </r>
  </si>
  <si>
    <t>5. autre personne</t>
  </si>
  <si>
    <t>actuelle</t>
  </si>
  <si>
    <t>select_one actuelle</t>
  </si>
  <si>
    <t xml:space="preserve">Nutrition des enfants de 0 à 6 ans   </t>
  </si>
  <si>
    <t>grp_nutri</t>
  </si>
  <si>
    <t>X17</t>
  </si>
  <si>
    <t>X20a</t>
  </si>
  <si>
    <t>X20b</t>
  </si>
  <si>
    <t>X21</t>
  </si>
  <si>
    <t>X22</t>
  </si>
  <si>
    <t>${X17}=1</t>
  </si>
  <si>
    <t>${X20a}&gt;0</t>
  </si>
  <si>
    <t>food_solide</t>
  </si>
  <si>
    <t>Consommation d'aliments solides</t>
  </si>
  <si>
    <t>${X21}=1</t>
  </si>
  <si>
    <t>pos_food</t>
  </si>
  <si>
    <t xml:space="preserve">food </t>
  </si>
  <si>
    <t>pulldata('bf_list','food','pos_food',${pos_food})</t>
  </si>
  <si>
    <t>Au cours des 7 derniers jours, pendant combien de jours votre enfant &lt;b&gt; ${stef_name} &lt;/b&gt; a-t-il consommé le produit suivant : &lt;b&gt; ${food} &lt;/b&gt; ] ?</t>
  </si>
  <si>
    <t>X22_o</t>
  </si>
  <si>
    <t xml:space="preserve">Autre Aliment (préciser) </t>
  </si>
  <si>
    <t>.&gt;=0 and .&lt;=7</t>
  </si>
  <si>
    <t>${pos_food}=8 and ${X22}&gt;0</t>
  </si>
  <si>
    <t>garde</t>
  </si>
  <si>
    <t xml:space="preserve"> GARDE DES ENFANTS</t>
  </si>
  <si>
    <t>note_ge</t>
  </si>
  <si>
    <t>dev</t>
  </si>
  <si>
    <t>reponse</t>
  </si>
  <si>
    <t>observe</t>
  </si>
  <si>
    <t>Réponse</t>
  </si>
  <si>
    <t>select_one reponse</t>
  </si>
  <si>
    <t>select_one observe</t>
  </si>
  <si>
    <t>Observation</t>
  </si>
  <si>
    <t>Contrôle de la tête</t>
  </si>
  <si>
    <t>Autres</t>
  </si>
  <si>
    <t>autre</t>
  </si>
  <si>
    <t>Ecrire</t>
  </si>
  <si>
    <t>ecrire</t>
  </si>
  <si>
    <t>1 = Plus de 10 objets</t>
  </si>
  <si>
    <t>2 = 0 (aucun objet)</t>
  </si>
  <si>
    <t>3 = 1-10 objets</t>
  </si>
  <si>
    <t>objet</t>
  </si>
  <si>
    <t>1 = Plus de 5 parties du corps</t>
  </si>
  <si>
    <t>2 = 0 (aucun partie du corps)</t>
  </si>
  <si>
    <t>3 = 1-5 parties du corps</t>
  </si>
  <si>
    <t>body</t>
  </si>
  <si>
    <t>1 = Plus de 10 mots</t>
  </si>
  <si>
    <t>2 = 0-2 mots</t>
  </si>
  <si>
    <t>3 = 3-10 mots</t>
  </si>
  <si>
    <t>nbmot</t>
  </si>
  <si>
    <t>1 = Plus de 50 mots</t>
  </si>
  <si>
    <t>2 = 0-50 mots</t>
  </si>
  <si>
    <t>mot50</t>
  </si>
  <si>
    <t>select_multiple language</t>
  </si>
  <si>
    <t>language</t>
  </si>
  <si>
    <t xml:space="preserve">AGENT ENQUETEUR : Quelle(s) langue(s) ont été utilisées lors de cette enquete ? </t>
  </si>
  <si>
    <t>language_o</t>
  </si>
  <si>
    <t xml:space="preserve">Quelle autre langue ? </t>
  </si>
  <si>
    <t>gps_info</t>
  </si>
  <si>
    <t>Prendre les coordonees GPS</t>
  </si>
  <si>
    <t>acknowledge</t>
  </si>
  <si>
    <t>gps_turnoff</t>
  </si>
  <si>
    <t xml:space="preserve">Assurez-vous d'éteindre les données de localisation. </t>
  </si>
  <si>
    <t>Bissa</t>
  </si>
  <si>
    <t>Bobo</t>
  </si>
  <si>
    <t>Samo</t>
  </si>
  <si>
    <t>${language}=-96</t>
  </si>
  <si>
    <t>Activités agricoles</t>
  </si>
  <si>
    <t xml:space="preserve">Activités agricoles </t>
  </si>
  <si>
    <t>Activités salariales</t>
  </si>
  <si>
    <t>Equipement</t>
  </si>
  <si>
    <t xml:space="preserve">Autonmisation </t>
  </si>
  <si>
    <t>instance_name</t>
  </si>
  <si>
    <t>Autre (preciser)</t>
  </si>
  <si>
    <t>Autonomisation du conjoint</t>
  </si>
  <si>
    <t>P_region_code</t>
  </si>
  <si>
    <t>P_province_code</t>
  </si>
  <si>
    <t>P_commune_code</t>
  </si>
  <si>
    <t>P_village_code</t>
  </si>
  <si>
    <t>Region code</t>
  </si>
  <si>
    <t>Province code</t>
  </si>
  <si>
    <t>Commune code</t>
  </si>
  <si>
    <t>Village code</t>
  </si>
  <si>
    <t>IV B. MODULE ACTIVITES GENERATRICES DE REVENU  AGRICOLE (AR_A)</t>
  </si>
  <si>
    <t>lo7_o</t>
  </si>
  <si>
    <t xml:space="preserve">region </t>
  </si>
  <si>
    <t xml:space="preserve">commune </t>
  </si>
  <si>
    <t xml:space="preserve">b_names </t>
  </si>
  <si>
    <t xml:space="preserve"> concat(${b_names}, ' ', ${b_prenoms})</t>
  </si>
  <si>
    <t>b_educ_o</t>
  </si>
  <si>
    <t>c_educ_o</t>
  </si>
  <si>
    <t>&lt;b&gt;${actas_name} &lt;/b&gt; &lt;br&gt;  Depuis combien de temps menez-vous cette activité?</t>
  </si>
  <si>
    <t>select_one surveyno_consent</t>
  </si>
  <si>
    <t>${P_prenoms}</t>
  </si>
  <si>
    <t>Membres du ménage</t>
  </si>
  <si>
    <t>AGR non agricole</t>
  </si>
  <si>
    <t>AGR non agricole -détails</t>
  </si>
  <si>
    <t> concat('SDI : ', ${b_name},'  HIMO : ', ${bhid}, ' BF 19')</t>
  </si>
  <si>
    <t>if(${IVB10} = -96, ${IVB10_1}, jr:choice-name(${IVB10}, '${IVB10}'))</t>
  </si>
  <si>
    <t>if(${AS10} = -96, ${AS10_1}, jr:choice-name(${AS10}, '${AS10}'))</t>
  </si>
  <si>
    <t>. &gt; 0</t>
  </si>
  <si>
    <t>&lt;b&gt; QUESTIONNAIRES_CRECHE_THIMO_BURKINA_FASO &lt;/b&gt; &lt;br&gt; &lt;br&gt;  Enquête de référence &lt;br&gt; &lt;br&gt;  Novembre - Decembre 2019</t>
  </si>
  <si>
    <t xml:space="preserve">&lt;b&gt;  IDENTIFICATION DE LA  BRIGADIERE  ET RENSEIGNEMENTS DE CONTROLE  &lt;/b&gt; &lt;br&gt;&lt;br&gt; </t>
  </si>
  <si>
    <t>Numéro d'Identification De la  brigadiere</t>
  </si>
  <si>
    <t>nom de la  brigadière</t>
  </si>
  <si>
    <t>Age de la brigadière</t>
  </si>
  <si>
    <t>Prenom de la  brigadière</t>
  </si>
  <si>
    <t>surnom de la brigadière</t>
  </si>
  <si>
    <t xml:space="preserve">sexe de la brigadière </t>
  </si>
  <si>
    <t xml:space="preserve">Telephone de la brigadière </t>
  </si>
  <si>
    <t xml:space="preserve">Nombre d'enfant  de 0 à 6 ans dont la brigadière est la mère  </t>
  </si>
  <si>
    <t xml:space="preserve">Nombre d'enfant  de 0 à 6 ans de la concession de la brigadière  </t>
  </si>
  <si>
    <t xml:space="preserve">Brigadière non retrouvée/identifiée  </t>
  </si>
  <si>
    <t xml:space="preserve">Brigadière identifiée mais elle a refusé  </t>
  </si>
  <si>
    <t>La brigadière n'est pas disponible pendant toute la période de l'enquête</t>
  </si>
  <si>
    <t xml:space="preserve">La brigadière n'habite plus la région. </t>
  </si>
  <si>
    <t>info_compnote</t>
  </si>
  <si>
    <t xml:space="preserve">Completer ou donner plus de  précisions sur les informations géographiques de la zone de collecte  : </t>
  </si>
  <si>
    <t xml:space="preserve">&lt;b&gt; Completer ou donner plus de  précisions sur les informations géographiques de la zone de collecte  &lt;/b&gt; : </t>
  </si>
  <si>
    <t>Boucle du Mouhoun</t>
  </si>
  <si>
    <t>Centre</t>
  </si>
  <si>
    <t>Centre-Est</t>
  </si>
  <si>
    <t>Centre-Nord</t>
  </si>
  <si>
    <t>Centre-Ouest</t>
  </si>
  <si>
    <t>Plateau Central</t>
  </si>
  <si>
    <t>Centre-Sud</t>
  </si>
  <si>
    <t>Hauts Bassins</t>
  </si>
  <si>
    <t>Nord</t>
  </si>
  <si>
    <t>Balés</t>
  </si>
  <si>
    <t>Mouhoun</t>
  </si>
  <si>
    <t>Kadiogo</t>
  </si>
  <si>
    <t>Boulgou</t>
  </si>
  <si>
    <t>Kouritenga</t>
  </si>
  <si>
    <t>Sanmatenga</t>
  </si>
  <si>
    <t>Boulkiemdé</t>
  </si>
  <si>
    <t>Sanguié</t>
  </si>
  <si>
    <t>Kourwéogo</t>
  </si>
  <si>
    <t>Ganzourgou</t>
  </si>
  <si>
    <t>Bazèga</t>
  </si>
  <si>
    <t>Nahouri</t>
  </si>
  <si>
    <t>Houet</t>
  </si>
  <si>
    <t>Tuy</t>
  </si>
  <si>
    <t>Zondoma</t>
  </si>
  <si>
    <t>Passoré</t>
  </si>
  <si>
    <t>Yatenga</t>
  </si>
  <si>
    <t>Boromo</t>
  </si>
  <si>
    <t>Dédougou</t>
  </si>
  <si>
    <t>Arrondissement 1</t>
  </si>
  <si>
    <t>Arrondissement 2</t>
  </si>
  <si>
    <t>Arrondissement 3</t>
  </si>
  <si>
    <t>Arrondissement 4</t>
  </si>
  <si>
    <t>Arrondissement 5</t>
  </si>
  <si>
    <t>Arrondissement 6</t>
  </si>
  <si>
    <t>Arrondissement 7</t>
  </si>
  <si>
    <t>Arrondissement 8</t>
  </si>
  <si>
    <t>Arrondissement 9</t>
  </si>
  <si>
    <t>Arrondissement 10</t>
  </si>
  <si>
    <t>Arrondissement 11</t>
  </si>
  <si>
    <t>Arrondissement 12</t>
  </si>
  <si>
    <t>Garango</t>
  </si>
  <si>
    <t>Koupéla</t>
  </si>
  <si>
    <t>Pouytenga</t>
  </si>
  <si>
    <t>Tenkodogo</t>
  </si>
  <si>
    <t>Kaya</t>
  </si>
  <si>
    <t>Koudougou</t>
  </si>
  <si>
    <t>Réo</t>
  </si>
  <si>
    <t>Boussé</t>
  </si>
  <si>
    <t>Zorgho</t>
  </si>
  <si>
    <t>Kombissiri</t>
  </si>
  <si>
    <t>Pô</t>
  </si>
  <si>
    <t>Bobo Dioulasso 1</t>
  </si>
  <si>
    <t>Bobo Dioulasso 2</t>
  </si>
  <si>
    <t>Bobo Dioulasso 3</t>
  </si>
  <si>
    <t>Bobo Dioulasso 4</t>
  </si>
  <si>
    <t>Bobo Dioulasso 5</t>
  </si>
  <si>
    <t>Bobo Dioulasso 6</t>
  </si>
  <si>
    <t>Bobo Dioulasso 7</t>
  </si>
  <si>
    <t>Houndé</t>
  </si>
  <si>
    <t>Gourcy</t>
  </si>
  <si>
    <t>Yako</t>
  </si>
  <si>
    <t>Ouahigouya</t>
  </si>
  <si>
    <t xml:space="preserve"> filter=${region}</t>
  </si>
  <si>
    <t xml:space="preserve"> filter=${province}</t>
  </si>
  <si>
    <t xml:space="preserve">Mme &lt;b&gt; ${brigadier} &lt;/b&gt; a t-elle un numéro de télephone ? </t>
  </si>
  <si>
    <t>Numéro de téléphone 1 de la Brigadière</t>
  </si>
  <si>
    <t xml:space="preserve">Mme &lt;b&gt; ${brigadier} &lt;/b&gt; a t-elle un deuxième  numéro de télephone ? </t>
  </si>
  <si>
    <t>Numéro de téléphone 2 de la  Brigadière</t>
  </si>
  <si>
    <t xml:space="preserve">Avez-vous le contact d'une personne qu'on peut contacter pour vous (la Brigadière)  retrouver  facilement  au besoin ? </t>
  </si>
  <si>
    <t xml:space="preserve">Avez-vous le contact d'une deuxieme  personne qu'on peut contacter pour vous (la Brigadière)  retrouver  facilement  au besoin ? </t>
  </si>
  <si>
    <t>br_owntelnote</t>
  </si>
  <si>
    <t>&lt;b&gt; Les contacts téléphoniques de la brigadière &lt;/b&gt;</t>
  </si>
  <si>
    <t>br_othertelnote</t>
  </si>
  <si>
    <t>&lt;/b&gt; Contact de personne à contacter pour retrouver la brigadière &lt;/b&gt;</t>
  </si>
  <si>
    <t>demo_note</t>
  </si>
  <si>
    <t>Informations démographiques sur  la brigadière</t>
  </si>
  <si>
    <t>&lt;b&gt; Informations démographiques sur  la brigadière &lt;/b&gt;</t>
  </si>
  <si>
    <t xml:space="preserve">Nom de la Brigadière </t>
  </si>
  <si>
    <t xml:space="preserve">Prénoms de la brigadière </t>
  </si>
  <si>
    <t xml:space="preserve">Surnom de la Brigadière </t>
  </si>
  <si>
    <t xml:space="preserve">Age de la Brigadière </t>
  </si>
  <si>
    <t>Situation matrimoniale de la  Brigadière</t>
  </si>
  <si>
    <t>Quelle est la religion de la Brigadière?</t>
  </si>
  <si>
    <t>La Brigadière sait-elle lire et écrire dans une langue quelconque?</t>
  </si>
  <si>
    <t xml:space="preserve">Quel est le niveau d’instruction atteint par la Brigadière?
</t>
  </si>
  <si>
    <t>conjoint_infonote</t>
  </si>
  <si>
    <t xml:space="preserve"> Information sur le conjoint de la Brigadière  </t>
  </si>
  <si>
    <t xml:space="preserve">&lt;b&gt;  Information sur le conjoint de la Brigadière   &lt;/b&gt; </t>
  </si>
  <si>
    <t>Nom du conjoint</t>
  </si>
  <si>
    <t xml:space="preserve">Prénom du conjoint </t>
  </si>
  <si>
    <t xml:space="preserve">Surnom du conjoint </t>
  </si>
  <si>
    <t xml:space="preserve">Age du conjoint </t>
  </si>
  <si>
    <t xml:space="preserve">En quelle année vous-êtes vous mariée) à  &lt;b&gt; ${conjoint} &lt;/b&gt; </t>
  </si>
  <si>
    <t>Quelle est la religion de votre conjoint?</t>
  </si>
  <si>
    <t xml:space="preserve">Quel est le niveau d’instruction atteint par le  conjoint?
</t>
  </si>
  <si>
    <t>Mr  ${conjoint}(votre conjoint) exerce-t-il une activité génératrice de revenus ?</t>
  </si>
  <si>
    <t>Si oui, quelle activité principale exerce le votre conjoint?</t>
  </si>
  <si>
    <t>rosternote</t>
  </si>
  <si>
    <t xml:space="preserve"> </t>
  </si>
  <si>
    <t xml:space="preserve">&lt;b&gt; Composition du ménage de la brigadière &lt;/b&gt; &lt;br&gt; Les membres du ménage de la brigadière  y compris elle même  </t>
  </si>
  <si>
    <t>enf_brig</t>
  </si>
  <si>
    <t xml:space="preserve">Plus d'informations sur l'enfant </t>
  </si>
  <si>
    <t>enf_brignote</t>
  </si>
  <si>
    <t xml:space="preserve">&lt;b&gt; Plus d'informations sur l'enfant &lt;/b&gt; </t>
  </si>
  <si>
    <t>Etes-vous la mère biologique de &lt;strong&gt; ${h_member}&lt;/strong&gt; ?</t>
  </si>
  <si>
    <t>lien_enf</t>
  </si>
  <si>
    <t>aujourd</t>
  </si>
  <si>
    <t>Date d'aujourd'hui</t>
  </si>
  <si>
    <t>naissance</t>
  </si>
  <si>
    <t>Date de naissance</t>
  </si>
  <si>
    <t>naiss_estim</t>
  </si>
  <si>
    <t>La date de naissance a-t-elle été estimée?</t>
  </si>
  <si>
    <t>naissance_0</t>
  </si>
  <si>
    <t>age_0</t>
  </si>
  <si>
    <t>months_ago</t>
  </si>
  <si>
    <t>note_age_mois</t>
  </si>
  <si>
    <t>${h_member} est donc agé de  ${months_ago} mois.</t>
  </si>
  <si>
    <t>once(decimal-date-time(today()))</t>
  </si>
  <si>
    <t>decimal-date-time(${naissance})</t>
  </si>
  <si>
    <t>${aujourd}-${naissance_0}</t>
  </si>
  <si>
    <t>int(${age_0}*0.033)</t>
  </si>
  <si>
    <t>is_youngest_child</t>
  </si>
  <si>
    <t>pos_if_youngest_child</t>
  </si>
  <si>
    <t>if(${months_ago}=${age_min}, 1, 0)</t>
  </si>
  <si>
    <t xml:space="preserve">if(${is_youngest_child}=1, index(), "") </t>
  </si>
  <si>
    <t>note_erreur_age</t>
  </si>
  <si>
    <t>&lt;strong&gt; Attention!!!&lt;/strong&gt;  Incohérence entre l'age en années révolues et la date de naissance précise</t>
  </si>
  <si>
    <t>pos_youngest</t>
  </si>
  <si>
    <t>age_min</t>
  </si>
  <si>
    <t>childname</t>
  </si>
  <si>
    <t>note_age_enfant</t>
  </si>
  <si>
    <t>Votre plus jeune enfant s'appelle &lt;strong&gt; ${childname}&lt;/strong&gt; et est agé(e) de  &lt;strong&gt; ${age_min}&lt;/strong&gt; mois</t>
  </si>
  <si>
    <t>selected-at(join('  ', ${pos_if_youngest_child}), 0)</t>
  </si>
  <si>
    <t>min(${months_ago})</t>
  </si>
  <si>
    <t>indexed-repeat(${h_member}, ${mem}, ${pos_youngest})</t>
  </si>
  <si>
    <t>${months_ago} &lt;= 71</t>
  </si>
  <si>
    <t>A l'enquêteur: dites "voici la liste des membres du ménage de la  brigardière"  : 
[LIRE TOUTE LA LISTE CI DESSOUS A HAUTE VOIX POUR LE REPONDANT]</t>
  </si>
  <si>
    <t>time_usesnote</t>
  </si>
  <si>
    <t xml:space="preserve">VIII.   Emploi du temps </t>
  </si>
  <si>
    <t>emploinote</t>
  </si>
  <si>
    <t>emploi_bnote</t>
  </si>
  <si>
    <t xml:space="preserve">Mme &lt;b&gt; ${b_name} &lt;/b&gt;  vous avez exercé un emploi au cours des 6 dernier mois </t>
  </si>
  <si>
    <t>emploi_cnote</t>
  </si>
  <si>
    <t>Parlons Maintenant des emplois du conjoint de la brigadière  -&lt;b&gt;  Emploi Principal du conjoint de  ${b_name} &lt;/b&gt;</t>
  </si>
  <si>
    <t>Emploi principal du conjoint de la  brigadière</t>
  </si>
  <si>
    <t xml:space="preserve">Mr &lt;b&gt; ${con_name} &lt;/b&gt;  vous avez exercé un emploi au cours des 6 dernier mois </t>
  </si>
  <si>
    <t>agr_nanote</t>
  </si>
  <si>
    <t>&lt;b&gt; IV A. MODULE ACTIVITES GENERATRICES DE REVENU NON AGRICOLE (AR_NA)&lt;/b&gt;</t>
  </si>
  <si>
    <t>Poser cette section à la brigadière</t>
  </si>
  <si>
    <t>IVA5_note</t>
  </si>
  <si>
    <t xml:space="preserve"> Depuis combien de temps menez-vous cette activité?</t>
  </si>
  <si>
    <t>agr_anote</t>
  </si>
  <si>
    <t>&lt;b&gt; IV B. MODULE ACTIVITES GENERATRICES DE REVENU  AGRICOLE (AR_A) &lt;/b&gt;</t>
  </si>
  <si>
    <t>IVB5note</t>
  </si>
  <si>
    <t>as_salnote</t>
  </si>
  <si>
    <t>&lt;b&gt; AS : MODULE CARACTERISTIQUES DES ACTIVITES SALARIALES &lt;/b&gt;</t>
  </si>
  <si>
    <t>logenote</t>
  </si>
  <si>
    <t>&lt;b&gt; Logement &lt;/b&gt;</t>
  </si>
  <si>
    <t>lo8note</t>
  </si>
  <si>
    <t>Votre ménage dispose-t-il des éléments ci-dessous ?  &lt;br&gt; &lt;br&gt;
Assainissement de l’environnement et à la réduction de maladies diarrhéique</t>
  </si>
  <si>
    <t>equinote</t>
  </si>
  <si>
    <t>&lt;b&gt; Biens et équipements du ménage  &lt;/b&gt;</t>
  </si>
  <si>
    <t>autononote</t>
  </si>
  <si>
    <t>&lt;b&gt; Autonomisation et pouvoir de décision ; Bien-être socio-émotionnel  de la femme &lt;b&gt;  ${b_name} &lt;/b&gt; &lt;/b&gt;</t>
  </si>
  <si>
    <t xml:space="preserve">Autonomisation et pouvoir de décision ; Bien-être socio-émotionnel  de la femme </t>
  </si>
  <si>
    <t>  Si on oublie l’aide que vous recevez d’autres membres de votre ménage &lt;br&gt; &lt;br&gt;, Comment vous et votre partenaire vous entendez-vous sur le partage des tâches suivantes ?</t>
  </si>
  <si>
    <t>santenote</t>
  </si>
  <si>
    <t>&lt;b&gt; SANTE EMOTIONNELLE - SATISFACTION &lt;/b&gt;</t>
  </si>
  <si>
    <t>sante_efnote</t>
  </si>
  <si>
    <t>&lt;b&gt; Sante des enfants &lt;/b&gt;</t>
  </si>
  <si>
    <t>etat_vacnote</t>
  </si>
  <si>
    <t>X État de la vaccination (tous les enfants de 0 à 6 ans) : enfants dont la brigadière a la charge</t>
  </si>
  <si>
    <t>&lt;b&gt; X État de la vaccination (tous les enfants de 0 à 6 ans) : enfants dont la brigadière a la charge &lt;/b&gt;</t>
  </si>
  <si>
    <t>vaccinnote</t>
  </si>
  <si>
    <t>&lt;b&gt; Vaccin effectué à l'enfant &lt;/b&gt;</t>
  </si>
  <si>
    <t>vaccin_datenote</t>
  </si>
  <si>
    <t>&lt;b&gt; Date des vaccins effectués à l'enfant &lt;/b&gt;</t>
  </si>
  <si>
    <t>grp_x2vanote</t>
  </si>
  <si>
    <t>&lt;b&gt; Vitamine A (goutte)&lt;/b&gt;</t>
  </si>
  <si>
    <t>grp_x2p0note</t>
  </si>
  <si>
    <t>&lt;b&gt; Polio 0 &lt;/b&gt;</t>
  </si>
  <si>
    <t>grp_x2p1note</t>
  </si>
  <si>
    <t>&lt;b&gt; Polio 1 &lt;/b&gt;</t>
  </si>
  <si>
    <t>grp_x2p2note</t>
  </si>
  <si>
    <t>&lt;b&gt; Polio  2 &lt;/b&gt;</t>
  </si>
  <si>
    <t>grp_x2d1note</t>
  </si>
  <si>
    <t>grp_x2d2note</t>
  </si>
  <si>
    <t>grp_x2d3note</t>
  </si>
  <si>
    <t>grp_x2bnote</t>
  </si>
  <si>
    <t>&lt;b&gt; BCG &lt;/b&gt;</t>
  </si>
  <si>
    <t>grp_x2rnote</t>
  </si>
  <si>
    <t>&lt;b&gt; Rougeole &lt;/b&gt;</t>
  </si>
  <si>
    <t>grp_x2fnote</t>
  </si>
  <si>
    <t>&lt;b&gt; Fievre Jaune &lt;/b&gt;</t>
  </si>
  <si>
    <t>child_illnote</t>
  </si>
  <si>
    <t>&lt;b&gt;Maladies des enfants de 0 à 6 ans &lt;/b&gt;</t>
  </si>
  <si>
    <t>grp_nutrinote</t>
  </si>
  <si>
    <t xml:space="preserve">&lt;b&gt; Nutrition des enfants de 0 à 6 ans &lt;/b&gt;    </t>
  </si>
  <si>
    <t>gardenote</t>
  </si>
  <si>
    <t>&lt;b&gt; GARDE DES ENFANTS &lt;/b&gt;</t>
  </si>
  <si>
    <t xml:space="preserve">&lt;b&gt; Note pour enquêteur &lt;/b&gt;, dans cette rubrique, nous allons collecter les informations relatives à la garde de [Enfant]. Il faut demander à la répondante qui est la personne qui s’est occupée de la garde de [Enfant]  pour chaque plage horaire durant les dernières 24h. Il y a donc 24 plages horaires d’une heure (60 mn). </t>
  </si>
  <si>
    <t>rpt_gar</t>
  </si>
  <si>
    <t xml:space="preserve">Garde des enfants </t>
  </si>
  <si>
    <t>gar_pos</t>
  </si>
  <si>
    <t>gar_mm_first</t>
  </si>
  <si>
    <t>gar_mm_last</t>
  </si>
  <si>
    <t>gar_mm_age</t>
  </si>
  <si>
    <t>gar_name</t>
  </si>
  <si>
    <t>indexed-repeat(${h_firstname}, ${mem}, ${gar_pos})</t>
  </si>
  <si>
    <t>indexed-repeat(${h_lastname}, ${mem}, ${gar_pos})</t>
  </si>
  <si>
    <t>indexed-repeat(${h_age}, ${mem}, ${gar_pos})</t>
  </si>
  <si>
    <t xml:space="preserve"> concat(${gar_mm_first}, ' ', ${gar_mm_age})</t>
  </si>
  <si>
    <t>garde_oc</t>
  </si>
  <si>
    <t>Sa mère</t>
  </si>
  <si>
    <t>Son père</t>
  </si>
  <si>
    <t>Sa sœur</t>
  </si>
  <si>
    <t>Son frère</t>
  </si>
  <si>
    <t>Sa tante</t>
  </si>
  <si>
    <t>La grand-mère</t>
  </si>
  <si>
    <t>Une autre femme adulte du ménage</t>
  </si>
  <si>
    <t>Une autre fille du ménage (&lt;15 ans)</t>
  </si>
  <si>
    <t>Un autre homme adulte du ménage</t>
  </si>
  <si>
    <t>Un autre garcon du ménage (&lt;15 ans)</t>
  </si>
  <si>
    <t>Un centre de gardiennage de petits enfants</t>
  </si>
  <si>
    <t>Un/une voisin/voisine</t>
  </si>
  <si>
    <t>Quelqu’un d’autre</t>
  </si>
  <si>
    <t>Pas de garde (l'enfant n'a pas été gardé)</t>
  </si>
  <si>
    <t>select_multiple garde_oc</t>
  </si>
  <si>
    <t>garde_occup</t>
  </si>
  <si>
    <t xml:space="preserve">Sélectionner toutes les personne qui se sont occupées de la garde de &lt;b&gt;  ${gar_name} &lt;/b&gt;  durant les dernières 24h. </t>
  </si>
  <si>
    <t>garde_enfant</t>
  </si>
  <si>
    <t xml:space="preserve">Garde Enfant </t>
  </si>
  <si>
    <t>${gar_mm_age} &lt;= 6</t>
  </si>
  <si>
    <t>count-selected(${garde_occup})</t>
  </si>
  <si>
    <t>gard_number</t>
  </si>
  <si>
    <t>garpos</t>
  </si>
  <si>
    <t>name_gard</t>
  </si>
  <si>
    <t>index()- 1</t>
  </si>
  <si>
    <t>selected-at(${garde_occup}, ${garpos})</t>
  </si>
  <si>
    <t>nom_gardien</t>
  </si>
  <si>
    <t>Celui qui a gardé l'enfant &lt;b&gt; ${gar_name} &lt;/b&gt;</t>
  </si>
  <si>
    <t>gar_hour</t>
  </si>
  <si>
    <t>00-01</t>
  </si>
  <si>
    <t>01-02</t>
  </si>
  <si>
    <t>02-03</t>
  </si>
  <si>
    <t>03-04</t>
  </si>
  <si>
    <t>04-05</t>
  </si>
  <si>
    <t>05-06</t>
  </si>
  <si>
    <t>06-07</t>
  </si>
  <si>
    <t>07-08</t>
  </si>
  <si>
    <t>08-09</t>
  </si>
  <si>
    <t>09-10</t>
  </si>
  <si>
    <t>10-11</t>
  </si>
  <si>
    <t>11-12</t>
  </si>
  <si>
    <t>12-13</t>
  </si>
  <si>
    <t>13-14</t>
  </si>
  <si>
    <t>14-15</t>
  </si>
  <si>
    <t>15-16</t>
  </si>
  <si>
    <t>16-17</t>
  </si>
  <si>
    <t>17-18</t>
  </si>
  <si>
    <t>18-19</t>
  </si>
  <si>
    <t>19-20</t>
  </si>
  <si>
    <t>20-21</t>
  </si>
  <si>
    <t>21-22</t>
  </si>
  <si>
    <t>22-23</t>
  </si>
  <si>
    <t>23-00</t>
  </si>
  <si>
    <t>hour</t>
  </si>
  <si>
    <t>select_multiple hour</t>
  </si>
  <si>
    <t>hour_number</t>
  </si>
  <si>
    <t>count-selected(${gar_hour})</t>
  </si>
  <si>
    <t>hr_repeat</t>
  </si>
  <si>
    <t>${gard_number}</t>
  </si>
  <si>
    <t>${hour_number}</t>
  </si>
  <si>
    <t>hr_pos</t>
  </si>
  <si>
    <t>hr_occp</t>
  </si>
  <si>
    <t>selected-at(${gar_hour}, ${hr_pos})</t>
  </si>
  <si>
    <t>Pendant quel plage horaire &lt;b&gt; ${name_gard} &lt;/b&gt;  s'est occupé(e) de &lt;b&gt; ${gar_name} &lt;/b&gt;</t>
  </si>
  <si>
    <t>Durée pendant laquelle &lt;b&gt; ${name_gard} &lt;/b&gt;  s'est occupé(e) de &lt;b&gt; ${gar_name} &lt;/b&gt; entre &lt;b&gt;  ${hr_occp} &lt;/b&gt;</t>
  </si>
  <si>
    <t xml:space="preserve">Êtes vous sûre que &lt;b&gt;  ${gar_name} &lt;/b&gt; n'a pas été gardé ? </t>
  </si>
  <si>
    <t xml:space="preserve">selected(${garde_occup},13) </t>
  </si>
  <si>
    <t>${sure} != 1</t>
  </si>
  <si>
    <t>sure</t>
  </si>
  <si>
    <t xml:space="preserve">Durée pendant la plage horaire </t>
  </si>
  <si>
    <t>devnote</t>
  </si>
  <si>
    <t>hr_duree</t>
  </si>
  <si>
    <t>AP9_0n</t>
  </si>
  <si>
    <t>${b_mat}&lt;=3</t>
  </si>
  <si>
    <t xml:space="preserve">${h_age} &lt;=6 </t>
  </si>
  <si>
    <t>Complèter les  membres du ménage de la brigadière en commençant par elle</t>
  </si>
  <si>
    <t xml:space="preserve"> Composition du ménage du brigadier - -- Les membres du ménage du brigadier y compris elle même  </t>
  </si>
  <si>
    <t>Bonjour Mme &lt;b&gt; ${brigadier} &lt;/b&gt;. Mon nom est &lt;b&gt; ${surveyor_name} &lt;/b&gt; , je suis un agent de terrain de &lt;b&gt; SOCIETE DE DEVELOPPEMENT INTERNATIONAL (SDI) INC &lt;/b&gt;, basé à Ouagadougou, un centre de recherche sur le développement.
(SDI) INC mène une étude sur les conditions de vie des ménages et le développement de la petite enfance (enfants de moins de 6 ans) des brigadière en collaboration avec le &lt;b&gt; Projet Travaux Routier (PTR-HIMO)&lt;/b&gt;. L’objectif de cette étude est de mieux comprendre les conditions des brigadières et les facteurs favorables de l’environnement et de la famille qui sont nécessaires au développement rapide et durable des enfants. Elle nous aidera à mieux comprendre comment promouvoir la performance des brigadières et l’émancipation de leurs enfants afin de mieux appuyer les décideurs dans la mise en œuvre des politiques publiques.
Il aurait été très utile pour cette étude d´interroger un grand nombre de brigadières existant dans la commune, mais nous ne pouvons pas le faire compte du temps et du budget limité que nous avons. C´est pourquoi, vous avez été choisie aléatoirement parmi les brigadière pour cette collecte.   Il n´y a aucun risque par rapport à votre participation à cet entretien. Cette enquête couvre les questions relatives à : &lt;br&gt;  &lt;b&gt;
	la composition de votre ménage, &lt;br&gt; 
	vos activités économiques,  &lt;br&gt;
	l’autonomisation et pouvoir de &lt; décision,  &lt;br&gt;
	la vaccination et à la nutrition des enfants et  &lt;br&gt;
	le développement de la petite enfance. &lt;br&gt; &lt;/b&gt;
Si vous choisissez de participer à cette collecte, l’entretien prendra environ une durée maximale de &lt;b&gt; 1 heure et demie &lt;/b&gt;. Vous pouvez choisir de faire l´entretien ou non. Vous n´aurez aucun problème si vous ne le faites pas. Votre participation est volontaire. Ceci n´est pas un enregistrement à un quelconque programme. Que vous participiez ou non à l´entretien n´affecte pas votre participation à un programme ou à une aide de l´Etat ou d´une ONG.
SDI INC suit des protocoles de confidentialité stricts afin de protéger les personnes interrogées. Bien que vous fournissiez des informations sur les membres de votre ménage, aucun nom ne sera publié à partir de l'étude et seul le personnel de recherche aura accès aux données qui pourraient potentiellement vous identifier. 
Si vous décidez de prendre part à cette collecte, vous pouvez aussi changer d´avis et arrêté l´interview à tout moment. Même si vous accepter de participer à l´entretien et qu´il y a des questions auxquelles vous ne voulez pas répondre, il n´y aura pas de soucis. Cependant, ce serait bien que toutes les questions aient une réponse. Les données seront d'une grande aide pour formuler des politiques si tous les répondants à cette enquête fournissent des réponses complètes à toutes les questions.
Nous espérons que cette recherche nous aidera à mieux comprendre les besoins des brigadière afin d'améliorer les futures interventions destinées à la promotion du développement de la petite enfance. 
&lt;b&gt; Avez-vous d´autres questions ? &lt;/b&gt; &lt;br&gt;  
Si j´ai répondu à toutes vos questions, êtes-vous d´accord pour participer à cette étude ? &lt;br&gt;&lt;br&gt; (l´enquêteur, doit indiquer la réponse du répondant sur la tablette. S´il n´est pas d´accord, ne commencer pas le questionnaire</t>
  </si>
  <si>
    <t>${has_tel1} = 1 or ${tel_works} = 1</t>
  </si>
  <si>
    <t>${b_lec} =1</t>
  </si>
  <si>
    <t xml:space="preserve"> Mossi</t>
  </si>
  <si>
    <t>Mossi/Yana</t>
  </si>
  <si>
    <t>Gurunsi</t>
  </si>
  <si>
    <t>Gourmantche</t>
  </si>
  <si>
    <t>Fulani</t>
  </si>
  <si>
    <t>Lobi</t>
  </si>
  <si>
    <t>Senufo</t>
  </si>
  <si>
    <t xml:space="preserve"> 1 Moré</t>
  </si>
  <si>
    <t xml:space="preserve"> 2 Gourmantché</t>
  </si>
  <si>
    <t xml:space="preserve"> 3 Samo</t>
  </si>
  <si>
    <t xml:space="preserve"> 4 Gourounsi</t>
  </si>
  <si>
    <t xml:space="preserve"> 5 Bobo</t>
  </si>
  <si>
    <t xml:space="preserve"> 6 Lobi</t>
  </si>
  <si>
    <t xml:space="preserve"> 7 Dagara</t>
  </si>
  <si>
    <t xml:space="preserve"> 8 Birifor</t>
  </si>
  <si>
    <t xml:space="preserve"> 9 Fulfulde</t>
  </si>
  <si>
    <t xml:space="preserve"> 10 Touareg</t>
  </si>
  <si>
    <t xml:space="preserve"> 11 Senoufo</t>
  </si>
  <si>
    <t xml:space="preserve"> 12 Français</t>
  </si>
  <si>
    <t xml:space="preserve"> 13 Dioula</t>
  </si>
  <si>
    <t>name_gard0</t>
  </si>
  <si>
    <t>hr_occp0</t>
  </si>
  <si>
    <t xml:space="preserve">est-ce que &lt;b&gt; ${h_member}&lt;/b&gt;  excerce une activité génératrice de revenu? </t>
  </si>
  <si>
    <t>&lt;b&gt; ${actna_name} &lt;/b&gt; &lt;br&gt;  Depuis combien de temps menez-vous cette activité?</t>
  </si>
  <si>
    <t>&lt;b&gt;${acta_name} &lt;/b&gt; &lt;br&gt;  Depuis combien de temps menez-vous cette activité?</t>
  </si>
  <si>
    <t>decisio</t>
  </si>
  <si>
    <t>select_one decisio</t>
  </si>
  <si>
    <t xml:space="preserve">·         Au cours des 6 derniers mois, est-il arrivé que votre mari ou un autre membre de votre ménage vous a empêché de travailler en dehors de la maison ? </t>
  </si>
  <si>
    <r>
      <rPr>
        <sz val="7"/>
        <color rgb="FF000000"/>
        <rFont val="Times New Roman"/>
        <family val="1"/>
      </rPr>
      <t> </t>
    </r>
    <r>
      <rPr>
        <sz val="11"/>
        <color rgb="FF000000"/>
        <rFont val="Garamond"/>
        <family val="1"/>
      </rPr>
      <t>1 = répondante</t>
    </r>
  </si>
  <si>
    <t>jr:choice-name(selected-at(${gar_hour}, ${hr_pos}), '${gar_hour}')</t>
  </si>
  <si>
    <t>${IVB9} = 1</t>
  </si>
  <si>
    <t xml:space="preserve">Forage </t>
  </si>
  <si>
    <t>${h_age} &gt;=10</t>
  </si>
  <si>
    <t xml:space="preserve">${lien_enf} = 1 and (not((${h_age}*12&lt;${months_ago}) and  (${months_ago}&lt;(${h_age}+1)*12))) </t>
  </si>
  <si>
    <t xml:space="preserve">Vous avez déclaré précédemment que vous meniez &lt;b&gt; ${b_ep18} activités &lt;/b&gt; génératrice de revenus agricole </t>
  </si>
  <si>
    <t>Il s'agit d'activité distincte ou différente</t>
  </si>
  <si>
    <t>game_enf</t>
  </si>
  <si>
    <t xml:space="preserve">Jouer avec l'enfant </t>
  </si>
  <si>
    <t>select_one game</t>
  </si>
  <si>
    <t>EC1</t>
  </si>
  <si>
    <t>aucun 00</t>
  </si>
  <si>
    <t>10 livres ou plus  10</t>
  </si>
  <si>
    <t>game</t>
  </si>
  <si>
    <t xml:space="preserve">1  livre pour enfants  </t>
  </si>
  <si>
    <t xml:space="preserve">2  livre pour enfants  </t>
  </si>
  <si>
    <t xml:space="preserve">3  livre pour enfants  </t>
  </si>
  <si>
    <t xml:space="preserve">4  livre pour enfants  </t>
  </si>
  <si>
    <t xml:space="preserve">5  livre pour enfants  </t>
  </si>
  <si>
    <t xml:space="preserve">6  livre pour enfants  </t>
  </si>
  <si>
    <t xml:space="preserve">7  livre pour enfants  </t>
  </si>
  <si>
    <t xml:space="preserve">8  livre pour enfants  </t>
  </si>
  <si>
    <t xml:space="preserve">9  livre pour enfants  </t>
  </si>
  <si>
    <t>EC2</t>
  </si>
  <si>
    <t>select_one ga_yesno</t>
  </si>
  <si>
    <t>EC2_A</t>
  </si>
  <si>
    <t>EC2_C</t>
  </si>
  <si>
    <t>EC2_B</t>
  </si>
  <si>
    <t>[A] &lt;b&gt; des jouets fabriqués à la maison &lt;/b&gt;  comme des poupées, voitures ou autres jouets fabriqués à la maison) ?</t>
  </si>
  <si>
    <t>[B] &lt;b&gt; des jouets d’un magasin ou des jouets d’un fabricant &lt;/b&gt; ?</t>
  </si>
  <si>
    <t>[C] &lt;b&gt; des objets du ménage &lt;/b&gt; (comme des bassines, casseroles), ou des &lt;b&gt; objets trouvés dehors &lt;/b&gt; (comme des bâtons, pierres, animaux, coquilles  ou feuilles) ?</t>
  </si>
  <si>
    <t>ga_yesno</t>
  </si>
  <si>
    <t>Ne Sait pas</t>
  </si>
  <si>
    <t>game_ef2</t>
  </si>
  <si>
    <t>EC5_A</t>
  </si>
  <si>
    <t>EC5_B</t>
  </si>
  <si>
    <t>EC5_C</t>
  </si>
  <si>
    <t>EC5_D</t>
  </si>
  <si>
    <t>EC5_E</t>
  </si>
  <si>
    <t>EC5_F</t>
  </si>
  <si>
    <t>select_multiple game_co</t>
  </si>
  <si>
    <t>Game Avec adulte (15 ans et plus)</t>
  </si>
  <si>
    <t>${gar_mm_age} &gt;= 2 and  ${gar_mm_age} &lt;= 6</t>
  </si>
  <si>
    <t>game_co</t>
  </si>
  <si>
    <t>Mère</t>
  </si>
  <si>
    <t>père</t>
  </si>
  <si>
    <t>personne</t>
  </si>
  <si>
    <t>EC5</t>
  </si>
  <si>
    <t>EC1. Combien de livres d’enfants ou de livres d’images avez-vous pour &lt;b&gt; ${gar_name} &lt;/b&gt;?</t>
  </si>
  <si>
    <t>EC2. Je voudrais savoir avec quoi  &lt;b&gt; ${gar_name} &lt;/b&gt; joue quand il/elle est à la maison.   &lt;br&gt; &lt;br&gt; &lt;b&gt; Est-ce qu’il/elle joue avec : &lt;/b&gt;</t>
  </si>
  <si>
    <t>EC5. Pendant les trois derniers jours, avez-vous, vous ou un autre membre du ménage de 15 ans ou plus, participé avec &lt;b&gt; ${gar_name} &lt;/b&gt; à l’une des activités suivantes :</t>
  </si>
  <si>
    <t>[A] Lire des livres ou regarder des livres illustrés avec &lt;b&gt; ${gar_name} &lt;/b&gt;?</t>
  </si>
  <si>
    <t>[B] Raconter des histoires à &lt;b&gt; ${gar_name} &lt;/b&gt; ?</t>
  </si>
  <si>
    <t>[C] Chanter des chansons avec ou à &lt;b&gt; ${gar_name} &lt;/b&gt;, y compris des berceuses ?</t>
  </si>
  <si>
    <t>[D] Emmener &lt;b&gt; ${gar_name} &lt;/b&gt; en dehors de la maison ?</t>
  </si>
  <si>
    <t>[E] Jouer avec &lt;b&gt; ${gar_name} &lt;/b&gt; ?</t>
  </si>
  <si>
    <t>[F] Nommer, compter ou dessiner des choses avec &lt;b&gt; ${gar_name} &lt;/b&gt;</t>
  </si>
  <si>
    <t>Si ‘Oui’, demander : 
Qui a participé à cette activité avec (nom) ?
Une mère ou un père adoptif vivant dans le ménage qui a participé avec l’enfant doit être codé comme mère ou père.
Enregistrer tout ce qui s’applique.
‘PERSONNE‘ ne peut pas être enregistré s’il y a un membre du ménage de plus de 15 ans qui a participé à cette activité avec l’enfant</t>
  </si>
  <si>
    <t>jr:choice-name(selected-at(${garde_occup}, ${garpos}), '${garde_occup}')</t>
  </si>
  <si>
    <t>small_child</t>
  </si>
  <si>
    <t xml:space="preserve">le plus jeune enfant du ménage </t>
  </si>
  <si>
    <t>schild_first</t>
  </si>
  <si>
    <t>schild_last</t>
  </si>
  <si>
    <t>schild_age</t>
  </si>
  <si>
    <t>schild_name</t>
  </si>
  <si>
    <t>schild_pos</t>
  </si>
  <si>
    <t>indexed-repeat(${h_firstname}, ${mem}, ${schild_pos})</t>
  </si>
  <si>
    <t>indexed-repeat(${h_lastname}, ${mem}, ${schild_pos})</t>
  </si>
  <si>
    <t>indexed-repeat(${h_age}, ${mem}, ${schild_pos})</t>
  </si>
  <si>
    <t>schild_age_min</t>
  </si>
  <si>
    <t>min(${schild_age})</t>
  </si>
  <si>
    <t>schild_month</t>
  </si>
  <si>
    <t>indexed-repeat(${months_ago}, ${mem}, ${schild_pos})</t>
  </si>
  <si>
    <t>schild_lien</t>
  </si>
  <si>
    <t>min(${schild_month})</t>
  </si>
  <si>
    <t>schild_month_min</t>
  </si>
  <si>
    <t>if(${schild_month}=${schild_month_min}, 1, 0)</t>
  </si>
  <si>
    <t>selected_child</t>
  </si>
  <si>
    <t>sect_note</t>
  </si>
  <si>
    <t>start_intro</t>
  </si>
  <si>
    <t>end_intro</t>
  </si>
  <si>
    <t>start_noconsent</t>
  </si>
  <si>
    <t>end_noconsent</t>
  </si>
  <si>
    <t>start_complinfo</t>
  </si>
  <si>
    <t>end_complinfo</t>
  </si>
  <si>
    <t>start_phone</t>
  </si>
  <si>
    <t>end_phone</t>
  </si>
  <si>
    <t>start_brico</t>
  </si>
  <si>
    <t>end_brico</t>
  </si>
  <si>
    <t>start_roster</t>
  </si>
  <si>
    <t>end_roster</t>
  </si>
  <si>
    <t>end_timeuse</t>
  </si>
  <si>
    <t>start_timeuse</t>
  </si>
  <si>
    <t>start_emploi</t>
  </si>
  <si>
    <t>end_emploi</t>
  </si>
  <si>
    <t>start_agr_na</t>
  </si>
  <si>
    <t>end_agr_na</t>
  </si>
  <si>
    <t>start_agr_a</t>
  </si>
  <si>
    <t>end_agr_a</t>
  </si>
  <si>
    <t>start_as_sal</t>
  </si>
  <si>
    <t>end_as_sal</t>
  </si>
  <si>
    <t>start_loge</t>
  </si>
  <si>
    <t>end_loge</t>
  </si>
  <si>
    <t>start_equi</t>
  </si>
  <si>
    <t>end_equi</t>
  </si>
  <si>
    <t>start_autono</t>
  </si>
  <si>
    <t>end_autono</t>
  </si>
  <si>
    <t>start_santeemo</t>
  </si>
  <si>
    <t>end_santeemo</t>
  </si>
  <si>
    <t>start_sante_ef</t>
  </si>
  <si>
    <t>end_sante_ef</t>
  </si>
  <si>
    <t>start_garde</t>
  </si>
  <si>
    <t>end_garde</t>
  </si>
  <si>
    <t>start_dev</t>
  </si>
  <si>
    <t>end_dev</t>
  </si>
  <si>
    <t>Barage/riviere/cours d'eau/ lac</t>
  </si>
  <si>
    <t>Puits ordinaire</t>
  </si>
  <si>
    <t>Puits busé ordinaire</t>
  </si>
  <si>
    <t xml:space="preserve">Puits busé ordinaire équipé de système de pompage </t>
  </si>
  <si>
    <t>Fontaine Publique</t>
  </si>
  <si>
    <t xml:space="preserve">Robinet compteur intérieur propre </t>
  </si>
  <si>
    <t>robinet compteur intérieur partagé</t>
  </si>
  <si>
    <t>Robinet dans une autre cour</t>
  </si>
  <si>
    <t>Gildas PiE</t>
  </si>
  <si>
    <t>IDRISSA OUEDRAOGO</t>
  </si>
  <si>
    <t>indexed-repeat(${lien_enf}, ${mem}, ${schild_pos})</t>
  </si>
  <si>
    <t>N'A JAMAIS FAIS DE DIARRHEE</t>
  </si>
  <si>
    <t xml:space="preserve">if(${selected_child}=1, index(), "") </t>
  </si>
  <si>
    <t>indexed-repeat(${schild_first}, ${small_child}, ${pos_youngest})</t>
  </si>
  <si>
    <t>${child_number} &gt; 0</t>
  </si>
  <si>
    <t xml:space="preserve">${b_ep15}&gt;0 </t>
  </si>
  <si>
    <t xml:space="preserve">${b_ep18}&gt;0 </t>
  </si>
  <si>
    <t>schild_pos0</t>
  </si>
  <si>
    <t>selected-at(join('  ', ${schild_pos0}), 0)</t>
  </si>
  <si>
    <t>nota</t>
  </si>
  <si>
    <t>Le manuel est conçu pour être votre compagnon pendant toute la phase de collecte des données. C’est le &lt;b&gt; principal document de référence &lt;/b&gt; pour tous les agents sur le terrain.  &lt;b&gt; &lt;br&gt; &lt;br&gt;  En cas de divergence entre les instructions du manuel, et celles écrites sur la tablette, c’est celles de la version électronique (tablette) qui prévalent &lt;/b&gt;.</t>
  </si>
  <si>
    <t>ID1</t>
  </si>
  <si>
    <t>ID2</t>
  </si>
  <si>
    <t>ID3</t>
  </si>
  <si>
    <t>ID8</t>
  </si>
  <si>
    <t>ID9</t>
  </si>
  <si>
    <t>ID10</t>
  </si>
  <si>
    <t>ID11</t>
  </si>
  <si>
    <t>ID12</t>
  </si>
  <si>
    <t>ID13</t>
  </si>
  <si>
    <t>ID14</t>
  </si>
  <si>
    <t>ID15</t>
  </si>
  <si>
    <t>ID16</t>
  </si>
  <si>
    <t>ID17</t>
  </si>
  <si>
    <t>ID18</t>
  </si>
  <si>
    <t>ID19</t>
  </si>
  <si>
    <t>ID20</t>
  </si>
  <si>
    <t>ID21</t>
  </si>
  <si>
    <t>ID22</t>
  </si>
  <si>
    <t>4. Ecole maternelle</t>
  </si>
  <si>
    <t>5. CP1</t>
  </si>
  <si>
    <t>6. CP2</t>
  </si>
  <si>
    <t>7. CE1</t>
  </si>
  <si>
    <t>8. CE2</t>
  </si>
  <si>
    <t>9. CM1</t>
  </si>
  <si>
    <t>11. Sixième</t>
  </si>
  <si>
    <t>12. Cinquième</t>
  </si>
  <si>
    <t>13. Quatrième</t>
  </si>
  <si>
    <t>14. Troisième</t>
  </si>
  <si>
    <t>15. Seconde</t>
  </si>
  <si>
    <t>16. Première</t>
  </si>
  <si>
    <t>17. Terminale</t>
  </si>
  <si>
    <t>18. CAP</t>
  </si>
  <si>
    <t>20. Etudes supérieures</t>
  </si>
  <si>
    <t>ID23</t>
  </si>
  <si>
    <t>ID24</t>
  </si>
  <si>
    <t>ID25</t>
  </si>
  <si>
    <t>ID26</t>
  </si>
  <si>
    <t>ID28</t>
  </si>
  <si>
    <t>ID29</t>
  </si>
  <si>
    <t>ID30</t>
  </si>
  <si>
    <t>ID31</t>
  </si>
  <si>
    <t>ID32</t>
  </si>
  <si>
    <t>ID33</t>
  </si>
  <si>
    <t>1. Agriculture (végétale)</t>
  </si>
  <si>
    <t>2. Élevage</t>
  </si>
  <si>
    <t>3. Pêche/pisciculture</t>
  </si>
  <si>
    <t>4. Transformation de produits agricoles</t>
  </si>
  <si>
    <t xml:space="preserve">5. Extraction d’or </t>
  </si>
  <si>
    <t>6. Commerce de produits agricoles / revente de produits agricoles</t>
  </si>
  <si>
    <t>7. Artisanat / Couture / Coiffure</t>
  </si>
  <si>
    <t>8. Restauration</t>
  </si>
  <si>
    <t>9. Mécanique / Menuiserie / Maçonnerie</t>
  </si>
  <si>
    <t>10. Garde des enfants (en dehors du ménage)</t>
  </si>
  <si>
    <t>11. Travaux domestiques / ménagers (en dehors du ménage)</t>
  </si>
  <si>
    <t>12. Autres à préciser</t>
  </si>
  <si>
    <t>dom_activity</t>
  </si>
  <si>
    <t>select_one dom_activity</t>
  </si>
  <si>
    <t>c_job</t>
  </si>
  <si>
    <t>c_job_o</t>
  </si>
  <si>
    <t>Autres (préciser)</t>
  </si>
  <si>
    <t>${c_job}= -96</t>
  </si>
  <si>
    <t>if(${c_job} = -96, ${c_job_o}, jr:choice-name(${c_job}, '${c_job}'))</t>
  </si>
  <si>
    <t>CM1</t>
  </si>
  <si>
    <t>CM2</t>
  </si>
  <si>
    <t>CM3</t>
  </si>
  <si>
    <t>CM4</t>
  </si>
  <si>
    <t>CM5</t>
  </si>
  <si>
    <t>CM6</t>
  </si>
  <si>
    <t>CM7</t>
  </si>
  <si>
    <t>CM8</t>
  </si>
  <si>
    <t>CM9</t>
  </si>
  <si>
    <t>CM10</t>
  </si>
  <si>
    <t>rpt_tuteur</t>
  </si>
  <si>
    <t>tu_pos</t>
  </si>
  <si>
    <t>tu_first</t>
  </si>
  <si>
    <t>tu_last</t>
  </si>
  <si>
    <t>tu_age</t>
  </si>
  <si>
    <t>indexed-repeat(${h_firstname}, ${mem}, ${tu_pos})</t>
  </si>
  <si>
    <t>indexed-repeat(${h_lastname}, ${mem}, ${tu_pos})</t>
  </si>
  <si>
    <t>indexed-repeat(${h_age}, ${mem}, ${tu_pos})</t>
  </si>
  <si>
    <t>tu_name</t>
  </si>
  <si>
    <t xml:space="preserve"> concat(${tu_last}, ' ', ${tu_first})</t>
  </si>
  <si>
    <t>tuteur</t>
  </si>
  <si>
    <t>CM5a</t>
  </si>
  <si>
    <t>Qui est la mère biologique – de sang de &lt;b&gt; ${tu_name} &lt;/b&gt;</t>
  </si>
  <si>
    <t>tu_cm5a</t>
  </si>
  <si>
    <t>tu_cm5b</t>
  </si>
  <si>
    <t>Qui est la tutrice (responsable / caregiver) de  &lt;b&gt; ${tu_name} &lt;/b&gt; ?</t>
  </si>
  <si>
    <t>CM5b</t>
  </si>
  <si>
    <t>start_tuteur</t>
  </si>
  <si>
    <t>end_tuteur</t>
  </si>
  <si>
    <t>et1_h</t>
  </si>
  <si>
    <t>et1_mn</t>
  </si>
  <si>
    <t>Heures</t>
  </si>
  <si>
    <t>et2_h</t>
  </si>
  <si>
    <t>et2_mn</t>
  </si>
  <si>
    <t>et3_h</t>
  </si>
  <si>
    <t>et3_mn</t>
  </si>
  <si>
    <t>Minutes</t>
  </si>
  <si>
    <t>et4_h</t>
  </si>
  <si>
    <t>et4_mn</t>
  </si>
  <si>
    <t>et5_h</t>
  </si>
  <si>
    <t>et5_mn</t>
  </si>
  <si>
    <t>et6_h</t>
  </si>
  <si>
    <t>et6_mn</t>
  </si>
  <si>
    <t>et7_h</t>
  </si>
  <si>
    <t>et7_mn</t>
  </si>
  <si>
    <t>et8_h</t>
  </si>
  <si>
    <t>et8_mn</t>
  </si>
  <si>
    <t>et9_h</t>
  </si>
  <si>
    <t>et9_mn</t>
  </si>
  <si>
    <t>et10_h</t>
  </si>
  <si>
    <t>et10_mn</t>
  </si>
  <si>
    <t>Pour tous les membres du ménage ayant au moins 10 ans</t>
  </si>
  <si>
    <t>Seule la brigadière est la répondante à cette section</t>
  </si>
  <si>
    <t xml:space="preserve">Au cours des 30 derniers jours,&lt;b&gt; ${b_name} &lt;/b&gt; avez-vous travaillé pendant au moins 1 heure, avec ou sans rémunération? </t>
  </si>
  <si>
    <t xml:space="preserve">Pourquoi&lt;b&gt; ${b_name} &lt;/b&gt; n’avez vous pas travaillé? </t>
  </si>
  <si>
    <t xml:space="preserve">Au cours des 6 derniers mois,&lt;b&gt; ${b_name} &lt;/b&gt; avez vous travaillé pendant au moins 1 heure, avec ou sans rémunération? </t>
  </si>
  <si>
    <t xml:space="preserve">Pourquoi &lt;b&gt; ${b_name} &lt;/b&gt; n’avez vous pas travaillé? </t>
  </si>
  <si>
    <t xml:space="preserve">Au cours des 30 derniers jours, &lt;b&gt; ${b_name} &lt;/b&gt; avez vous travaillé pendant au moins 1 heure, contre un salaire, une compensation, une commission ou n’importe quel paiement en nature, incluant l’apprentissage payé, le travail domestique rémunéré ou les travaux champêtres rémunérés, même en nature? </t>
  </si>
  <si>
    <t>Au cours des 6 derniers mois, &lt;b&gt; ${b_name} &lt;/b&gt; avez vous pendant au moins 1 heure, contre un salaire, une compensation, une commission ou n’importe quel paiement en nature, incluant l’apprentissage payé, le travail domestique rémunéré ou les travaux champêtres rémunérés, même en nature?</t>
  </si>
  <si>
    <t>Au cours des 30 derniers jours, &lt;b&gt; ${b_name} &lt;/b&gt; avez vous apporté de l'aide dans le cadre d’une activité non agricole, gérée par un membre du ménage, même pour une heure seulement ?</t>
  </si>
  <si>
    <t>Au cours des 6 derniers mois, &lt;b&gt; ${b_name} &lt;/b&gt; avez vous  apporté de l'aide dans le cadre d’une activité non agricole, gérée par un membre du ménage, même pour une heure seulement ?</t>
  </si>
  <si>
    <t>Combien d'activités non agricoles &lt;b&gt; ${b_name} &lt;/b&gt; avez vous mené au cours des 30 derniers jours ?</t>
  </si>
  <si>
    <t>Au cours des 30 derniers jours, &lt;b&gt; ${b_name} &lt;/b&gt; avez vous travaillé dans le cadre d’activités agricoles, gérées par le ménage (y compris de l’élevage, de l’agriculture, de la pisciculture, que ce soit destiné à la vente ou à la consommation de votre ménage) même pour une heure seulement ?</t>
  </si>
  <si>
    <t>Au cours des 6 derniers mois, &lt;b&gt; ${b_name} &lt;/b&gt; avez vous travaillé dans le cadre d’activités agricoles, gérées par le ménage (y compris de l’élevage, de l’agriculture, de la pisciculture, que ce soit destiné à la vente ou à la consommation de votre ménage) même pour une heure seulement ?</t>
  </si>
  <si>
    <t>Combien d'activités agricoles &lt;b&gt; ${b_name} &lt;/b&gt;.avez vous mené au cours des 30 derniers jours ?</t>
  </si>
  <si>
    <t>EM1</t>
  </si>
  <si>
    <t>EM2</t>
  </si>
  <si>
    <t>EM3</t>
  </si>
  <si>
    <t>EM4</t>
  </si>
  <si>
    <t>EM5</t>
  </si>
  <si>
    <t>EM6</t>
  </si>
  <si>
    <t>EM7</t>
  </si>
  <si>
    <t>EM8</t>
  </si>
  <si>
    <t>Au cours des 6 derniers mois, &lt;b&gt; ${b_name} &lt;/b&gt;  aavez vous travaillé pendant au moins 1 heure, en tant qu’apprenti ?</t>
  </si>
  <si>
    <t xml:space="preserve">Au cours des 30 derniers jours, &lt;b&gt; ${b_name} &lt;/b&gt; avez vous travaillé pendant au moins 1 heure, en tant qu’apprenti ? </t>
  </si>
  <si>
    <t>EM9</t>
  </si>
  <si>
    <t>EM10</t>
  </si>
  <si>
    <t>EM11</t>
  </si>
  <si>
    <t>EM12</t>
  </si>
  <si>
    <t>Au cours des 6 derniers mois, &lt;b&gt; ${b_name} &lt;/b&gt; avez-vous mené une activité non-agricole (quelle que soit sa taille), pendant au moins 1 heure à votre  propre compte (quelle que soit sa taille), pour vous-même ou pour un membre du ménage ?</t>
  </si>
  <si>
    <t>EM13</t>
  </si>
  <si>
    <t>EM14</t>
  </si>
  <si>
    <t>EM15</t>
  </si>
  <si>
    <t>EM16</t>
  </si>
  <si>
    <t>EM17</t>
  </si>
  <si>
    <t>EM18</t>
  </si>
  <si>
    <t>Le répondant à cette section est le conjoint de la brigadière</t>
  </si>
  <si>
    <t xml:space="preserve">Au cours des 30 derniers jours,&lt;b&gt; ${con_name} &lt;/b&gt; avez vous travaillé pendant au moins 1 heure, avec ou sans rémunération? </t>
  </si>
  <si>
    <t xml:space="preserve">Pourquoi&lt;b&gt; ${con_name} &lt;/b&gt; n’avez vous pas  travaillé? </t>
  </si>
  <si>
    <t xml:space="preserve">Au cours des 6 derniers mois,&lt;b&gt; ${con_name} &lt;/b&gt; avez vous travaillé pendant au moins 1 heure, avec ou sans rémunération? </t>
  </si>
  <si>
    <t xml:space="preserve">Pourquoi &lt;b&gt; ${con_name} &lt;/b&gt; n’avez vous pas travaillé? </t>
  </si>
  <si>
    <t xml:space="preserve">Au cours des 30 derniers jours, &lt;b&gt; ${con_name} &lt;/b&gt; avez vous travaillé pendant au moins 1 heure, contre un salaire, une compensation, une commission ou n’importe quel paiement en nature, incluant l’apprentissage payé, le travail domestique rémunéré ou les travaux champêtres rémunérés, même en nature? </t>
  </si>
  <si>
    <t>Au cours des 6 derniers mois, &lt;b&gt; ${con_name} &lt;/b&gt; avez vous travaillé pendant au moins 1 heure, contre un salaire, une compensation, une commission ou n’importe quel paiement en nature, incluant l’apprentissage payé, le travail domestique rémunéré ou les travaux champêtres rémunérés, même en nature?</t>
  </si>
  <si>
    <t>Combien d'activités salariées avez-vous ( &lt;b&gt; ${con_name} &lt;/b&gt;) mené au cours des 30 derniers jours ?</t>
  </si>
  <si>
    <t>Combien d'activités de ce type &lt;b&gt; ${con_name} &lt;/b&gt; avez vous mené au cours des 30 derniers jours ?</t>
  </si>
  <si>
    <t>Au cours des 30 derniers jours, &lt;b&gt; ${con_name} &lt;/b&gt; avez-vous mené une activité non-agricole (quelle que soit sa taille), pendant au moins 1 heure à votre propre compte, pour vous-même ou pour un membre du ménage ?</t>
  </si>
  <si>
    <t>Au cours des 6 derniers mois, &lt;b&gt; ${con_name} &lt;/b&gt; avez-vous mené une activité non-agricole (quelle que soit sa taille), pendant au moins 1 heure à votre  propre compte (quelle que soit sa taille), pour vous-même ou pour un membre du ménage ?</t>
  </si>
  <si>
    <t>Au cours des 30 derniers jours, &lt;b&gt; ${con_name} &lt;/b&gt; avez vous apporté de l'aide dans le cadre d’une activité non agricole, gérée par un membre du ménage, même pour une heure seulement ?</t>
  </si>
  <si>
    <t>Au cours des 6 derniers mois, &lt;b&gt; ${con_name} &lt;/b&gt; avez vous apporté de l'aide dans le cadre d’une activité non agricole, gérée par un membre du ménage, même pour une heure seulement ?</t>
  </si>
  <si>
    <t>Combien d'activités non agricoles &lt;b&gt; ${con_name} &lt;/b&gt; avez vous mené au cours des 30 derniers jours ?</t>
  </si>
  <si>
    <t>Au cours des 30 derniers jours, &lt;b&gt; ${con_name} &lt;/b&gt; avez vous travaillé dans le cadre d’activités agricoles, gérées par le ménage (y compris de l’élevage, de l’agriculture, de la pisciculture, que ce soit destiné à la vente ou à la consommation de votre ménage) même pour une heure seulement ?</t>
  </si>
  <si>
    <t>Au cours des 6 derniers mois, &lt;b&gt; ${con_name} &lt;/b&gt; avez vous travaillé dans le cadre d’activités agricoles, gérées par le ménage (y compris de l’élevage, de l’agriculture, de la pisciculture, que ce soit destiné à la vente ou à la consommation de votre ménage) même pour une heure seulement ?</t>
  </si>
  <si>
    <t>Combien d'activités agricoles &lt;b&gt; ${con_name} &lt;/b&gt; avez vous mené au cours des 30 derniers jours ?</t>
  </si>
  <si>
    <t>auto_cj</t>
  </si>
  <si>
    <t>note_auto_cj</t>
  </si>
  <si>
    <t xml:space="preserve">Mr &lt;b&gt;   ${con_name} &lt;/b&gt;  Merci pour votre collaboration. Encore quelques question pour finir- Merci </t>
  </si>
  <si>
    <t>start_auto_cj</t>
  </si>
  <si>
    <t>select_one avisc</t>
  </si>
  <si>
    <t>avisc</t>
  </si>
  <si>
    <t>1 = Dans aucune ou très peu de décisions</t>
  </si>
  <si>
    <t xml:space="preserve">Non Applicable </t>
  </si>
  <si>
    <r>
      <t xml:space="preserve">Qui prend les décisions finales au sujet de  &lt;b&gt; ${c_sujet}&lt;/b&gt;? 
</t>
    </r>
    <r>
      <rPr>
        <i/>
        <sz val="10"/>
        <color rgb="FFFF0000"/>
        <rFont val="Calibri"/>
        <family val="2"/>
      </rPr>
      <t xml:space="preserve">
</t>
    </r>
    <r>
      <rPr>
        <b/>
        <i/>
        <sz val="10"/>
        <rFont val="Calibri"/>
        <family val="2"/>
      </rPr>
      <t xml:space="preserve">
</t>
    </r>
  </si>
  <si>
    <t>1 = Principalement votre épouse / compagne</t>
  </si>
  <si>
    <t xml:space="preserve">2 = Vous et votre épouse / compagne de manière égale </t>
  </si>
  <si>
    <t>3 = Principalement une autre personne</t>
  </si>
  <si>
    <t xml:space="preserve">0 = Principalement vous 
</t>
  </si>
  <si>
    <t xml:space="preserve">
-97=NON APPLICABLE</t>
  </si>
  <si>
    <t>deco</t>
  </si>
  <si>
    <t>select_one deco</t>
  </si>
  <si>
    <t>C_AP11</t>
  </si>
  <si>
    <t xml:space="preserve">Epargne du conjoint </t>
  </si>
  <si>
    <t>C_AP11_sav</t>
  </si>
  <si>
    <t>  A . via un compte bancaire, ou bien un organisme de crédit, ou bien une coopérative de prêt et d’épargne, ou bien [insérer exemples locaux], ou tout autre type d’institution financière formelle ou semi-formelle ?</t>
  </si>
  <si>
    <t>C_AP11_A</t>
  </si>
  <si>
    <t>C_AP11_B</t>
  </si>
  <si>
    <t>AP11</t>
  </si>
  <si>
    <t>select_one prob</t>
  </si>
  <si>
    <t>C_AP12</t>
  </si>
  <si>
    <t xml:space="preserve"> 1 .Très probable</t>
  </si>
  <si>
    <t xml:space="preserve">2 . Assez probable, </t>
  </si>
  <si>
    <t>3 . Peu probable,</t>
  </si>
  <si>
    <t xml:space="preserve"> 4 . Pas du tout probable</t>
  </si>
  <si>
    <t>prob</t>
  </si>
  <si>
    <t>end_auto_cj</t>
  </si>
  <si>
    <t>thanks</t>
  </si>
  <si>
    <t xml:space="preserve">Merci pour votre participation - nous allons maintenant continuer le travail avec &lt;b&gt; ${b_name} &lt;/b&gt; </t>
  </si>
  <si>
    <t>Combien cette activité vous a-t-elle rapporté durant la saison agricole précedente (2017-2018) ?</t>
  </si>
  <si>
    <t>RAG9</t>
  </si>
  <si>
    <t>. &gt;= 0</t>
  </si>
  <si>
    <t xml:space="preserve">${IVA8} &gt; 0 or ${RAG9} &gt;0 </t>
  </si>
  <si>
    <t>Pratiquez-vous le planning familial ?    (moderne ou traditionnelle)  &lt;br&gt; C’est-à-dire utilisez-vous une méthode contraceptive?</t>
  </si>
  <si>
    <t>Tuteur</t>
  </si>
  <si>
    <t>DEVELOPPEMENT DE L'ENFANCE (DEVELOPMENTAL MILESTONES  CHECKLIST, DMC)</t>
  </si>
  <si>
    <t>&lt;b&gt; DEVELOPPEMENT L'ENFANT (DEVELOPMENTAL MILESTONES  CHECKLIST, DMC) &lt;/b&gt;</t>
  </si>
  <si>
    <t xml:space="preserve">CETTE SECTION CIBLE  LES ENFANTS DONT LA BRIGADIERE A  LA CHARGE </t>
  </si>
  <si>
    <t>rpt_dev</t>
  </si>
  <si>
    <t>dev_first</t>
  </si>
  <si>
    <t>dev_last</t>
  </si>
  <si>
    <t>dev_age</t>
  </si>
  <si>
    <t>indexed-repeat(${h_firstname}, ${mem}, ${dev_pos})</t>
  </si>
  <si>
    <t>dev_pos</t>
  </si>
  <si>
    <t>indexed-repeat(${h_lastname}, ${mem}, ${dev_pos})</t>
  </si>
  <si>
    <t>indexed-repeat(${h_age}, ${mem}, ${dev_pos})</t>
  </si>
  <si>
    <t>dev_name</t>
  </si>
  <si>
    <t>indexed-repeat(${months_ago}, ${mem}, ${dev_pos})</t>
  </si>
  <si>
    <t>concat(${dev_first}, ' ', ${dev_age})</t>
  </si>
  <si>
    <t>conf_enf</t>
  </si>
  <si>
    <t>grp_dev</t>
  </si>
  <si>
    <t>Developpement de l'enfant</t>
  </si>
  <si>
    <t>conf_respo</t>
  </si>
  <si>
    <t>info_req</t>
  </si>
  <si>
    <t>Informations requises</t>
  </si>
  <si>
    <t xml:space="preserve">0 = Le répondant a dit que l’enfant n’a pas encore commencé l’activité </t>
  </si>
  <si>
    <t xml:space="preserve">1 = Le répondant a dit que l’enfant a pu faire l’activité pendant les 4 dernières semaines, mais pas de façon continue </t>
  </si>
  <si>
    <t xml:space="preserve">2 = Le répondant a dit que l’enfant a pu faire l’activité continuellement pendant les 4 dernières semaines </t>
  </si>
  <si>
    <t xml:space="preserve">9 = La mère/gardienne ne sait pas/ne se rappelle pas/n’a pas observé </t>
  </si>
  <si>
    <t xml:space="preserve">0 = L’enquêteur a observé que l’enfant ne pouvait pas faire l’activité </t>
  </si>
  <si>
    <t>1 = L’enquêteur a observé que l’enfant pouvait faire l’activité </t>
  </si>
  <si>
    <t xml:space="preserve">9 = non observé ou l’enfant a refusé </t>
  </si>
  <si>
    <t>DE2. COMPETENCES LOCOMOTRICES</t>
  </si>
  <si>
    <t>DE2</t>
  </si>
  <si>
    <t>cont_tête</t>
  </si>
  <si>
    <t xml:space="preserve">Comment administrer DE2.1. Si vous observez que l’enfant tient sa tête droite sans soutien pendant plus de 5 secondes, demandez à la mère depuis combien de temps l’enfant est capable de le faire. Si vous observez que la mère soutient la tête de l’enfant de façon continue, demandez à la mère : Vous est-il possible de laisser la tête de l’enfant sans soutien ? Combien de temps votre enfant peut-il tenir sa tête seul ?  </t>
  </si>
  <si>
    <t>DE1_1</t>
  </si>
  <si>
    <t>DE1_2</t>
  </si>
  <si>
    <t>DE1_3</t>
  </si>
  <si>
    <t>DE2_1_1</t>
  </si>
  <si>
    <t>Comment administrer DE2.2. Si vous observez que l’enfant tient sa tête droite sans soutien et tourne sa tête à droite et à gauche, demandez à la mère depuis combien de temps l’enfant est capable de le faire. Si vous observez que la mère soutient la tête de l’enfant de façon continue, demandez à la mère : Avez-vous remarqué si votre enfant tient sa tête droite et la tourne à gauche ou à droite ?</t>
  </si>
  <si>
    <t>note_DE2_1</t>
  </si>
  <si>
    <t>note_DE2_2</t>
  </si>
  <si>
    <t>DE2_2_1</t>
  </si>
  <si>
    <t>DE2_2_2</t>
  </si>
  <si>
    <t>Position assise</t>
  </si>
  <si>
    <t>pos_assi</t>
  </si>
  <si>
    <t>DE2_4_1</t>
  </si>
  <si>
    <t>DE2_4_2</t>
  </si>
  <si>
    <t>DE2_`3_1</t>
  </si>
  <si>
    <t>DE2_3_2</t>
  </si>
  <si>
    <t>note_DE2_3</t>
  </si>
  <si>
    <t xml:space="preserve">Comment administrer DE2.4. Demandez : Que se passe-t-il quand vous laissez l’enfant assis par terre seul ? Comment est-il assis ? Questions supplémentaires : L’avez-vous observé assis droit par lui-même ?  L’avez-vous observé s’appuyer sur quoi que ce soit ? L’avez-vous observé s’asseoir droit sur vos genoux tout en s’appuyant sur vous ? L’avez-vous observé s’asseoir droit sans s’appuyer sur ses mains ou autre chose ? </t>
  </si>
  <si>
    <t xml:space="preserve">Comment administrer DE2.3  Demandez : Que se passe-t-il quand vous laissez l’enfant assis par terre seul ? Comment est-il assis ? Questions supplémentaires : L’avez-vous observé assis droit par lui-même ?  L’avez-vous observé s’appuyer sur quoi que ce soit ? L’avez-vous observé s’asseoir droit sur vos genoux tout en s’appuyant sur vous ? L’avez-vous observé s’asseoir droit sans s’appuyer sur ses mains ou autre chose ? </t>
  </si>
  <si>
    <t>pos_debout</t>
  </si>
  <si>
    <t>Position debout</t>
  </si>
  <si>
    <t xml:space="preserve">Comment administrer DE2.5-DE2.6. Demandez : Si vous tenez votre enfant debout, que fait-il ? Que fait-il avec ses pieds ?  Questions supplémentaires : L’avez-vous observé essayant de mettre ses pieds à plat sur vos genoux ou par terre et les pousser par terre ? L’avez-vous observé en train de se lever pendant que vous le teniez ?  </t>
  </si>
  <si>
    <t>note_DE2_5</t>
  </si>
  <si>
    <t>DE2_7_1</t>
  </si>
  <si>
    <t>DE2_6_1</t>
  </si>
  <si>
    <t>DE2_5_1</t>
  </si>
  <si>
    <t>DE2_5_2</t>
  </si>
  <si>
    <t>DE2_6_2</t>
  </si>
  <si>
    <t>DE2_7_2</t>
  </si>
  <si>
    <t>DE2_8</t>
  </si>
  <si>
    <t xml:space="preserve">Comment administrer DE2.8. Demandez : Que se passe-t-il quand votre enfant est assis par terre et veut se lever ? L’avez-vous observé utiliser une chaise ou un autre objet pour se lever ? </t>
  </si>
  <si>
    <t>DE2_8_1</t>
  </si>
  <si>
    <t>DE2_8_2</t>
  </si>
  <si>
    <t xml:space="preserve">Comment administrer DE2.9 and DE2.13. Demandez : Que se passe-t-il lorsque vous mettez votre enfant debout ? Que se passe-t-il quand vous le lâchez ? Questions supplémentaires : L’avez-vous vu se lever ? L’avez-vous vu se lever en se tenant à une chaise ou autre chose ? L’avez-vous vu se lever sans se tenir à quoi que ce soit ? </t>
  </si>
  <si>
    <t>DE2_9</t>
  </si>
  <si>
    <t>DE2_9_1</t>
  </si>
  <si>
    <t>DE2_9_2</t>
  </si>
  <si>
    <t xml:space="preserve">Comment administrer DE.10 à DE5.14. Demandez : Votre enfant se déplace-t-il ? Que se passe-t-il lorsque votre enfant veut quelque chose qu’il ne peut pas atteindre ? Comment se déplace-t-il pour l’avoir ? Questions supplémentaires : Avez-vous vu votre enfant se déplacer à quatre pattes ? Avez-vous remarqué si votre enfant avançait ses pieds quand vous lui teniez la main ? L’avez-vous vu marcher tout seul ? </t>
  </si>
  <si>
    <t>DE2_10</t>
  </si>
  <si>
    <t>DE2_10_1</t>
  </si>
  <si>
    <t>DE2_10_2</t>
  </si>
  <si>
    <t>pos_debout2</t>
  </si>
  <si>
    <t xml:space="preserve">Comment administrer DE2.11. Demandez : Si votre enfant veut se mettre sur une chaise basse, que fait-il ? L’avez-vous vu grimper seul ? Comment fait-il ? </t>
  </si>
  <si>
    <t>DE2_11</t>
  </si>
  <si>
    <t>DE2_11_1</t>
  </si>
  <si>
    <t>DE2_11_2</t>
  </si>
  <si>
    <t>Comment administrer DE2.12. Demandez : Si votre enfant veut descendre d’une chaise basse, que fait-il ? L’avez-vous vu descendre de la chaise seul ?</t>
  </si>
  <si>
    <t>DE2_12</t>
  </si>
  <si>
    <t>DE2_13_1</t>
  </si>
  <si>
    <t>DE2_13_2</t>
  </si>
  <si>
    <t>DE2_12_1</t>
  </si>
  <si>
    <t>DE2_12_2</t>
  </si>
  <si>
    <t>pos_debout3</t>
  </si>
  <si>
    <t>DE2_14_1</t>
  </si>
  <si>
    <t>DE2_14_2</t>
  </si>
  <si>
    <t>pos_debout4</t>
  </si>
  <si>
    <t>Comment administrer DE2.15-DE2.16. Demandez à la mère : Que se passe-t-il quand votre enfant essaie de sortir de la maison s’il y a une marche ? L’avez-vous vu descendre la marche ? Comment fait-il ? Questions supplémentaires : L’avez-vous vu s’asseoir sur son derrière ou ses genoux pour descendre la marche ? Est-ce qu’il se tient à quelque chose ? L’avez-vous vu descendre la marche sans toucher quoi que ce soit avec ses mains ?</t>
  </si>
  <si>
    <t>DE15</t>
  </si>
  <si>
    <t>DE2_15_1</t>
  </si>
  <si>
    <t>DE2_16_2</t>
  </si>
  <si>
    <t>DE2_16_1</t>
  </si>
  <si>
    <t>DE2_15_2</t>
  </si>
  <si>
    <t>pos_debout5</t>
  </si>
  <si>
    <t xml:space="preserve">Comment administrer DE2.17. Demandez : Avez-vous vu votre enfant courir ? </t>
  </si>
  <si>
    <t>DE2_17</t>
  </si>
  <si>
    <t xml:space="preserve">Dites à l’enfant : Nous allons courir jusque-là et revenir (montrez-lui). Maintenant tu essaies. </t>
  </si>
  <si>
    <t>DE2_17_1</t>
  </si>
  <si>
    <t>DE2_17_2</t>
  </si>
  <si>
    <t xml:space="preserve">Comment administrer DE2.18. Demandez : Avez-vous vu votre enfant sauter sur les deux pieds en même temps ? L’avez-vous vu faire cela sans se tenir à quoi que ce soit ? </t>
  </si>
  <si>
    <t>DE2_18</t>
  </si>
  <si>
    <t xml:space="preserve">Dites à l’enfant : nous allons sauter haut comme cela (montrez-lui). Maintenant tu essaies. </t>
  </si>
  <si>
    <t>DE2_18_1</t>
  </si>
  <si>
    <t>DE2_18_2</t>
  </si>
  <si>
    <t>DE2.19 Demandez : Avez-vous vu votre enfant donner un coup de pied dans un ballon ? Que se passe-t-il ? Avez-vous vu son pied taper le ballon ? L’avez-vous vu taper le ballon sans tomber ?</t>
  </si>
  <si>
    <t>Dites à l’enfant : nous allons taper le ballon comme cela (montrez-lui). Maintenant tu essaies.</t>
  </si>
  <si>
    <t>DE2_19_1</t>
  </si>
  <si>
    <t>DE2_19_2</t>
  </si>
  <si>
    <t>DE2_19</t>
  </si>
  <si>
    <t>DE2_20</t>
  </si>
  <si>
    <t xml:space="preserve">Comment administrer DE2.20. Demandez : Avez-vous vu votre enfant essayer de lancer un ballon ? Que se passe-t-il ? L’envoie-t-il dans la bonne direction ? </t>
  </si>
  <si>
    <t xml:space="preserve">Dites à l’enfant : nous allons lancer le ballon comme cela (montrez-lui comment lancer le ballon à sa mère). Maintenant tu essaies. </t>
  </si>
  <si>
    <t>DE2_20_1</t>
  </si>
  <si>
    <t>DE2_20_2</t>
  </si>
  <si>
    <t>Comment administrer DE2.21. Demandez : Avez-vous vu votre enfant essayer de marcher à reculons ?? Que se passe-t-il ? L’avez-vous vu faire 5 pas en arrière sans perdre l’équilibre ?</t>
  </si>
  <si>
    <t>DE2_21</t>
  </si>
  <si>
    <t>Dites à l’enfant : nous allons lancer le ballon comme cela (montrez-lui comment lancer le ballon à sa mère). Maintenant tu essaies.</t>
  </si>
  <si>
    <t>pos_debout6</t>
  </si>
  <si>
    <t>DE2_21_1</t>
  </si>
  <si>
    <t>DE2_21_2</t>
  </si>
  <si>
    <t>Comment administrer DE2.22-DE2.23. Demandez : Avez-vous remarqué si votre enfant essayait de se tenir debout sur une jambe ? Que se passe-t-il ? L’avez-vous se tenir debout sur une jambe pendant au moins une seconde ? au moins 10 secondes ?</t>
  </si>
  <si>
    <t xml:space="preserve"> Dites à l’enfant : nous allons nous tenir sur pied comme cela (montrez-lui). Maintenant tu essaies. </t>
  </si>
  <si>
    <t>DE2_22</t>
  </si>
  <si>
    <t>DE2_22_1</t>
  </si>
  <si>
    <t>DE2_22_2</t>
  </si>
  <si>
    <t>DE2_23_1</t>
  </si>
  <si>
    <t>DE2_23_2</t>
  </si>
  <si>
    <t xml:space="preserve">Comment administrer DE2.24. Dites à l’enfant : nous allons sauter sur un pied comme cela (montrez-lui). Maintenant tu essaies. </t>
  </si>
  <si>
    <t>DE2_24</t>
  </si>
  <si>
    <t>DE2_24_1</t>
  </si>
  <si>
    <t>DE2_24_2</t>
  </si>
  <si>
    <t>Comment administrer DE2.25 Dites à l’enfant : nous allons lancer et attraper un ballon comme cela (montrez-lui). Maintenant tu essaies.</t>
  </si>
  <si>
    <t>DE2_25</t>
  </si>
  <si>
    <t>DE2_25_1</t>
  </si>
  <si>
    <t>DE2_25_2</t>
  </si>
  <si>
    <t xml:space="preserve">Comment administrer DE2.26. Dites à l’enfant : nous allons marcher un pied devant l’autre comme cela (montrez-lui). Maintenant tu essaies. </t>
  </si>
  <si>
    <t>DE2_26</t>
  </si>
  <si>
    <t>DE2_26_1</t>
  </si>
  <si>
    <t>DE2_26_2</t>
  </si>
  <si>
    <t>DE2_1_2</t>
  </si>
  <si>
    <t>DE3. DEXTERITE</t>
  </si>
  <si>
    <t>DE3</t>
  </si>
  <si>
    <t>Regarder et attraper</t>
  </si>
  <si>
    <t>look_keep</t>
  </si>
  <si>
    <t xml:space="preserve">Comment administrer DE3.1-DE3.3. Demandez : Quand vous tenez un chiffon ou un jouet devant le visage de l’enfant, que fait-il ? Questions supplémentaires : Avez-vous vu votre enfant regarder un objet et le suivre du regard ? Avez-vous vu votre enfant tendre le bras ou la main pour essayer de l’attraper ? L’avez-vous vu attraper l’objet ? </t>
  </si>
  <si>
    <t>DE3.1</t>
  </si>
  <si>
    <t>DE3_1_1</t>
  </si>
  <si>
    <t>DE3_1_2</t>
  </si>
  <si>
    <t>DE3_2_1</t>
  </si>
  <si>
    <t>DE3_2_2</t>
  </si>
  <si>
    <t>DE3_3_1</t>
  </si>
  <si>
    <t>DE3_3_2</t>
  </si>
  <si>
    <t>Ramasser des objets</t>
  </si>
  <si>
    <t>rama_objet</t>
  </si>
  <si>
    <t xml:space="preserve">Comment administrer DE3.4-DE3.5. Demandez : S’il y a un petit jouet ou un objet par terre ou sur la table devant l’enfant, que fait-il ? Questions supplémentaires : L’avez-vous vu le prendre ? Comment ? avec une main ou les deux ? </t>
  </si>
  <si>
    <t>DE4</t>
  </si>
  <si>
    <t>DE3_4</t>
  </si>
  <si>
    <t>DE3_4_1</t>
  </si>
  <si>
    <t>DE3_5_1</t>
  </si>
  <si>
    <t>DE3_4_2</t>
  </si>
  <si>
    <t>DE3_5_2</t>
  </si>
  <si>
    <t>rama_objet1</t>
  </si>
  <si>
    <t xml:space="preserve">Comment administrer DE3.6. Demandez : S’il y a des petits grains ou perles par terre devant l’enfant, comment les ramasse-t-il ? Questions supplémentaires :  Avez-vous vu votre enfant ramasser des petits grains utilisant seulement son pouce et index ? </t>
  </si>
  <si>
    <t>DE3_6</t>
  </si>
  <si>
    <t>DE3_6_1</t>
  </si>
  <si>
    <t>DE3_6_2</t>
  </si>
  <si>
    <t xml:space="preserve">Comment administrer DE3.7. Demandez : Que fait votre enfant quand il veut passer par une porte fermée ? Questions supplémentaires : L’avez-vous vu pousser la porte pour l’ouvrir tout seul, sans aide ? </t>
  </si>
  <si>
    <t>DE3_7</t>
  </si>
  <si>
    <t>DE3_7_1</t>
  </si>
  <si>
    <t>DE3_7_2</t>
  </si>
  <si>
    <t xml:space="preserve">Comment administrer DE3.8-DE3.11. Demandez :  Avez-vous votre enfant tenir un crayon ou stylo ? Que fait votre enfant quand vous lui donnez un stylo ? Comment le tient-il ? Que fait-il avec ?  Questions supplémentaires : Avez-vous remarqué s’il le remuait par terre ou sur la table comme s’il écrivait ou dessinait ? Avez-vous vu votre enfant griffonner sur un papier ? </t>
  </si>
  <si>
    <t>Dites à l’enfant : Faisons quelques griffonnages, ok ? Regarde ce que je fais (montrez-lui). Maintenant, tu le fais.</t>
  </si>
  <si>
    <t>DE3_8</t>
  </si>
  <si>
    <t>DE3_11_1</t>
  </si>
  <si>
    <t>DE3_11_2</t>
  </si>
  <si>
    <t>DE3_10_1</t>
  </si>
  <si>
    <t>DE3_10_2</t>
  </si>
  <si>
    <t>DE3_9_1</t>
  </si>
  <si>
    <t>DE3_9_2</t>
  </si>
  <si>
    <t>DE3_8_1</t>
  </si>
  <si>
    <t>DE3_8_2</t>
  </si>
  <si>
    <t>ecrire1</t>
  </si>
  <si>
    <t xml:space="preserve">Ecrire </t>
  </si>
  <si>
    <t xml:space="preserve">Dites à l’enfant : Dessinons-en un autre (montrez-lui comment faire un cercle). Maintenant tu le fais. </t>
  </si>
  <si>
    <t xml:space="preserve">Comment administrer DE3.12-DE3.14. Dites à l’enfant : Dessinons (montrez-lui comment faire une ligne droite). Maintenant tu le fais.     Dites à l’enfant : Dessinons-en un autre (montrez-lui comment faire un triangle). Maintenant tu le fais. </t>
  </si>
  <si>
    <t>DE3_12</t>
  </si>
  <si>
    <t>DE3_12_1</t>
  </si>
  <si>
    <t>DE3_12_2</t>
  </si>
  <si>
    <t>DE3_13_1</t>
  </si>
  <si>
    <t>DE3_13_2</t>
  </si>
  <si>
    <t>DE3_14_1</t>
  </si>
  <si>
    <t>DE3_14_2</t>
  </si>
  <si>
    <t xml:space="preserve">Comment administrer DE3.15-DE3.17. Ne montrez pas à l’enfant. Dites-lui : « Faisons un dessin de maman, papa, etc. D’accord ? Tu le fais. Si l’enfant ne comprend pas, répétez. Si l’enfant ne comprend toujours pas, dites OK. Commençons par la tête de maman. Tu le fais. Quoi d’autre ? Maman a une tête et… » ne mentionnez pas et ne montrez pas les autres parties du corps. </t>
  </si>
  <si>
    <t xml:space="preserve">L’enfant devrait dessiner une personne avec ces parties du corps : la tête, les jambes, les bras, les yeux, le corps, le nez, les oreilles, les mains. </t>
  </si>
  <si>
    <t>DE3_15</t>
  </si>
  <si>
    <t>DE3_15_1</t>
  </si>
  <si>
    <t>DE3_16_1</t>
  </si>
  <si>
    <t>DE3_17_1</t>
  </si>
  <si>
    <t>DE3_15_2</t>
  </si>
  <si>
    <t>DE3_16_2</t>
  </si>
  <si>
    <t>DE3_17_2</t>
  </si>
  <si>
    <t>Comment administrer DE3.18-DE3.19. Ne montrez pas à l’enfant. Dites-lui : « écrivons quelques lettres. Montre-moi que tu peux écrire ! Peux-tu faire un A ? et un T ? un O ? » Si l’enfant ne répond pas, demandez à la mère quelles lettres l’enfant peut écrire et demandez à l’enfant de les écrire.  .</t>
  </si>
  <si>
    <t>DE3_18</t>
  </si>
  <si>
    <t>DE3_19_1</t>
  </si>
  <si>
    <t>DE3_18_1</t>
  </si>
  <si>
    <t>DE3_18_2</t>
  </si>
  <si>
    <t>DE3_19_2</t>
  </si>
  <si>
    <t xml:space="preserve">Comment administrer DE3.20-DE3.22. Ne montrez pas à l’enfant. Dites-lui : « écrivons quelques chiffres. Peux-tu écrire 1 ? et 2 ? » continuez avec 3, 4, etc. </t>
  </si>
  <si>
    <t>DE3_20</t>
  </si>
  <si>
    <t>DE3_22_1</t>
  </si>
  <si>
    <t>DE3_21_1</t>
  </si>
  <si>
    <t>DE3_20_1</t>
  </si>
  <si>
    <t>DE3_20_2</t>
  </si>
  <si>
    <t>DE3_21_2</t>
  </si>
  <si>
    <t>DE3_22_2</t>
  </si>
  <si>
    <t xml:space="preserve">Comment administrer DE3.23-DE3.24. Ne montrez pas à l’enfant. Dites-lui : « maintenant écrivons les lettres de l’alphabet en ordre. Commence avec A. Qu’est-ce qui vient après ? Ecris-le ! » Continuez à demander à l’enfant « et après ? » sans lui dire de quelle lettre il s’agit. </t>
  </si>
  <si>
    <t>DE3_23</t>
  </si>
  <si>
    <t>DE3_23_1</t>
  </si>
  <si>
    <t>DE3_24_1</t>
  </si>
  <si>
    <t>DE3_24_2</t>
  </si>
  <si>
    <t>DE3_23_2</t>
  </si>
  <si>
    <t xml:space="preserve">Comment administrer DE3.25-DE3.27. Ne montrez pas à l’enfant. Dites-lui : « écrivons quelques mots. ». Ecris le mot « donne », et le mot « livre » ? Continuez avec les mots « espoir », « utiliser » et « ajouter ». Assurez-vous que l’enfant ne peut pas voir les mots que vous lisez et donnez-lui suffisamment de temps pour écrire chaque mot. </t>
  </si>
  <si>
    <t>DE3_25</t>
  </si>
  <si>
    <t xml:space="preserve">*En traduisant dans une autre langue, substituez les mots enseignés aux enfants au jardin d’enfants, à l’école. </t>
  </si>
  <si>
    <t xml:space="preserve">L’enfant écrit 1 ou plusieurs mots </t>
  </si>
  <si>
    <t>DE3_25_1</t>
  </si>
  <si>
    <t>DE3_26_1</t>
  </si>
  <si>
    <t>DE3_27_1</t>
  </si>
  <si>
    <t>DE3_25_2</t>
  </si>
  <si>
    <t>DE3_26_2</t>
  </si>
  <si>
    <t>DE3_27_2</t>
  </si>
  <si>
    <t>DE4. LANGAGE</t>
  </si>
  <si>
    <t>Pré parole</t>
  </si>
  <si>
    <t>parole</t>
  </si>
  <si>
    <t xml:space="preserve">Comment administrer DE4.1. Demandez : Que fait votre enfant quand il y a un grand bruit tel un cri ou quelqu’un tape à la porte ? </t>
  </si>
  <si>
    <t>DE4_1</t>
  </si>
  <si>
    <t>DE4_1_1</t>
  </si>
  <si>
    <t>DE4_1_2</t>
  </si>
  <si>
    <t>parole1</t>
  </si>
  <si>
    <t xml:space="preserve">Comment administrer DE4.2-DE4.3. Observez l’enfant comme vous le pouvez pendant l’entretien. Prenez note des vocalisations de l’enfant. Si vous entendez l’enfant faire des sons de voyelles et/ou des syllabes, demandez à la mère depuis combien de temps l’enfant fait ces sons. Si vous n’entendez pas l’enfant faire de sons, demandez à la mère : Votre enfant fait-il des sons ? Lesquels ? Questions supplémentaires : Si vous lui parlez et dites « aa aa aa » que dit-il ? Est-ce qu’il répète le son ? Si vous lui parlez et dites « ba ba ba » Que dit-il ? Est-ce qu’il répète le son ? </t>
  </si>
  <si>
    <t>DE4_2</t>
  </si>
  <si>
    <t>DE4_2_1</t>
  </si>
  <si>
    <t>DE4_2_2</t>
  </si>
  <si>
    <t>DE4_3_1</t>
  </si>
  <si>
    <t>DE4_3_2</t>
  </si>
  <si>
    <t xml:space="preserve">Comment administrer DE4.4. Demandez : Si vous tendez la main à votre enfant en lui demande quelque chose, est-ce qu’il vous donne quelque chose ? Même si ce n’est pas ce que vous avez demandé, votre enfant comprend-il le geste de tendre la main pour avoir quelque chose ? </t>
  </si>
  <si>
    <t>DE4_4</t>
  </si>
  <si>
    <t>DE4_4_1</t>
  </si>
  <si>
    <t>DE4_4_2</t>
  </si>
  <si>
    <t>parole2</t>
  </si>
  <si>
    <t xml:space="preserve">DE4.5. Demandez : Quand votre enfant veut vous montrer quelque chose, que fait-il ? Quand votre enfant veut quelque chose, comment vous le demande-t-il ? Quand votre enfant veut que vous veniez vers lui, que fait-il ? Est-ce qu’il fait des gestes pour communiquer avec vous ? </t>
  </si>
  <si>
    <t>DE4_5</t>
  </si>
  <si>
    <t>DE4_5_1</t>
  </si>
  <si>
    <t>DE4_5_2</t>
  </si>
  <si>
    <t xml:space="preserve">Comment administrer DE4.6. Demandez : Que fait votre enfant quand vous lui dites « non » ? Est-ce qu’il comprend quand vous lui dites « non » ? </t>
  </si>
  <si>
    <t>DE4_6</t>
  </si>
  <si>
    <t>DE4_6_1</t>
  </si>
  <si>
    <t>DE4_6_2</t>
  </si>
  <si>
    <t xml:space="preserve">Comment administrer DE4.7. Demandez : Que fait votre enfant quand vous lui dites « viens ! » ou « vas-t-en ! » ? Comprend-il quand vous lui demandez de faire quelque chose de simple ? </t>
  </si>
  <si>
    <t>DE4_7</t>
  </si>
  <si>
    <t>DE4_7_1</t>
  </si>
  <si>
    <t>DE4_7_2</t>
  </si>
  <si>
    <t xml:space="preserve">Comment administrer DE4.8. Demandez : 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t>
  </si>
  <si>
    <t>DE4_8</t>
  </si>
  <si>
    <t>DE4_8_1</t>
  </si>
  <si>
    <t>DE4_8_2</t>
  </si>
  <si>
    <t>parole3</t>
  </si>
  <si>
    <t xml:space="preserve">Comment administrer DE4.9. Demandez : Avez-vous vous entendu votre enfant dire des mots ? Même s’il ne prononce pas le mot correctement, est-ce qu’il utilise les mêmes sons pour toujours correspondre au même mot ? </t>
  </si>
  <si>
    <t>DE4_9</t>
  </si>
  <si>
    <t>DE4_9_1</t>
  </si>
  <si>
    <t>DE4_9_2</t>
  </si>
  <si>
    <t xml:space="preserve">Comment administrer DE4.10. Demandez : Votre enfant peut-il identifier des parties du corps ? Par exemple, si vous demandez « où sont tes yeux ? » est-ce qu’il peut les montrer du doigt ? ses cheveux, son nez, ses doigts, sa bouche, ses oreilles, ses mains, ses dents, ses pieds, sa tête, autre ? </t>
  </si>
  <si>
    <t>DE4_10</t>
  </si>
  <si>
    <t>DE4_10_1</t>
  </si>
  <si>
    <t>DE4_10_2</t>
  </si>
  <si>
    <t>parole4</t>
  </si>
  <si>
    <t>DE4_11</t>
  </si>
  <si>
    <t>Comment administrer DE4.11. Demandez : 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Si nécessaire, écrivez les objets ci-dessous et comptez le nombre que la mère cite comme pouvant être identifiés par son enfant.  &lt;br&gt; &lt;br&gt; 1 - 2- 3- 4 -5 - 6 &lt;br&gt; &lt;br&gt; 7 - 8- 9 - 10 - 11.</t>
  </si>
  <si>
    <t>DE4_11_1</t>
  </si>
  <si>
    <t>DE4_11_2</t>
  </si>
  <si>
    <t xml:space="preserve">Comment administrer DE4.12 Demandez : Combien d’objets votre enfant peut-il nommer ? Si vous pointez le doigt vers ses chaussures et lui demandez « qu’est-ce que c’est ? », que dit-il ? Si vous pointez le doigt vers une tasse et dites « qu’est-ce que c’est ? que dit-il ? Autre chose ? Une chose en particulier ?  </t>
  </si>
  <si>
    <t>DE4_12</t>
  </si>
  <si>
    <t>DE4_12_1</t>
  </si>
  <si>
    <t>DE4_12_2</t>
  </si>
  <si>
    <t xml:space="preserve">Comment administrer DE4.13 et DE4.19. Demandez :  Avez-vous entendu votre enfant dire des mots ? Même s’il ne les prononce pas clairement, dit-il des sons qui veulent toujours dire la même chose ? Par exemple, si l’enfant voit un poulet, il dit « ki », ou si l’enfant veut aller aux toilettes il dit « ca ». Ou bien l’enfant peut aussi très bien prononcer le mot. Combien de mots peut-il dire ? Utilise-t-il des mots pour les animaux ? Lesquels ? dit-il des mots pour des objets que vous avez dans la cuisine ou dans la maison ? Quels mots ? Dit-il des mots pour des objets en dehors de la maison ? pour des personnes ? des aliments ? des vêtements ? des parties du corps ? Si nécessaire, écrivez les mots ci-dessous et comptez le nombre de mots que la mère a entendu de l’enfant. </t>
  </si>
  <si>
    <t>DE4_13</t>
  </si>
  <si>
    <t>DE4_13_1</t>
  </si>
  <si>
    <t>DE4_13_2</t>
  </si>
  <si>
    <t xml:space="preserve">Comment administrer DE4.14. Demandez :  Quand votre enfant voit une chèvre, est-ce qu’il fait le son « bê mê » que la chèvre fait ? Quand il voit un chien, est-ce qu’il fait le son « ouaf ! ouaf ! » quand le chien aboie ? Est-ce qu’il fait le bruit qu’une voiture fait ? D’autres sons ? </t>
  </si>
  <si>
    <t xml:space="preserve">Comment administrer DE4.15 et DE4.18. Demandez : Votre enfant peut-il identifier les parties du corps ? par exemple, « où sont tes yeux ? », peut-il pointer vers ses yeux ? Ses cheveux, son nez, sa bouche, ses oreilles, ses mains, ses dents, ses pieds, sa tête, autre chose ? Ecrivez les parties du corps ci-dessous et comptez le nombre de parties du corps que la mère rapporte avoir entendu de son enfant. &lt;br&gt; &lt;br&gt; 
Dites à l’enfant : Où sont tes yeux ? ton nez ? tes pieds ? tes cheveux ? ta bouche ? tes oreilles ? Combien peut-il en identifier ? 	&lt;br&gt; &lt;br&gt; Si l’enfant peut identifier plus de 5 parties du corps, continuez avec : &lt;br&gt; &lt;br&gt;  où sont ta tête…? Tes jambes…? Tes bras…?, tes doigts…? Tes dents…?, tes pouces…? Tes orteils…? &lt;br&gt; &lt;br&gt;	Si nécessaire, écrivez les parties du corps ci-dessous puis comptez le nombre de parties du corps que l’enfant peut identifier. 	</t>
  </si>
  <si>
    <t xml:space="preserve">Comment administrer DE4.16. Demandez :  Combien d’objets votre enfant peut-il nommer ? Si vous pointez votre doigt vers ses chaussures et demandez à l’enfant « qu’est-ce que c’est ? » que répond-il ? Si vous pointez le doigt vers une tasse et dites « qu’est-ce que c’est ? » que répond-il ? Autre chose ? </t>
  </si>
  <si>
    <t>DE4_16_1</t>
  </si>
  <si>
    <t>DE4_16</t>
  </si>
  <si>
    <t>DE4_15_2</t>
  </si>
  <si>
    <t>DE4_15_1</t>
  </si>
  <si>
    <t>DE4_15</t>
  </si>
  <si>
    <t>DE4_14_2</t>
  </si>
  <si>
    <t>DE4_14_1</t>
  </si>
  <si>
    <t>DE4_14</t>
  </si>
  <si>
    <t>DE4_16_2</t>
  </si>
  <si>
    <t xml:space="preserve">Comment administrer DE4.17 et DE4.20. Demandez : Si votre enfant veut quelque chose, comment le dit-il ? S’il ne veut pas que vous fassiez quelque chose ? L’avez-vous entendu dire deux mots ensemble ou essayer de faire une phrase ? L’avez-vous entendu dire trois mots ensemble ou essayer de faire une phrase ? </t>
  </si>
  <si>
    <t>DE4_17</t>
  </si>
  <si>
    <t>DE4_17_1</t>
  </si>
  <si>
    <t>DE4_17_2</t>
  </si>
  <si>
    <t>DE4_18_1</t>
  </si>
  <si>
    <t>DE4_19_1</t>
  </si>
  <si>
    <t>DE4_19_2</t>
  </si>
  <si>
    <t>DE4_18_2</t>
  </si>
  <si>
    <t>grp46m</t>
  </si>
  <si>
    <t>Combinaison</t>
  </si>
  <si>
    <t>DE4_20_1</t>
  </si>
  <si>
    <t>DE4_20_2</t>
  </si>
  <si>
    <t xml:space="preserve">Comment administrer DE4.21. Demandez : Si vous demandez à l’enfant de faire trois choses, peut-il s’en rappeler et faire les trois ?  &lt;br&gt; &lt;br&gt; Dites à l’enfant : Maintenant, je vais te demander de faire quelque chose. Tu es prêt ? Lève-toi, tapes des mains et rassis-toi. Voyez si l’enfant peut se rappeler et faire les trois. Ne donnez pas d’instructions séparément.  </t>
  </si>
  <si>
    <t>DE4_21</t>
  </si>
  <si>
    <t>DE4_21_1</t>
  </si>
  <si>
    <t>DE4_21_2</t>
  </si>
  <si>
    <t xml:space="preserve">Comment administrer DE4.22-DE4.23. Pointez le doigt vers les boîtes de couleur. Montre-moi quelque chose de rouge. Maintenant dites : montre-moi quelque chose de bleu. Essayez aussi avec vert, jaune, orange, violet, blanc, noir, marron, rose, et gris. Combien en a-t-il eu de bonnes ? </t>
  </si>
  <si>
    <t>DE4_22</t>
  </si>
  <si>
    <t>DE4_22_1</t>
  </si>
  <si>
    <t>DE4_23_1</t>
  </si>
  <si>
    <t>DE4_23_2</t>
  </si>
  <si>
    <t>DE4_22_2</t>
  </si>
  <si>
    <t xml:space="preserve">Comment administrer DE4.24-DE4.25. Dites à l’enfant : fais ceci un par un. Donnez les instructions une par une et voyez si l’enfant suit chacune. 	&lt;br&gt; &lt;br&gt; 1. Mets tes mains au-dessus de ta tête. 	&lt;br&gt; &lt;br&gt;	2. Mets tes doigts sous tes yeux.  &lt;br&gt; &lt;br&gt;	3. Pointe ton doigt vers le centre de cette table/ce tapis.	&lt;br&gt; &lt;br&gt;	4. Pointe ton doigt vers le coin de la table/du tapis.  												</t>
  </si>
  <si>
    <t>DE4_24</t>
  </si>
  <si>
    <t>DE4_24_1</t>
  </si>
  <si>
    <t>DE4_24_2</t>
  </si>
  <si>
    <t>DE4_25_1</t>
  </si>
  <si>
    <t>DE4_25_2</t>
  </si>
  <si>
    <t xml:space="preserve">Comment administrer DE4.26. Dites à l’enfant : Qu’est-ce qui va plus vite, une personne ou une voiture ? Qu’est-ce qui va plus vite, une tortue ou un cheval ? Qu’est-ce qui va plus vite, un vélo ou un avion ? L’enfant doit répondre correctement à au moins deux questions. </t>
  </si>
  <si>
    <t>DE4_26</t>
  </si>
  <si>
    <t>DE4_26_1</t>
  </si>
  <si>
    <t>DE4_26_2</t>
  </si>
  <si>
    <t xml:space="preserve">Comment administrer DE4.27-DE4.28. Dites à l’enfant ? « Quand je te dis ça, copie-moi…Pa, Chi, Tu, Go ». Dites à l’enfant, dis « pa », puis dites à l’enfant « dis pa, chi », puis dites à l’enfant « dis pa, chi, tu », puis dites à l’enfant « say pa, chi, tu, go ». Voyez combien l’enfant répète. </t>
  </si>
  <si>
    <t>DE4_27</t>
  </si>
  <si>
    <t>DE4_27_1</t>
  </si>
  <si>
    <t>DE4_28_1</t>
  </si>
  <si>
    <t>DE4_28_2</t>
  </si>
  <si>
    <t>DE4_27_2</t>
  </si>
  <si>
    <t>Comment administrer DE4.29. Dites à l’enfant : Quel est l’opposé de froid ? quel est l’opposé de doux ? Quel est l’opposé de lourd ? L’enfant doit répondre à au moins 2 des 3 questions correctement.</t>
  </si>
  <si>
    <t>DE4_29</t>
  </si>
  <si>
    <t>DE4_29_1</t>
  </si>
  <si>
    <t>DE4_29_2</t>
  </si>
  <si>
    <t xml:space="preserve">Comment administrer DE4.30-DE4.31. Mettez quelques pièces devant l’enfant et dites à l’enfant : « donne-moi 2 pièces ». Puis demandez-lui de vous en donner 1, 3, 5, et 4. Vous donne-t-il le bon nombre de pièces ? </t>
  </si>
  <si>
    <t>DE4_30</t>
  </si>
  <si>
    <t>DE4_31_1</t>
  </si>
  <si>
    <t>DE4_30_1</t>
  </si>
  <si>
    <t>DE4_30_2</t>
  </si>
  <si>
    <t>DE4_31_2</t>
  </si>
  <si>
    <t xml:space="preserve">Comment administrer DE4.32-DE4.33. Dites à l’enfant : « je vais dire 4 mots. Un n’appartient pas au groupe. Ecoute et dis-moi les mots qui n’appartient pas au groupe » « Chocolat, sucre, craie, pain ». Est-ce que l’enfant a dit &lt;b&gt; « craie » &lt;/b&gt; ? &lt;br&gt; &lt;br&gt; Recommencez avec ces mots : « salle de bain, train, cuisine, chambre » Est-ce que l’enfant a dit &lt;b&gt; « train » &lt;/b&gt;  ? 	&lt;br&gt; &lt;br&gt; Recommencez avec ces mots : « frère, aide, échelle, voisin » Est-ce que l’enfant a dit &lt;b&gt; « échelle » &lt;/b&gt;  ? 	</t>
  </si>
  <si>
    <t>DE4_32</t>
  </si>
  <si>
    <t>DE4_32_1</t>
  </si>
  <si>
    <t>DE4_33_1</t>
  </si>
  <si>
    <t>DE4_33_2</t>
  </si>
  <si>
    <t>DE4_32_2</t>
  </si>
  <si>
    <t>Combien de langues sont le  plus souvent parlée avec l’enfant  &lt;b&gt; ${dev_name} , ${schild_month} mois &lt;/b&gt; ?</t>
  </si>
  <si>
    <t>Quel est le nombre total de langues parlées avec l’enfant par la famille, les amis, ou autres personnes.    &lt;b&gt; ${dev_name} , ${schild_month} mois &lt;/b&gt;</t>
  </si>
  <si>
    <t xml:space="preserve">Combien de langues sont le  plus souvent parlée par l’enfant    &lt;b&gt; ${dev_name} , ${schild_month} mois &lt;/b&gt; ? </t>
  </si>
  <si>
    <t xml:space="preserve">Votre enfant   &lt;b&gt; ${dev_name} , ${schild_month} mois &lt;/b&gt; peut-il tenir sa tête seul pendant 5 secondes ? </t>
  </si>
  <si>
    <t xml:space="preserve">Votre enfant   &lt;b&gt; ${dev_name} , ${schild_month} mois &lt;/b&gt; peut-il tenir sa tête droite sans aide et la tourner à gauche et à droite ? </t>
  </si>
  <si>
    <t>Votre enfant   &lt;b&gt; ${dev_name} , ${schild_month} mois &lt;/b&gt; peut-il s’asseoir avec soutien ?</t>
  </si>
  <si>
    <t>Votre enfant    &lt;b&gt; ${dev_name} , ${schild_month} mois &lt;/b&gt; peut-il s’asseoir avec soutien ?</t>
  </si>
  <si>
    <t>Votre enfant   &lt;b&gt; ${dev_name} , ${schild_month} mois &lt;/b&gt; peut-il s’asseoir par terre tout seul ?</t>
  </si>
  <si>
    <t xml:space="preserve">Est-ce que votre enfant   &lt;b&gt; ${dev_name} , ${schild_month} mois &lt;/b&gt; peut pousser ses pieds par terre quand il est tenu ? </t>
  </si>
  <si>
    <t xml:space="preserve">Est-ce que votre enfant   &lt;b&gt; ${dev_name} , ${schild_month} mois &lt;/b&gt; reste debout quand il est tenu ? </t>
  </si>
  <si>
    <t xml:space="preserve">Est-ce que votre enfant   &lt;b&gt; ${dev_name} , ${schild_month} mois &lt;/b&gt; peut ramper pendant 3 mouvements continus sans mettre le ventre par terre ? </t>
  </si>
  <si>
    <t xml:space="preserve">Votre enfant   &lt;b&gt; ${dev_name} , ${schild_month} mois &lt;/b&gt; peut-il se lever en s'accrochant à un objet ? </t>
  </si>
  <si>
    <t xml:space="preserve">Votre enfant   &lt;b&gt; ${dev_name} , ${schild_month} mois &lt;/b&gt; peut-il rester debout en se tenant aux meubles ou objets pendant 10 secondes ? </t>
  </si>
  <si>
    <t xml:space="preserve">Votre enfant   &lt;b&gt; ${dev_name} , ${schild_month} mois &lt;/b&gt; marche-t-il avec les mains tenues ? </t>
  </si>
  <si>
    <t xml:space="preserve">Votre enfant   &lt;b&gt; ${dev_name} , ${schild_month} mois &lt;/b&gt; peut-il grimper sur une chaise basse ? </t>
  </si>
  <si>
    <t xml:space="preserve">Votre enfant   &lt;b&gt; ${dev_name} , ${schild_month} mois &lt;/b&gt; peut-il descendre d’une chaise basse ? </t>
  </si>
  <si>
    <t xml:space="preserve">Votre enfant   &lt;b&gt; ${dev_name} , ${schild_month} mois &lt;/b&gt; peut-il rester debout seul pendant 10 secondes ? </t>
  </si>
  <si>
    <t>Votre enfant   &lt;b&gt; ${dev_name} , ${schild_month} mois &lt;/b&gt; peut-il faire 5 pas seul ?</t>
  </si>
  <si>
    <t xml:space="preserve">Votre enfant  &lt;b&gt; ${dev_name} , ${schild_month} mois &lt;/b&gt; peut-il descendre une marche debout avec soutien ? </t>
  </si>
  <si>
    <t xml:space="preserve">Votre enfant  &lt;b&gt; ${dev_name} , ${schild_month} mois &lt;/b&gt; peut-il descendre une marche debout sans soutien ? </t>
  </si>
  <si>
    <t xml:space="preserve">Votre enfant  &lt;b&gt; ${dev_name} , ${schild_month} mois &lt;/b&gt; peut-il courir ? </t>
  </si>
  <si>
    <t>Votre enfant  &lt;b&gt; ${dev_name} , ${schild_month} mois &lt;/b&gt; peut-il sauter ? (les deux pieds levés en même temps)</t>
  </si>
  <si>
    <t xml:space="preserve">Votre enfant  &lt;b&gt; ${dev_name} , ${schild_month} mois &lt;/b&gt; peut-il donner un coup de pied dans un ballon en étant debout ? </t>
  </si>
  <si>
    <t xml:space="preserve">Votre enfant  &lt;b&gt; ${dev_name} , ${schild_month} mois &lt;/b&gt; peut-il lancer un ballon ? </t>
  </si>
  <si>
    <t xml:space="preserve">Votre enfant  &lt;b&gt; ${dev_name} , ${schild_month} mois &lt;/b&gt; peut-il faire 5 pas à reculons ?  </t>
  </si>
  <si>
    <t xml:space="preserve">Votre enfant  &lt;b&gt; ${dev_name} , ${schild_month} mois &lt;/b&gt; peut-il tenir debout sur une jambe pendant au moins 1 seconde ? </t>
  </si>
  <si>
    <t xml:space="preserve">Votre enfant  &lt;b&gt; ${dev_name} , ${schild_month} mois &lt;/b&gt; peut-il tenir debout sur une jambe pendant au moins 10 secondes ? </t>
  </si>
  <si>
    <t xml:space="preserve">Votre enfant  &lt;b&gt; ${dev_name} , ${schild_month} mois &lt;/b&gt; peut-il sauter sur un pied 4 fois de suite ? </t>
  </si>
  <si>
    <t xml:space="preserve">Votre enfant  &lt;b&gt; ${dev_name} , ${schild_month} mois &lt;/b&gt; peut-il lancer un ballon en l’air et le rattraper ? </t>
  </si>
  <si>
    <t xml:space="preserve">Votre enfant   &lt;b&gt; ${dev_name} , ${schild_month} mois &lt;/b&gt; peut-il lancer un ballon en l’air et le rattraper ? </t>
  </si>
  <si>
    <t xml:space="preserve">Votre enfant  &lt;b&gt; ${dev_name} , ${schild_month} mois &lt;/b&gt; peut-il faire 3 pas un pied devant l’autre, le talon touchant l’orteil ? </t>
  </si>
  <si>
    <t>Votre enfant  &lt;b&gt; ${dev_name} , ${schild_month} mois &lt;/b&gt; peut-il suivre du regard un objet qui bouge devant son visage ?</t>
  </si>
  <si>
    <t xml:space="preserve">Votre enfant  &lt;b&gt; ${dev_name} , ${schild_month} mois &lt;/b&gt; essaie-t-il d’attraper des objets même s’il n’y parvient pas ? </t>
  </si>
  <si>
    <t xml:space="preserve">Votre enfant  &lt;b&gt; ${dev_name} , ${schild_month} mois &lt;/b&gt; peut-il attraper et tenir des objets ? </t>
  </si>
  <si>
    <t xml:space="preserve">Votre enfant  &lt;b&gt; ${dev_name} , ${schild_month} mois &lt;/b&gt; peut-il saisir des petits objets ? </t>
  </si>
  <si>
    <t xml:space="preserve">Votre enfant  &lt;b&gt; ${dev_name} , ${schild_month} mois &lt;/b&gt; peut-il saisir des petits objets d’une main plutôt que deux ? </t>
  </si>
  <si>
    <t xml:space="preserve">Votre enfant   &lt;b&gt; ${dev_name} , ${schild_month} mois &lt;/b&gt;peut-il saisir des petits objets d’une main plutôt que deux ? </t>
  </si>
  <si>
    <t xml:space="preserve">Votre enfant  &lt;b&gt; ${dev_name} , ${schild_month} mois &lt;/b&gt; peut-il ramasser des petits grains ou perles avec son pouce et index ? </t>
  </si>
  <si>
    <t xml:space="preserve">Votre enfant  &lt;b&gt; ${dev_name} , ${schild_month} mois &lt;/b&gt; peut-il ouvrir une porte qui doit être poussée ? </t>
  </si>
  <si>
    <t xml:space="preserve">Votre enfant  &lt;b&gt; ${dev_name} , ${schild_month} mois &lt;/b&gt; peut-il tenir un stylo de n’importe quelle façon avec l’intention d’écrire ? </t>
  </si>
  <si>
    <t>Votre enfant  &lt;b&gt; ${dev_name} , ${schild_month} mois &lt;/b&gt; peut-il tenir un stylo entre le pouce et l’index (comme un adulte) ?</t>
  </si>
  <si>
    <t>Votre enfant  &lt;b&gt; ${dev_name} , ${schild_month} mois &lt;/b&gt; peut-il griffonner avec un stylo ?</t>
  </si>
  <si>
    <t xml:space="preserve">Votre enfant  &lt;b&gt; ${dev_name} , ${schild_month} mois &lt;/b&gt; peut-il griffonner avec un stylo en restant sur la page ? </t>
  </si>
  <si>
    <t xml:space="preserve">Votre enfant  &lt;b&gt; ${dev_name} , ${schild_month} mois &lt;/b&gt; peut-il dessiner une ligne droite ? </t>
  </si>
  <si>
    <t>Votre enfant  &lt;b&gt; ${dev_name} , ${schild_month} mois &lt;/b&gt; peut-il dessiner un cercle ?</t>
  </si>
  <si>
    <t>Votre enfant  &lt;b&gt; ${dev_name} , ${schild_month} mois &lt;/b&gt; peut-il dessiner un triangle ?</t>
  </si>
  <si>
    <t xml:space="preserve">L’enfant  &lt;b&gt; ${dev_name} , ${schild_month} mois &lt;/b&gt;  dessine une personne avec une ou plusieurs parties du corps </t>
  </si>
  <si>
    <t>L’enfant  &lt;b&gt; ${dev_name} , ${schild_month} mois &lt;/b&gt;  dessine une personne avec deux ou plusieurs parties du corps</t>
  </si>
  <si>
    <t>L’enfant  &lt;b&gt; ${dev_name} , ${schild_month} mois &lt;/b&gt;  dessine une personne avec quatre ou plusieurs parties du corps</t>
  </si>
  <si>
    <t xml:space="preserve">L’enfant  &lt;b&gt; ${dev_name} , ${schild_month} mois &lt;/b&gt;  écrit une ou plusieurs lettres </t>
  </si>
  <si>
    <t xml:space="preserve">L’enfant  &lt;b&gt; ${dev_name} , ${schild_month} mois &lt;/b&gt;  écrit deux ou plusieurs lettres </t>
  </si>
  <si>
    <t xml:space="preserve">L’enfant  &lt;b&gt; ${dev_name} , ${schild_month} mois &lt;/b&gt;  écrit 1 ou plusieurs chiffres </t>
  </si>
  <si>
    <t>L’enfant  &lt;b&gt; ${dev_name} , ${schild_month} mois &lt;/b&gt;  écrit 2 ou plusieurs chiffres</t>
  </si>
  <si>
    <t>L’enfant  &lt;b&gt; ${dev_name} , ${schild_month} mois &lt;/b&gt;  écrit 3 ou plusieurs chiffres</t>
  </si>
  <si>
    <t xml:space="preserve">L’enfant  &lt;b&gt; ${dev_name} , ${schild_month} mois &lt;/b&gt;  écrit 1-2 ou plusieurs lettres en ordre après « A » (B, ou B, C) </t>
  </si>
  <si>
    <t xml:space="preserve">L’enfant  &lt;b&gt; ${dev_name} , ${schild_month} mois &lt;/b&gt;  écrit 3 ou plusieurs lettres en ordre après « A » (B, ou B, C, D) </t>
  </si>
  <si>
    <t xml:space="preserve">L’enfant  &lt;b&gt; ${dev_name} , ${schild_month} mois &lt;/b&gt;  écrit 1 ou plusieurs mots </t>
  </si>
  <si>
    <t>L’enfant  &lt;b&gt; ${dev_name} , ${schild_month} mois &lt;/b&gt;  écrit 2 ou plusieurs mots</t>
  </si>
  <si>
    <t>L’enfant  &lt;b&gt; ${dev_name} , ${schild_month} mois &lt;/b&gt;  écrit 4 ou plusieurs mots</t>
  </si>
  <si>
    <t xml:space="preserve">Votre enfant  &lt;b&gt; ${dev_name} , ${schild_month} mois &lt;/b&gt;  est-il surpris par des bruits forts ? </t>
  </si>
  <si>
    <t xml:space="preserve">Votre enfant   &lt;b&gt; ${dev_name} , ${schild_month} mois &lt;/b&gt;  est-il surpris par des bruits forts ? </t>
  </si>
  <si>
    <t xml:space="preserve">Votre enfant  &lt;b&gt; ${dev_name} , ${schild_month} mois &lt;/b&gt;  peut-il répéter les voyelles en série ? (par exemple : aa aa aa ) ? </t>
  </si>
  <si>
    <t xml:space="preserve">Votre enfant  &lt;b&gt; ${dev_name} , ${schild_month} mois &lt;/b&gt;  peut-il répéter les syllabes en série ? (par exemple :  ma ma ma) ? </t>
  </si>
  <si>
    <t xml:space="preserve">Votre enfant  &lt;b&gt; ${dev_name} , ${schild_month} mois &lt;/b&gt;  comprend-il le geste de tendre la main pour demander quelque chose ? </t>
  </si>
  <si>
    <t xml:space="preserve">Votre enfant  &lt;b&gt; ${dev_name} , ${schild_month} mois &lt;/b&gt;  peut-il utiliser des gestes pour communiquer ? </t>
  </si>
  <si>
    <t xml:space="preserve">Votre enfant  &lt;b&gt; ${dev_name} , ${schild_month} mois &lt;/b&gt;  comprend-il quand vous lui dites « non » ? </t>
  </si>
  <si>
    <t xml:space="preserve">Votre enfant   &lt;b&gt; ${dev_name} , ${schild_month} mois &lt;/b&gt; comprend-il quand vous lui dites « non » ? </t>
  </si>
  <si>
    <t xml:space="preserve">Votre enfant  &lt;b&gt; ${dev_name} , ${schild_month} mois &lt;/b&gt;  comprend-il des instructions simples comme « viens » ou « vas-t-en » ? </t>
  </si>
  <si>
    <t xml:space="preserve">Votre enfant  &lt;b&gt; ${dev_name} , ${schild_month} mois &lt;/b&gt;  peut-il identifier au moins un objet familier ? </t>
  </si>
  <si>
    <t xml:space="preserve">Votre enfant  &lt;b&gt; ${dev_name} , ${schild_month} mois &lt;/b&gt;  peut-il dire un mot bien clairement ? </t>
  </si>
  <si>
    <t xml:space="preserve"> &lt;b&gt; ${dev_name} , ${schild_month} mois &lt;/b&gt;  Identifie au moins une partie du corps </t>
  </si>
  <si>
    <t xml:space="preserve">Votre enfant  &lt;b&gt; ${dev_name} , ${schild_month} mois &lt;/b&gt;  peut-il identifier au moins 10 objets familiers ? </t>
  </si>
  <si>
    <t>Votre enfant  &lt;b&gt; ${dev_name} , ${schild_month} mois &lt;/b&gt;  peut-il nommer au moins 1 objet familier ?</t>
  </si>
  <si>
    <t xml:space="preserve">Votre enfant  &lt;b&gt; ${dev_name} , ${schild_month} mois &lt;/b&gt;  peut-il dire au moins 10 mots ? </t>
  </si>
  <si>
    <t xml:space="preserve">Votre enfant  &lt;b&gt; ${dev_name} , ${schild_month} mois &lt;/b&gt;  peut-il imiter des sons d’animaux et autres, par exemple, mê pour une chèvre, meuh pour une vache, vroum pour une voiture ? </t>
  </si>
  <si>
    <t xml:space="preserve"> &lt;b&gt; ${dev_name} , ${schild_month} mois &lt;/b&gt;  Identifie au moins 5 parties du corps</t>
  </si>
  <si>
    <t xml:space="preserve">Votre enfant  &lt;b&gt; ${dev_name} , ${schild_month} mois &lt;/b&gt;  peut-il nommer au moins 10 objets familiers ? </t>
  </si>
  <si>
    <t xml:space="preserve">Votre enfant  &lt;b&gt; ${dev_name} , ${schild_month} mois &lt;/b&gt;  peut-il combiner deux mots ? </t>
  </si>
  <si>
    <t xml:space="preserve">Votre enfant  &lt;b&gt; ${dev_name} , ${schild_month} mois &lt;/b&gt;  peut-il identifier au moins 10 parties du corps ? </t>
  </si>
  <si>
    <t xml:space="preserve">Votre enfant  &lt;b&gt; ${dev_name} , ${schild_month} mois &lt;/b&gt;  peut-il dire au moins 50 mots ? </t>
  </si>
  <si>
    <t xml:space="preserve">Votre enfant  &lt;b&gt; ${dev_name} , ${schild_month} mois &lt;/b&gt;  peut-il combiner trois mots ? </t>
  </si>
  <si>
    <t xml:space="preserve">Votre enfant  &lt;b&gt; ${dev_name} , ${schild_month} mois &lt;/b&gt;  peut-il suivre les 3 instructions en même temps ? </t>
  </si>
  <si>
    <t xml:space="preserve">Votre enfant  &lt;b&gt; ${dev_name} , ${schild_month} mois &lt;/b&gt;  peut-il identifier au moins 3 couleurs ? </t>
  </si>
  <si>
    <t xml:space="preserve">Votre enfant  &lt;b&gt; ${dev_name} , ${schild_month} mois &lt;/b&gt;  peut-il identifier au moins 8 couleurs ? </t>
  </si>
  <si>
    <t>L’enfant  &lt;b&gt; ${dev_name} , ${schild_month} mois &lt;/b&gt;  suit 2 ou plusieurs instructions</t>
  </si>
  <si>
    <t>L’enfant  &lt;b&gt; ${dev_name} , ${schild_month} mois &lt;/b&gt;  suit les 4 instructions</t>
  </si>
  <si>
    <t xml:space="preserve">L’enfant  &lt;b&gt; ${dev_name} , ${schild_month} mois &lt;/b&gt;  répond à ce qui va plus vite 2 fois ou plus </t>
  </si>
  <si>
    <t xml:space="preserve">L’enfant  &lt;b&gt; ${dev_name} , ${schild_month} mois &lt;/b&gt;  peut répéter 2 syllabes ou plus (pa, chi) </t>
  </si>
  <si>
    <t xml:space="preserve">L’enfant  &lt;b&gt; ${dev_name} , ${schild_month} mois &lt;/b&gt;  peut répéter 4 syllabes (pa, chi, tu, go) </t>
  </si>
  <si>
    <t xml:space="preserve">L’enfant  &lt;b&gt; ${dev_name} , ${schild_month} mois &lt;/b&gt;  donne les opposés à 2 questions ou plus </t>
  </si>
  <si>
    <t>L’enfant  &lt;b&gt; ${dev_name} , ${schild_month} mois &lt;/b&gt;  connait les quantités 1, 2, et 3</t>
  </si>
  <si>
    <t>L’enfant  &lt;b&gt; ${dev_name} , ${schild_month} mois &lt;/b&gt;  connait les quantités 4 et 5</t>
  </si>
  <si>
    <t xml:space="preserve">L’enfant  &lt;b&gt; ${dev_name} , ${schild_month} mois &lt;/b&gt;  sait quel mot n’appartient pas au groupe à 1 ou plusieurs questions </t>
  </si>
  <si>
    <t xml:space="preserve">L’enfant  &lt;b&gt; ${dev_name} , ${schild_month} mois &lt;/b&gt;  sait quel mot n’appartient pas au groupe pour les 3 questions </t>
  </si>
  <si>
    <t>10. CM:2</t>
  </si>
  <si>
    <t>Commerce</t>
  </si>
  <si>
    <t>3. Ecole coranique/biblique</t>
  </si>
  <si>
    <t>N'est pas dans le ménage</t>
  </si>
  <si>
    <t>. != 0</t>
  </si>
  <si>
    <t xml:space="preserve"> ${h_age} &gt;= 5 and ${h_educ} &gt;  1 </t>
  </si>
  <si>
    <t>${tu_age} &lt;= 6</t>
  </si>
  <si>
    <t>${ad_mm_age} &gt;= 10</t>
  </si>
  <si>
    <t>Enquêteur : « Vous avez déclaré que vous avez travaillé au cours des 6 derniers mois »….</t>
  </si>
  <si>
    <t>${b_ep1} = 1 or ${b_ep3} = 1</t>
  </si>
  <si>
    <t>${b_ep1} = 1 or ${b_ep5} = 1 or  ${b_ep8} = 1 or  ${b_ep11} = 1 or ${b_ep13} = 1 or ${b_ep16} = 1</t>
  </si>
  <si>
    <t>cont_tete</t>
  </si>
  <si>
    <t>DE2_3_1</t>
  </si>
  <si>
    <t>DE2_3note</t>
  </si>
  <si>
    <t>DE5</t>
  </si>
  <si>
    <t>Avez-vous des inquiétudes sur la croissance et le développement de l’enfant  &lt;b&gt; ${dev_name} , ${schild_month} mois &lt;/b&gt; ?</t>
  </si>
  <si>
    <t>Si « oui », demandez-lui d’expliquer brièvement ce qui l’inquiète et écrivez ci-dessous</t>
  </si>
  <si>
    <t>DE5_explain</t>
  </si>
  <si>
    <t>${DE5} = 1</t>
  </si>
  <si>
    <t>${dev_age} &lt;= 6 and ${schild_month} &lt;= 71</t>
  </si>
  <si>
    <t>IMDE2_1</t>
  </si>
  <si>
    <t xml:space="preserve">Illustration </t>
  </si>
  <si>
    <t>Illustration</t>
  </si>
  <si>
    <t>IMDE2_1.jpg</t>
  </si>
  <si>
    <t>IMDE2_2</t>
  </si>
  <si>
    <t>IMDE2_2.jpg</t>
  </si>
  <si>
    <t>IMDE2_3</t>
  </si>
  <si>
    <t>IMDE2_3.jpg</t>
  </si>
  <si>
    <t>IMDE2_4</t>
  </si>
  <si>
    <t>IMDE2_4.jpg</t>
  </si>
  <si>
    <t>IMDE2_5</t>
  </si>
  <si>
    <t>IMDE2_5.jpg</t>
  </si>
  <si>
    <t>IMDE2_6</t>
  </si>
  <si>
    <t>IMDE2_6.jpg</t>
  </si>
  <si>
    <t>IMDE2_7</t>
  </si>
  <si>
    <t>IMDE2_7.jpg</t>
  </si>
  <si>
    <t>IMDE2_8</t>
  </si>
  <si>
    <t>IMDE2_8.jpg</t>
  </si>
  <si>
    <t>IMDE2_9</t>
  </si>
  <si>
    <t>IMDE2_9.jpg</t>
  </si>
  <si>
    <t>IMDE2_10</t>
  </si>
  <si>
    <t>IMDE2_10.jpg</t>
  </si>
  <si>
    <t>IMDE2_11</t>
  </si>
  <si>
    <t>IMDE2_11.jpg</t>
  </si>
  <si>
    <t>IMDE2_12</t>
  </si>
  <si>
    <t>IMDE2_12.jpg</t>
  </si>
  <si>
    <t>IMDE2_13</t>
  </si>
  <si>
    <t>IMDE2_13.jpg</t>
  </si>
  <si>
    <t>IMDE2_14</t>
  </si>
  <si>
    <t>IMDE2_14.jpg</t>
  </si>
  <si>
    <t>IMDE2_15</t>
  </si>
  <si>
    <t>IMDE2_15.jpg</t>
  </si>
  <si>
    <t>IMDE2_16</t>
  </si>
  <si>
    <t>IMDE2_16.jpg</t>
  </si>
  <si>
    <t>IMDE2_17</t>
  </si>
  <si>
    <t>IMDE2_17.jpg</t>
  </si>
  <si>
    <t>IMDE2_18</t>
  </si>
  <si>
    <t>IMDE2_18.jpg</t>
  </si>
  <si>
    <t>IMDE2_19</t>
  </si>
  <si>
    <t>IMDE2_19.jpg</t>
  </si>
  <si>
    <t>IMDE2_20</t>
  </si>
  <si>
    <t>IMDE2_20.jpg</t>
  </si>
  <si>
    <t>media::image</t>
  </si>
  <si>
    <t>IMDE2_21</t>
  </si>
  <si>
    <t>IMDE2_21.jpg</t>
  </si>
  <si>
    <t>IMDE2_22</t>
  </si>
  <si>
    <t>IMDE2_22.jpg</t>
  </si>
  <si>
    <t>IMDE2_23</t>
  </si>
  <si>
    <t>IMDE2_24</t>
  </si>
  <si>
    <t>IMDE2_24.jpg</t>
  </si>
  <si>
    <t>IMDE3_1</t>
  </si>
  <si>
    <t>IMDE3_1.jpg</t>
  </si>
  <si>
    <t>IMDE3_2</t>
  </si>
  <si>
    <t>IMDE3_2.jpg</t>
  </si>
  <si>
    <t>IMDE3_5</t>
  </si>
  <si>
    <t>IMDE3_5.jpg</t>
  </si>
  <si>
    <t>IMDE3_6</t>
  </si>
  <si>
    <t>IMDE3_6.jpg</t>
  </si>
  <si>
    <t>IMDE3_7</t>
  </si>
  <si>
    <t>IMDE3_7.jpg</t>
  </si>
  <si>
    <t>IMDE3_8</t>
  </si>
  <si>
    <t>IMDE3_8.jpg</t>
  </si>
  <si>
    <t>IMDE3_9</t>
  </si>
  <si>
    <t>IMDE3_9.jpg</t>
  </si>
  <si>
    <t>IMDE3_10</t>
  </si>
  <si>
    <t>IMDE3_10.jpg</t>
  </si>
  <si>
    <t>IMDE3_11</t>
  </si>
  <si>
    <t>ad_mm_school</t>
  </si>
  <si>
    <t>indexed-repeat(${h_school}, ${mem}, ${ad_pos2})</t>
  </si>
  <si>
    <t>${week_day} &lt;=5 and ${ad_mm_school} = 1</t>
  </si>
  <si>
    <t>${week_day} &gt; 5 and ${ad_mm_school} = 1</t>
  </si>
  <si>
    <t xml:space="preserve">&lt;b&gt; ${con_name} &lt;/b&gt; a travaillé au cours des 30 derniers jours </t>
  </si>
  <si>
    <t xml:space="preserve">&lt;b&gt; ${con_name} &lt;/b&gt;. n’a pas du tout travaillé au cours des 6 derniers mois </t>
  </si>
  <si>
    <t xml:space="preserve">&lt;b&gt; ${con_name} &lt;/b&gt; n’a pas travaillé  au cours des  30 derniers jours mais a travaillé au cours des 6 derniers mois (autres cas)  </t>
  </si>
  <si>
    <t>. != 9</t>
  </si>
  <si>
    <t>Enquêteur : « Vous avez déclaré que vous avez travaillé au cours des  6 derniers mois »….</t>
  </si>
  <si>
    <t xml:space="preserve">Au cours des 30 derniers jours, &lt;b&gt; ${con_name} &lt;/b&gt; avez vous travaillé pendant au moins 1 heure, en tant qu’apprenti ? </t>
  </si>
  <si>
    <t>Au cours des 6 derniers mois, &lt;b&gt; ${con_name} &lt;/b&gt;  avez vous travaillé pendant au moins 1 heure, en tant qu’apprenti ?</t>
  </si>
  <si>
    <t>Au cours des 30 derniers jours, &lt;b&gt; ${b_name} &lt;/b&gt; avez-vous mené une activité non-agricole (quelle que soit sa taille), pendant au moins 1 heure à votre propre compte, (pour vous-même)  ou pour un membre du ménage ?</t>
  </si>
  <si>
    <t xml:space="preserve">L’avis de votre femme/compagne vous intéresse-t-il quand vous parlez de &lt;b&gt; ${c_sujet}&lt;/b&gt;? 
</t>
  </si>
  <si>
    <t>ou l'avis de votre conjoint compte -il quand vous parlez de [sujet]    ----Lire les modalités</t>
  </si>
  <si>
    <t>B . via un groupe d’épargne informel, comme [insérer exemples locaux], ou grâce à une personne extérieure à la famille, comme une AVEC,  une tontine…</t>
  </si>
  <si>
    <t>AVEC= association villageoise d'epargne et de crédit</t>
  </si>
  <si>
    <t xml:space="preserve">4.  Celibatérum/Immeuble à plusieurs Logements </t>
  </si>
  <si>
    <t xml:space="preserve"> 5. Banco (brique en terre)</t>
  </si>
  <si>
    <t xml:space="preserve">6. Ciment </t>
  </si>
  <si>
    <t>1  Pierre/roche</t>
  </si>
  <si>
    <t>2  Pierres/roches</t>
  </si>
  <si>
    <t xml:space="preserve">0  Pierre/roche  </t>
  </si>
  <si>
    <t>3  Pierres/roches</t>
  </si>
  <si>
    <t>4  Pierres/roches</t>
  </si>
  <si>
    <t>5  Pierres/roches</t>
  </si>
  <si>
    <t>6  Pierres/roches</t>
  </si>
  <si>
    <t>7  Pierres/roches</t>
  </si>
  <si>
    <t xml:space="preserve">A la naissance </t>
  </si>
  <si>
    <t>A 2 mois</t>
  </si>
  <si>
    <t>A 3 mois</t>
  </si>
  <si>
    <t>A 9 mois</t>
  </si>
  <si>
    <t xml:space="preserve">A 2 mois </t>
  </si>
  <si>
    <t>A 4 mois</t>
  </si>
  <si>
    <t>A  11 mois</t>
  </si>
  <si>
    <t>en minutes</t>
  </si>
  <si>
    <t>DE 5 Avez-vous des inquiétudes sur la croissance et le développement de l’enfant  &lt;b&gt; ${dev_name} , ${schild_month} mois &lt;/b&gt; ?</t>
  </si>
  <si>
    <t xml:space="preserve">Il s'agit de tous les enfants dans le ménage en général qui nécessitent l’attenttion des parents. </t>
  </si>
  <si>
    <r>
      <t xml:space="preserve">Pouvez vous prendre vos propres décisions sans l'avis de personne par rapport à [sujet]  &lt;b&gt; ${sujet}&lt;/b&gt;? 
</t>
    </r>
    <r>
      <rPr>
        <i/>
        <sz val="10"/>
        <color rgb="FFFF0000"/>
        <rFont val="Calibri"/>
        <family val="2"/>
      </rPr>
      <t xml:space="preserve">
</t>
    </r>
    <r>
      <rPr>
        <b/>
        <i/>
        <sz val="10"/>
        <rFont val="Calibri"/>
        <family val="2"/>
      </rPr>
      <t xml:space="preserve">
</t>
    </r>
  </si>
  <si>
    <t xml:space="preserve"> Lire les modalités</t>
  </si>
  <si>
    <t>select_multiple handicap</t>
  </si>
  <si>
    <t>Si l'enfant présente plusieurs handicaps - Réponse multiple</t>
  </si>
  <si>
    <r>
      <rPr>
        <sz val="7"/>
        <color rgb="FF000000"/>
        <rFont val="Times New Roman"/>
        <family val="1"/>
      </rPr>
      <t xml:space="preserve"> </t>
    </r>
    <r>
      <rPr>
        <sz val="11"/>
        <color rgb="FF000000"/>
        <rFont val="Garamond"/>
        <family val="1"/>
      </rPr>
      <t>3.Autre membre du ménage non adulte</t>
    </r>
  </si>
  <si>
    <t xml:space="preserve">4 . autre membre du ménage adulte </t>
  </si>
  <si>
    <t>DTC 1</t>
  </si>
  <si>
    <t>DTC 2</t>
  </si>
  <si>
    <t>DTC 3</t>
  </si>
  <si>
    <t>yesno1</t>
  </si>
  <si>
    <t xml:space="preserve">Ne Sait Pas </t>
  </si>
  <si>
    <t>2 = Conjoint</t>
  </si>
  <si>
    <t>select_one yesno1</t>
  </si>
  <si>
    <t>DTC1</t>
  </si>
  <si>
    <t>&lt;b&gt;  DTC1&lt;/b&gt;</t>
  </si>
  <si>
    <t>DTC2</t>
  </si>
  <si>
    <t xml:space="preserve">&lt;b&gt; DTC2 &lt;/b&gt; </t>
  </si>
  <si>
    <t>DTC3</t>
  </si>
  <si>
    <t xml:space="preserve">&lt;b&gt; DTC3 &lt;/b&gt; </t>
  </si>
  <si>
    <t>. &gt;= 15 and . &lt;= 99 or .= -98</t>
  </si>
  <si>
    <t>.&gt;= 12 and .&lt;= 99 or .= -98</t>
  </si>
  <si>
    <t>${X1} = 1 and ${X2_P0} = 1</t>
  </si>
  <si>
    <t xml:space="preserve">${X1} = 1 </t>
  </si>
  <si>
    <t>${X1} = 1 and ${X2_VA} = 1</t>
  </si>
  <si>
    <t>${X1} = 1 and ${X2_P1} = 1</t>
  </si>
  <si>
    <t>${X1} = 1 and ${X2_P2} = 1</t>
  </si>
  <si>
    <t>${X1} = 1 and ${X2_D1} = 1</t>
  </si>
  <si>
    <t>${X1} = 1 and ${X2_D2} = 1</t>
  </si>
  <si>
    <t>${X1} = 1 and ${X2_D3} = 1</t>
  </si>
  <si>
    <t>${X1} = 1 and ${X2_B} = 1</t>
  </si>
  <si>
    <t>${X1} = 1 and ${X2_R} = 1</t>
  </si>
  <si>
    <t>${X1} = 1 and ${X2_F} = 1</t>
  </si>
  <si>
    <t>.&gt; 0 and . &lt;= 31</t>
  </si>
  <si>
    <t>.&gt; 0 and . &lt;= 12</t>
  </si>
  <si>
    <t>.&gt;= 2012 and . &lt;= 2019</t>
  </si>
  <si>
    <t>${stef_mm_age} &lt;= 6</t>
  </si>
  <si>
    <t>${X3} = 1</t>
  </si>
  <si>
    <t>${X7} = 1</t>
  </si>
  <si>
    <t xml:space="preserve"> ${X2_VA} = 1</t>
  </si>
  <si>
    <t>.&gt;= 0</t>
  </si>
  <si>
    <t>${X15} = 1</t>
  </si>
  <si>
    <t xml:space="preserve">if(${h_age}&gt;=10, 1, 0) </t>
  </si>
  <si>
    <t xml:space="preserve">if(${h_age}&gt;=10, index(), "") </t>
  </si>
  <si>
    <t xml:space="preserve">${is_child} = 1 </t>
  </si>
  <si>
    <t xml:space="preserve"> pour tous les membres adultes du ménage  ( 10 ans et + ) </t>
  </si>
  <si>
    <t>${b_ep1} = 0</t>
  </si>
  <si>
    <t>${b_ep2} = -96</t>
  </si>
  <si>
    <t>${b_ep3} = 0</t>
  </si>
  <si>
    <t xml:space="preserve">${b_ep5} = 0 </t>
  </si>
  <si>
    <t>${b_ep5} = 1 or ${b_ep6} = 1</t>
  </si>
  <si>
    <t xml:space="preserve">${b_ep8} = 0 </t>
  </si>
  <si>
    <t>${b_ep8} = 1 or  ${b_ep9} = 1</t>
  </si>
  <si>
    <t xml:space="preserve">${b_ep11} = 0 </t>
  </si>
  <si>
    <t xml:space="preserve">${b_ep13} = 0 </t>
  </si>
  <si>
    <t>${b_ep11} = 1 or ${b_ep12} = 1 or ${b_ep13} = 1 or ${b_ep14} = 1</t>
  </si>
  <si>
    <t xml:space="preserve">${b_ep16} = 0 </t>
  </si>
  <si>
    <t>${b_ep16} = 1 or ${b_ep17} = 1</t>
  </si>
  <si>
    <t>${b_ep3} = 1 or ${b_ep6} = 1 or  ${b_ep9} = 1 or  ${b_ep12} = 1 or ${b_ep14} = 1 or ${b_ep17} = 1</t>
  </si>
  <si>
    <t>${b_mat} &lt;= 3</t>
  </si>
  <si>
    <t>${c_ep1} = 0</t>
  </si>
  <si>
    <t>${c_ep2} = -96</t>
  </si>
  <si>
    <t>${c_ep3} = 0</t>
  </si>
  <si>
    <t>${c_ep1} = 1 or ${c_ep3} = 1</t>
  </si>
  <si>
    <t xml:space="preserve">${c_ep5} = 0 </t>
  </si>
  <si>
    <t>${c_ep5} = 1 or ${c_ep6} = 1</t>
  </si>
  <si>
    <t xml:space="preserve">${c_ep8} = 0 </t>
  </si>
  <si>
    <t>${c_ep8} = 1 or  ${c_ep9} = 1</t>
  </si>
  <si>
    <t xml:space="preserve">${c_ep11} = 0 </t>
  </si>
  <si>
    <t xml:space="preserve">${c_ep13} = 0 </t>
  </si>
  <si>
    <t>${c_ep11} = 1 or ${c_ep12} = 1 or ${c_ep13} = 1 or ${c_ep14} = 1</t>
  </si>
  <si>
    <t xml:space="preserve">${c_ep16} = 0 </t>
  </si>
  <si>
    <t>${c_ep16} = 1 or ${c_ep17} = 1</t>
  </si>
  <si>
    <t>${c_ep1} = 1 or ${c_ep5} = 1 or  ${c_ep8} = 1 or  ${c_ep11} = 1 or ${c_ep13} = 1 or ${c_ep16} = 1</t>
  </si>
  <si>
    <t>${c_ep3} = 1 or ${c_ep6} = 1 or  ${c_ep9} = 1 or  ${c_ep12} = 1 or ${c_ep14} = 1 or ${c_ep17} = 1</t>
  </si>
  <si>
    <t>${C_AP5} = -96</t>
  </si>
  <si>
    <t>${C_AP6} = -96</t>
  </si>
  <si>
    <t xml:space="preserve">${b_ep7} &gt; 0   or ${b_ep10} &gt; 0 </t>
  </si>
  <si>
    <t>Retenir l'activité que le répondant déclare comme son emploi principal</t>
  </si>
  <si>
    <t>Je voudrais vous poser des questions sur vos activités agricoles au cours des 30 derniers jours. Maintenant que nous avons parlé de votre situation professionnelle dans son ensemble, j'aimerais que nous parlions des différentes activités génératrices de revenu agricoles que vous avez menées au cours des 30 derniers jours, une par une. Pouvez-vous commencer par les lister?</t>
  </si>
  <si>
    <t>Nous allons confirmer tous les enfants de 0 à 6 ans dont vous avez la charge (Responsable) &lt;br&gt; &lt;br&gt; Cependant pour cette section, sont seulement éligibles &lt;b&gt; un enfant de 0 à 24 mois &lt;/b&gt; et &lt;b&gt; un enfant de 24 à 60 mois &lt;/b&gt;  &lt;br&gt; &lt;br&gt;  Au maximum deux enfants seront concernés par cette section</t>
  </si>
  <si>
    <t>select_one rete</t>
  </si>
  <si>
    <t>conf_retenu</t>
  </si>
  <si>
    <t xml:space="preserve">Enquêteur :  &lt;b&gt; ${dev_name} &lt;/b&gt; qui  a &lt;b&gt; ${dev_age} &lt;/b&gt;  ans soit environ &lt;b&gt; ${schild_month}  &lt;/b&gt;  mois  a- t- il été retenu ? </t>
  </si>
  <si>
    <t xml:space="preserve">Avez vous la charge ou êtes vous responsable de &lt;b&gt; ${dev_name} &lt;/b&gt; qui a &lt;b&gt; ${dev_age} &lt;/b&gt; ans  soit environ &lt;b&gt; ${schild_month}  &lt;/b&gt;  mois ? </t>
  </si>
  <si>
    <t>${conf_respo} = 1 and ${conf_retenu} = 1</t>
  </si>
  <si>
    <t>Pour cette section vous aurez au maximum besoin de deux enfants ( un dont l'âge est compris entre 0 et 24 mois et un autre dont l'âge est compris entre 24 et 60 mois ) quand il en existe- S'il en existe plusieurs dans le ménage, il faut privilégier ceux qui sont présents afin de faire les observations</t>
  </si>
  <si>
    <t>rete</t>
  </si>
  <si>
    <t>Retenu</t>
  </si>
  <si>
    <t>Non retenu</t>
  </si>
  <si>
    <t>Il s'agit de la personne a qui l’enfant a été confié dans le ménage ou la personne responsable de l'enfant .  Il ne suffit pas de s'occuper ou de passer plus de temps avec l'enfant.</t>
  </si>
  <si>
    <t>cj_note</t>
  </si>
  <si>
    <t xml:space="preserve">Nous allons faire maintenant l'entretien avec votre conjoint Mr &lt;b&gt; ${con_name} &lt;/b&gt;  avant de continuer avec vous . </t>
  </si>
  <si>
    <t>Parlons Maintenant des emplois du conjoint de la brigadière -   Emploi Principal du conjoint de  &lt;b&gt; ${b_name} &lt;/b&gt;</t>
  </si>
  <si>
    <t>select_one answ</t>
  </si>
  <si>
    <t>rep_conjoint</t>
  </si>
  <si>
    <t xml:space="preserve">Qui est le répondant à cette section relative à  l'emploi du conjoint ? </t>
  </si>
  <si>
    <t>answ</t>
  </si>
  <si>
    <t xml:space="preserve">Le conjoint lui même </t>
  </si>
  <si>
    <t xml:space="preserve">la briigadière </t>
  </si>
  <si>
    <t xml:space="preserve">Autres </t>
  </si>
  <si>
    <t>select_one justif</t>
  </si>
  <si>
    <t>rep_justif</t>
  </si>
  <si>
    <t xml:space="preserve">Pourquoi le conjoint Mr &lt;b&gt; ${con_name} &lt;/b&gt; n'a pas répondu lui même à cette section? </t>
  </si>
  <si>
    <t>${rep_conjoint} != 1</t>
  </si>
  <si>
    <t>justif</t>
  </si>
  <si>
    <t>Le conjoint est absent et ne sera pas disponible avant la fin de la collecte</t>
  </si>
  <si>
    <t>Le conjoint a migré/voyagé /en déplacement</t>
  </si>
  <si>
    <t>Le conjoint ne vit pas dans le ménage</t>
  </si>
  <si>
    <t>Le conjoint est malade</t>
  </si>
  <si>
    <t>         Au cours des 6 derniers mois, avez-vous (Mr &lt;b&gt;   ${con_name} &lt;/b&gt; ) épargné personnellement…</t>
  </si>
  <si>
    <t>Mr &lt;b&gt; ${con_name} &lt;/b&gt; Imaginez que vous  rencontrez une &lt;b&gt; urgence &lt;/b&gt;  et que vous &lt;b&gt; devez payer 20 000 FCFA &lt;/b&gt; . A votre avis, quelle est la probabilité que vous puissiez réunir cette somme [&lt;b&gt; 20 000 FCFA &lt;/b&gt;] au cours du &lt;b&gt; prochain mois &lt;/b&gt;  ?</t>
  </si>
  <si>
    <t>${rep_conjoint} = 1</t>
  </si>
  <si>
    <t>III Emploi brigadiere  - Emploi Principal</t>
  </si>
  <si>
    <t xml:space="preserve">&lt;b&gt; III Emploi (brigadiere )  - Emploi Principal &lt;/b&gt; </t>
  </si>
  <si>
    <t xml:space="preserve">Parlons maintenant de l'emploi de la  brigadière  -  Emploi Principal </t>
  </si>
  <si>
    <t>Parlons de l'emploi de la  brigadière  -&lt;b&gt;  Emploi Principal de ${b_name} &lt;/b&gt;</t>
  </si>
  <si>
    <t>Faite des corrections si c'est nécessaire</t>
  </si>
  <si>
    <t>actualiser l'âge /Utiliser le calendrier des événements au besoin</t>
  </si>
  <si>
    <t xml:space="preserve">${b_mat} &lt;= 3 </t>
  </si>
  <si>
    <t>${c_ep3} = 0 and  ${c_ep9} = 0 and ${c_ep12} = 0 and ${c_ep14} = 0 and ${c_ep17} = 0</t>
  </si>
  <si>
    <t>${b_ep3} = 0 and  ${b_ep9} = 0 and ${b_ep12} = 0 and ${b_ep14} = 0 and ${b_ep17} = 0</t>
  </si>
  <si>
    <t xml:space="preserve"> filter=${supervisor}</t>
  </si>
  <si>
    <t>KERE MOISE</t>
  </si>
  <si>
    <t>KONKOBO CHRISTIAN</t>
  </si>
  <si>
    <t>TARNAGDA IDRISSA</t>
  </si>
  <si>
    <t>PODA WINTIERO SANDRINE</t>
  </si>
  <si>
    <t>LOHOUA H COLLETE</t>
  </si>
  <si>
    <t>LANKOANDE ROLLANDE</t>
  </si>
  <si>
    <t>ZAGRE ZAKARIA</t>
  </si>
  <si>
    <t>GUIRA MOUSSA</t>
  </si>
  <si>
    <t>COULIBALY BARKISSA</t>
  </si>
  <si>
    <t>ZONGO BIBATA</t>
  </si>
  <si>
    <t>OUEDRAOGO MAHAMADI</t>
  </si>
  <si>
    <t>MONE MOHAMED HAFIZ</t>
  </si>
  <si>
    <t>SIGRIYOUMA MAMADOU</t>
  </si>
  <si>
    <t>ILBOUDO HAMED</t>
  </si>
  <si>
    <t>GUIBOUGOU DIABOUA</t>
  </si>
  <si>
    <t>PARE KAYAMA AURELIE</t>
  </si>
  <si>
    <t>SIMPORE W ARNAULD ARMAND</t>
  </si>
  <si>
    <t>OUEDRAOGO  HAMIDOU</t>
  </si>
  <si>
    <t>KORBEOGO S ALICE</t>
  </si>
  <si>
    <t>ZONGO FRANCK ARTHUR</t>
  </si>
  <si>
    <t>TAGO VINCENT</t>
  </si>
  <si>
    <t>LANKOANDE AMI</t>
  </si>
  <si>
    <t>ZIDA W BENEDICTE XAVIERE</t>
  </si>
  <si>
    <t>BAMBARA RITA MARIE FELICITE</t>
  </si>
  <si>
    <t>SAYAOGO YASSIA</t>
  </si>
  <si>
    <t>SANKOUDOUMA HAROUNA</t>
  </si>
  <si>
    <t>KOALA W SAMIRATOU</t>
  </si>
  <si>
    <t>KABORE ISMAILA</t>
  </si>
  <si>
    <t>BOUDA FREDERIC</t>
  </si>
  <si>
    <t>BAMOGO EDITH</t>
  </si>
  <si>
    <t>NIKIEMA MADINA</t>
  </si>
  <si>
    <t>ZIDA WENLASIDA GUILLAUME</t>
  </si>
  <si>
    <t>BAKOUAN LASSINA NIKIEMA GUILLAUME</t>
  </si>
  <si>
    <t>ADA AKODOUM MARANATHA</t>
  </si>
  <si>
    <t>BAZIE ZOUADIA RODRIGUE</t>
  </si>
  <si>
    <t>SONGA P JOSEPH</t>
  </si>
  <si>
    <t>OUEDRAOGO MOHAMED</t>
  </si>
  <si>
    <t>ZOUNGRANA BRICE ROMEO</t>
  </si>
  <si>
    <t>ZAPSONRE TILADO ABSETOU</t>
  </si>
  <si>
    <t>YELEMOU OUMAR</t>
  </si>
  <si>
    <t>BICABA KANHAN MONIQUE MARIE-JOEL</t>
  </si>
  <si>
    <t>YONLI NELLY VANESSA</t>
  </si>
  <si>
    <t>BATHIENO YISSO YANNICK BRICE HOMERE</t>
  </si>
  <si>
    <t>SORY OROKIATOU</t>
  </si>
  <si>
    <t>FOLANE CHRISTELLE EMMANUELLE</t>
  </si>
  <si>
    <t>TIENIA KOUNGUILIMA CLEMENT</t>
  </si>
  <si>
    <t>KANKO CLARISSE</t>
  </si>
  <si>
    <t>SAKO ADAMA</t>
  </si>
  <si>
    <t>OUEDRAOGO PAMELA RAÏSSA</t>
  </si>
  <si>
    <t>BIKIENGA MARIAM</t>
  </si>
  <si>
    <t>TASSEMBEDO ARNETTE</t>
  </si>
  <si>
    <t>OUEDRA0GO CASIMIR PEGDWENDE</t>
  </si>
  <si>
    <t>YAMKOULGA LEA</t>
  </si>
  <si>
    <t>KABORE W FIDELE</t>
  </si>
  <si>
    <t>${schild_month} &gt; 46</t>
  </si>
  <si>
    <t>${schild_month} &gt;=  39 and  ${schild_month} &lt;= 46</t>
  </si>
  <si>
    <t>${schild_month} &gt;=  39 and  ${schild_month} &lt;=  46</t>
  </si>
  <si>
    <t>${schild_month} &gt;=  32 and  ${schild_month}  &lt;=  38</t>
  </si>
  <si>
    <t>${schild_month} &gt;= 22 and  ${schild_month} &lt;=  31</t>
  </si>
  <si>
    <t>${schild_month} &gt;=  13 and  ${schild_month} &lt;=  21</t>
  </si>
  <si>
    <t>${schild_month} &gt;= 9 and  ${schild_month} &lt;=   12</t>
  </si>
  <si>
    <t>${schild_month} &gt;=   0 and  ${schild_month} &lt;=  8</t>
  </si>
  <si>
    <t xml:space="preserve">${schild_month} &gt;  42 </t>
  </si>
  <si>
    <t>${schild_month} &gt;=  18  and  ${schild_month} &lt;=  42</t>
  </si>
  <si>
    <t>${schild_month} &gt;=  10  and  ${schild_month} &lt;=  17</t>
  </si>
  <si>
    <t>${schild_month} &gt;=  6  and  ${schild_month} &lt;=  9</t>
  </si>
  <si>
    <t xml:space="preserve">${schild_month} &gt;=  0  and  ${schild_month} &lt;=  5 </t>
  </si>
  <si>
    <t xml:space="preserve">${schild_month} &gt;   37 </t>
  </si>
  <si>
    <t>${schild_month} &gt;=  32 and  ${schild_month}  &lt;=   37</t>
  </si>
  <si>
    <t>${schild_month} &gt;=  24 and  ${schild_month} &lt;=  31</t>
  </si>
  <si>
    <t>${schild_month} &gt;=  20 and  ${schild_month} &lt;=  23</t>
  </si>
  <si>
    <t>${schild_month} &gt;=  13 and  ${schild_month} &lt;= 19</t>
  </si>
  <si>
    <t>${schild_month} &gt;=  10 and  ${schild_month} &lt;= 12</t>
  </si>
  <si>
    <t>${schild_month} &gt;=  8 and  ${schild_month} &lt;= 9</t>
  </si>
  <si>
    <t>${schild_month} &gt;=  0 and  ${schild_month} &lt;= 7</t>
  </si>
  <si>
    <t>${schild_month} &lt;=  60</t>
  </si>
  <si>
    <t xml:space="preserve">Poser cette section à la femme brigadière - Assurez vous que vous êtes bien seul avec la répondante - </t>
  </si>
  <si>
    <t>Il s'agit de la brigadière</t>
  </si>
  <si>
    <t>Cocher père ou mère même si celui qui a fait l'activité avec l'enfant est un tuteur/tutrice</t>
  </si>
  <si>
    <t>Source</t>
  </si>
  <si>
    <t>SDI_BF_HIMO_7</t>
  </si>
  <si>
    <t>sdi_bf_himo_7</t>
  </si>
  <si>
    <t>. &gt;= 0  or . = -98</t>
  </si>
  <si>
    <t>Inscrire la durée correspondant au nombre de jours  et  -98 si NSP</t>
  </si>
  <si>
    <t>Inscrire la durée correspondant au nombre d'années et  -98 si NSP</t>
  </si>
  <si>
    <t>Inscrire la durée correspondant au nombre de mois  et  -98 si NSP</t>
  </si>
  <si>
    <t xml:space="preserve">. &lt; 12  and . &gt;=  0 or .= -98 </t>
  </si>
  <si>
    <t xml:space="preserve">. &lt; 30 and . &gt;= 0 or .= -98 </t>
  </si>
  <si>
    <t xml:space="preserve">. &gt;= 0 and . &lt;= 16 </t>
  </si>
  <si>
    <t>. &gt;= 0 and . &lt;= 59</t>
  </si>
  <si>
    <t xml:space="preserve">Les informations sur la brigadière sont: &lt;br&gt; Identification &lt;b&gt; ${bhid} &lt;/b&gt;&lt;br&gt; &lt;br&gt;Region : &lt;b&gt; ${P_region} &lt;/b&gt; &lt;br&gt; Province : &lt;b&gt; ${P_province} &lt;/b&gt; &lt;br&gt; Commune: &lt;b&gt; ${P_commune} &lt;/b&gt;&lt;br&gt; &lt;br&gt; Secteur : &lt;b&gt; ${P_secteur} &lt;/b&gt; &lt;br&gt; Village/Quartier : &lt;b&gt; ${P_village} &lt;/b&gt; &lt;br&gt; Source : &lt;b&gt; ${P_local} &lt;/b&gt; &lt;br&gt; &lt;br&gt;   Nom : &lt;b&gt; ${P_nom} &lt;/b&gt; &lt;br&gt; Prénom : &lt;b&gt; ${P_prenoms} &lt;/b&gt;  &lt;br&gt; Age : &lt;b&gt; ${P_age} &lt;/b&gt; &lt;br&gt; &lt;br&gt; Telephone : &lt;b&gt; ${P_tel} &lt;/b&gt; &lt;br&gt;&lt;br&gt; </t>
  </si>
  <si>
    <t xml:space="preserve">Village/quartier </t>
  </si>
  <si>
    <t xml:space="preserve">Autre Village/ quartier </t>
  </si>
  <si>
    <t>notechef</t>
  </si>
  <si>
    <t>Enquêteur : &lt;b&gt; Retourner en arrière pour corriger car le Chef de ménage est un enfant ( moins de 10 ans) &lt;/b&gt;</t>
  </si>
  <si>
    <t>${is_chef} = 1 and ${h_age} &lt; 10</t>
  </si>
  <si>
    <t>notechef2</t>
  </si>
  <si>
    <t>Enquêteur : &lt;b&gt; Retourner en arrière pour corriger car le Père/mère  est un enfant ( moins de 10 ans) &lt;/b&gt;</t>
  </si>
  <si>
    <t>${h_relation} = 6 and ${h_age} &lt; 10</t>
  </si>
  <si>
    <t>. &lt;= 60</t>
  </si>
  <si>
    <t>&lt;b&gt; ${b_name} &lt;/b&gt; a la charge de l'enfant &lt;b&gt; ${stef_name} ,  ${stef_mm_age}  ans  &lt;/b&gt;</t>
  </si>
  <si>
    <t>&lt;b&gt; ${stef_name} ,  ${stef_mm_age}  ans  &lt;/b&gt; a-t-il un carnet de vaccination ?</t>
  </si>
  <si>
    <t>&lt;b&gt; ${stef_name} ,  ${stef_mm_age}  ans &lt;/b&gt; a-t-il reçu le vaccin : ?</t>
  </si>
  <si>
    <t>Est-ce que &lt;b&gt; ${stef_name}  ,  ${stef_mm_age}  ans  &lt;/b&gt; a eu la diarrhée au cours des 30 derniers jours ?</t>
  </si>
  <si>
    <t>Durant le dernier épisode de diarrhée, &lt;b&gt; ${stef_name} ,  ${stef_mm_age}  ans &lt;/b&gt;  a-t-il reçu à boire l'une des choses suivantes ?</t>
  </si>
  <si>
    <t>&lt;b&gt; ${stef_name} ,  ${stef_mm_age}  ans  &lt;/b&gt;  dort-il/elle régulièrement sous une moustiquaire ?</t>
  </si>
  <si>
    <t>Est-ce que &lt;b&gt; ${stef_name}  ,  ${stef_mm_age}  ans  &lt;/b&gt; a eu de la fièvre à n'importe quel moment au cours des 2 dernières semaines ?</t>
  </si>
  <si>
    <t xml:space="preserve">L’enfant &lt;b&gt; ${stef_name}  ,  ${stef_mm_age}  ans  &lt;/b&gt; a-t-il &lt;b&gt; un handicap &lt;/b&gt; ? </t>
  </si>
  <si>
    <t xml:space="preserve">Qui est la personne principale qui s'occupe actuellement de  &lt;b&gt; ${stef_name}  ,  ${stef_mm_age}  ans  &lt;/b&gt;]? </t>
  </si>
  <si>
    <t xml:space="preserve">Qui est la personne &lt;b&gt; principale &lt;/b&gt; qui s’occupe de&lt;b&gt; ${stef_name}  ,  ${stef_mm_age}  ans  &lt;/b&gt;  quand vous êtes occupez/travaillez ? </t>
  </si>
  <si>
    <t>Au cours des 6 derniers mois, combien de fois &lt;b&gt; ${stef_name}  ,  ${stef_mm_age}  ans  &lt;/b&gt; a pris une dose de vitamine A?</t>
  </si>
  <si>
    <t>Au cours des 6 derniers mois,  a-t-on donné à &lt;b&gt; ${stef_name}  ,  ${stef_mm_age}  ans  &lt;/b&gt; des comprimés de fer, des granules avec du fer, ou du sirop contenant du fer?</t>
  </si>
  <si>
    <t>Au cours des 6 derniers mois, combien de fois&lt;b&gt; ${stef_name}  ,  ${stef_mm_age}  ans  &lt;/b&gt; a pris des médicaments contre les vers intestinaux ?</t>
  </si>
  <si>
    <t>Avez-vous déjà utilisé une crèche/garderie, c’est-à-dire un lieu où on peut faire garder les enfants pour&lt;b&gt; ${stef_name}  ,  ${stef_mm_age}  ans  &lt;/b&gt;?</t>
  </si>
  <si>
    <t xml:space="preserve">Avez-vous allaité &lt;b&gt; ${stef_name}  ,  ${stef_mm_age}  ans  &lt;/b&gt; ?          </t>
  </si>
  <si>
    <t>Jusqu'à quel âge EN MOIS avez-vous allaité &lt;b&gt; ${stef_name}  ,  ${stef_mm_age}  ans  &lt;/b&gt;  de façon exclusive ? &lt;br&gt; &lt;b&gt;
L’allaitement exclusif signifie que le nourrisson n’absorbe que du lait maternel. Il ne reçoit aucun autre aliment liquide ou solide, pas même de l’eau, à l’exception des solutions de réhydratation orale, ou des gouttes/sirops de vitamines, minéraux ou médicaments. &lt;/b&gt;</t>
  </si>
  <si>
    <t>Enquêteur : Vous avez indiqué que &lt;b&gt; ${stef_name}  ,  ${stef_mm_age}  ans  &lt;/b&gt;  a été allaité de façon exclusive jusqu'à&lt;b&gt; ${X20a} &lt;/b&gt; mois.
Êtes-vous sûr ?</t>
  </si>
  <si>
    <t xml:space="preserve">Est-ce que &lt;b&gt; ${stef_name}  ,  ${stef_mm_age}  ans  &lt;/b&gt;  mange des nourritures solides ? </t>
  </si>
  <si>
    <t xml:space="preserve">Vendredi dernier  (en commençant depuis Vendredi matin 4h jusqu'à 3h du matin du Samedi), combien de temps   ${ad_mm_first},  ${ad_mm_last}, Age ${ad_mm_age}  a-t-il passé à effectuer un travail (agricole ou non agricole) non rémunéré ? </t>
  </si>
  <si>
    <t xml:space="preserve">Dans les 24 derniers heures (en commençant depuis hier matin 4h jusqu'à 3h du matin aujourd'hui), combien de temps   ${ad_mm_first},  ${ad_mm_last}, Age ${ad_mm_age}  a-t-il passé  à   s'occuper des enfants  ? </t>
  </si>
  <si>
    <t xml:space="preserve">Dans les 24 derniers heures (en commençant depuis hier matin 4h jusqu'à 3h du matin aujourd'hui), combien de temps   ${ad_mm_first},  ${ad_mm_last}, Age ${ad_mm_age}  a-t-il passé  à   cuisiner/faire la vaiselle/faire le ménage   ? </t>
  </si>
  <si>
    <t xml:space="preserve">Dans les 24 derniers heures (en commençant depuis hier matin 4h jusqu'à 3h du matin aujourd'hui), combien de temps   ${ad_mm_first},  ${ad_mm_last}, Age ${ad_mm_age}  a-t-il passé à   aller à l'école   ? </t>
  </si>
  <si>
    <t xml:space="preserve">Dans les 24 derniers heures (en commençant depuis hier matin 4h jusqu'à 3h du matin aujourd'hui), combien de temps   ${ad_mm_first},  ${ad_mm_last}, Age ${ad_mm_age}  a-t-il passé  à   effectuer un travail (agricole ou non agricole) rémunéré  ? </t>
  </si>
  <si>
    <t xml:space="preserve">Dans les 24 derniers heures (en commençant depuis hier matin 4h jusqu'à 3h du matin aujourd'hui), combien de temps   ${ad_mm_first},  ${ad_mm_last}, Age ${ad_mm_age}  a-t-il passé  à effectuer un travail (agricole ou non agricole) non rémunéré ? </t>
  </si>
  <si>
    <t xml:space="preserve">Vendredi dernier (en commençant depuis Vendredi matin 4h jusqu'à 3h du matin du Samedi), combien de temps  ${ad_mm_first},  ${ad_mm_last}, Age ${ad_mm_age}  a-t-il passé  à   s'occuper des enfants  ? </t>
  </si>
  <si>
    <t xml:space="preserve">Vendredi dernier  (en commençant depuis Vendredi matin 4h jusqu'à 3h du matin du Samedi), combien de temps   ${ad_mm_first},  ${ad_mm_last}, Age ${ad_mm_age}  a-t-il passé du temps à   cuisiner/faire la vaiselle/faire le ménage   ? </t>
  </si>
  <si>
    <t xml:space="preserve">Vendredi dernier  (en commençant depuis Vendredi matin 4h jusqu'à 3h du matin du Samedi), combien de temps   ${ad_mm_first},  ${ad_mm_last}, Age ${ad_mm_age}  a-t-il passé  à   aller à l'école   ? </t>
  </si>
  <si>
    <t xml:space="preserve">Vendredi dernier  (en commençant depuis Vendredi matin 4h jusqu'à 3h du matin du Samedi), combien de temps   ${ad_mm_first},  ${ad_mm_last}, Age ${ad_mm_age}  a-t-il passé  à  effectuer un travail (agricole ou non agricole) rémunéré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</si>
</sst>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4">
    <font>
      <sz val="12"/>
      <color indexed="8"/>
      <name val="Calibri"/>
      <family val="2"/>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name val="Calibri"/>
      <family val="2"/>
    </font>
    <font>
      <b/>
      <sz val="11"/>
      <color theme="1"/>
      <name val="Arial"/>
      <family val="2"/>
      <charset val="1"/>
    </font>
    <font>
      <sz val="11"/>
      <color theme="1"/>
      <name val="Garamond"/>
      <family val="1"/>
    </font>
    <font>
      <sz val="11"/>
      <color rgb="FF000000"/>
      <name val="Arial"/>
      <family val="2"/>
      <charset val="1"/>
    </font>
    <font>
      <sz val="11"/>
      <name val="Arial"/>
      <family val="2"/>
      <charset val="1"/>
    </font>
    <font>
      <sz val="10"/>
      <name val="Cambria"/>
      <family val="2"/>
      <scheme val="major"/>
    </font>
    <font>
      <sz val="12"/>
      <color rgb="FF000000"/>
      <name val="Calibri"/>
      <family val="2"/>
      <scheme val="minor"/>
    </font>
    <font>
      <sz val="11"/>
      <color rgb="FF000000"/>
      <name val="Garamond"/>
      <family val="1"/>
    </font>
    <font>
      <sz val="8"/>
      <color theme="1"/>
      <name val="Arial"/>
      <family val="2"/>
    </font>
    <font>
      <sz val="11"/>
      <color theme="1"/>
      <name val="Arial"/>
      <family val="2"/>
    </font>
    <font>
      <i/>
      <sz val="9"/>
      <color theme="1"/>
      <name val="Arial"/>
      <family val="2"/>
    </font>
    <font>
      <i/>
      <sz val="11"/>
      <color theme="1"/>
      <name val="Arial"/>
      <family val="2"/>
    </font>
    <font>
      <sz val="7"/>
      <color theme="1"/>
      <name val="Times New Roman"/>
      <family val="1"/>
    </font>
    <font>
      <sz val="10"/>
      <color rgb="FF000000"/>
      <name val="Arial"/>
      <family val="2"/>
    </font>
    <font>
      <i/>
      <sz val="10"/>
      <color rgb="FFFF0000"/>
      <name val="Calibri"/>
      <family val="2"/>
    </font>
    <font>
      <b/>
      <i/>
      <sz val="10"/>
      <name val="Calibri"/>
      <family val="2"/>
    </font>
    <font>
      <sz val="11"/>
      <color theme="1"/>
      <name val="Tw Cen MT"/>
      <family val="2"/>
    </font>
    <font>
      <sz val="12"/>
      <color theme="1"/>
      <name val="Garamond"/>
      <family val="1"/>
    </font>
    <font>
      <sz val="12"/>
      <color theme="1"/>
      <name val="Times New Roman"/>
      <family val="1"/>
    </font>
    <font>
      <sz val="11"/>
      <color indexed="8"/>
      <name val="Calibri"/>
      <family val="2"/>
    </font>
    <font>
      <b/>
      <sz val="11"/>
      <color theme="9"/>
      <name val="Calibri"/>
      <family val="2"/>
      <scheme val="minor"/>
    </font>
    <font>
      <sz val="11"/>
      <color rgb="FF333333"/>
      <name val="Arial Narrow"/>
      <family val="2"/>
    </font>
    <font>
      <sz val="11"/>
      <color rgb="FF000000"/>
      <name val="Wingdings"/>
      <family val="1"/>
      <charset val="2"/>
    </font>
    <font>
      <sz val="7"/>
      <color rgb="FF000000"/>
      <name val="Times New Roman"/>
      <family val="1"/>
    </font>
    <font>
      <b/>
      <i/>
      <sz val="10"/>
      <color rgb="FF000000"/>
      <name val="Arial"/>
      <family val="2"/>
    </font>
    <font>
      <b/>
      <sz val="10"/>
      <color theme="1"/>
      <name val="Arial Narrow"/>
      <family val="2"/>
    </font>
    <font>
      <sz val="10"/>
      <name val="Verdana"/>
      <family val="2"/>
    </font>
    <font>
      <sz val="12"/>
      <color rgb="FF000000"/>
      <name val="Arial"/>
      <family val="2"/>
      <charset val="1"/>
    </font>
    <font>
      <sz val="10"/>
      <color rgb="FF222222"/>
      <name val="Arial"/>
      <family val="2"/>
    </font>
    <font>
      <b/>
      <sz val="10"/>
      <name val="Times New Roman"/>
      <family val="1"/>
    </font>
    <font>
      <sz val="10"/>
      <name val="Times New Roman"/>
      <family val="1"/>
    </font>
    <font>
      <sz val="11"/>
      <name val="Dubai"/>
      <family val="2"/>
      <charset val="178"/>
    </font>
    <font>
      <b/>
      <sz val="11"/>
      <name val="Dubai"/>
      <family val="2"/>
      <charset val="178"/>
    </font>
    <font>
      <b/>
      <sz val="11"/>
      <name val="Dubai"/>
      <family val="2"/>
    </font>
    <font>
      <sz val="11"/>
      <name val="Calibri"/>
      <family val="2"/>
      <scheme val="minor"/>
    </font>
    <font>
      <b/>
      <sz val="11"/>
      <name val="Calibri"/>
      <family val="2"/>
      <scheme val="minor"/>
    </font>
    <font>
      <sz val="11"/>
      <color rgb="FF201F1E"/>
      <name val="Calibri"/>
      <family val="2"/>
    </font>
    <font>
      <b/>
      <u/>
      <sz val="10"/>
      <color rgb="FF000000"/>
      <name val="Arial"/>
      <family val="2"/>
    </font>
    <font>
      <sz val="12"/>
      <color theme="1"/>
      <name val="Calibri"/>
      <family val="2"/>
      <scheme val="minor"/>
    </font>
    <font>
      <sz val="10"/>
      <color theme="1"/>
      <name val="Times New Roman"/>
      <family val="1"/>
    </font>
    <font>
      <sz val="10"/>
      <color rgb="FF000000"/>
      <name val="Times New Roman"/>
      <family val="1"/>
    </font>
    <font>
      <b/>
      <sz val="7"/>
      <color theme="1"/>
      <name val="Times New Roman"/>
      <family val="1"/>
    </font>
    <font>
      <sz val="11"/>
      <color theme="4"/>
      <name val="Garamond"/>
      <family val="1"/>
    </font>
    <font>
      <sz val="12"/>
      <color indexed="8"/>
      <name val="Garamond"/>
      <family val="1"/>
    </font>
    <font>
      <sz val="10"/>
      <color theme="1"/>
      <name val="Arial"/>
      <family val="2"/>
    </font>
    <font>
      <sz val="10"/>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theme="4"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rgb="FFE2EFD9"/>
        <bgColor indexed="64"/>
      </patternFill>
    </fill>
    <fill>
      <patternFill patternType="solid">
        <fgColor theme="7" tint="0.59999389629810485"/>
        <bgColor indexed="64"/>
      </patternFill>
    </fill>
  </fills>
  <borders count="4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theme="0" tint="-0.249977111117893"/>
      </left>
      <right style="thin">
        <color theme="0" tint="-0.249977111117893"/>
      </right>
      <top/>
      <bottom/>
      <diagonal/>
    </border>
    <border>
      <left/>
      <right style="medium">
        <color indexed="64"/>
      </right>
      <top/>
      <bottom style="thin">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style="medium">
        <color rgb="FF000000"/>
      </top>
      <bottom style="medium">
        <color rgb="FF000000"/>
      </bottom>
      <diagonal/>
    </border>
    <border>
      <left/>
      <right style="medium">
        <color rgb="FF000000"/>
      </right>
      <top/>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rgb="FF808080"/>
      </right>
      <top/>
      <bottom/>
      <diagonal/>
    </border>
    <border>
      <left/>
      <right style="medium">
        <color rgb="FF808080"/>
      </right>
      <top/>
      <bottom style="medium">
        <color rgb="FF808080"/>
      </bottom>
      <diagonal/>
    </border>
    <border>
      <left style="medium">
        <color indexed="64"/>
      </left>
      <right style="medium">
        <color rgb="FF808080"/>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109">
    <xf numFmtId="0" fontId="0" fillId="0" borderId="0"/>
    <xf numFmtId="0" fontId="3" fillId="0" borderId="0" applyNumberFormat="0" applyFill="0" applyBorder="0" applyAlignment="0" applyProtection="0">
      <alignment vertical="top"/>
      <protection locked="0"/>
    </xf>
    <xf numFmtId="0" fontId="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4" fillId="0" borderId="0"/>
  </cellStyleXfs>
  <cellXfs count="242">
    <xf numFmtId="0" fontId="0" fillId="0" borderId="0" xfId="0"/>
    <xf numFmtId="0" fontId="4" fillId="0" borderId="0" xfId="0" applyFont="1"/>
    <xf numFmtId="0" fontId="6" fillId="0" borderId="0" xfId="0" applyFont="1"/>
    <xf numFmtId="0" fontId="7" fillId="2" borderId="0" xfId="0" applyFont="1" applyFill="1"/>
    <xf numFmtId="0" fontId="7" fillId="2" borderId="0" xfId="0" applyFont="1" applyFill="1" applyAlignment="1">
      <alignment wrapText="1"/>
    </xf>
    <xf numFmtId="0" fontId="7" fillId="2" borderId="1" xfId="0" applyFont="1" applyFill="1" applyBorder="1"/>
    <xf numFmtId="0" fontId="8" fillId="2" borderId="1" xfId="0" applyFont="1" applyFill="1" applyBorder="1" applyAlignment="1">
      <alignment wrapText="1"/>
    </xf>
    <xf numFmtId="0" fontId="7" fillId="2" borderId="1" xfId="0" applyFont="1" applyFill="1" applyBorder="1" applyAlignment="1">
      <alignment wrapText="1"/>
    </xf>
    <xf numFmtId="0" fontId="6" fillId="0" borderId="1" xfId="0" applyFont="1" applyBorder="1"/>
    <xf numFmtId="0" fontId="6" fillId="0" borderId="1" xfId="0" applyFont="1" applyBorder="1" applyAlignment="1">
      <alignment wrapText="1"/>
    </xf>
    <xf numFmtId="0" fontId="7" fillId="2" borderId="2" xfId="0" applyFont="1" applyFill="1" applyBorder="1"/>
    <xf numFmtId="49" fontId="7" fillId="2" borderId="2" xfId="0" applyNumberFormat="1" applyFont="1" applyFill="1" applyBorder="1" applyAlignment="1">
      <alignment wrapText="1"/>
    </xf>
    <xf numFmtId="0" fontId="8" fillId="2" borderId="2" xfId="0" applyFont="1" applyFill="1" applyBorder="1" applyAlignment="1">
      <alignment wrapText="1"/>
    </xf>
    <xf numFmtId="0" fontId="4" fillId="0" borderId="2" xfId="0" applyFont="1" applyBorder="1"/>
    <xf numFmtId="0" fontId="0" fillId="0" borderId="2" xfId="0" applyFont="1" applyBorder="1"/>
    <xf numFmtId="0" fontId="0" fillId="0" borderId="2" xfId="0" applyBorder="1"/>
    <xf numFmtId="0" fontId="5" fillId="0" borderId="2" xfId="2" applyBorder="1"/>
    <xf numFmtId="0" fontId="3"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7" fillId="2" borderId="1" xfId="0" applyNumberFormat="1" applyFont="1" applyFill="1" applyBorder="1"/>
    <xf numFmtId="0" fontId="7" fillId="2" borderId="1" xfId="0" applyNumberFormat="1" applyFont="1" applyFill="1" applyBorder="1" applyAlignment="1">
      <alignment wrapText="1"/>
    </xf>
    <xf numFmtId="0" fontId="8" fillId="2" borderId="1" xfId="0" applyNumberFormat="1" applyFont="1" applyFill="1" applyBorder="1" applyAlignment="1">
      <alignment wrapText="1"/>
    </xf>
    <xf numFmtId="0" fontId="7"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7" fillId="2" borderId="2" xfId="0" applyNumberFormat="1" applyFont="1" applyFill="1" applyBorder="1"/>
    <xf numFmtId="0" fontId="7" fillId="2" borderId="2" xfId="0" applyNumberFormat="1" applyFont="1" applyFill="1" applyBorder="1" applyAlignment="1">
      <alignment wrapText="1"/>
    </xf>
    <xf numFmtId="0" fontId="0" fillId="0" borderId="0" xfId="0" applyNumberFormat="1" applyAlignment="1">
      <alignment horizontal="left" vertical="center" wrapText="1"/>
    </xf>
    <xf numFmtId="0" fontId="7" fillId="2" borderId="1" xfId="0" applyNumberFormat="1" applyFont="1" applyFill="1" applyBorder="1" applyAlignment="1">
      <alignment horizontal="left" vertical="center" wrapText="1"/>
    </xf>
    <xf numFmtId="0" fontId="8" fillId="2" borderId="1" xfId="0" applyNumberFormat="1" applyFont="1" applyFill="1" applyBorder="1" applyAlignment="1">
      <alignment horizontal="left" vertical="center" wrapText="1"/>
    </xf>
    <xf numFmtId="0" fontId="17" fillId="7" borderId="13" xfId="0" applyFont="1" applyFill="1" applyBorder="1" applyAlignment="1">
      <alignment horizontal="left" vertical="top" wrapText="1"/>
    </xf>
    <xf numFmtId="0" fontId="19" fillId="9" borderId="0" xfId="0" applyFont="1" applyFill="1" applyBorder="1" applyAlignment="1">
      <alignment vertical="top"/>
    </xf>
    <xf numFmtId="0" fontId="19" fillId="9" borderId="0" xfId="0" applyFont="1" applyFill="1" applyBorder="1" applyAlignment="1">
      <alignment vertical="top" wrapText="1"/>
    </xf>
    <xf numFmtId="2" fontId="6" fillId="0" borderId="1" xfId="0" applyNumberFormat="1" applyFont="1" applyBorder="1" applyProtection="1">
      <protection locked="0"/>
    </xf>
    <xf numFmtId="0" fontId="6" fillId="0" borderId="1" xfId="0" applyFont="1" applyBorder="1" applyAlignment="1">
      <alignment vertical="center"/>
    </xf>
    <xf numFmtId="0" fontId="6" fillId="0" borderId="1" xfId="0" applyFont="1" applyBorder="1" applyAlignment="1">
      <alignment vertical="center" wrapText="1"/>
    </xf>
    <xf numFmtId="0" fontId="6" fillId="0" borderId="0" xfId="0" applyFont="1" applyAlignment="1">
      <alignment vertical="center"/>
    </xf>
    <xf numFmtId="0" fontId="20" fillId="0" borderId="14" xfId="0" applyFont="1" applyBorder="1" applyAlignment="1">
      <alignment horizontal="center" vertical="center" wrapText="1"/>
    </xf>
    <xf numFmtId="0" fontId="20" fillId="0" borderId="14" xfId="0" applyFont="1" applyBorder="1" applyAlignment="1">
      <alignment vertical="center" wrapText="1"/>
    </xf>
    <xf numFmtId="0" fontId="6" fillId="0" borderId="0" xfId="0" applyFont="1" applyBorder="1" applyAlignment="1">
      <alignment vertical="center"/>
    </xf>
    <xf numFmtId="0" fontId="1" fillId="0" borderId="1" xfId="0" applyFont="1" applyBorder="1" applyAlignment="1">
      <alignment vertical="center"/>
    </xf>
    <xf numFmtId="0" fontId="21" fillId="0" borderId="0" xfId="0" applyFont="1" applyFill="1" applyAlignment="1">
      <alignment vertical="top"/>
    </xf>
    <xf numFmtId="0" fontId="21" fillId="0" borderId="0" xfId="0" applyFont="1" applyAlignment="1">
      <alignment vertical="top"/>
    </xf>
    <xf numFmtId="0" fontId="22" fillId="0" borderId="0" xfId="0" applyFont="1" applyFill="1" applyBorder="1" applyAlignment="1">
      <alignment vertical="top"/>
    </xf>
    <xf numFmtId="0" fontId="22" fillId="10" borderId="0" xfId="0" applyFont="1" applyFill="1" applyBorder="1" applyAlignment="1">
      <alignment vertical="top"/>
    </xf>
    <xf numFmtId="0" fontId="23" fillId="11" borderId="14" xfId="0" applyFont="1" applyFill="1" applyBorder="1" applyAlignment="1">
      <alignment wrapText="1"/>
    </xf>
    <xf numFmtId="0" fontId="22" fillId="0" borderId="0" xfId="0" applyFont="1" applyFill="1" applyBorder="1" applyAlignment="1">
      <alignment vertical="top" wrapText="1"/>
    </xf>
    <xf numFmtId="0" fontId="21" fillId="0" borderId="0" xfId="0" applyFont="1" applyAlignment="1">
      <alignment vertical="top" wrapText="1"/>
    </xf>
    <xf numFmtId="0" fontId="21" fillId="10" borderId="0" xfId="0" applyFont="1" applyFill="1" applyAlignment="1">
      <alignment vertical="top" wrapText="1"/>
    </xf>
    <xf numFmtId="0" fontId="20" fillId="0" borderId="15" xfId="0" applyFont="1" applyBorder="1" applyAlignment="1">
      <alignment vertical="center" wrapText="1"/>
    </xf>
    <xf numFmtId="0" fontId="20" fillId="0" borderId="16" xfId="0" applyFont="1" applyBorder="1" applyAlignment="1">
      <alignment vertical="center" wrapText="1"/>
    </xf>
    <xf numFmtId="0" fontId="24" fillId="0" borderId="15" xfId="0" applyFont="1" applyBorder="1" applyAlignment="1">
      <alignment vertical="center" wrapText="1"/>
    </xf>
    <xf numFmtId="0" fontId="24" fillId="0" borderId="17" xfId="0" applyFont="1" applyBorder="1" applyAlignment="1">
      <alignment vertical="center" wrapText="1"/>
    </xf>
    <xf numFmtId="0" fontId="20" fillId="0" borderId="17" xfId="0" applyFont="1" applyBorder="1" applyAlignment="1">
      <alignment vertical="center" wrapText="1"/>
    </xf>
    <xf numFmtId="0" fontId="20" fillId="0" borderId="17" xfId="0" quotePrefix="1" applyFont="1" applyBorder="1" applyAlignment="1">
      <alignment vertical="center" wrapText="1"/>
    </xf>
    <xf numFmtId="0" fontId="20" fillId="0" borderId="16" xfId="0" quotePrefix="1" applyFont="1" applyBorder="1" applyAlignment="1">
      <alignment vertical="center" wrapText="1"/>
    </xf>
    <xf numFmtId="0" fontId="25" fillId="0" borderId="15" xfId="0" applyFont="1" applyBorder="1" applyAlignment="1">
      <alignment vertical="center" wrapText="1"/>
    </xf>
    <xf numFmtId="0" fontId="25" fillId="0" borderId="17" xfId="0" applyFont="1" applyBorder="1" applyAlignment="1">
      <alignment vertical="center" wrapText="1"/>
    </xf>
    <xf numFmtId="0" fontId="25" fillId="0" borderId="16" xfId="0" applyFont="1" applyBorder="1" applyAlignment="1">
      <alignment vertical="center" wrapText="1"/>
    </xf>
    <xf numFmtId="0" fontId="20" fillId="0" borderId="0" xfId="0" applyFont="1" applyBorder="1" applyAlignment="1">
      <alignment vertical="center" wrapText="1"/>
    </xf>
    <xf numFmtId="0" fontId="20" fillId="0" borderId="18" xfId="0" applyFont="1" applyBorder="1" applyAlignment="1">
      <alignment vertical="center" wrapText="1"/>
    </xf>
    <xf numFmtId="0" fontId="20" fillId="0" borderId="19" xfId="0" applyFont="1" applyBorder="1" applyAlignment="1">
      <alignment vertical="center" wrapText="1"/>
    </xf>
    <xf numFmtId="0" fontId="0" fillId="10" borderId="2" xfId="0" applyFont="1" applyFill="1" applyBorder="1"/>
    <xf numFmtId="0" fontId="20" fillId="10" borderId="16" xfId="0" quotePrefix="1" applyFont="1" applyFill="1" applyBorder="1" applyAlignment="1">
      <alignment vertical="center" wrapText="1"/>
    </xf>
    <xf numFmtId="0" fontId="20" fillId="0" borderId="0" xfId="0" applyFont="1" applyBorder="1" applyAlignment="1">
      <alignment horizontal="center" vertical="center" wrapText="1"/>
    </xf>
    <xf numFmtId="0" fontId="6" fillId="0" borderId="0" xfId="0" applyFont="1" applyBorder="1"/>
    <xf numFmtId="0" fontId="22" fillId="0" borderId="0" xfId="0" applyFont="1" applyFill="1" applyBorder="1" applyAlignment="1">
      <alignment vertical="top" wrapText="1" shrinkToFit="1"/>
    </xf>
    <xf numFmtId="0" fontId="23" fillId="11" borderId="14" xfId="0" applyFont="1" applyFill="1" applyBorder="1"/>
    <xf numFmtId="0" fontId="20" fillId="0" borderId="20" xfId="0" applyFont="1" applyBorder="1" applyAlignment="1">
      <alignment horizontal="center" vertical="center" wrapText="1"/>
    </xf>
    <xf numFmtId="0" fontId="0" fillId="0" borderId="21" xfId="0" applyFont="1" applyFill="1" applyBorder="1"/>
    <xf numFmtId="0" fontId="20" fillId="0" borderId="22" xfId="0" applyFont="1" applyBorder="1" applyAlignment="1">
      <alignment vertical="center" wrapText="1"/>
    </xf>
    <xf numFmtId="0" fontId="27" fillId="12" borderId="23" xfId="0" applyFont="1" applyFill="1" applyBorder="1" applyAlignment="1">
      <alignment vertical="center"/>
    </xf>
    <xf numFmtId="0" fontId="27" fillId="12" borderId="27" xfId="0" applyFont="1" applyFill="1" applyBorder="1" applyAlignment="1">
      <alignment vertical="center"/>
    </xf>
    <xf numFmtId="0" fontId="27" fillId="12" borderId="28" xfId="0" applyFont="1" applyFill="1" applyBorder="1" applyAlignment="1">
      <alignment vertical="center" wrapText="1"/>
    </xf>
    <xf numFmtId="0" fontId="27" fillId="12" borderId="29" xfId="0" applyFont="1" applyFill="1" applyBorder="1" applyAlignment="1">
      <alignment vertical="center" wrapText="1"/>
    </xf>
    <xf numFmtId="0" fontId="27" fillId="12" borderId="31" xfId="0" applyFont="1" applyFill="1" applyBorder="1" applyAlignment="1">
      <alignment vertical="center"/>
    </xf>
    <xf numFmtId="0" fontId="28" fillId="12" borderId="32" xfId="0" applyFont="1" applyFill="1" applyBorder="1" applyAlignment="1">
      <alignment vertical="center"/>
    </xf>
    <xf numFmtId="0" fontId="28" fillId="12" borderId="32" xfId="0" applyFont="1" applyFill="1" applyBorder="1" applyAlignment="1">
      <alignment vertical="center" wrapText="1"/>
    </xf>
    <xf numFmtId="0" fontId="28" fillId="12" borderId="33" xfId="0" quotePrefix="1" applyFont="1" applyFill="1" applyBorder="1" applyAlignment="1">
      <alignment vertical="center" wrapText="1"/>
    </xf>
    <xf numFmtId="0" fontId="28" fillId="12" borderId="24" xfId="0" applyFont="1" applyFill="1" applyBorder="1" applyAlignment="1">
      <alignment vertical="center"/>
    </xf>
    <xf numFmtId="0" fontId="28" fillId="12" borderId="25" xfId="0" applyFont="1" applyFill="1" applyBorder="1" applyAlignment="1">
      <alignment vertical="center"/>
    </xf>
    <xf numFmtId="0" fontId="28" fillId="12" borderId="26" xfId="0" applyFont="1" applyFill="1" applyBorder="1" applyAlignment="1">
      <alignment vertical="center"/>
    </xf>
    <xf numFmtId="0" fontId="27" fillId="12" borderId="24" xfId="0" applyFont="1" applyFill="1" applyBorder="1" applyAlignment="1">
      <alignment vertical="center" wrapText="1"/>
    </xf>
    <xf numFmtId="0" fontId="27" fillId="12" borderId="25" xfId="0" applyFont="1" applyFill="1" applyBorder="1" applyAlignment="1">
      <alignment vertical="center" wrapText="1"/>
    </xf>
    <xf numFmtId="0" fontId="29" fillId="12" borderId="32" xfId="0" applyFont="1" applyFill="1" applyBorder="1" applyAlignment="1">
      <alignment vertical="center"/>
    </xf>
    <xf numFmtId="0" fontId="29" fillId="12" borderId="32" xfId="0" applyFont="1" applyFill="1" applyBorder="1" applyAlignment="1">
      <alignment vertical="center" wrapText="1"/>
    </xf>
    <xf numFmtId="0" fontId="29" fillId="12" borderId="33" xfId="0" applyFont="1" applyFill="1" applyBorder="1" applyAlignment="1">
      <alignment vertical="center" wrapText="1"/>
    </xf>
    <xf numFmtId="0" fontId="25" fillId="0" borderId="14" xfId="0" applyFont="1" applyBorder="1" applyAlignment="1">
      <alignment vertical="center" wrapText="1"/>
    </xf>
    <xf numFmtId="0" fontId="25" fillId="0" borderId="16" xfId="0" quotePrefix="1" applyFont="1" applyBorder="1" applyAlignment="1">
      <alignment vertical="center" wrapText="1"/>
    </xf>
    <xf numFmtId="0" fontId="23" fillId="11" borderId="0" xfId="0" applyFont="1" applyFill="1" applyBorder="1"/>
    <xf numFmtId="0" fontId="31" fillId="0" borderId="34" xfId="0" applyFont="1" applyBorder="1" applyAlignment="1">
      <alignment vertical="top"/>
    </xf>
    <xf numFmtId="0" fontId="31" fillId="0" borderId="34" xfId="0" applyFont="1" applyBorder="1" applyAlignment="1">
      <alignment vertical="top" wrapText="1"/>
    </xf>
    <xf numFmtId="0" fontId="38" fillId="0" borderId="14" xfId="0" applyFont="1" applyBorder="1"/>
    <xf numFmtId="0" fontId="39" fillId="0" borderId="14" xfId="0" applyFont="1" applyBorder="1" applyAlignment="1">
      <alignment horizontal="left" wrapText="1"/>
    </xf>
    <xf numFmtId="4" fontId="38" fillId="0" borderId="14" xfId="0" applyNumberFormat="1" applyFont="1" applyBorder="1"/>
    <xf numFmtId="0" fontId="0" fillId="0" borderId="14" xfId="0" applyFont="1" applyBorder="1"/>
    <xf numFmtId="0" fontId="20" fillId="0" borderId="35" xfId="0" applyFont="1" applyBorder="1" applyAlignment="1">
      <alignment horizontal="center" vertical="center" wrapText="1"/>
    </xf>
    <xf numFmtId="0" fontId="0" fillId="0" borderId="15" xfId="0" applyBorder="1" applyAlignment="1"/>
    <xf numFmtId="0" fontId="0" fillId="0" borderId="16" xfId="0" applyBorder="1" applyAlignment="1"/>
    <xf numFmtId="0" fontId="0" fillId="0" borderId="15" xfId="0" applyBorder="1" applyAlignment="1">
      <alignment wrapText="1"/>
    </xf>
    <xf numFmtId="0" fontId="0" fillId="0" borderId="16" xfId="0" applyBorder="1" applyAlignment="1">
      <alignment wrapText="1"/>
    </xf>
    <xf numFmtId="0" fontId="0" fillId="0" borderId="17" xfId="0" applyBorder="1" applyAlignment="1"/>
    <xf numFmtId="0" fontId="0" fillId="0" borderId="17" xfId="0" applyBorder="1" applyAlignment="1">
      <alignment wrapText="1"/>
    </xf>
    <xf numFmtId="0" fontId="0" fillId="0" borderId="15" xfId="0" quotePrefix="1" applyBorder="1" applyAlignment="1"/>
    <xf numFmtId="0" fontId="0" fillId="0" borderId="15" xfId="0" applyBorder="1"/>
    <xf numFmtId="0" fontId="0" fillId="0" borderId="17" xfId="0" applyBorder="1"/>
    <xf numFmtId="0" fontId="0" fillId="0" borderId="16" xfId="0" applyBorder="1"/>
    <xf numFmtId="0" fontId="40" fillId="0" borderId="36" xfId="0" applyFont="1" applyBorder="1" applyAlignment="1">
      <alignment horizontal="left" vertical="center" wrapText="1"/>
    </xf>
    <xf numFmtId="0" fontId="25" fillId="0" borderId="36" xfId="0" applyFont="1" applyBorder="1" applyAlignment="1">
      <alignment horizontal="left" vertical="center" wrapText="1"/>
    </xf>
    <xf numFmtId="0" fontId="25" fillId="0" borderId="37" xfId="0" applyFont="1" applyBorder="1" applyAlignment="1">
      <alignment horizontal="left" vertical="center" wrapText="1"/>
    </xf>
    <xf numFmtId="0" fontId="20" fillId="0" borderId="35" xfId="0" applyFont="1" applyBorder="1" applyAlignment="1">
      <alignment vertical="center" wrapText="1"/>
    </xf>
    <xf numFmtId="0" fontId="25" fillId="0" borderId="38" xfId="0" applyFont="1" applyFill="1" applyBorder="1" applyAlignment="1">
      <alignment vertical="center" wrapText="1"/>
    </xf>
    <xf numFmtId="0" fontId="0" fillId="0" borderId="15" xfId="0" applyBorder="1" applyAlignment="1">
      <alignment vertical="center"/>
    </xf>
    <xf numFmtId="0" fontId="0" fillId="0" borderId="15" xfId="0" applyBorder="1" applyAlignment="1">
      <alignment vertical="center" wrapText="1"/>
    </xf>
    <xf numFmtId="0" fontId="43" fillId="0" borderId="39" xfId="0" applyFont="1" applyBorder="1" applyAlignment="1">
      <alignment vertical="center" wrapText="1"/>
    </xf>
    <xf numFmtId="0" fontId="43" fillId="0" borderId="0" xfId="0" applyFont="1" applyAlignment="1">
      <alignment vertical="center" wrapText="1"/>
    </xf>
    <xf numFmtId="0" fontId="43" fillId="0" borderId="18" xfId="0" applyFont="1" applyBorder="1" applyAlignment="1">
      <alignment vertical="center" wrapText="1"/>
    </xf>
    <xf numFmtId="0" fontId="43" fillId="0" borderId="40" xfId="0" applyFont="1" applyBorder="1" applyAlignment="1">
      <alignment vertical="center" wrapText="1"/>
    </xf>
    <xf numFmtId="0" fontId="43" fillId="0" borderId="41" xfId="0" applyFont="1" applyBorder="1" applyAlignment="1">
      <alignment vertical="center" wrapText="1"/>
    </xf>
    <xf numFmtId="0" fontId="43" fillId="0" borderId="19" xfId="0" applyFont="1" applyBorder="1" applyAlignment="1">
      <alignment vertical="center" wrapText="1"/>
    </xf>
    <xf numFmtId="0" fontId="44" fillId="0" borderId="0" xfId="108" applyNumberFormat="1" applyFont="1" applyFill="1" applyBorder="1" applyAlignment="1">
      <alignment horizontal="left" vertical="top" wrapText="1"/>
    </xf>
    <xf numFmtId="0" fontId="45" fillId="0" borderId="0" xfId="0" applyFont="1" applyFill="1" applyBorder="1"/>
    <xf numFmtId="1" fontId="18" fillId="0" borderId="0" xfId="0" applyNumberFormat="1" applyFont="1" applyBorder="1" applyAlignment="1">
      <alignment horizontal="right"/>
    </xf>
    <xf numFmtId="0" fontId="46" fillId="0" borderId="0" xfId="0" applyFont="1"/>
    <xf numFmtId="0" fontId="0" fillId="0" borderId="0" xfId="0" applyBorder="1" applyAlignment="1"/>
    <xf numFmtId="0" fontId="6" fillId="0" borderId="0" xfId="0" applyFont="1" applyBorder="1" applyAlignment="1">
      <alignment vertical="center" wrapText="1"/>
    </xf>
    <xf numFmtId="0" fontId="47" fillId="13" borderId="14" xfId="0" applyFont="1" applyFill="1" applyBorder="1" applyAlignment="1">
      <alignment horizontal="center" vertical="center"/>
    </xf>
    <xf numFmtId="0" fontId="48" fillId="13" borderId="14" xfId="0" applyFont="1" applyFill="1" applyBorder="1" applyAlignment="1">
      <alignment horizontal="left" vertical="center"/>
    </xf>
    <xf numFmtId="0" fontId="47" fillId="11" borderId="14" xfId="0" applyFont="1" applyFill="1" applyBorder="1" applyAlignment="1">
      <alignment horizontal="center" vertical="center"/>
    </xf>
    <xf numFmtId="0" fontId="48" fillId="11" borderId="14" xfId="0" applyFont="1" applyFill="1" applyBorder="1" applyAlignment="1">
      <alignment horizontal="left" vertical="center"/>
    </xf>
    <xf numFmtId="0" fontId="47" fillId="0" borderId="14" xfId="0" applyFont="1" applyBorder="1" applyAlignment="1">
      <alignment horizontal="center" vertical="center"/>
    </xf>
    <xf numFmtId="0" fontId="48" fillId="0" borderId="14" xfId="0" applyFont="1" applyBorder="1" applyAlignment="1">
      <alignment horizontal="left" vertical="center"/>
    </xf>
    <xf numFmtId="0" fontId="47" fillId="6" borderId="14" xfId="0" applyFont="1" applyFill="1" applyBorder="1" applyAlignment="1">
      <alignment horizontal="center" vertical="center"/>
    </xf>
    <xf numFmtId="0" fontId="48" fillId="6" borderId="14" xfId="0" applyFont="1" applyFill="1" applyBorder="1" applyAlignment="1">
      <alignment horizontal="left" vertical="center" wrapText="1"/>
    </xf>
    <xf numFmtId="0" fontId="48" fillId="6" borderId="14" xfId="0" applyFont="1" applyFill="1" applyBorder="1" applyAlignment="1">
      <alignment horizontal="left" vertical="center"/>
    </xf>
    <xf numFmtId="0" fontId="48" fillId="13" borderId="14" xfId="0" applyFont="1" applyFill="1" applyBorder="1" applyAlignment="1">
      <alignment horizontal="left" vertical="center" wrapText="1"/>
    </xf>
    <xf numFmtId="0" fontId="48" fillId="11" borderId="14" xfId="0" applyFont="1" applyFill="1" applyBorder="1" applyAlignment="1">
      <alignment horizontal="left" vertical="center" wrapText="1"/>
    </xf>
    <xf numFmtId="0" fontId="48" fillId="0" borderId="14" xfId="0" applyFont="1" applyBorder="1" applyAlignment="1">
      <alignment horizontal="left" vertical="center" wrapText="1"/>
    </xf>
    <xf numFmtId="0" fontId="48" fillId="13" borderId="14" xfId="0" applyFont="1" applyFill="1" applyBorder="1" applyAlignment="1">
      <alignment vertical="center"/>
    </xf>
    <xf numFmtId="0" fontId="48" fillId="6" borderId="14" xfId="0" applyFont="1" applyFill="1" applyBorder="1" applyAlignment="1">
      <alignment vertical="center"/>
    </xf>
    <xf numFmtId="0" fontId="48" fillId="11" borderId="14" xfId="0" applyFont="1" applyFill="1" applyBorder="1" applyAlignment="1">
      <alignment vertical="center"/>
    </xf>
    <xf numFmtId="0" fontId="48" fillId="0" borderId="14" xfId="0" applyFont="1" applyBorder="1" applyAlignment="1">
      <alignment vertical="center"/>
    </xf>
    <xf numFmtId="0" fontId="49" fillId="0" borderId="0" xfId="0" applyFont="1" applyFill="1" applyBorder="1" applyAlignment="1">
      <alignment horizontal="left" vertical="top" wrapText="1"/>
    </xf>
    <xf numFmtId="0" fontId="50" fillId="0" borderId="0" xfId="0" applyFont="1" applyFill="1" applyBorder="1" applyAlignment="1">
      <alignment horizontal="left" vertical="top" wrapText="1"/>
    </xf>
    <xf numFmtId="0" fontId="49" fillId="10" borderId="0" xfId="0" applyFont="1" applyFill="1" applyBorder="1" applyAlignment="1">
      <alignment horizontal="left" vertical="top" wrapText="1"/>
    </xf>
    <xf numFmtId="0" fontId="51" fillId="0" borderId="0" xfId="0" applyFont="1" applyFill="1" applyBorder="1" applyAlignment="1">
      <alignment horizontal="left" vertical="top" wrapText="1"/>
    </xf>
    <xf numFmtId="0" fontId="52" fillId="10" borderId="0" xfId="0" applyFont="1" applyFill="1" applyBorder="1" applyAlignment="1">
      <alignment horizontal="left" vertical="top" wrapText="1"/>
    </xf>
    <xf numFmtId="0" fontId="53" fillId="10" borderId="0" xfId="0" applyFont="1" applyFill="1" applyBorder="1" applyAlignment="1">
      <alignment horizontal="left" vertical="top" wrapText="1"/>
    </xf>
    <xf numFmtId="0" fontId="6" fillId="0" borderId="1" xfId="0" applyFont="1" applyBorder="1" applyAlignment="1">
      <alignment vertical="top" wrapText="1"/>
    </xf>
    <xf numFmtId="0" fontId="37" fillId="0" borderId="0" xfId="0" applyFont="1" applyAlignment="1">
      <alignment horizontal="center" vertical="top" wrapText="1"/>
    </xf>
    <xf numFmtId="0" fontId="0" fillId="0" borderId="0" xfId="0" applyBorder="1" applyAlignment="1">
      <alignment wrapText="1"/>
    </xf>
    <xf numFmtId="0" fontId="42" fillId="0" borderId="0" xfId="0" applyFont="1" applyAlignment="1">
      <alignment vertical="center" wrapText="1"/>
    </xf>
    <xf numFmtId="0" fontId="4" fillId="0" borderId="14" xfId="0" applyFont="1" applyBorder="1" applyAlignment="1">
      <alignment horizontal="right"/>
    </xf>
    <xf numFmtId="0" fontId="31" fillId="0" borderId="14" xfId="0" applyFont="1" applyBorder="1" applyAlignment="1">
      <alignment vertical="center"/>
    </xf>
    <xf numFmtId="0" fontId="54" fillId="0" borderId="14" xfId="0" applyFont="1" applyBorder="1"/>
    <xf numFmtId="0" fontId="6" fillId="8" borderId="0" xfId="0" applyFont="1" applyFill="1" applyAlignment="1">
      <alignment vertical="top" wrapText="1"/>
    </xf>
    <xf numFmtId="0" fontId="6" fillId="8" borderId="0" xfId="0" applyFont="1" applyFill="1" applyAlignment="1">
      <alignment vertical="top"/>
    </xf>
    <xf numFmtId="49" fontId="55" fillId="0" borderId="42" xfId="0" applyNumberFormat="1" applyFont="1" applyBorder="1" applyAlignment="1">
      <alignment vertical="center" wrapText="1"/>
    </xf>
    <xf numFmtId="49" fontId="55" fillId="0" borderId="43" xfId="0" applyNumberFormat="1" applyFont="1" applyBorder="1"/>
    <xf numFmtId="0" fontId="6" fillId="0" borderId="0" xfId="0" applyFont="1" applyAlignment="1">
      <alignment vertical="top"/>
    </xf>
    <xf numFmtId="0" fontId="56" fillId="0" borderId="0" xfId="0" applyFont="1"/>
    <xf numFmtId="0" fontId="6" fillId="0" borderId="0" xfId="0" applyFont="1" applyAlignment="1">
      <alignment horizontal="justify" vertical="center"/>
    </xf>
    <xf numFmtId="0" fontId="0" fillId="0" borderId="42" xfId="0" applyBorder="1" applyAlignment="1">
      <alignment vertical="center" wrapText="1"/>
    </xf>
    <xf numFmtId="0" fontId="57" fillId="10" borderId="18" xfId="0" applyFont="1" applyFill="1" applyBorder="1" applyAlignment="1">
      <alignment vertical="center" wrapText="1"/>
    </xf>
    <xf numFmtId="0" fontId="0" fillId="0" borderId="19" xfId="0" applyBorder="1" applyAlignment="1">
      <alignment vertical="center" wrapText="1"/>
    </xf>
    <xf numFmtId="0" fontId="58" fillId="0" borderId="0" xfId="0" applyFont="1"/>
    <xf numFmtId="0" fontId="59" fillId="0" borderId="0" xfId="0" applyFont="1" applyAlignment="1">
      <alignment horizontal="center" vertical="center" wrapText="1"/>
    </xf>
    <xf numFmtId="0" fontId="59" fillId="10" borderId="0" xfId="0" applyFont="1" applyFill="1" applyAlignment="1">
      <alignment horizontal="center" vertical="center" wrapText="1"/>
    </xf>
    <xf numFmtId="0" fontId="59" fillId="0" borderId="18" xfId="0" applyFont="1" applyBorder="1" applyAlignment="1">
      <alignment horizontal="center" vertical="center" wrapText="1"/>
    </xf>
    <xf numFmtId="0" fontId="56" fillId="14" borderId="0" xfId="0" applyFont="1" applyFill="1" applyAlignment="1">
      <alignment horizontal="left" vertical="top"/>
    </xf>
    <xf numFmtId="0" fontId="0" fillId="0" borderId="17" xfId="0" applyFill="1" applyBorder="1"/>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0" xfId="0" applyFont="1" applyBorder="1" applyAlignment="1">
      <alignment horizontal="left" vertical="center"/>
    </xf>
    <xf numFmtId="0" fontId="6" fillId="0" borderId="0" xfId="0" applyFont="1" applyAlignment="1">
      <alignment horizontal="left" vertical="center"/>
    </xf>
    <xf numFmtId="0" fontId="60" fillId="0" borderId="15" xfId="0" applyFont="1" applyBorder="1" applyAlignment="1">
      <alignment vertical="center" wrapText="1"/>
    </xf>
    <xf numFmtId="0" fontId="60" fillId="0" borderId="17" xfId="0" applyFont="1" applyBorder="1" applyAlignment="1">
      <alignment vertical="center" wrapText="1"/>
    </xf>
    <xf numFmtId="0" fontId="60" fillId="0" borderId="17" xfId="0" quotePrefix="1" applyFont="1" applyBorder="1" applyAlignment="1">
      <alignment vertical="center" wrapText="1"/>
    </xf>
    <xf numFmtId="0" fontId="60" fillId="0" borderId="16" xfId="0" quotePrefix="1" applyFont="1" applyBorder="1" applyAlignment="1">
      <alignment vertical="center" wrapText="1"/>
    </xf>
    <xf numFmtId="0" fontId="61" fillId="0" borderId="0" xfId="0" applyFont="1" applyAlignment="1">
      <alignment horizontal="justify" vertical="center"/>
    </xf>
    <xf numFmtId="0" fontId="20" fillId="0" borderId="17" xfId="0" applyFont="1" applyFill="1" applyBorder="1" applyAlignment="1">
      <alignment vertical="center" wrapText="1"/>
    </xf>
    <xf numFmtId="0" fontId="28" fillId="12" borderId="0" xfId="0" applyFont="1" applyFill="1" applyBorder="1" applyAlignment="1">
      <alignment vertical="center"/>
    </xf>
    <xf numFmtId="0" fontId="62" fillId="0" borderId="39" xfId="0" applyFont="1" applyBorder="1" applyAlignment="1">
      <alignment vertical="center" wrapText="1"/>
    </xf>
    <xf numFmtId="0" fontId="0" fillId="0" borderId="2" xfId="0" applyFont="1" applyBorder="1" applyAlignment="1">
      <alignment wrapText="1"/>
    </xf>
    <xf numFmtId="0" fontId="62" fillId="0" borderId="35" xfId="0" applyFont="1" applyBorder="1" applyAlignment="1">
      <alignment vertical="center" wrapText="1"/>
    </xf>
    <xf numFmtId="0" fontId="62" fillId="0" borderId="44" xfId="0" applyFont="1" applyBorder="1" applyAlignment="1">
      <alignment vertical="center" wrapText="1"/>
    </xf>
    <xf numFmtId="2" fontId="6" fillId="0" borderId="1" xfId="0" applyNumberFormat="1" applyFont="1" applyBorder="1" applyAlignment="1">
      <alignment wrapText="1"/>
    </xf>
    <xf numFmtId="2" fontId="6" fillId="0" borderId="1" xfId="0" applyNumberFormat="1" applyFont="1" applyBorder="1"/>
    <xf numFmtId="0" fontId="6" fillId="0" borderId="0" xfId="0" applyFont="1" applyBorder="1" applyAlignment="1">
      <alignment wrapText="1"/>
    </xf>
    <xf numFmtId="0" fontId="6" fillId="0" borderId="1" xfId="0" applyFont="1" applyBorder="1" applyAlignment="1">
      <alignment vertical="top"/>
    </xf>
    <xf numFmtId="0" fontId="6" fillId="10" borderId="1" xfId="0" applyFont="1" applyFill="1" applyBorder="1"/>
    <xf numFmtId="0" fontId="6" fillId="0" borderId="1" xfId="0" applyFont="1"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vertical="top"/>
    </xf>
    <xf numFmtId="0" fontId="40" fillId="10" borderId="36" xfId="0" applyFont="1" applyFill="1" applyBorder="1" applyAlignment="1">
      <alignment horizontal="left" vertical="center" wrapText="1"/>
    </xf>
    <xf numFmtId="0" fontId="6" fillId="0" borderId="1" xfId="0" applyFont="1" applyBorder="1" applyAlignment="1">
      <alignment horizontal="center" vertical="center" wrapText="1"/>
    </xf>
    <xf numFmtId="2" fontId="19" fillId="9" borderId="0" xfId="0" applyNumberFormat="1" applyFont="1" applyFill="1" applyBorder="1" applyAlignment="1">
      <alignment vertical="top" wrapText="1"/>
    </xf>
    <xf numFmtId="2" fontId="6" fillId="0" borderId="1" xfId="0" applyNumberFormat="1" applyFont="1" applyBorder="1" applyAlignment="1">
      <alignment horizontal="left" vertical="center" wrapText="1"/>
    </xf>
    <xf numFmtId="2" fontId="6" fillId="0" borderId="1" xfId="0" applyNumberFormat="1" applyFont="1" applyBorder="1" applyAlignment="1">
      <alignment vertical="center" wrapText="1"/>
    </xf>
    <xf numFmtId="2" fontId="6" fillId="0" borderId="0" xfId="0" applyNumberFormat="1" applyFont="1" applyBorder="1" applyAlignment="1">
      <alignment vertical="center"/>
    </xf>
    <xf numFmtId="2" fontId="27" fillId="12" borderId="26" xfId="0" applyNumberFormat="1" applyFont="1" applyFill="1" applyBorder="1" applyAlignment="1">
      <alignment vertical="center" wrapText="1"/>
    </xf>
    <xf numFmtId="2" fontId="27" fillId="12" borderId="30" xfId="0" applyNumberFormat="1" applyFont="1" applyFill="1" applyBorder="1" applyAlignment="1">
      <alignment vertical="center" wrapText="1"/>
    </xf>
    <xf numFmtId="0" fontId="6" fillId="0" borderId="1" xfId="0" applyFont="1" applyBorder="1" applyAlignment="1">
      <alignment horizontal="left"/>
    </xf>
    <xf numFmtId="0" fontId="0" fillId="0" borderId="0" xfId="0" applyFont="1"/>
    <xf numFmtId="0" fontId="20" fillId="0" borderId="0" xfId="0" quotePrefix="1" applyFont="1" applyBorder="1" applyAlignment="1">
      <alignment vertical="center" wrapText="1"/>
    </xf>
    <xf numFmtId="0" fontId="0" fillId="0" borderId="0" xfId="0" applyFont="1" applyFill="1" applyBorder="1"/>
    <xf numFmtId="0" fontId="0" fillId="0" borderId="46" xfId="0" applyFill="1" applyBorder="1"/>
    <xf numFmtId="0" fontId="63" fillId="0" borderId="45" xfId="0" applyFont="1" applyFill="1" applyBorder="1"/>
    <xf numFmtId="0" fontId="0" fillId="0" borderId="45" xfId="0" applyFill="1" applyBorder="1"/>
    <xf numFmtId="0" fontId="0" fillId="0" borderId="0" xfId="0" applyFill="1" applyBorder="1"/>
    <xf numFmtId="0" fontId="13" fillId="5" borderId="9" xfId="0" applyNumberFormat="1" applyFont="1" applyFill="1" applyBorder="1" applyAlignment="1">
      <alignment horizontal="left" vertical="center" wrapText="1"/>
    </xf>
    <xf numFmtId="0" fontId="13"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4" fillId="6" borderId="1" xfId="0" applyNumberFormat="1" applyFont="1" applyFill="1" applyBorder="1" applyAlignment="1">
      <alignment horizontal="left"/>
    </xf>
    <xf numFmtId="0" fontId="14" fillId="3" borderId="11" xfId="0" applyFont="1" applyFill="1" applyBorder="1" applyAlignment="1">
      <alignment horizontal="left"/>
    </xf>
    <xf numFmtId="0" fontId="14" fillId="3" borderId="12" xfId="0" applyFont="1" applyFill="1" applyBorder="1" applyAlignment="1">
      <alignment horizontal="left"/>
    </xf>
    <xf numFmtId="0" fontId="11" fillId="4" borderId="3" xfId="0" applyNumberFormat="1" applyFont="1" applyFill="1" applyBorder="1" applyAlignment="1">
      <alignment horizontal="left" vertical="center" wrapText="1"/>
    </xf>
    <xf numFmtId="0" fontId="11" fillId="4" borderId="4" xfId="0" applyNumberFormat="1" applyFont="1" applyFill="1" applyBorder="1" applyAlignment="1">
      <alignment horizontal="left" vertical="center" wrapText="1"/>
    </xf>
    <xf numFmtId="0" fontId="35" fillId="0" borderId="15" xfId="0" applyFont="1" applyBorder="1" applyAlignment="1">
      <alignment vertical="center" wrapText="1"/>
    </xf>
  </cellXfs>
  <cellStyles count="109">
    <cellStyle name="Excel Built-in Normal" xfId="108" xr:uid="{2B93EEDD-7ADA-4929-B5C7-6808A23E9EEF}"/>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11479">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297"/>
  <sheetViews>
    <sheetView tabSelected="1" zoomScale="80" zoomScaleNormal="80" workbookViewId="0">
      <pane xSplit="4" ySplit="1" topLeftCell="E837" activePane="bottomRight" state="frozen"/>
      <selection pane="topRight" activeCell="E1" sqref="E1"/>
      <selection pane="bottomLeft" activeCell="A2" sqref="A2"/>
      <selection pane="bottomRight" activeCell="D837" sqref="D837"/>
    </sheetView>
  </sheetViews>
  <sheetFormatPr defaultColWidth="11" defaultRowHeight="15.75"/>
  <cols>
    <col min="1" max="1" width="29" style="8" customWidth="1"/>
    <col min="2" max="3" width="19.875" style="8" customWidth="1"/>
    <col min="4" max="4" width="33.625" style="8" customWidth="1"/>
    <col min="5" max="5" width="19.875" style="8" customWidth="1"/>
    <col min="6" max="6" width="30.5" style="206" bestFit="1" customWidth="1"/>
    <col min="7" max="7" width="23" style="9" bestFit="1" customWidth="1"/>
    <col min="8" max="8" width="7.125" style="8" bestFit="1" customWidth="1"/>
    <col min="9" max="9" width="12.625" style="8" customWidth="1"/>
    <col min="10" max="10" width="17.125" style="8" customWidth="1"/>
    <col min="11" max="11" width="17" style="9" bestFit="1" customWidth="1"/>
    <col min="12" max="12" width="17.375" style="8" customWidth="1"/>
    <col min="13" max="13" width="8.125" style="8" bestFit="1" customWidth="1"/>
    <col min="14" max="14" width="8.375" style="8" bestFit="1" customWidth="1"/>
    <col min="15" max="15" width="18" style="8" customWidth="1"/>
    <col min="16" max="16" width="9.125" style="8" bestFit="1" customWidth="1"/>
    <col min="17" max="17" width="18.375" style="8" customWidth="1"/>
    <col min="18" max="18" width="13.125" style="8" customWidth="1"/>
    <col min="19" max="19" width="12" style="8" bestFit="1" customWidth="1"/>
    <col min="20" max="20" width="11.625" style="8" bestFit="1" customWidth="1"/>
    <col min="21" max="21" width="11.5" style="8" bestFit="1" customWidth="1"/>
    <col min="22" max="22" width="15" style="8" customWidth="1"/>
    <col min="23" max="24" width="48" style="8" customWidth="1"/>
    <col min="25" max="25" width="10.875" style="8" bestFit="1" customWidth="1"/>
    <col min="26" max="26" width="17" style="8" bestFit="1" customWidth="1"/>
    <col min="27" max="16384" width="11" style="2"/>
  </cols>
  <sheetData>
    <row r="1" spans="1:26" s="3" customFormat="1" ht="18" customHeight="1">
      <c r="A1" s="5" t="s">
        <v>3</v>
      </c>
      <c r="B1" s="5" t="s">
        <v>4</v>
      </c>
      <c r="C1" s="51" t="s">
        <v>368</v>
      </c>
      <c r="D1" s="51" t="s">
        <v>371</v>
      </c>
      <c r="E1" s="52" t="s">
        <v>370</v>
      </c>
      <c r="F1" s="216" t="s">
        <v>369</v>
      </c>
      <c r="G1" s="7" t="s">
        <v>6</v>
      </c>
      <c r="H1" s="5" t="s">
        <v>5</v>
      </c>
      <c r="I1" s="6" t="s">
        <v>7</v>
      </c>
      <c r="J1" s="5" t="s">
        <v>8</v>
      </c>
      <c r="K1" s="7" t="s">
        <v>38</v>
      </c>
      <c r="L1" s="5" t="s">
        <v>9</v>
      </c>
      <c r="M1" s="5" t="s">
        <v>15</v>
      </c>
      <c r="N1" s="5" t="s">
        <v>10</v>
      </c>
      <c r="O1" s="5" t="s">
        <v>37</v>
      </c>
      <c r="P1" s="5" t="s">
        <v>11</v>
      </c>
      <c r="Q1" s="5" t="s">
        <v>14</v>
      </c>
      <c r="R1" s="5" t="s">
        <v>36</v>
      </c>
      <c r="S1" s="51" t="s">
        <v>2900</v>
      </c>
      <c r="T1" s="5" t="s">
        <v>12</v>
      </c>
      <c r="U1" s="5" t="s">
        <v>13</v>
      </c>
      <c r="V1" s="5" t="s">
        <v>42</v>
      </c>
      <c r="W1" s="5" t="s">
        <v>39</v>
      </c>
      <c r="X1" s="5" t="s">
        <v>40</v>
      </c>
      <c r="Y1" s="5" t="s">
        <v>290</v>
      </c>
      <c r="Z1" s="5" t="s">
        <v>292</v>
      </c>
    </row>
    <row r="2" spans="1:26">
      <c r="A2" s="8" t="s">
        <v>30</v>
      </c>
      <c r="B2" s="8" t="s">
        <v>16</v>
      </c>
      <c r="L2" s="9"/>
      <c r="M2" s="9"/>
    </row>
    <row r="3" spans="1:26" ht="18.75" customHeight="1">
      <c r="A3" s="8" t="s">
        <v>31</v>
      </c>
      <c r="B3" s="8" t="s">
        <v>17</v>
      </c>
    </row>
    <row r="4" spans="1:26">
      <c r="A4" s="8" t="s">
        <v>32</v>
      </c>
      <c r="B4" s="8" t="s">
        <v>0</v>
      </c>
      <c r="L4" s="9"/>
      <c r="M4" s="9"/>
    </row>
    <row r="5" spans="1:26">
      <c r="A5" s="8" t="s">
        <v>33</v>
      </c>
      <c r="B5" s="8" t="s">
        <v>1</v>
      </c>
      <c r="L5" s="9"/>
      <c r="M5" s="9"/>
    </row>
    <row r="6" spans="1:26">
      <c r="A6" s="8" t="s">
        <v>35</v>
      </c>
      <c r="B6" s="8" t="s">
        <v>2</v>
      </c>
      <c r="L6" s="9"/>
      <c r="M6" s="9"/>
    </row>
    <row r="7" spans="1:26">
      <c r="A7" s="8" t="s">
        <v>34</v>
      </c>
      <c r="B7" s="8" t="s">
        <v>18</v>
      </c>
      <c r="L7" s="9"/>
      <c r="M7" s="9"/>
    </row>
    <row r="8" spans="1:26">
      <c r="A8" s="8" t="s">
        <v>144</v>
      </c>
      <c r="B8" s="8" t="s">
        <v>366</v>
      </c>
      <c r="L8" s="9"/>
      <c r="M8" s="9"/>
    </row>
    <row r="9" spans="1:26">
      <c r="A9" s="8" t="s">
        <v>302</v>
      </c>
      <c r="B9" s="8" t="s">
        <v>367</v>
      </c>
      <c r="L9" s="9"/>
      <c r="M9" s="9"/>
    </row>
    <row r="10" spans="1:26">
      <c r="A10" s="8" t="s">
        <v>145</v>
      </c>
      <c r="B10" s="8" t="s">
        <v>301</v>
      </c>
      <c r="L10" s="9"/>
      <c r="M10" s="9"/>
      <c r="Q10" s="8" t="s">
        <v>299</v>
      </c>
    </row>
    <row r="11" spans="1:26">
      <c r="A11" s="8" t="s">
        <v>298</v>
      </c>
      <c r="B11" s="8" t="s">
        <v>298</v>
      </c>
      <c r="L11" s="9"/>
      <c r="M11" s="9" t="s">
        <v>376</v>
      </c>
    </row>
    <row r="12" spans="1:26" s="194" customFormat="1" ht="283.5">
      <c r="A12" s="191" t="s">
        <v>372</v>
      </c>
      <c r="B12" s="191" t="s">
        <v>2185</v>
      </c>
      <c r="C12" s="191"/>
      <c r="D12" s="192" t="s">
        <v>2186</v>
      </c>
      <c r="E12" s="192" t="str">
        <f>CONCATENATE(C12,"  ",D12)</f>
        <v xml:space="preserve">  Le manuel est conçu pour être votre compagnon pendant toute la phase de collecte des données. C’est le &lt;b&gt; principal document de référence &lt;/b&gt; pour tous les agents sur le terrain.  &lt;b&gt; &lt;br&gt; &lt;br&gt;  En cas de divergence entre les instructions du manuel, et celles écrites sur la tablette, c’est celles de la version électronique (tablette) qui prévalent &lt;/b&gt;.</v>
      </c>
      <c r="F12" s="217" t="str">
        <f>E12</f>
        <v xml:space="preserve">  Le manuel est conçu pour être votre compagnon pendant toute la phase de collecte des données. C’est le &lt;b&gt; principal document de référence &lt;/b&gt; pour tous les agents sur le terrain.  &lt;b&gt; &lt;br&gt; &lt;br&gt;  En cas de divergence entre les instructions du manuel, et celles écrites sur la tablette, c’est celles de la version électronique (tablette) qui prévalent &lt;/b&gt;.</v>
      </c>
      <c r="G12" s="192"/>
      <c r="H12" s="191"/>
      <c r="I12" s="191"/>
      <c r="J12" s="191"/>
      <c r="K12" s="192"/>
      <c r="L12" s="192"/>
      <c r="M12" s="192"/>
      <c r="N12" s="191"/>
      <c r="O12" s="191"/>
      <c r="P12" s="191"/>
      <c r="Q12" s="193"/>
      <c r="R12" s="191"/>
      <c r="S12" s="191"/>
      <c r="T12" s="191"/>
      <c r="U12" s="191"/>
      <c r="V12" s="191"/>
      <c r="W12" s="191"/>
      <c r="X12" s="191"/>
      <c r="Y12" s="191"/>
      <c r="Z12" s="191"/>
    </row>
    <row r="13" spans="1:26">
      <c r="A13" s="8" t="s">
        <v>146</v>
      </c>
      <c r="B13" s="8" t="s">
        <v>2130</v>
      </c>
      <c r="L13" s="9"/>
      <c r="M13" s="9"/>
      <c r="Q13" s="189" t="s">
        <v>148</v>
      </c>
    </row>
    <row r="14" spans="1:26">
      <c r="A14" s="8" t="s">
        <v>372</v>
      </c>
      <c r="B14" s="8" t="s">
        <v>373</v>
      </c>
      <c r="D14" s="8" t="s">
        <v>1711</v>
      </c>
      <c r="E14" s="53" t="str">
        <f>CONCATENATE(C14,"  ",D14)</f>
        <v xml:space="preserve">  &lt;b&gt; QUESTIONNAIRES_CRECHE_THIMO_BURKINA_FASO &lt;/b&gt; &lt;br&gt; &lt;br&gt;  Enquête de référence &lt;br&gt; &lt;br&gt;  Novembre - Decembre 2019</v>
      </c>
      <c r="F14" s="53" t="str">
        <f>E14</f>
        <v xml:space="preserve">  &lt;b&gt; QUESTIONNAIRES_CRECHE_THIMO_BURKINA_FASO &lt;/b&gt; &lt;br&gt; &lt;br&gt;  Enquête de référence &lt;br&gt; &lt;br&gt;  Novembre - Decembre 2019</v>
      </c>
      <c r="L14" s="9"/>
      <c r="M14" s="9"/>
      <c r="N14" s="8" t="s">
        <v>377</v>
      </c>
    </row>
    <row r="15" spans="1:26" s="56" customFormat="1" ht="47.25">
      <c r="A15" s="54" t="s">
        <v>372</v>
      </c>
      <c r="B15" s="54" t="s">
        <v>378</v>
      </c>
      <c r="C15" s="54"/>
      <c r="D15" s="55" t="s">
        <v>1712</v>
      </c>
      <c r="E15" s="54" t="str">
        <f>CONCATENATE(C15,"  ",D15)</f>
        <v xml:space="preserve">  &lt;b&gt;  IDENTIFICATION DE LA  BRIGADIERE  ET RENSEIGNEMENTS DE CONTROLE  &lt;/b&gt; &lt;br&gt;&lt;br&gt; </v>
      </c>
      <c r="F15" s="218" t="str">
        <f>E15</f>
        <v xml:space="preserve">  &lt;b&gt;  IDENTIFICATION DE LA  BRIGADIERE  ET RENSEIGNEMENTS DE CONTROLE  &lt;/b&gt; &lt;br&gt;&lt;br&gt; </v>
      </c>
      <c r="G15" s="55"/>
      <c r="H15" s="54"/>
      <c r="I15" s="54"/>
      <c r="J15" s="54"/>
      <c r="K15" s="55"/>
      <c r="L15" s="55"/>
      <c r="M15" s="55"/>
      <c r="N15" s="54"/>
      <c r="O15" s="54"/>
      <c r="P15" s="54"/>
      <c r="Q15" s="54"/>
      <c r="R15" s="54"/>
      <c r="S15" s="54"/>
      <c r="T15" s="54"/>
      <c r="U15" s="54"/>
      <c r="V15" s="54"/>
      <c r="W15" s="54"/>
      <c r="X15" s="54"/>
      <c r="Y15" s="54"/>
      <c r="Z15" s="54"/>
    </row>
    <row r="16" spans="1:26" s="56" customFormat="1" ht="110.25">
      <c r="A16" s="54" t="s">
        <v>97</v>
      </c>
      <c r="B16" s="54" t="s">
        <v>374</v>
      </c>
      <c r="C16" s="54"/>
      <c r="D16" s="54" t="s">
        <v>1713</v>
      </c>
      <c r="E16" s="54" t="str">
        <f>CONCATENATE(C16,"  ",D16)</f>
        <v xml:space="preserve">  Numéro d'Identification De la  brigadiere</v>
      </c>
      <c r="F16" s="218" t="str">
        <f>E16</f>
        <v xml:space="preserve">  Numéro d'Identification De la  brigadiere</v>
      </c>
      <c r="G16" s="55" t="s">
        <v>375</v>
      </c>
      <c r="H16" s="54"/>
      <c r="I16" s="54"/>
      <c r="J16" s="54"/>
      <c r="K16" s="55"/>
      <c r="L16" s="55"/>
      <c r="M16" s="55"/>
      <c r="N16" s="54" t="s">
        <v>376</v>
      </c>
      <c r="O16" s="54"/>
      <c r="P16" s="54"/>
      <c r="Q16" s="54"/>
      <c r="R16" s="54"/>
      <c r="S16" s="54"/>
      <c r="T16" s="54"/>
      <c r="U16" s="54"/>
      <c r="V16" s="54"/>
      <c r="W16" s="54"/>
      <c r="X16" s="54"/>
      <c r="Y16" s="54"/>
      <c r="Z16" s="54"/>
    </row>
    <row r="17" spans="1:26" s="56" customFormat="1">
      <c r="A17" s="54" t="s">
        <v>145</v>
      </c>
      <c r="B17" s="59" t="s">
        <v>386</v>
      </c>
      <c r="C17" s="54"/>
      <c r="D17" s="59" t="s">
        <v>1714</v>
      </c>
      <c r="E17" s="54" t="str">
        <f t="shared" ref="E17:E43" si="0">CONCATENATE(C17,"  ",D17)</f>
        <v xml:space="preserve">  nom de la  brigadière</v>
      </c>
      <c r="F17" s="218" t="str">
        <f t="shared" ref="F17:F50" si="1">E17</f>
        <v xml:space="preserve">  nom de la  brigadière</v>
      </c>
      <c r="G17" s="55"/>
      <c r="H17" s="54"/>
      <c r="I17" s="54"/>
      <c r="J17" s="54"/>
      <c r="K17" s="55"/>
      <c r="L17" s="55"/>
      <c r="M17" s="55"/>
      <c r="N17" s="54" t="s">
        <v>376</v>
      </c>
      <c r="O17" s="54"/>
      <c r="P17" s="54"/>
      <c r="Q17" s="61" t="str">
        <f>"pulldata('himo_list', '"&amp;B17&amp;"', 'bhid', ${bhid})"</f>
        <v>pulldata('himo_list', 'P_nom', 'bhid', ${bhid})</v>
      </c>
      <c r="R17" s="54"/>
      <c r="S17" s="54"/>
      <c r="T17" s="54"/>
      <c r="U17" s="54"/>
      <c r="V17" s="54"/>
      <c r="W17" s="54"/>
      <c r="X17" s="54"/>
      <c r="Y17" s="54"/>
      <c r="Z17" s="54"/>
    </row>
    <row r="18" spans="1:26" s="56" customFormat="1">
      <c r="A18" s="54" t="s">
        <v>145</v>
      </c>
      <c r="B18" s="59" t="s">
        <v>387</v>
      </c>
      <c r="C18" s="54"/>
      <c r="D18" s="59" t="s">
        <v>1716</v>
      </c>
      <c r="E18" s="54" t="str">
        <f t="shared" si="0"/>
        <v xml:space="preserve">  Prenom de la  brigadière</v>
      </c>
      <c r="F18" s="218" t="str">
        <f t="shared" si="1"/>
        <v xml:space="preserve">  Prenom de la  brigadière</v>
      </c>
      <c r="G18" s="55"/>
      <c r="H18" s="54"/>
      <c r="I18" s="54"/>
      <c r="J18" s="54"/>
      <c r="K18" s="55"/>
      <c r="L18" s="55"/>
      <c r="M18" s="55"/>
      <c r="N18" s="54" t="s">
        <v>376</v>
      </c>
      <c r="O18" s="54"/>
      <c r="P18" s="54"/>
      <c r="Q18" s="61" t="str">
        <f>"pulldata('himo_list', '"&amp;B18&amp;"', 'bhid', ${bhid})"</f>
        <v>pulldata('himo_list', 'P_prenoms', 'bhid', ${bhid})</v>
      </c>
      <c r="R18" s="54"/>
      <c r="S18" s="54"/>
      <c r="T18" s="54"/>
      <c r="U18" s="54"/>
      <c r="V18" s="54"/>
      <c r="W18" s="54"/>
      <c r="X18" s="54"/>
      <c r="Y18" s="54"/>
      <c r="Z18" s="54"/>
    </row>
    <row r="19" spans="1:26" s="56" customFormat="1" ht="63">
      <c r="A19" s="54" t="s">
        <v>145</v>
      </c>
      <c r="B19" s="59" t="s">
        <v>388</v>
      </c>
      <c r="C19" s="54"/>
      <c r="D19" s="59" t="s">
        <v>1717</v>
      </c>
      <c r="E19" s="54" t="str">
        <f t="shared" si="0"/>
        <v xml:space="preserve">  surnom de la brigadière</v>
      </c>
      <c r="F19" s="218" t="str">
        <f t="shared" si="1"/>
        <v xml:space="preserve">  surnom de la brigadière</v>
      </c>
      <c r="G19" s="55" t="s">
        <v>396</v>
      </c>
      <c r="H19" s="54"/>
      <c r="I19" s="54"/>
      <c r="J19" s="54"/>
      <c r="K19" s="55"/>
      <c r="L19" s="55"/>
      <c r="M19" s="55" t="s">
        <v>376</v>
      </c>
      <c r="N19" s="54" t="s">
        <v>376</v>
      </c>
      <c r="O19" s="54"/>
      <c r="P19" s="54"/>
      <c r="Q19" s="61" t="str">
        <f t="shared" ref="Q19:Q37" si="2">"pulldata('himo_list', '"&amp;B19&amp;"', 'bhid', ${bhid})"</f>
        <v>pulldata('himo_list', 'P_surnom', 'bhid', ${bhid})</v>
      </c>
      <c r="R19" s="54"/>
      <c r="S19" s="54"/>
      <c r="T19" s="54"/>
      <c r="U19" s="54"/>
      <c r="V19" s="54"/>
      <c r="W19" s="54"/>
      <c r="X19" s="54"/>
      <c r="Y19" s="54"/>
      <c r="Z19" s="54"/>
    </row>
    <row r="20" spans="1:26" s="56" customFormat="1">
      <c r="A20" s="54" t="s">
        <v>145</v>
      </c>
      <c r="B20" s="59" t="s">
        <v>389</v>
      </c>
      <c r="C20" s="54"/>
      <c r="D20" s="59" t="s">
        <v>1715</v>
      </c>
      <c r="E20" s="54" t="str">
        <f t="shared" si="0"/>
        <v xml:space="preserve">  Age de la brigadière</v>
      </c>
      <c r="F20" s="218" t="str">
        <f t="shared" si="1"/>
        <v xml:space="preserve">  Age de la brigadière</v>
      </c>
      <c r="G20" s="55"/>
      <c r="H20" s="54"/>
      <c r="I20" s="54"/>
      <c r="J20" s="54"/>
      <c r="K20" s="55"/>
      <c r="L20" s="55"/>
      <c r="M20" s="55"/>
      <c r="N20" s="54" t="s">
        <v>376</v>
      </c>
      <c r="O20" s="54"/>
      <c r="P20" s="54"/>
      <c r="Q20" s="61" t="str">
        <f t="shared" si="2"/>
        <v>pulldata('himo_list', 'P_age', 'bhid', ${bhid})</v>
      </c>
      <c r="R20" s="54"/>
      <c r="S20" s="54"/>
      <c r="T20" s="54"/>
      <c r="U20" s="54"/>
      <c r="V20" s="54"/>
      <c r="W20" s="54"/>
      <c r="X20" s="54"/>
      <c r="Y20" s="54"/>
      <c r="Z20" s="54"/>
    </row>
    <row r="21" spans="1:26" s="56" customFormat="1">
      <c r="A21" s="54" t="s">
        <v>145</v>
      </c>
      <c r="B21" s="59" t="s">
        <v>390</v>
      </c>
      <c r="C21" s="54"/>
      <c r="D21" s="59" t="s">
        <v>1718</v>
      </c>
      <c r="E21" s="54" t="str">
        <f t="shared" si="0"/>
        <v xml:space="preserve">  sexe de la brigadière </v>
      </c>
      <c r="F21" s="218" t="str">
        <f t="shared" si="1"/>
        <v xml:space="preserve">  sexe de la brigadière </v>
      </c>
      <c r="G21" s="55"/>
      <c r="H21" s="54"/>
      <c r="I21" s="54"/>
      <c r="J21" s="54"/>
      <c r="K21" s="55"/>
      <c r="L21" s="55"/>
      <c r="M21" s="55"/>
      <c r="N21" s="54" t="s">
        <v>376</v>
      </c>
      <c r="O21" s="54"/>
      <c r="P21" s="54"/>
      <c r="Q21" s="61" t="str">
        <f t="shared" si="2"/>
        <v>pulldata('himo_list', 'P_sexe', 'bhid', ${bhid})</v>
      </c>
      <c r="R21" s="54"/>
      <c r="S21" s="54"/>
      <c r="T21" s="54"/>
      <c r="U21" s="54"/>
      <c r="V21" s="54"/>
      <c r="W21" s="54"/>
      <c r="X21" s="54"/>
      <c r="Y21" s="54"/>
      <c r="Z21" s="54"/>
    </row>
    <row r="22" spans="1:26" s="56" customFormat="1">
      <c r="A22" s="54" t="s">
        <v>145</v>
      </c>
      <c r="B22" s="59" t="s">
        <v>391</v>
      </c>
      <c r="C22" s="54"/>
      <c r="D22" s="59" t="s">
        <v>1719</v>
      </c>
      <c r="E22" s="54" t="str">
        <f t="shared" si="0"/>
        <v xml:space="preserve">  Telephone de la brigadière </v>
      </c>
      <c r="F22" s="218" t="str">
        <f t="shared" si="1"/>
        <v xml:space="preserve">  Telephone de la brigadière </v>
      </c>
      <c r="G22" s="55"/>
      <c r="H22" s="54"/>
      <c r="I22" s="54"/>
      <c r="J22" s="54"/>
      <c r="K22" s="55"/>
      <c r="L22" s="55"/>
      <c r="M22" s="55"/>
      <c r="N22" s="54" t="s">
        <v>376</v>
      </c>
      <c r="O22" s="54"/>
      <c r="P22" s="54"/>
      <c r="Q22" s="61" t="str">
        <f t="shared" si="2"/>
        <v>pulldata('himo_list', 'P_tel', 'bhid', ${bhid})</v>
      </c>
      <c r="R22" s="54"/>
      <c r="S22" s="54"/>
      <c r="T22" s="54"/>
      <c r="U22" s="54"/>
      <c r="V22" s="54"/>
      <c r="W22" s="54"/>
      <c r="X22" s="54"/>
      <c r="Y22" s="54"/>
      <c r="Z22" s="54"/>
    </row>
    <row r="23" spans="1:26" s="56" customFormat="1">
      <c r="A23" s="54" t="s">
        <v>145</v>
      </c>
      <c r="B23" s="59" t="s">
        <v>392</v>
      </c>
      <c r="C23" s="54"/>
      <c r="D23" s="59" t="s">
        <v>397</v>
      </c>
      <c r="E23" s="54" t="str">
        <f t="shared" si="0"/>
        <v xml:space="preserve">  Observations</v>
      </c>
      <c r="F23" s="218" t="str">
        <f t="shared" si="1"/>
        <v xml:space="preserve">  Observations</v>
      </c>
      <c r="G23" s="55"/>
      <c r="H23" s="54"/>
      <c r="I23" s="54"/>
      <c r="J23" s="54"/>
      <c r="K23" s="55"/>
      <c r="L23" s="55"/>
      <c r="M23" s="55" t="s">
        <v>376</v>
      </c>
      <c r="N23" s="54" t="s">
        <v>376</v>
      </c>
      <c r="O23" s="54"/>
      <c r="P23" s="54"/>
      <c r="Q23" s="61" t="str">
        <f t="shared" si="2"/>
        <v>pulldata('himo_list', 'P_obs', 'bhid', ${bhid})</v>
      </c>
      <c r="R23" s="54"/>
      <c r="S23" s="54"/>
      <c r="T23" s="54"/>
      <c r="U23" s="54"/>
      <c r="V23" s="54"/>
      <c r="W23" s="54"/>
      <c r="X23" s="54"/>
      <c r="Y23" s="54"/>
      <c r="Z23" s="54"/>
    </row>
    <row r="24" spans="1:26" s="56" customFormat="1" ht="31.5">
      <c r="A24" s="54" t="s">
        <v>145</v>
      </c>
      <c r="B24" s="59" t="s">
        <v>393</v>
      </c>
      <c r="C24" s="54"/>
      <c r="D24" s="145" t="s">
        <v>1720</v>
      </c>
      <c r="E24" s="54" t="str">
        <f t="shared" si="0"/>
        <v xml:space="preserve">  Nombre d'enfant  de 0 à 6 ans dont la brigadière est la mère  </v>
      </c>
      <c r="F24" s="218" t="str">
        <f t="shared" si="1"/>
        <v xml:space="preserve">  Nombre d'enfant  de 0 à 6 ans dont la brigadière est la mère  </v>
      </c>
      <c r="G24" s="55"/>
      <c r="H24" s="54"/>
      <c r="I24" s="54"/>
      <c r="J24" s="54"/>
      <c r="K24" s="55"/>
      <c r="L24" s="55"/>
      <c r="M24" s="55" t="s">
        <v>376</v>
      </c>
      <c r="N24" s="54" t="s">
        <v>376</v>
      </c>
      <c r="O24" s="54"/>
      <c r="P24" s="54"/>
      <c r="Q24" s="61" t="str">
        <f t="shared" si="2"/>
        <v>pulldata('himo_list', 'P_efp0_6', 'bhid', ${bhid})</v>
      </c>
      <c r="R24" s="54"/>
      <c r="S24" s="54"/>
      <c r="T24" s="54"/>
      <c r="U24" s="54"/>
      <c r="V24" s="54"/>
      <c r="W24" s="54"/>
      <c r="X24" s="54"/>
      <c r="Y24" s="54"/>
      <c r="Z24" s="54"/>
    </row>
    <row r="25" spans="1:26" s="56" customFormat="1" ht="31.5">
      <c r="A25" s="54" t="s">
        <v>145</v>
      </c>
      <c r="B25" s="59" t="s">
        <v>394</v>
      </c>
      <c r="C25" s="54"/>
      <c r="D25" s="145" t="s">
        <v>1721</v>
      </c>
      <c r="E25" s="54" t="str">
        <f t="shared" si="0"/>
        <v xml:space="preserve">  Nombre d'enfant  de 0 à 6 ans de la concession de la brigadière  </v>
      </c>
      <c r="F25" s="218" t="str">
        <f t="shared" si="1"/>
        <v xml:space="preserve">  Nombre d'enfant  de 0 à 6 ans de la concession de la brigadière  </v>
      </c>
      <c r="G25" s="55"/>
      <c r="H25" s="54"/>
      <c r="I25" s="54"/>
      <c r="J25" s="54"/>
      <c r="K25" s="55"/>
      <c r="L25" s="55"/>
      <c r="M25" s="55" t="s">
        <v>376</v>
      </c>
      <c r="N25" s="54" t="s">
        <v>376</v>
      </c>
      <c r="O25" s="54"/>
      <c r="P25" s="54"/>
      <c r="Q25" s="61" t="str">
        <f t="shared" si="2"/>
        <v>pulldata('himo_list', 'P_efh0_6', 'bhid', ${bhid})</v>
      </c>
      <c r="R25" s="54"/>
      <c r="S25" s="54"/>
      <c r="T25" s="54"/>
      <c r="U25" s="54"/>
      <c r="V25" s="54"/>
      <c r="W25" s="54"/>
      <c r="X25" s="54"/>
      <c r="Y25" s="54"/>
      <c r="Z25" s="54"/>
    </row>
    <row r="26" spans="1:26" s="56" customFormat="1">
      <c r="A26" s="54" t="s">
        <v>145</v>
      </c>
      <c r="B26" s="58" t="s">
        <v>382</v>
      </c>
      <c r="C26" s="54"/>
      <c r="D26" s="58" t="s">
        <v>379</v>
      </c>
      <c r="E26" s="54" t="str">
        <f t="shared" si="0"/>
        <v xml:space="preserve">  Région </v>
      </c>
      <c r="F26" s="218" t="str">
        <f t="shared" si="1"/>
        <v xml:space="preserve">  Région </v>
      </c>
      <c r="G26" s="55"/>
      <c r="H26" s="54"/>
      <c r="I26" s="54"/>
      <c r="J26" s="54"/>
      <c r="K26" s="55"/>
      <c r="L26" s="55"/>
      <c r="M26" s="55"/>
      <c r="N26" s="54" t="s">
        <v>376</v>
      </c>
      <c r="O26" s="54"/>
      <c r="P26" s="54"/>
      <c r="Q26" s="61" t="str">
        <f t="shared" si="2"/>
        <v>pulldata('himo_list', 'P_region ', 'bhid', ${bhid})</v>
      </c>
      <c r="R26" s="54"/>
      <c r="S26" s="54"/>
      <c r="T26" s="54"/>
      <c r="U26" s="54"/>
      <c r="V26" s="54"/>
      <c r="W26" s="54"/>
      <c r="X26" s="54"/>
      <c r="Y26" s="54"/>
      <c r="Z26" s="54"/>
    </row>
    <row r="27" spans="1:26" s="56" customFormat="1">
      <c r="A27" s="54" t="s">
        <v>145</v>
      </c>
      <c r="B27" s="58" t="s">
        <v>383</v>
      </c>
      <c r="C27" s="54"/>
      <c r="D27" s="58" t="s">
        <v>398</v>
      </c>
      <c r="E27" s="54" t="str">
        <f t="shared" si="0"/>
        <v xml:space="preserve">  Province </v>
      </c>
      <c r="F27" s="218" t="str">
        <f t="shared" si="1"/>
        <v xml:space="preserve">  Province </v>
      </c>
      <c r="G27" s="55"/>
      <c r="H27" s="54"/>
      <c r="I27" s="54"/>
      <c r="J27" s="54"/>
      <c r="K27" s="55"/>
      <c r="L27" s="55"/>
      <c r="M27" s="55"/>
      <c r="N27" s="54" t="s">
        <v>376</v>
      </c>
      <c r="O27" s="54"/>
      <c r="P27" s="54"/>
      <c r="Q27" s="61" t="str">
        <f t="shared" si="2"/>
        <v>pulldata('himo_list', 'P_province ', 'bhid', ${bhid})</v>
      </c>
      <c r="R27" s="54"/>
      <c r="S27" s="54"/>
      <c r="T27" s="54"/>
      <c r="U27" s="54"/>
      <c r="V27" s="54"/>
      <c r="W27" s="54"/>
      <c r="X27" s="54"/>
      <c r="Y27" s="54"/>
      <c r="Z27" s="54"/>
    </row>
    <row r="28" spans="1:26" s="56" customFormat="1">
      <c r="A28" s="54" t="s">
        <v>145</v>
      </c>
      <c r="B28" s="58" t="s">
        <v>384</v>
      </c>
      <c r="C28" s="54"/>
      <c r="D28" s="58" t="s">
        <v>380</v>
      </c>
      <c r="E28" s="54" t="str">
        <f t="shared" si="0"/>
        <v xml:space="preserve">  Commune </v>
      </c>
      <c r="F28" s="218" t="str">
        <f t="shared" si="1"/>
        <v xml:space="preserve">  Commune </v>
      </c>
      <c r="G28" s="55"/>
      <c r="H28" s="54"/>
      <c r="I28" s="54"/>
      <c r="J28" s="54"/>
      <c r="K28" s="55"/>
      <c r="L28" s="55"/>
      <c r="M28" s="55"/>
      <c r="N28" s="54" t="s">
        <v>376</v>
      </c>
      <c r="O28" s="54"/>
      <c r="P28" s="54"/>
      <c r="Q28" s="61" t="str">
        <f t="shared" si="2"/>
        <v>pulldata('himo_list', 'P_commune ', 'bhid', ${bhid})</v>
      </c>
      <c r="R28" s="54"/>
      <c r="S28" s="54"/>
      <c r="T28" s="54"/>
      <c r="U28" s="54"/>
      <c r="V28" s="54"/>
      <c r="W28" s="54"/>
      <c r="X28" s="54"/>
      <c r="Y28" s="54"/>
      <c r="Z28" s="54"/>
    </row>
    <row r="29" spans="1:26" s="56" customFormat="1">
      <c r="A29" s="54" t="s">
        <v>145</v>
      </c>
      <c r="B29" s="58" t="s">
        <v>395</v>
      </c>
      <c r="C29" s="54"/>
      <c r="D29" s="58" t="s">
        <v>399</v>
      </c>
      <c r="E29" s="54" t="str">
        <f t="shared" si="0"/>
        <v xml:space="preserve">  Secteur</v>
      </c>
      <c r="F29" s="218" t="str">
        <f t="shared" si="1"/>
        <v xml:space="preserve">  Secteur</v>
      </c>
      <c r="G29" s="55"/>
      <c r="H29" s="54"/>
      <c r="I29" s="54"/>
      <c r="J29" s="54"/>
      <c r="K29" s="55"/>
      <c r="L29" s="55"/>
      <c r="M29" s="55"/>
      <c r="N29" s="54" t="s">
        <v>376</v>
      </c>
      <c r="O29" s="54"/>
      <c r="P29" s="54"/>
      <c r="Q29" s="61" t="str">
        <f t="shared" si="2"/>
        <v>pulldata('himo_list', 'P_secteur', 'bhid', ${bhid})</v>
      </c>
      <c r="R29" s="54"/>
      <c r="S29" s="54"/>
      <c r="T29" s="54"/>
      <c r="U29" s="54"/>
      <c r="V29" s="54"/>
      <c r="W29" s="54"/>
      <c r="X29" s="54"/>
      <c r="Y29" s="54"/>
      <c r="Z29" s="54"/>
    </row>
    <row r="30" spans="1:26" s="56" customFormat="1">
      <c r="A30" s="54" t="s">
        <v>145</v>
      </c>
      <c r="B30" s="58" t="s">
        <v>385</v>
      </c>
      <c r="C30" s="54"/>
      <c r="D30" s="58" t="s">
        <v>381</v>
      </c>
      <c r="E30" s="54" t="str">
        <f t="shared" si="0"/>
        <v xml:space="preserve">  Village/quartier</v>
      </c>
      <c r="F30" s="218" t="str">
        <f t="shared" si="1"/>
        <v xml:space="preserve">  Village/quartier</v>
      </c>
      <c r="G30" s="55"/>
      <c r="H30" s="54"/>
      <c r="I30" s="54"/>
      <c r="J30" s="54"/>
      <c r="K30" s="55"/>
      <c r="L30" s="55"/>
      <c r="M30" s="55"/>
      <c r="N30" s="54" t="s">
        <v>376</v>
      </c>
      <c r="O30" s="54"/>
      <c r="P30" s="54"/>
      <c r="Q30" s="61" t="str">
        <f t="shared" si="2"/>
        <v>pulldata('himo_list', 'P_village', 'bhid', ${bhid})</v>
      </c>
      <c r="R30" s="54"/>
      <c r="S30" s="54"/>
      <c r="T30" s="54"/>
      <c r="U30" s="54"/>
      <c r="V30" s="54"/>
      <c r="W30" s="54"/>
      <c r="X30" s="54"/>
      <c r="Y30" s="54"/>
      <c r="Z30" s="54"/>
    </row>
    <row r="31" spans="1:26" s="56" customFormat="1">
      <c r="A31" s="54"/>
      <c r="B31" s="58"/>
      <c r="C31" s="54"/>
      <c r="D31" s="58"/>
      <c r="E31" s="54"/>
      <c r="F31" s="218"/>
      <c r="G31" s="55"/>
      <c r="H31" s="54"/>
      <c r="I31" s="54"/>
      <c r="J31" s="54"/>
      <c r="K31" s="55"/>
      <c r="L31" s="55"/>
      <c r="M31" s="55"/>
      <c r="N31" s="54"/>
      <c r="O31" s="54"/>
      <c r="P31" s="54"/>
      <c r="Q31" s="61"/>
      <c r="R31" s="54"/>
      <c r="S31" s="54"/>
      <c r="T31" s="54"/>
      <c r="U31" s="54"/>
      <c r="V31" s="54"/>
      <c r="W31" s="54"/>
      <c r="X31" s="54"/>
      <c r="Y31" s="54"/>
      <c r="Z31" s="54"/>
    </row>
    <row r="32" spans="1:26" s="56" customFormat="1">
      <c r="A32" s="54" t="s">
        <v>145</v>
      </c>
      <c r="B32" s="54" t="s">
        <v>1685</v>
      </c>
      <c r="C32" s="54"/>
      <c r="D32" s="58" t="s">
        <v>1689</v>
      </c>
      <c r="E32" s="54"/>
      <c r="F32" s="218"/>
      <c r="G32" s="55"/>
      <c r="H32" s="54"/>
      <c r="I32" s="54"/>
      <c r="J32" s="54"/>
      <c r="K32" s="55"/>
      <c r="L32" s="55"/>
      <c r="M32" s="55" t="s">
        <v>376</v>
      </c>
      <c r="N32" s="54"/>
      <c r="O32" s="54"/>
      <c r="P32" s="54"/>
      <c r="Q32" s="61" t="str">
        <f t="shared" si="2"/>
        <v>pulldata('himo_list', 'P_region_code', 'bhid', ${bhid})</v>
      </c>
      <c r="R32" s="54"/>
      <c r="S32" s="54"/>
      <c r="T32" s="54"/>
      <c r="U32" s="54"/>
      <c r="V32" s="54"/>
      <c r="W32" s="54"/>
      <c r="X32" s="54"/>
      <c r="Y32" s="54"/>
      <c r="Z32" s="54"/>
    </row>
    <row r="33" spans="1:26" s="56" customFormat="1">
      <c r="A33" s="54" t="s">
        <v>145</v>
      </c>
      <c r="B33" s="54" t="s">
        <v>1686</v>
      </c>
      <c r="C33" s="54"/>
      <c r="D33" s="58" t="s">
        <v>1690</v>
      </c>
      <c r="E33" s="54"/>
      <c r="F33" s="218"/>
      <c r="G33" s="55"/>
      <c r="H33" s="54"/>
      <c r="I33" s="54"/>
      <c r="J33" s="54"/>
      <c r="K33" s="55"/>
      <c r="L33" s="55"/>
      <c r="M33" s="55" t="s">
        <v>376</v>
      </c>
      <c r="N33" s="54"/>
      <c r="O33" s="54"/>
      <c r="P33" s="54"/>
      <c r="Q33" s="61" t="str">
        <f t="shared" si="2"/>
        <v>pulldata('himo_list', 'P_province_code', 'bhid', ${bhid})</v>
      </c>
      <c r="R33" s="54"/>
      <c r="S33" s="54"/>
      <c r="T33" s="54"/>
      <c r="U33" s="54"/>
      <c r="V33" s="54"/>
      <c r="W33" s="54"/>
      <c r="X33" s="54"/>
      <c r="Y33" s="54"/>
      <c r="Z33" s="54"/>
    </row>
    <row r="34" spans="1:26" s="56" customFormat="1">
      <c r="A34" s="54" t="s">
        <v>145</v>
      </c>
      <c r="B34" s="54" t="s">
        <v>1687</v>
      </c>
      <c r="C34" s="54"/>
      <c r="D34" s="58" t="s">
        <v>1691</v>
      </c>
      <c r="E34" s="54"/>
      <c r="F34" s="218"/>
      <c r="G34" s="55"/>
      <c r="H34" s="54"/>
      <c r="I34" s="54"/>
      <c r="J34" s="54"/>
      <c r="K34" s="55"/>
      <c r="L34" s="55"/>
      <c r="M34" s="55" t="s">
        <v>376</v>
      </c>
      <c r="N34" s="54"/>
      <c r="O34" s="54"/>
      <c r="P34" s="54"/>
      <c r="Q34" s="61" t="str">
        <f t="shared" si="2"/>
        <v>pulldata('himo_list', 'P_commune_code', 'bhid', ${bhid})</v>
      </c>
      <c r="R34" s="54"/>
      <c r="S34" s="54"/>
      <c r="T34" s="54"/>
      <c r="U34" s="54"/>
      <c r="V34" s="54"/>
      <c r="W34" s="54"/>
      <c r="X34" s="54"/>
      <c r="Y34" s="54"/>
      <c r="Z34" s="54"/>
    </row>
    <row r="35" spans="1:26" s="56" customFormat="1">
      <c r="A35" s="54" t="s">
        <v>145</v>
      </c>
      <c r="B35" s="54" t="s">
        <v>1688</v>
      </c>
      <c r="C35" s="54"/>
      <c r="D35" s="58" t="s">
        <v>1692</v>
      </c>
      <c r="E35" s="54"/>
      <c r="F35" s="218"/>
      <c r="G35" s="55"/>
      <c r="H35" s="54"/>
      <c r="I35" s="54"/>
      <c r="J35" s="54"/>
      <c r="K35" s="55"/>
      <c r="L35" s="55"/>
      <c r="M35" s="55" t="s">
        <v>376</v>
      </c>
      <c r="N35" s="54"/>
      <c r="O35" s="54"/>
      <c r="P35" s="54"/>
      <c r="Q35" s="61" t="str">
        <f t="shared" si="2"/>
        <v>pulldata('himo_list', 'P_village_code', 'bhid', ${bhid})</v>
      </c>
      <c r="R35" s="54"/>
      <c r="S35" s="54"/>
      <c r="T35" s="54"/>
      <c r="U35" s="54"/>
      <c r="V35" s="54"/>
      <c r="W35" s="54"/>
      <c r="X35" s="54"/>
      <c r="Y35" s="54"/>
      <c r="Z35" s="54"/>
    </row>
    <row r="36" spans="1:26" s="56" customFormat="1">
      <c r="A36" s="54"/>
      <c r="B36" s="58"/>
      <c r="C36" s="54"/>
      <c r="D36" s="58"/>
      <c r="E36" s="54"/>
      <c r="F36" s="218"/>
      <c r="G36" s="55"/>
      <c r="H36" s="54"/>
      <c r="I36" s="54"/>
      <c r="J36" s="54"/>
      <c r="K36" s="55"/>
      <c r="L36" s="55"/>
      <c r="M36" s="55"/>
      <c r="N36" s="54"/>
      <c r="O36" s="54"/>
      <c r="P36" s="54"/>
      <c r="Q36" s="61"/>
      <c r="R36" s="54"/>
      <c r="S36" s="54"/>
      <c r="T36" s="54"/>
      <c r="U36" s="54"/>
      <c r="V36" s="54"/>
      <c r="W36" s="54"/>
      <c r="X36" s="54"/>
      <c r="Y36" s="54"/>
      <c r="Z36" s="54"/>
    </row>
    <row r="37" spans="1:26" s="56" customFormat="1">
      <c r="A37" s="60" t="s">
        <v>145</v>
      </c>
      <c r="B37" s="58" t="s">
        <v>401</v>
      </c>
      <c r="C37" s="54"/>
      <c r="D37" s="58" t="s">
        <v>3163</v>
      </c>
      <c r="E37" s="54" t="str">
        <f t="shared" si="0"/>
        <v xml:space="preserve">  Source</v>
      </c>
      <c r="F37" s="218" t="str">
        <f t="shared" si="1"/>
        <v xml:space="preserve">  Source</v>
      </c>
      <c r="G37" s="55"/>
      <c r="H37" s="54"/>
      <c r="I37" s="54"/>
      <c r="J37" s="54"/>
      <c r="K37" s="55"/>
      <c r="L37" s="55"/>
      <c r="M37" s="55"/>
      <c r="N37" s="54" t="s">
        <v>376</v>
      </c>
      <c r="O37" s="54"/>
      <c r="P37" s="54"/>
      <c r="Q37" s="61" t="str">
        <f t="shared" si="2"/>
        <v>pulldata('himo_list', 'P_local ', 'bhid', ${bhid})</v>
      </c>
      <c r="R37" s="54"/>
      <c r="S37" s="54"/>
      <c r="T37" s="54"/>
      <c r="U37" s="54"/>
      <c r="V37" s="54"/>
      <c r="W37" s="54"/>
      <c r="X37" s="54"/>
      <c r="Y37" s="54"/>
      <c r="Z37" s="54"/>
    </row>
    <row r="38" spans="1:26" s="56" customFormat="1" ht="31.5">
      <c r="A38" s="60" t="s">
        <v>145</v>
      </c>
      <c r="B38" s="79" t="s">
        <v>569</v>
      </c>
      <c r="C38" s="54"/>
      <c r="D38" s="79"/>
      <c r="E38" s="54"/>
      <c r="F38" s="218"/>
      <c r="G38" s="55"/>
      <c r="H38" s="54"/>
      <c r="I38" s="54"/>
      <c r="J38" s="54"/>
      <c r="K38" s="55"/>
      <c r="L38" s="55"/>
      <c r="M38" s="55"/>
      <c r="N38" s="54"/>
      <c r="O38" s="54"/>
      <c r="P38" s="54"/>
      <c r="Q38" s="72" t="s">
        <v>570</v>
      </c>
      <c r="R38" s="54"/>
      <c r="S38" s="54"/>
      <c r="T38" s="54"/>
      <c r="U38" s="54"/>
      <c r="V38" s="54"/>
      <c r="W38" s="54"/>
      <c r="X38" s="54"/>
      <c r="Y38" s="54"/>
      <c r="Z38" s="54"/>
    </row>
    <row r="39" spans="1:26" s="56" customFormat="1">
      <c r="A39" s="60"/>
      <c r="B39" s="79"/>
      <c r="C39" s="54"/>
      <c r="D39" s="79"/>
      <c r="E39" s="54"/>
      <c r="F39" s="218"/>
      <c r="G39" s="55"/>
      <c r="H39" s="54"/>
      <c r="I39" s="54"/>
      <c r="J39" s="54"/>
      <c r="K39" s="55"/>
      <c r="L39" s="55"/>
      <c r="M39" s="55"/>
      <c r="N39" s="54"/>
      <c r="O39" s="54"/>
      <c r="P39" s="54"/>
      <c r="Q39" s="61"/>
      <c r="R39" s="54"/>
      <c r="S39" s="54"/>
      <c r="T39" s="54"/>
      <c r="U39" s="54"/>
      <c r="V39" s="54"/>
      <c r="W39" s="54"/>
      <c r="X39" s="54"/>
      <c r="Y39" s="54"/>
      <c r="Z39" s="54"/>
    </row>
    <row r="40" spans="1:26" s="56" customFormat="1">
      <c r="A40" s="60"/>
      <c r="B40" s="79"/>
      <c r="C40" s="54"/>
      <c r="D40" s="79"/>
      <c r="E40" s="54"/>
      <c r="F40" s="218"/>
      <c r="G40" s="55"/>
      <c r="H40" s="54"/>
      <c r="I40" s="54"/>
      <c r="J40" s="54"/>
      <c r="K40" s="55"/>
      <c r="L40" s="55"/>
      <c r="M40" s="55"/>
      <c r="N40" s="54"/>
      <c r="O40" s="54"/>
      <c r="P40" s="54"/>
      <c r="Q40" s="61"/>
      <c r="R40" s="54"/>
      <c r="S40" s="54"/>
      <c r="T40" s="54"/>
      <c r="U40" s="54"/>
      <c r="V40" s="54"/>
      <c r="W40" s="54"/>
      <c r="X40" s="54"/>
      <c r="Y40" s="54"/>
      <c r="Z40" s="54"/>
    </row>
    <row r="41" spans="1:26" s="56" customFormat="1">
      <c r="A41" s="60"/>
      <c r="B41" s="79"/>
      <c r="C41" s="54"/>
      <c r="D41" s="79"/>
      <c r="E41" s="54"/>
      <c r="F41" s="218"/>
      <c r="G41" s="55"/>
      <c r="H41" s="54"/>
      <c r="I41" s="54"/>
      <c r="J41" s="54"/>
      <c r="K41" s="55"/>
      <c r="L41" s="55"/>
      <c r="M41" s="55"/>
      <c r="N41" s="54"/>
      <c r="O41" s="54"/>
      <c r="P41" s="54"/>
      <c r="Q41" s="61"/>
      <c r="R41" s="54"/>
      <c r="S41" s="54"/>
      <c r="T41" s="54"/>
      <c r="U41" s="54"/>
      <c r="V41" s="54"/>
      <c r="W41" s="54"/>
      <c r="X41" s="54"/>
      <c r="Y41" s="54"/>
      <c r="Z41" s="54"/>
    </row>
    <row r="42" spans="1:26" s="56" customFormat="1">
      <c r="A42" s="60"/>
      <c r="B42" s="79"/>
      <c r="C42" s="54"/>
      <c r="D42" s="79"/>
      <c r="E42" s="54"/>
      <c r="F42" s="218"/>
      <c r="G42" s="55"/>
      <c r="H42" s="54"/>
      <c r="I42" s="54"/>
      <c r="J42" s="54"/>
      <c r="K42" s="55"/>
      <c r="L42" s="55"/>
      <c r="M42" s="55"/>
      <c r="N42" s="54"/>
      <c r="O42" s="54"/>
      <c r="P42" s="54"/>
      <c r="Q42" s="61"/>
      <c r="R42" s="54"/>
      <c r="S42" s="54"/>
      <c r="T42" s="54"/>
      <c r="U42" s="54"/>
      <c r="V42" s="54"/>
      <c r="W42" s="54"/>
      <c r="X42" s="54"/>
      <c r="Y42" s="54"/>
      <c r="Z42" s="54"/>
    </row>
    <row r="43" spans="1:26" s="56" customFormat="1" ht="236.25">
      <c r="A43" s="54" t="s">
        <v>372</v>
      </c>
      <c r="B43" s="62" t="s">
        <v>400</v>
      </c>
      <c r="C43" s="54"/>
      <c r="D43" s="55" t="s">
        <v>3174</v>
      </c>
      <c r="E43" s="54" t="str">
        <f t="shared" si="0"/>
        <v xml:space="preserve">  Les informations sur la brigadière sont: &lt;br&gt; Identification &lt;b&gt; ${bhid} &lt;/b&gt;&lt;br&gt; &lt;br&gt;Region : &lt;b&gt; ${P_region} &lt;/b&gt; &lt;br&gt; Province : &lt;b&gt; ${P_province} &lt;/b&gt; &lt;br&gt; Commune: &lt;b&gt; ${P_commune} &lt;/b&gt;&lt;br&gt; &lt;br&gt; Secteur : &lt;b&gt; ${P_secteur} &lt;/b&gt; &lt;br&gt; Village/Quartier : &lt;b&gt; ${P_village} &lt;/b&gt; &lt;br&gt; Source : &lt;b&gt; ${P_local} &lt;/b&gt; &lt;br&gt; &lt;br&gt;   Nom : &lt;b&gt; ${P_nom} &lt;/b&gt; &lt;br&gt; Prénom : &lt;b&gt; ${P_prenoms} &lt;/b&gt;  &lt;br&gt; Age : &lt;b&gt; ${P_age} &lt;/b&gt; &lt;br&gt; &lt;br&gt; Telephone : &lt;b&gt; ${P_tel} &lt;/b&gt; &lt;br&gt;&lt;br&gt; </v>
      </c>
      <c r="F43" s="218" t="str">
        <f t="shared" si="1"/>
        <v xml:space="preserve">  Les informations sur la brigadière sont: &lt;br&gt; Identification &lt;b&gt; ${bhid} &lt;/b&gt;&lt;br&gt; &lt;br&gt;Region : &lt;b&gt; ${P_region} &lt;/b&gt; &lt;br&gt; Province : &lt;b&gt; ${P_province} &lt;/b&gt; &lt;br&gt; Commune: &lt;b&gt; ${P_commune} &lt;/b&gt;&lt;br&gt; &lt;br&gt; Secteur : &lt;b&gt; ${P_secteur} &lt;/b&gt; &lt;br&gt; Village/Quartier : &lt;b&gt; ${P_village} &lt;/b&gt; &lt;br&gt; Source : &lt;b&gt; ${P_local} &lt;/b&gt; &lt;br&gt; &lt;br&gt;   Nom : &lt;b&gt; ${P_nom} &lt;/b&gt; &lt;br&gt; Prénom : &lt;b&gt; ${P_prenoms} &lt;/b&gt;  &lt;br&gt; Age : &lt;b&gt; ${P_age} &lt;/b&gt; &lt;br&gt; &lt;br&gt; Telephone : &lt;b&gt; ${P_tel} &lt;/b&gt; &lt;br&gt;&lt;br&gt; </v>
      </c>
      <c r="G43" s="55" t="s">
        <v>424</v>
      </c>
      <c r="H43" s="54"/>
      <c r="I43" s="54"/>
      <c r="J43" s="54"/>
      <c r="K43" s="55"/>
      <c r="L43" s="55"/>
      <c r="M43" s="55"/>
      <c r="N43" s="54"/>
      <c r="O43" s="54"/>
      <c r="P43" s="54"/>
      <c r="Q43" s="54"/>
      <c r="R43" s="54"/>
      <c r="S43" s="54"/>
      <c r="T43" s="54"/>
      <c r="U43" s="54"/>
      <c r="V43" s="54"/>
      <c r="W43" s="54"/>
      <c r="X43" s="54"/>
      <c r="Y43" s="54"/>
      <c r="Z43" s="54"/>
    </row>
    <row r="44" spans="1:26" s="56" customFormat="1">
      <c r="A44" s="54"/>
      <c r="B44" s="54"/>
      <c r="C44" s="54"/>
      <c r="D44" s="54"/>
      <c r="E44" s="54"/>
      <c r="F44" s="218"/>
      <c r="G44" s="55"/>
      <c r="H44" s="54"/>
      <c r="I44" s="54"/>
      <c r="J44" s="54"/>
      <c r="K44" s="55"/>
      <c r="L44" s="55"/>
      <c r="M44" s="55"/>
      <c r="N44" s="54"/>
      <c r="O44" s="54"/>
      <c r="P44" s="54"/>
      <c r="Q44" s="54"/>
      <c r="R44" s="54"/>
      <c r="S44" s="54"/>
      <c r="T44" s="54"/>
      <c r="U44" s="54"/>
      <c r="V44" s="54"/>
      <c r="W44" s="54"/>
      <c r="X44" s="54"/>
      <c r="Y44" s="54"/>
      <c r="Z44" s="54"/>
    </row>
    <row r="45" spans="1:26" s="56" customFormat="1">
      <c r="A45" s="54" t="s">
        <v>402</v>
      </c>
      <c r="B45" s="54" t="s">
        <v>403</v>
      </c>
      <c r="C45" s="54"/>
      <c r="D45" s="54" t="s">
        <v>412</v>
      </c>
      <c r="E45" s="54" t="str">
        <f t="shared" ref="E45" si="3">CONCATENATE(C45,"  ",D45)</f>
        <v xml:space="preserve">  Coordonnateur terrain </v>
      </c>
      <c r="F45" s="218" t="str">
        <f t="shared" si="1"/>
        <v xml:space="preserve">  Coordonnateur terrain </v>
      </c>
      <c r="G45" s="55"/>
      <c r="H45" s="54"/>
      <c r="I45" s="54"/>
      <c r="J45" s="54"/>
      <c r="K45" s="55"/>
      <c r="L45" s="55"/>
      <c r="M45" s="55"/>
      <c r="N45" s="54" t="s">
        <v>376</v>
      </c>
      <c r="O45" s="54"/>
      <c r="P45" s="54"/>
      <c r="Q45" s="54"/>
      <c r="R45" s="54"/>
      <c r="S45" s="54"/>
      <c r="T45" s="54"/>
      <c r="U45" s="54"/>
      <c r="V45" s="54"/>
      <c r="W45" s="54"/>
      <c r="X45" s="54"/>
      <c r="Y45" s="54"/>
      <c r="Z45" s="54"/>
    </row>
    <row r="46" spans="1:26" s="56" customFormat="1" ht="31.5">
      <c r="A46" s="63" t="s">
        <v>93</v>
      </c>
      <c r="B46" s="63" t="s">
        <v>404</v>
      </c>
      <c r="C46" s="54"/>
      <c r="D46" s="54" t="s">
        <v>413</v>
      </c>
      <c r="E46" s="54" t="str">
        <f t="shared" ref="E46:E50" si="4">CONCATENATE(C46,"  ",D46)</f>
        <v xml:space="preserve">  Preciser autre coordonnateur terrain</v>
      </c>
      <c r="F46" s="218" t="str">
        <f t="shared" si="1"/>
        <v xml:space="preserve">  Preciser autre coordonnateur terrain</v>
      </c>
      <c r="G46" s="55"/>
      <c r="H46" s="54"/>
      <c r="I46" s="54"/>
      <c r="J46" s="54"/>
      <c r="K46" s="55"/>
      <c r="L46" s="63" t="s">
        <v>419</v>
      </c>
      <c r="M46" s="55"/>
      <c r="N46" s="54" t="s">
        <v>376</v>
      </c>
      <c r="O46" s="54"/>
      <c r="P46" s="54"/>
      <c r="Q46" s="54"/>
      <c r="R46" s="54"/>
      <c r="S46" s="54"/>
      <c r="T46" s="54"/>
      <c r="U46" s="54"/>
      <c r="V46" s="54"/>
      <c r="W46" s="54"/>
      <c r="X46" s="54"/>
      <c r="Y46" s="54"/>
      <c r="Z46" s="54"/>
    </row>
    <row r="47" spans="1:26" s="56" customFormat="1">
      <c r="A47" s="63" t="s">
        <v>405</v>
      </c>
      <c r="B47" s="63" t="s">
        <v>406</v>
      </c>
      <c r="C47" s="54"/>
      <c r="D47" s="54" t="s">
        <v>414</v>
      </c>
      <c r="E47" s="54" t="str">
        <f t="shared" si="4"/>
        <v xml:space="preserve">  Superviseur </v>
      </c>
      <c r="F47" s="218" t="str">
        <f t="shared" si="1"/>
        <v xml:space="preserve">  Superviseur </v>
      </c>
      <c r="G47" s="55"/>
      <c r="H47" s="54"/>
      <c r="I47" s="54"/>
      <c r="J47" s="54"/>
      <c r="K47" s="55"/>
      <c r="M47" s="55"/>
      <c r="N47" s="54" t="s">
        <v>376</v>
      </c>
      <c r="O47" s="54"/>
      <c r="P47" s="54"/>
      <c r="Q47" s="54"/>
      <c r="R47" s="54"/>
      <c r="S47" s="54"/>
      <c r="T47" s="54"/>
      <c r="U47" s="54"/>
      <c r="V47" s="62"/>
      <c r="W47" s="54"/>
      <c r="X47" s="54"/>
      <c r="Y47" s="54"/>
      <c r="Z47" s="54"/>
    </row>
    <row r="48" spans="1:26" s="56" customFormat="1" ht="31.5">
      <c r="A48" s="63" t="s">
        <v>93</v>
      </c>
      <c r="B48" s="63" t="s">
        <v>407</v>
      </c>
      <c r="C48" s="54"/>
      <c r="D48" s="54" t="s">
        <v>413</v>
      </c>
      <c r="E48" s="54" t="str">
        <f t="shared" si="4"/>
        <v xml:space="preserve">  Preciser autre coordonnateur terrain</v>
      </c>
      <c r="F48" s="218" t="str">
        <f t="shared" si="1"/>
        <v xml:space="preserve">  Preciser autre coordonnateur terrain</v>
      </c>
      <c r="G48" s="55"/>
      <c r="H48" s="54"/>
      <c r="I48" s="54"/>
      <c r="J48" s="54"/>
      <c r="K48" s="55"/>
      <c r="L48" s="63" t="s">
        <v>420</v>
      </c>
      <c r="M48" s="55"/>
      <c r="N48" s="54" t="s">
        <v>376</v>
      </c>
      <c r="O48" s="54"/>
      <c r="P48" s="54"/>
      <c r="Q48" s="54"/>
      <c r="R48" s="54"/>
      <c r="S48" s="54"/>
      <c r="T48" s="54"/>
      <c r="U48" s="54"/>
      <c r="V48" s="54"/>
      <c r="W48" s="54"/>
      <c r="X48" s="54"/>
      <c r="Y48" s="54"/>
      <c r="Z48" s="54"/>
    </row>
    <row r="49" spans="1:26" s="56" customFormat="1">
      <c r="A49" s="63" t="s">
        <v>408</v>
      </c>
      <c r="B49" s="63" t="s">
        <v>409</v>
      </c>
      <c r="C49" s="54"/>
      <c r="D49" s="54" t="s">
        <v>415</v>
      </c>
      <c r="E49" s="54" t="str">
        <f t="shared" si="4"/>
        <v xml:space="preserve">  Agent de collecte </v>
      </c>
      <c r="F49" s="218" t="str">
        <f t="shared" si="1"/>
        <v xml:space="preserve">  Agent de collecte </v>
      </c>
      <c r="G49" s="55"/>
      <c r="H49" s="54"/>
      <c r="I49" s="54"/>
      <c r="J49" s="54"/>
      <c r="K49" s="55"/>
      <c r="M49" s="55"/>
      <c r="N49" s="54" t="s">
        <v>376</v>
      </c>
      <c r="O49" s="54"/>
      <c r="P49" s="54"/>
      <c r="Q49" s="54"/>
      <c r="R49" s="54"/>
      <c r="S49" s="54"/>
      <c r="T49" s="54"/>
      <c r="U49" s="54"/>
      <c r="V49" s="62" t="s">
        <v>3083</v>
      </c>
      <c r="W49" s="54"/>
      <c r="X49" s="54"/>
      <c r="Y49" s="54"/>
      <c r="Z49" s="54"/>
    </row>
    <row r="50" spans="1:26" s="56" customFormat="1">
      <c r="A50" s="63" t="s">
        <v>93</v>
      </c>
      <c r="B50" s="63" t="s">
        <v>410</v>
      </c>
      <c r="C50" s="54"/>
      <c r="D50" s="54" t="s">
        <v>422</v>
      </c>
      <c r="E50" s="54" t="str">
        <f t="shared" si="4"/>
        <v xml:space="preserve">  Préciser autre agent de collecte </v>
      </c>
      <c r="F50" s="218" t="str">
        <f t="shared" si="1"/>
        <v xml:space="preserve">  Préciser autre agent de collecte </v>
      </c>
      <c r="G50" s="55"/>
      <c r="H50" s="54"/>
      <c r="I50" s="54"/>
      <c r="J50" s="54"/>
      <c r="K50" s="55"/>
      <c r="L50" s="63" t="s">
        <v>421</v>
      </c>
      <c r="M50" s="55"/>
      <c r="N50" s="54" t="s">
        <v>376</v>
      </c>
      <c r="O50" s="54"/>
      <c r="P50" s="54"/>
      <c r="Q50" s="54"/>
      <c r="R50" s="54"/>
      <c r="S50" s="54"/>
      <c r="T50" s="54"/>
      <c r="U50" s="54"/>
      <c r="V50" s="54"/>
      <c r="W50" s="54"/>
      <c r="X50" s="54"/>
      <c r="Y50" s="54"/>
      <c r="Z50" s="54"/>
    </row>
    <row r="51" spans="1:26" s="56" customFormat="1">
      <c r="A51" s="63" t="s">
        <v>145</v>
      </c>
      <c r="B51" s="63" t="s">
        <v>411</v>
      </c>
      <c r="C51" s="54"/>
      <c r="D51" s="54"/>
      <c r="E51" s="54"/>
      <c r="F51" s="218"/>
      <c r="G51" s="55"/>
      <c r="H51" s="54"/>
      <c r="I51" s="54"/>
      <c r="J51" s="54"/>
      <c r="K51" s="55"/>
      <c r="L51" s="55"/>
      <c r="M51" s="55"/>
      <c r="N51" s="54"/>
      <c r="O51" s="54"/>
      <c r="P51" s="54"/>
      <c r="Q51" s="64" t="s">
        <v>423</v>
      </c>
      <c r="R51" s="54"/>
      <c r="S51" s="54"/>
      <c r="T51" s="54"/>
      <c r="U51" s="54"/>
      <c r="V51" s="54"/>
      <c r="W51" s="54"/>
      <c r="X51" s="54"/>
      <c r="Y51" s="54"/>
      <c r="Z51" s="54"/>
    </row>
    <row r="52" spans="1:26" s="56" customFormat="1">
      <c r="A52" s="54"/>
      <c r="B52" s="54"/>
      <c r="C52" s="54"/>
      <c r="D52" s="54"/>
      <c r="E52" s="54"/>
      <c r="F52" s="218"/>
      <c r="G52" s="55"/>
      <c r="H52" s="54"/>
      <c r="I52" s="54"/>
      <c r="J52" s="54"/>
      <c r="K52" s="55"/>
      <c r="L52" s="55"/>
      <c r="M52" s="55"/>
      <c r="N52" s="54"/>
      <c r="O52" s="54"/>
      <c r="P52" s="54"/>
      <c r="Q52" s="54"/>
      <c r="R52" s="54"/>
      <c r="S52" s="54"/>
      <c r="T52" s="54"/>
      <c r="U52" s="54"/>
      <c r="V52" s="54"/>
      <c r="W52" s="54"/>
      <c r="X52" s="54"/>
      <c r="Y52" s="54"/>
      <c r="Z52" s="54"/>
    </row>
    <row r="53" spans="1:26" s="56" customFormat="1" ht="409.5">
      <c r="A53" s="63" t="s">
        <v>425</v>
      </c>
      <c r="B53" s="63" t="s">
        <v>426</v>
      </c>
      <c r="C53" s="54"/>
      <c r="D53" s="55" t="s">
        <v>2019</v>
      </c>
      <c r="E53" s="55" t="str">
        <f t="shared" ref="E53" si="5">CONCATENATE(C53,"  ",D53)</f>
        <v xml:space="preserve">  Bonjour Mme &lt;b&gt; ${brigadier} &lt;/b&gt;. Mon nom est &lt;b&gt; ${surveyor_name} &lt;/b&gt; , je suis un agent de terrain de &lt;b&gt; SOCIETE DE DEVELOPPEMENT INTERNATIONAL (SDI) INC &lt;/b&gt;, basé à Ouagadougou, un centre de recherche sur le développement.
(SDI) INC mène une étude sur les conditions de vie des ménages et le développement de la petite enfance (enfants de moins de 6 ans) des brigadière en collaboration avec le &lt;b&gt; Projet Travaux Routier (PTR-HIMO)&lt;/b&gt;. L’objectif de cette étude est de mieux comprendre les conditions des brigadières et les facteurs favorables de l’environnement et de la famille qui sont nécessaires au développement rapide et durable des enfants. Elle nous aidera à mieux comprendre comment promouvoir la performance des brigadières et l’émancipation de leurs enfants afin de mieux appuyer les décideurs dans la mise en œuvre des politiques publiques.
Il aurait été très utile pour cette étude d´interroger un grand nombre de brigadières existant dans la commune, mais nous ne pouvons pas le faire compte du temps et du budget limité que nous avons. C´est pourquoi, vous avez été choisie aléatoirement parmi les brigadière pour cette collecte.   Il n´y a aucun risque par rapport à votre participation à cet entretien. Cette enquête couvre les questions relatives à : &lt;br&gt;  &lt;b&gt;
	la composition de votre ménage, &lt;br&gt; 
	vos activités économiques,  &lt;br&gt;
	l’autonomisation et pouvoir de &lt; décision,  &lt;br&gt;
	la vaccination et à la nutrition des enfants et  &lt;br&gt;
	le développement de la petite enfance. &lt;br&gt; &lt;/b&gt;
Si vous choisissez de participer à cette collecte, l’entretien prendra environ une durée maximale de &lt;b&gt; 1 heure et demie &lt;/b&gt;. Vous pouvez choisir de faire l´entretien ou non. Vous n´aurez aucun problème si vous ne le faites pas. Votre participation est volontaire. Ceci n´est pas un enregistrement à un quelconque programme. Que vous participiez ou non à l´entretien n´affecte pas votre participation à un programme ou à une aide de l´Etat ou d´une ONG.
SDI INC suit des protocoles de confidentialité stricts afin de protéger les personnes interrogées. Bien que vous fournissiez des informations sur les membres de votre ménage, aucun nom ne sera publié à partir de l'étude et seul le personnel de recherche aura accès aux données qui pourraient potentiellement vous identifier. 
Si vous décidez de prendre part à cette collecte, vous pouvez aussi changer d´avis et arrêté l´interview à tout moment. Même si vous accepter de participer à l´entretien et qu´il y a des questions auxquelles vous ne voulez pas répondre, il n´y aura pas de soucis. Cependant, ce serait bien que toutes les questions aient une réponse. Les données seront d'une grande aide pour formuler des politiques si tous les répondants à cette enquête fournissent des réponses complètes à toutes les questions.
Nous espérons que cette recherche nous aidera à mieux comprendre les besoins des brigadière afin d'améliorer les futures interventions destinées à la promotion du développement de la petite enfance. 
&lt;b&gt; Avez-vous d´autres questions ? &lt;/b&gt; &lt;br&gt;  
Si j´ai répondu à toutes vos questions, êtes-vous d´accord pour participer à cette étude ? &lt;br&gt;&lt;br&gt; (l´enquêteur, doit indiquer la réponse du répondant sur la tablette. S´il n´est pas d´accord, ne commencer pas le questionnaire</v>
      </c>
      <c r="F53" s="218" t="str">
        <f t="shared" ref="F53" si="6">E53</f>
        <v xml:space="preserve">  Bonjour Mme &lt;b&gt; ${brigadier} &lt;/b&gt;. Mon nom est &lt;b&gt; ${surveyor_name} &lt;/b&gt; , je suis un agent de terrain de &lt;b&gt; SOCIETE DE DEVELOPPEMENT INTERNATIONAL (SDI) INC &lt;/b&gt;, basé à Ouagadougou, un centre de recherche sur le développement.
(SDI) INC mène une étude sur les conditions de vie des ménages et le développement de la petite enfance (enfants de moins de 6 ans) des brigadière en collaboration avec le &lt;b&gt; Projet Travaux Routier (PTR-HIMO)&lt;/b&gt;. L’objectif de cette étude est de mieux comprendre les conditions des brigadières et les facteurs favorables de l’environnement et de la famille qui sont nécessaires au développement rapide et durable des enfants. Elle nous aidera à mieux comprendre comment promouvoir la performance des brigadières et l’émancipation de leurs enfants afin de mieux appuyer les décideurs dans la mise en œuvre des politiques publiques.
Il aurait été très utile pour cette étude d´interroger un grand nombre de brigadières existant dans la commune, mais nous ne pouvons pas le faire compte du temps et du budget limité que nous avons. C´est pourquoi, vous avez été choisie aléatoirement parmi les brigadière pour cette collecte.   Il n´y a aucun risque par rapport à votre participation à cet entretien. Cette enquête couvre les questions relatives à : &lt;br&gt;  &lt;b&gt;
	la composition de votre ménage, &lt;br&gt; 
	vos activités économiques,  &lt;br&gt;
	l’autonomisation et pouvoir de &lt; décision,  &lt;br&gt;
	la vaccination et à la nutrition des enfants et  &lt;br&gt;
	le développement de la petite enfance. &lt;br&gt; &lt;/b&gt;
Si vous choisissez de participer à cette collecte, l’entretien prendra environ une durée maximale de &lt;b&gt; 1 heure et demie &lt;/b&gt;. Vous pouvez choisir de faire l´entretien ou non. Vous n´aurez aucun problème si vous ne le faites pas. Votre participation est volontaire. Ceci n´est pas un enregistrement à un quelconque programme. Que vous participiez ou non à l´entretien n´affecte pas votre participation à un programme ou à une aide de l´Etat ou d´une ONG.
SDI INC suit des protocoles de confidentialité stricts afin de protéger les personnes interrogées. Bien que vous fournissiez des informations sur les membres de votre ménage, aucun nom ne sera publié à partir de l'étude et seul le personnel de recherche aura accès aux données qui pourraient potentiellement vous identifier. 
Si vous décidez de prendre part à cette collecte, vous pouvez aussi changer d´avis et arrêté l´interview à tout moment. Même si vous accepter de participer à l´entretien et qu´il y a des questions auxquelles vous ne voulez pas répondre, il n´y aura pas de soucis. Cependant, ce serait bien que toutes les questions aient une réponse. Les données seront d'une grande aide pour formuler des politiques si tous les répondants à cette enquête fournissent des réponses complètes à toutes les questions.
Nous espérons que cette recherche nous aidera à mieux comprendre les besoins des brigadière afin d'améliorer les futures interventions destinées à la promotion du développement de la petite enfance. 
&lt;b&gt; Avez-vous d´autres questions ? &lt;/b&gt; &lt;br&gt;  
Si j´ai répondu à toutes vos questions, êtes-vous d´accord pour participer à cette étude ? &lt;br&gt;&lt;br&gt; (l´enquêteur, doit indiquer la réponse du répondant sur la tablette. S´il n´est pas d´accord, ne commencer pas le questionnaire</v>
      </c>
      <c r="G53" s="55"/>
      <c r="H53" s="54"/>
      <c r="I53" s="54"/>
      <c r="J53" s="54"/>
      <c r="K53" s="55"/>
      <c r="L53" s="55"/>
      <c r="M53" s="55"/>
      <c r="N53" s="54" t="s">
        <v>376</v>
      </c>
      <c r="O53" s="54"/>
      <c r="P53" s="54"/>
      <c r="Q53" s="54"/>
      <c r="R53" s="54"/>
      <c r="S53" s="54"/>
      <c r="T53" s="54"/>
      <c r="U53" s="54"/>
      <c r="V53" s="54"/>
      <c r="W53" s="54"/>
      <c r="X53" s="54"/>
      <c r="Y53" s="54"/>
      <c r="Z53" s="54"/>
    </row>
    <row r="54" spans="1:26">
      <c r="A54" s="8" t="s">
        <v>146</v>
      </c>
      <c r="B54" s="8" t="s">
        <v>2131</v>
      </c>
      <c r="L54" s="9"/>
      <c r="M54" s="9"/>
      <c r="Q54" s="189" t="s">
        <v>148</v>
      </c>
    </row>
    <row r="55" spans="1:26" s="56" customFormat="1">
      <c r="A55" s="59"/>
      <c r="B55" s="59"/>
      <c r="C55" s="54"/>
      <c r="D55" s="54"/>
      <c r="E55" s="54"/>
      <c r="F55" s="218"/>
      <c r="G55" s="55"/>
      <c r="H55" s="54"/>
      <c r="I55" s="59"/>
      <c r="J55" s="54"/>
      <c r="K55" s="55"/>
      <c r="L55" s="145"/>
      <c r="M55" s="55"/>
      <c r="N55" s="54"/>
      <c r="O55" s="54"/>
      <c r="P55" s="54"/>
      <c r="Q55" s="54"/>
      <c r="R55" s="54"/>
      <c r="S55" s="54"/>
      <c r="T55" s="54"/>
      <c r="U55" s="54"/>
      <c r="V55" s="54"/>
      <c r="W55" s="54"/>
      <c r="X55" s="54"/>
      <c r="Y55" s="54"/>
      <c r="Z55" s="54"/>
    </row>
    <row r="56" spans="1:26" s="56" customFormat="1">
      <c r="A56" s="63" t="s">
        <v>155</v>
      </c>
      <c r="B56" s="63" t="s">
        <v>427</v>
      </c>
      <c r="C56" s="54"/>
      <c r="D56" s="54"/>
      <c r="E56" s="54"/>
      <c r="F56" s="218"/>
      <c r="G56" s="55"/>
      <c r="H56" s="54"/>
      <c r="I56" s="63" t="s">
        <v>433</v>
      </c>
      <c r="J56" s="54"/>
      <c r="K56" s="55"/>
      <c r="L56" s="63" t="s">
        <v>434</v>
      </c>
      <c r="M56" s="55"/>
      <c r="N56" s="54"/>
      <c r="O56" s="54"/>
      <c r="P56" s="54"/>
      <c r="Q56" s="54"/>
      <c r="R56" s="54"/>
      <c r="S56" s="54"/>
      <c r="T56" s="54"/>
      <c r="U56" s="54"/>
      <c r="V56" s="54"/>
      <c r="W56" s="54"/>
      <c r="X56" s="54"/>
      <c r="Y56" s="54"/>
      <c r="Z56" s="54"/>
    </row>
    <row r="57" spans="1:26">
      <c r="A57" s="8" t="s">
        <v>146</v>
      </c>
      <c r="B57" s="8" t="s">
        <v>2132</v>
      </c>
      <c r="L57" s="9"/>
      <c r="M57" s="9"/>
      <c r="Q57" s="189" t="s">
        <v>148</v>
      </c>
    </row>
    <row r="58" spans="1:26" s="56" customFormat="1" ht="31.5">
      <c r="A58" s="54" t="s">
        <v>1702</v>
      </c>
      <c r="B58" s="54" t="s">
        <v>428</v>
      </c>
      <c r="C58" s="54"/>
      <c r="D58" s="54" t="s">
        <v>431</v>
      </c>
      <c r="E58" s="54" t="str">
        <f t="shared" ref="E58" si="7">CONCATENATE(C58,"  ",D58)</f>
        <v xml:space="preserve">  statut de la non obtention du consentement </v>
      </c>
      <c r="F58" s="218" t="str">
        <f t="shared" ref="F58:F59" si="8">E58</f>
        <v xml:space="preserve">  statut de la non obtention du consentement </v>
      </c>
      <c r="G58" s="55"/>
      <c r="H58" s="54"/>
      <c r="I58" s="54"/>
      <c r="J58" s="54"/>
      <c r="K58" s="55"/>
      <c r="L58" s="55" t="s">
        <v>434</v>
      </c>
      <c r="M58" s="55"/>
      <c r="N58" s="54" t="s">
        <v>376</v>
      </c>
      <c r="O58" s="54"/>
      <c r="P58" s="54"/>
      <c r="Q58" s="54"/>
      <c r="R58" s="54"/>
      <c r="S58" s="54"/>
      <c r="T58" s="54"/>
      <c r="U58" s="54"/>
      <c r="V58" s="54"/>
      <c r="W58" s="54"/>
      <c r="X58" s="54"/>
      <c r="Y58" s="54"/>
      <c r="Z58" s="54"/>
    </row>
    <row r="59" spans="1:26" s="56" customFormat="1">
      <c r="A59" s="63" t="s">
        <v>93</v>
      </c>
      <c r="B59" s="63" t="s">
        <v>429</v>
      </c>
      <c r="C59" s="54"/>
      <c r="D59" s="54" t="s">
        <v>430</v>
      </c>
      <c r="E59" s="54" t="str">
        <f t="shared" ref="E59" si="9">CONCATENATE(C59,"  ",D59)</f>
        <v xml:space="preserve">  Donner des explications </v>
      </c>
      <c r="F59" s="218" t="str">
        <f t="shared" si="8"/>
        <v xml:space="preserve">  Donner des explications </v>
      </c>
      <c r="G59" s="55"/>
      <c r="H59" s="54"/>
      <c r="I59" s="54"/>
      <c r="J59" s="54"/>
      <c r="K59" s="55"/>
      <c r="L59" s="63" t="s">
        <v>434</v>
      </c>
      <c r="M59" s="55"/>
      <c r="N59" s="54" t="s">
        <v>376</v>
      </c>
      <c r="O59" s="54"/>
      <c r="P59" s="54"/>
      <c r="Q59" s="54"/>
      <c r="R59" s="54"/>
      <c r="S59" s="54"/>
      <c r="T59" s="54"/>
      <c r="U59" s="54"/>
      <c r="V59" s="54"/>
      <c r="W59" s="54"/>
      <c r="X59" s="54"/>
      <c r="Y59" s="54"/>
      <c r="Z59" s="54"/>
    </row>
    <row r="60" spans="1:26" s="56" customFormat="1">
      <c r="A60" s="63" t="s">
        <v>157</v>
      </c>
      <c r="B60" s="63" t="s">
        <v>427</v>
      </c>
      <c r="E60" s="54"/>
      <c r="F60" s="218"/>
      <c r="G60" s="55"/>
      <c r="H60" s="54"/>
      <c r="I60" s="54"/>
      <c r="J60" s="54"/>
      <c r="K60" s="55"/>
      <c r="L60" s="55"/>
      <c r="M60" s="55"/>
      <c r="N60" s="54"/>
      <c r="O60" s="54"/>
      <c r="P60" s="54"/>
      <c r="Q60" s="54"/>
      <c r="R60" s="54"/>
      <c r="S60" s="54"/>
      <c r="T60" s="54"/>
      <c r="U60" s="54"/>
      <c r="V60" s="54"/>
      <c r="W60" s="54"/>
      <c r="X60" s="54"/>
      <c r="Y60" s="54"/>
      <c r="Z60" s="54"/>
    </row>
    <row r="61" spans="1:26">
      <c r="A61" s="8" t="s">
        <v>146</v>
      </c>
      <c r="B61" s="8" t="s">
        <v>2133</v>
      </c>
      <c r="L61" s="9"/>
      <c r="M61" s="9"/>
      <c r="Q61" s="189" t="s">
        <v>148</v>
      </c>
    </row>
    <row r="62" spans="1:26" s="56" customFormat="1" ht="63">
      <c r="A62" s="54" t="s">
        <v>155</v>
      </c>
      <c r="B62" s="54" t="s">
        <v>435</v>
      </c>
      <c r="D62" s="56" t="s">
        <v>1727</v>
      </c>
      <c r="E62" s="54" t="str">
        <f t="shared" ref="E62" si="10">CONCATENATE(C62,"  ",D62)</f>
        <v xml:space="preserve">  Completer ou donner plus de  précisions sur les informations géographiques de la zone de collecte  : </v>
      </c>
      <c r="F62" s="218" t="str">
        <f t="shared" ref="F62:F75" si="11">E62</f>
        <v xml:space="preserve">  Completer ou donner plus de  précisions sur les informations géographiques de la zone de collecte  : </v>
      </c>
      <c r="G62" s="55"/>
      <c r="H62" s="54"/>
      <c r="I62" s="54"/>
      <c r="J62" s="54"/>
      <c r="K62" s="55"/>
      <c r="L62" s="55"/>
      <c r="M62" s="55"/>
      <c r="N62" s="54"/>
      <c r="O62" s="54"/>
      <c r="P62" s="54"/>
      <c r="Q62" s="54"/>
      <c r="R62" s="54"/>
      <c r="S62" s="54"/>
      <c r="T62" s="54"/>
      <c r="U62" s="54"/>
      <c r="V62" s="54"/>
      <c r="W62" s="54"/>
      <c r="X62" s="54"/>
      <c r="Y62" s="54"/>
      <c r="Z62" s="54"/>
    </row>
    <row r="63" spans="1:26">
      <c r="A63" s="8" t="s">
        <v>146</v>
      </c>
      <c r="B63" s="8" t="s">
        <v>2134</v>
      </c>
      <c r="L63" s="9"/>
      <c r="M63" s="9"/>
      <c r="Q63" s="189" t="s">
        <v>148</v>
      </c>
    </row>
    <row r="64" spans="1:26" s="56" customFormat="1" ht="63">
      <c r="A64" s="54" t="s">
        <v>39</v>
      </c>
      <c r="B64" s="54" t="s">
        <v>1726</v>
      </c>
      <c r="D64" s="56" t="s">
        <v>1728</v>
      </c>
      <c r="E64" s="54" t="str">
        <f t="shared" ref="E64" si="12">CONCATENATE(C64,"  ",D64)</f>
        <v xml:space="preserve">  &lt;b&gt; Completer ou donner plus de  précisions sur les informations géographiques de la zone de collecte  &lt;/b&gt; : </v>
      </c>
      <c r="F64" s="218" t="str">
        <f t="shared" si="11"/>
        <v xml:space="preserve">  &lt;b&gt; Completer ou donner plus de  précisions sur les informations géographiques de la zone de collecte  &lt;/b&gt; : </v>
      </c>
      <c r="G64" s="55"/>
      <c r="H64" s="54"/>
      <c r="I64" s="54"/>
      <c r="J64" s="54"/>
      <c r="K64" s="55"/>
      <c r="L64" s="55"/>
      <c r="M64" s="55"/>
      <c r="N64" s="54"/>
      <c r="O64" s="54"/>
      <c r="P64" s="54"/>
      <c r="Q64" s="54"/>
      <c r="R64" s="54"/>
      <c r="S64" s="54"/>
      <c r="T64" s="54"/>
      <c r="U64" s="54"/>
      <c r="V64" s="54"/>
      <c r="W64" s="54"/>
      <c r="X64" s="54"/>
      <c r="Y64" s="54"/>
      <c r="Z64" s="54"/>
    </row>
    <row r="65" spans="1:26" s="56" customFormat="1">
      <c r="A65" s="54" t="s">
        <v>436</v>
      </c>
      <c r="B65" s="54" t="s">
        <v>439</v>
      </c>
      <c r="C65" s="56" t="s">
        <v>2187</v>
      </c>
      <c r="D65" s="56" t="s">
        <v>448</v>
      </c>
      <c r="E65" s="54" t="str">
        <f t="shared" ref="E65:E72" si="13">CONCATENATE(C65,"  ",D65)</f>
        <v>ID1  Region</v>
      </c>
      <c r="F65" s="218" t="str">
        <f t="shared" si="11"/>
        <v>ID1  Region</v>
      </c>
      <c r="G65" s="55"/>
      <c r="H65" s="54"/>
      <c r="I65" s="54"/>
      <c r="J65" s="54"/>
      <c r="K65" s="55"/>
      <c r="L65" s="55"/>
      <c r="M65" s="55"/>
      <c r="N65" s="54" t="s">
        <v>376</v>
      </c>
      <c r="O65" s="54"/>
      <c r="P65" s="54"/>
      <c r="Q65" s="54"/>
      <c r="R65" s="54"/>
      <c r="S65" s="54"/>
      <c r="T65" s="54"/>
      <c r="U65" s="54"/>
      <c r="V65" s="54"/>
      <c r="W65" s="54"/>
      <c r="X65" s="54"/>
      <c r="Y65" s="54"/>
      <c r="Z65" s="54"/>
    </row>
    <row r="66" spans="1:26" s="56" customFormat="1">
      <c r="A66" s="54" t="s">
        <v>93</v>
      </c>
      <c r="B66" s="54" t="s">
        <v>447</v>
      </c>
      <c r="D66" s="56" t="s">
        <v>449</v>
      </c>
      <c r="E66" s="54" t="str">
        <f t="shared" si="13"/>
        <v xml:space="preserve">  Autre region </v>
      </c>
      <c r="F66" s="218" t="str">
        <f t="shared" si="11"/>
        <v xml:space="preserve">  Autre region </v>
      </c>
      <c r="G66" s="55"/>
      <c r="H66" s="54"/>
      <c r="I66" s="54"/>
      <c r="J66" s="54"/>
      <c r="K66" s="55"/>
      <c r="L66" s="63" t="s">
        <v>453</v>
      </c>
      <c r="M66" s="55"/>
      <c r="N66" s="54" t="s">
        <v>376</v>
      </c>
      <c r="O66" s="54"/>
      <c r="P66" s="54"/>
      <c r="Q66" s="54"/>
      <c r="R66" s="54"/>
      <c r="S66" s="54"/>
      <c r="T66" s="54"/>
      <c r="U66" s="54"/>
      <c r="V66" s="54"/>
      <c r="W66" s="54"/>
      <c r="X66" s="54"/>
      <c r="Y66" s="54"/>
      <c r="Z66" s="54"/>
    </row>
    <row r="67" spans="1:26" s="56" customFormat="1">
      <c r="A67" s="54" t="s">
        <v>437</v>
      </c>
      <c r="B67" s="54" t="s">
        <v>440</v>
      </c>
      <c r="C67" s="56" t="s">
        <v>2188</v>
      </c>
      <c r="D67" s="56" t="s">
        <v>398</v>
      </c>
      <c r="E67" s="54" t="str">
        <f t="shared" si="13"/>
        <v xml:space="preserve">ID2  Province </v>
      </c>
      <c r="F67" s="218" t="str">
        <f t="shared" si="11"/>
        <v xml:space="preserve">ID2  Province </v>
      </c>
      <c r="G67" s="55"/>
      <c r="H67" s="54"/>
      <c r="I67" s="54"/>
      <c r="J67" s="54"/>
      <c r="K67" s="55"/>
      <c r="L67" s="55"/>
      <c r="M67" s="55"/>
      <c r="N67" s="54" t="s">
        <v>376</v>
      </c>
      <c r="O67" s="54"/>
      <c r="P67" s="54"/>
      <c r="Q67" s="54"/>
      <c r="R67" s="54"/>
      <c r="S67" s="54"/>
      <c r="T67" s="54"/>
      <c r="U67" s="54"/>
      <c r="V67" s="62" t="s">
        <v>1791</v>
      </c>
      <c r="W67" s="54"/>
      <c r="X67" s="54"/>
      <c r="Y67" s="54"/>
      <c r="Z67" s="54"/>
    </row>
    <row r="68" spans="1:26" s="56" customFormat="1">
      <c r="A68" s="54" t="s">
        <v>93</v>
      </c>
      <c r="B68" s="54" t="s">
        <v>446</v>
      </c>
      <c r="D68" s="56" t="s">
        <v>450</v>
      </c>
      <c r="E68" s="54" t="str">
        <f t="shared" si="13"/>
        <v xml:space="preserve">  Autre Province </v>
      </c>
      <c r="F68" s="218" t="str">
        <f t="shared" si="11"/>
        <v xml:space="preserve">  Autre Province </v>
      </c>
      <c r="G68" s="55"/>
      <c r="H68" s="54"/>
      <c r="I68" s="54"/>
      <c r="J68" s="54"/>
      <c r="K68" s="55"/>
      <c r="L68" s="63" t="s">
        <v>456</v>
      </c>
      <c r="M68" s="55"/>
      <c r="N68" s="54" t="s">
        <v>376</v>
      </c>
      <c r="O68" s="54"/>
      <c r="P68" s="54"/>
      <c r="Q68" s="54"/>
      <c r="R68" s="54"/>
      <c r="S68" s="54"/>
      <c r="T68" s="54"/>
      <c r="U68" s="54"/>
      <c r="V68" s="54"/>
      <c r="W68" s="54"/>
      <c r="X68" s="54"/>
      <c r="Y68" s="54"/>
      <c r="Z68" s="54"/>
    </row>
    <row r="69" spans="1:26" s="56" customFormat="1">
      <c r="A69" s="54" t="s">
        <v>438</v>
      </c>
      <c r="B69" s="54" t="s">
        <v>441</v>
      </c>
      <c r="C69" s="56" t="s">
        <v>2189</v>
      </c>
      <c r="D69" s="56" t="s">
        <v>380</v>
      </c>
      <c r="E69" s="54" t="str">
        <f t="shared" si="13"/>
        <v xml:space="preserve">ID3  Commune </v>
      </c>
      <c r="F69" s="218" t="str">
        <f t="shared" si="11"/>
        <v xml:space="preserve">ID3  Commune </v>
      </c>
      <c r="G69" s="55"/>
      <c r="H69" s="54"/>
      <c r="I69" s="54"/>
      <c r="J69" s="54"/>
      <c r="K69" s="55"/>
      <c r="L69" s="55"/>
      <c r="M69" s="55"/>
      <c r="N69" s="54" t="s">
        <v>376</v>
      </c>
      <c r="O69" s="54"/>
      <c r="P69" s="54"/>
      <c r="Q69" s="54"/>
      <c r="R69" s="54"/>
      <c r="S69" s="54"/>
      <c r="T69" s="54"/>
      <c r="U69" s="54"/>
      <c r="V69" s="62" t="s">
        <v>1792</v>
      </c>
      <c r="W69" s="54"/>
      <c r="X69" s="54"/>
      <c r="Y69" s="54"/>
      <c r="Z69" s="54"/>
    </row>
    <row r="70" spans="1:26" s="56" customFormat="1">
      <c r="A70" s="54" t="s">
        <v>93</v>
      </c>
      <c r="B70" s="54" t="s">
        <v>445</v>
      </c>
      <c r="D70" s="56" t="s">
        <v>451</v>
      </c>
      <c r="E70" s="54" t="str">
        <f t="shared" si="13"/>
        <v xml:space="preserve">  Autre commune </v>
      </c>
      <c r="F70" s="218" t="str">
        <f t="shared" si="11"/>
        <v xml:space="preserve">  Autre commune </v>
      </c>
      <c r="G70" s="55"/>
      <c r="H70" s="54"/>
      <c r="I70" s="54"/>
      <c r="J70" s="54"/>
      <c r="K70" s="55"/>
      <c r="L70" s="63" t="s">
        <v>455</v>
      </c>
      <c r="M70" s="55"/>
      <c r="N70" s="54" t="s">
        <v>376</v>
      </c>
      <c r="O70" s="54"/>
      <c r="P70" s="54"/>
      <c r="Q70" s="54"/>
      <c r="R70" s="54"/>
      <c r="S70" s="54"/>
      <c r="T70" s="54"/>
      <c r="U70" s="54"/>
      <c r="V70" s="54"/>
      <c r="W70" s="54"/>
      <c r="X70" s="54"/>
      <c r="Y70" s="54"/>
      <c r="Z70" s="54"/>
    </row>
    <row r="71" spans="1:26" s="56" customFormat="1">
      <c r="A71" s="54" t="s">
        <v>93</v>
      </c>
      <c r="B71" s="54" t="s">
        <v>442</v>
      </c>
      <c r="D71" s="56" t="s">
        <v>3175</v>
      </c>
      <c r="E71" s="54" t="str">
        <f t="shared" si="13"/>
        <v xml:space="preserve">  Village/quartier </v>
      </c>
      <c r="F71" s="218" t="str">
        <f t="shared" si="11"/>
        <v xml:space="preserve">  Village/quartier </v>
      </c>
      <c r="G71" s="55"/>
      <c r="H71" s="54"/>
      <c r="I71" s="54"/>
      <c r="J71" s="54"/>
      <c r="K71" s="55"/>
      <c r="L71" s="55"/>
      <c r="M71" s="55"/>
      <c r="N71" s="54" t="s">
        <v>376</v>
      </c>
      <c r="O71" s="54"/>
      <c r="P71" s="54"/>
      <c r="Q71" s="54"/>
      <c r="R71" s="54"/>
      <c r="S71" s="54"/>
      <c r="T71" s="54"/>
      <c r="U71" s="54"/>
      <c r="V71" s="54"/>
      <c r="W71" s="54"/>
      <c r="X71" s="54"/>
      <c r="Y71" s="54"/>
      <c r="Z71" s="54"/>
    </row>
    <row r="72" spans="1:26" s="56" customFormat="1">
      <c r="A72" s="54" t="s">
        <v>93</v>
      </c>
      <c r="B72" s="54" t="s">
        <v>444</v>
      </c>
      <c r="D72" s="56" t="s">
        <v>3176</v>
      </c>
      <c r="E72" s="54" t="str">
        <f t="shared" si="13"/>
        <v xml:space="preserve">  Autre Village/ quartier </v>
      </c>
      <c r="F72" s="218" t="str">
        <f t="shared" si="11"/>
        <v xml:space="preserve">  Autre Village/ quartier </v>
      </c>
      <c r="G72" s="55"/>
      <c r="H72" s="54"/>
      <c r="I72" s="54"/>
      <c r="J72" s="54"/>
      <c r="K72" s="55"/>
      <c r="L72" s="63" t="s">
        <v>454</v>
      </c>
      <c r="M72" s="55" t="s">
        <v>376</v>
      </c>
      <c r="N72" s="54" t="s">
        <v>376</v>
      </c>
      <c r="O72" s="54"/>
      <c r="P72" s="54"/>
      <c r="Q72" s="54"/>
      <c r="R72" s="54"/>
      <c r="S72" s="54"/>
      <c r="T72" s="54"/>
      <c r="U72" s="54"/>
      <c r="V72" s="54"/>
      <c r="W72" s="54"/>
      <c r="X72" s="54"/>
      <c r="Y72" s="54"/>
      <c r="Z72" s="54"/>
    </row>
    <row r="73" spans="1:26" s="56" customFormat="1" ht="47.25">
      <c r="A73" s="54" t="s">
        <v>93</v>
      </c>
      <c r="B73" s="54" t="s">
        <v>443</v>
      </c>
      <c r="D73" s="56" t="s">
        <v>452</v>
      </c>
      <c r="E73" s="54" t="str">
        <f t="shared" ref="E73" si="14">CONCATENATE(C73,"  ",D73)</f>
        <v xml:space="preserve">  adresse </v>
      </c>
      <c r="F73" s="218" t="str">
        <f t="shared" si="11"/>
        <v xml:space="preserve">  adresse </v>
      </c>
      <c r="G73" s="55" t="s">
        <v>457</v>
      </c>
      <c r="H73" s="54"/>
      <c r="I73" s="54"/>
      <c r="J73" s="54"/>
      <c r="K73" s="55"/>
      <c r="L73" s="55"/>
      <c r="M73" s="55"/>
      <c r="N73" s="54" t="s">
        <v>376</v>
      </c>
      <c r="O73" s="54"/>
      <c r="P73" s="54"/>
      <c r="Q73" s="54"/>
      <c r="R73" s="54"/>
      <c r="S73" s="54"/>
      <c r="T73" s="54"/>
      <c r="U73" s="54"/>
      <c r="V73" s="54"/>
      <c r="W73" s="54"/>
      <c r="X73" s="54"/>
      <c r="Y73" s="54"/>
      <c r="Z73" s="54"/>
    </row>
    <row r="75" spans="1:26" s="56" customFormat="1" ht="47.25">
      <c r="A75" s="63" t="s">
        <v>303</v>
      </c>
      <c r="B75" s="66" t="s">
        <v>459</v>
      </c>
      <c r="D75" s="66" t="s">
        <v>460</v>
      </c>
      <c r="E75" s="54" t="str">
        <f t="shared" ref="E75" si="15">CONCATENATE(C75,"  ",D75)</f>
        <v xml:space="preserve">  
Est-ce le numéro de téléphone &lt;b&gt; [${P_tel}] &lt;/b&gt; était-il correct?</v>
      </c>
      <c r="F75" s="218" t="str">
        <f t="shared" si="11"/>
        <v xml:space="preserve">  
Est-ce le numéro de téléphone &lt;b&gt; [${P_tel}] &lt;/b&gt; était-il correct?</v>
      </c>
      <c r="G75" s="55"/>
      <c r="H75" s="54"/>
      <c r="I75" s="54"/>
      <c r="J75" s="54"/>
      <c r="K75" s="55"/>
      <c r="L75" s="55" t="s">
        <v>461</v>
      </c>
      <c r="M75" s="55"/>
      <c r="N75" s="54" t="s">
        <v>376</v>
      </c>
      <c r="O75" s="54"/>
      <c r="P75" s="54"/>
      <c r="Q75" s="54"/>
      <c r="R75" s="54"/>
      <c r="S75" s="54"/>
      <c r="T75" s="54"/>
      <c r="U75" s="54"/>
      <c r="V75" s="54"/>
      <c r="W75" s="54"/>
      <c r="X75" s="54"/>
      <c r="Y75" s="54"/>
      <c r="Z75" s="54"/>
    </row>
    <row r="76" spans="1:26" s="56" customFormat="1">
      <c r="A76" s="54" t="s">
        <v>458</v>
      </c>
      <c r="B76" s="54" t="s">
        <v>435</v>
      </c>
      <c r="E76" s="54"/>
      <c r="F76" s="218"/>
      <c r="G76" s="55"/>
      <c r="H76" s="54"/>
      <c r="I76" s="54"/>
      <c r="J76" s="54"/>
      <c r="K76" s="55"/>
      <c r="L76" s="55"/>
      <c r="M76" s="55"/>
      <c r="N76" s="54"/>
      <c r="O76" s="54"/>
      <c r="P76" s="54"/>
      <c r="Q76" s="54"/>
      <c r="R76" s="54"/>
      <c r="S76" s="54"/>
      <c r="T76" s="54"/>
      <c r="U76" s="54"/>
      <c r="V76" s="54"/>
      <c r="W76" s="54"/>
      <c r="X76" s="54"/>
      <c r="Y76" s="54"/>
      <c r="Z76" s="54"/>
    </row>
    <row r="77" spans="1:26">
      <c r="A77" s="8" t="s">
        <v>146</v>
      </c>
      <c r="B77" s="8" t="s">
        <v>2135</v>
      </c>
      <c r="L77" s="9"/>
      <c r="M77" s="9"/>
      <c r="Q77" s="189" t="s">
        <v>148</v>
      </c>
    </row>
    <row r="78" spans="1:26" s="56" customFormat="1">
      <c r="A78" s="54" t="s">
        <v>462</v>
      </c>
      <c r="B78" s="54" t="s">
        <v>463</v>
      </c>
      <c r="E78" s="54"/>
      <c r="F78" s="218"/>
      <c r="G78" s="55"/>
      <c r="H78" s="54"/>
      <c r="I78" s="54"/>
      <c r="J78" s="54"/>
      <c r="K78" s="55"/>
      <c r="L78" s="63" t="s">
        <v>464</v>
      </c>
      <c r="M78" s="55"/>
      <c r="N78" s="54"/>
      <c r="O78" s="54"/>
      <c r="P78" s="54"/>
      <c r="Q78" s="54"/>
      <c r="R78" s="54"/>
      <c r="S78" s="54"/>
      <c r="T78" s="54"/>
      <c r="U78" s="54"/>
      <c r="V78" s="54"/>
      <c r="W78" s="54"/>
      <c r="X78" s="54"/>
      <c r="Y78" s="54"/>
      <c r="Z78" s="54"/>
    </row>
    <row r="79" spans="1:26" s="56" customFormat="1">
      <c r="A79" s="54" t="s">
        <v>462</v>
      </c>
      <c r="B79" s="54" t="s">
        <v>476</v>
      </c>
      <c r="E79" s="54"/>
      <c r="F79" s="218"/>
      <c r="G79" s="55"/>
      <c r="H79" s="54"/>
      <c r="I79" s="54"/>
      <c r="J79" s="54"/>
      <c r="K79" s="55"/>
      <c r="L79" s="63"/>
      <c r="M79" s="55"/>
      <c r="N79" s="54"/>
      <c r="O79" s="54"/>
      <c r="P79" s="54"/>
      <c r="Q79" s="54"/>
      <c r="R79" s="54"/>
      <c r="S79" s="54"/>
      <c r="T79" s="54"/>
      <c r="U79" s="54"/>
      <c r="V79" s="54"/>
      <c r="W79" s="54"/>
      <c r="X79" s="54"/>
      <c r="Y79" s="54"/>
      <c r="Z79" s="54"/>
    </row>
    <row r="80" spans="1:26">
      <c r="A80" s="8" t="s">
        <v>146</v>
      </c>
      <c r="B80" s="8" t="s">
        <v>2136</v>
      </c>
      <c r="L80" s="9"/>
      <c r="M80" s="9"/>
      <c r="Q80" s="189" t="s">
        <v>148</v>
      </c>
    </row>
    <row r="81" spans="1:26" s="56" customFormat="1" ht="31.5">
      <c r="A81" s="54" t="s">
        <v>39</v>
      </c>
      <c r="B81" s="54" t="s">
        <v>1799</v>
      </c>
      <c r="D81" s="56" t="s">
        <v>1800</v>
      </c>
      <c r="E81" s="54" t="str">
        <f t="shared" ref="E81" si="16">CONCATENATE(C81,"  ",D81)</f>
        <v xml:space="preserve">  &lt;b&gt; Les contacts téléphoniques de la brigadière &lt;/b&gt;</v>
      </c>
      <c r="F81" s="218" t="str">
        <f t="shared" ref="F81:F85" si="17">E81</f>
        <v xml:space="preserve">  &lt;b&gt; Les contacts téléphoniques de la brigadière &lt;/b&gt;</v>
      </c>
      <c r="G81" s="55"/>
      <c r="H81" s="54"/>
      <c r="I81" s="54"/>
      <c r="J81" s="54"/>
      <c r="K81" s="55"/>
      <c r="L81" s="63"/>
      <c r="M81" s="55"/>
      <c r="N81" s="54"/>
      <c r="O81" s="54"/>
      <c r="P81" s="54"/>
      <c r="Q81" s="54"/>
      <c r="R81" s="54"/>
      <c r="S81" s="54"/>
      <c r="T81" s="54"/>
      <c r="U81" s="54"/>
      <c r="V81" s="54"/>
      <c r="W81" s="54"/>
      <c r="X81" s="54"/>
      <c r="Y81" s="54"/>
      <c r="Z81" s="54"/>
    </row>
    <row r="82" spans="1:26" s="56" customFormat="1" ht="31.5">
      <c r="A82" s="54" t="s">
        <v>303</v>
      </c>
      <c r="B82" s="54" t="s">
        <v>467</v>
      </c>
      <c r="D82" s="56" t="s">
        <v>1793</v>
      </c>
      <c r="E82" s="54" t="str">
        <f t="shared" ref="E82:E85" si="18">CONCATENATE(C82,"  ",D82)</f>
        <v xml:space="preserve">  Mme &lt;b&gt; ${brigadier} &lt;/b&gt; a t-elle un numéro de télephone ? </v>
      </c>
      <c r="F82" s="218" t="str">
        <f t="shared" si="17"/>
        <v xml:space="preserve">  Mme &lt;b&gt; ${brigadier} &lt;/b&gt; a t-elle un numéro de télephone ? </v>
      </c>
      <c r="G82" s="55"/>
      <c r="H82" s="54"/>
      <c r="I82" s="54"/>
      <c r="J82" s="54"/>
      <c r="K82" s="55"/>
      <c r="L82" s="63" t="s">
        <v>470</v>
      </c>
      <c r="M82" s="55"/>
      <c r="N82" s="54" t="s">
        <v>376</v>
      </c>
      <c r="O82" s="54"/>
      <c r="P82" s="54"/>
      <c r="Q82" s="54"/>
      <c r="R82" s="54"/>
      <c r="S82" s="54"/>
      <c r="T82" s="54"/>
      <c r="U82" s="54"/>
      <c r="V82" s="54"/>
      <c r="W82" s="54"/>
      <c r="X82" s="54"/>
      <c r="Y82" s="54"/>
      <c r="Z82" s="54"/>
    </row>
    <row r="83" spans="1:26" s="56" customFormat="1" ht="128.25">
      <c r="A83" s="54" t="s">
        <v>93</v>
      </c>
      <c r="B83" s="54" t="s">
        <v>468</v>
      </c>
      <c r="C83" s="57" t="s">
        <v>2190</v>
      </c>
      <c r="D83" s="58" t="s">
        <v>1794</v>
      </c>
      <c r="E83" s="54" t="str">
        <f t="shared" si="18"/>
        <v>ID8  Numéro de téléphone 1 de la Brigadière</v>
      </c>
      <c r="F83" s="218" t="str">
        <f t="shared" si="17"/>
        <v>ID8  Numéro de téléphone 1 de la Brigadière</v>
      </c>
      <c r="G83" s="55"/>
      <c r="H83" s="54"/>
      <c r="I83" s="54"/>
      <c r="J83" s="68" t="s">
        <v>471</v>
      </c>
      <c r="K83" s="67" t="s">
        <v>472</v>
      </c>
      <c r="L83" s="63" t="s">
        <v>469</v>
      </c>
      <c r="M83" s="55"/>
      <c r="N83" s="54" t="s">
        <v>376</v>
      </c>
      <c r="O83" s="54"/>
      <c r="P83" s="54"/>
      <c r="Q83" s="54"/>
      <c r="R83" s="54"/>
      <c r="S83" s="54"/>
      <c r="T83" s="54"/>
      <c r="U83" s="54"/>
      <c r="V83" s="54"/>
      <c r="W83" s="54"/>
      <c r="X83" s="54"/>
      <c r="Y83" s="54"/>
      <c r="Z83" s="54"/>
    </row>
    <row r="84" spans="1:26" s="56" customFormat="1" ht="47.25">
      <c r="A84" s="54" t="s">
        <v>303</v>
      </c>
      <c r="B84" s="54" t="s">
        <v>473</v>
      </c>
      <c r="C84" s="57"/>
      <c r="D84" s="56" t="s">
        <v>1795</v>
      </c>
      <c r="E84" s="54" t="str">
        <f t="shared" si="18"/>
        <v xml:space="preserve">  Mme &lt;b&gt; ${brigadier} &lt;/b&gt; a t-elle un deuxième  numéro de télephone ? </v>
      </c>
      <c r="F84" s="218" t="str">
        <f t="shared" si="17"/>
        <v xml:space="preserve">  Mme &lt;b&gt; ${brigadier} &lt;/b&gt; a t-elle un deuxième  numéro de télephone ? </v>
      </c>
      <c r="G84" s="55"/>
      <c r="H84" s="54"/>
      <c r="I84" s="54"/>
      <c r="J84" s="68"/>
      <c r="K84" s="67"/>
      <c r="L84" s="66" t="s">
        <v>2020</v>
      </c>
      <c r="M84" s="55"/>
      <c r="N84" s="54" t="s">
        <v>376</v>
      </c>
      <c r="O84" s="54"/>
      <c r="P84" s="54"/>
      <c r="Q84" s="54"/>
      <c r="R84" s="54"/>
      <c r="S84" s="54"/>
      <c r="T84" s="54"/>
      <c r="U84" s="54"/>
      <c r="V84" s="54"/>
      <c r="W84" s="54"/>
      <c r="X84" s="54"/>
      <c r="Y84" s="54"/>
      <c r="Z84" s="54"/>
    </row>
    <row r="85" spans="1:26" s="56" customFormat="1" ht="128.25">
      <c r="A85" s="54" t="s">
        <v>93</v>
      </c>
      <c r="B85" s="54" t="s">
        <v>474</v>
      </c>
      <c r="C85" s="57" t="s">
        <v>2191</v>
      </c>
      <c r="D85" s="58" t="s">
        <v>1796</v>
      </c>
      <c r="E85" s="54" t="str">
        <f t="shared" si="18"/>
        <v>ID9  Numéro de téléphone 2 de la  Brigadière</v>
      </c>
      <c r="F85" s="218" t="str">
        <f t="shared" si="17"/>
        <v>ID9  Numéro de téléphone 2 de la  Brigadière</v>
      </c>
      <c r="G85" s="55"/>
      <c r="H85" s="54"/>
      <c r="I85" s="54"/>
      <c r="J85" s="68" t="s">
        <v>471</v>
      </c>
      <c r="K85" s="67" t="s">
        <v>472</v>
      </c>
      <c r="L85" s="63" t="s">
        <v>475</v>
      </c>
      <c r="M85" s="55"/>
      <c r="N85" s="54" t="s">
        <v>376</v>
      </c>
      <c r="O85" s="54"/>
      <c r="P85" s="54"/>
      <c r="Q85" s="54"/>
      <c r="R85" s="54"/>
      <c r="S85" s="54"/>
      <c r="T85" s="54"/>
      <c r="U85" s="54"/>
      <c r="V85" s="54"/>
      <c r="W85" s="54"/>
      <c r="X85" s="54"/>
      <c r="Y85" s="54"/>
      <c r="Z85" s="54"/>
    </row>
    <row r="86" spans="1:26" s="56" customFormat="1">
      <c r="A86" s="54" t="s">
        <v>458</v>
      </c>
      <c r="B86" s="54" t="s">
        <v>476</v>
      </c>
      <c r="C86" s="57"/>
      <c r="D86" s="58"/>
      <c r="E86" s="54"/>
      <c r="F86" s="218"/>
      <c r="G86" s="55"/>
      <c r="H86" s="54"/>
      <c r="I86" s="54"/>
      <c r="J86" s="68"/>
      <c r="K86" s="67"/>
      <c r="L86" s="63"/>
      <c r="M86" s="55"/>
      <c r="N86" s="54"/>
      <c r="O86" s="54"/>
      <c r="P86" s="54"/>
      <c r="Q86" s="54"/>
      <c r="R86" s="54"/>
      <c r="S86" s="54"/>
      <c r="T86" s="54"/>
      <c r="U86" s="54"/>
      <c r="V86" s="54"/>
      <c r="W86" s="54"/>
      <c r="X86" s="54"/>
      <c r="Y86" s="54"/>
      <c r="Z86" s="54"/>
    </row>
    <row r="87" spans="1:26" s="56" customFormat="1">
      <c r="A87" s="54"/>
      <c r="B87" s="54"/>
      <c r="C87" s="57"/>
      <c r="D87" s="58"/>
      <c r="E87" s="54"/>
      <c r="F87" s="218"/>
      <c r="G87" s="55"/>
      <c r="H87" s="54"/>
      <c r="I87" s="54"/>
      <c r="J87" s="68"/>
      <c r="K87" s="67"/>
      <c r="L87" s="63"/>
      <c r="M87" s="55"/>
      <c r="N87" s="54"/>
      <c r="O87" s="54"/>
      <c r="P87" s="54"/>
      <c r="Q87" s="54"/>
      <c r="R87" s="54"/>
      <c r="S87" s="54"/>
      <c r="T87" s="54"/>
      <c r="U87" s="54"/>
      <c r="V87" s="54"/>
      <c r="W87" s="54"/>
      <c r="X87" s="54"/>
      <c r="Y87" s="54"/>
      <c r="Z87" s="54"/>
    </row>
    <row r="88" spans="1:26" s="56" customFormat="1">
      <c r="A88" s="54" t="s">
        <v>462</v>
      </c>
      <c r="B88" s="54" t="s">
        <v>477</v>
      </c>
      <c r="C88" s="57"/>
      <c r="D88" s="58"/>
      <c r="E88" s="54"/>
      <c r="F88" s="218"/>
      <c r="G88" s="55"/>
      <c r="H88" s="54"/>
      <c r="I88" s="54"/>
      <c r="J88" s="68"/>
      <c r="K88" s="67"/>
      <c r="L88" s="63"/>
      <c r="M88" s="55"/>
      <c r="N88" s="54"/>
      <c r="O88" s="54"/>
      <c r="P88" s="54"/>
      <c r="Q88" s="54"/>
      <c r="R88" s="54"/>
      <c r="S88" s="54"/>
      <c r="T88" s="54"/>
      <c r="U88" s="54"/>
      <c r="V88" s="54"/>
      <c r="W88" s="54"/>
      <c r="X88" s="54"/>
      <c r="Y88" s="54"/>
      <c r="Z88" s="54"/>
    </row>
    <row r="89" spans="1:26" s="56" customFormat="1" ht="47.25">
      <c r="A89" s="54" t="s">
        <v>39</v>
      </c>
      <c r="B89" s="54" t="s">
        <v>1801</v>
      </c>
      <c r="C89" s="57"/>
      <c r="D89" s="58" t="s">
        <v>1802</v>
      </c>
      <c r="E89" s="54" t="str">
        <f t="shared" ref="E89" si="19">CONCATENATE(C89,"  ",D89)</f>
        <v xml:space="preserve">  &lt;/b&gt; Contact de personne à contacter pour retrouver la brigadière &lt;/b&gt;</v>
      </c>
      <c r="F89" s="218" t="str">
        <f t="shared" ref="F89:F95" si="20">E89</f>
        <v xml:space="preserve">  &lt;/b&gt; Contact de personne à contacter pour retrouver la brigadière &lt;/b&gt;</v>
      </c>
      <c r="G89" s="55"/>
      <c r="H89" s="54"/>
      <c r="I89" s="54"/>
      <c r="J89" s="68"/>
      <c r="K89" s="67"/>
      <c r="L89" s="63"/>
      <c r="M89" s="55"/>
      <c r="N89" s="54"/>
      <c r="O89" s="54"/>
      <c r="P89" s="54"/>
      <c r="Q89" s="54"/>
      <c r="R89" s="54"/>
      <c r="S89" s="54"/>
      <c r="T89" s="54"/>
      <c r="U89" s="54"/>
      <c r="V89" s="54"/>
      <c r="W89" s="54"/>
      <c r="X89" s="54"/>
      <c r="Y89" s="54"/>
      <c r="Z89" s="54"/>
    </row>
    <row r="90" spans="1:26" s="56" customFormat="1" ht="63">
      <c r="A90" s="54" t="s">
        <v>303</v>
      </c>
      <c r="B90" s="54" t="s">
        <v>481</v>
      </c>
      <c r="C90" s="57" t="s">
        <v>465</v>
      </c>
      <c r="D90" s="58" t="s">
        <v>1797</v>
      </c>
      <c r="E90" s="54" t="str">
        <f t="shared" ref="E90:E95" si="21">CONCATENATE(C90,"  ",D90)</f>
        <v xml:space="preserve">I12  Avez-vous le contact d'une personne qu'on peut contacter pour vous (la Brigadière)  retrouver  facilement  au besoin ? </v>
      </c>
      <c r="F90" s="218" t="str">
        <f t="shared" si="20"/>
        <v xml:space="preserve">I12  Avez-vous le contact d'une personne qu'on peut contacter pour vous (la Brigadière)  retrouver  facilement  au besoin ? </v>
      </c>
      <c r="G90" s="55"/>
      <c r="H90" s="54"/>
      <c r="I90" s="54"/>
      <c r="J90" s="54"/>
      <c r="K90" s="55"/>
      <c r="L90" s="55"/>
      <c r="M90" s="55"/>
      <c r="N90" s="54" t="s">
        <v>376</v>
      </c>
      <c r="O90" s="54"/>
      <c r="P90" s="54"/>
      <c r="Q90" s="54"/>
      <c r="R90" s="54"/>
      <c r="S90" s="54"/>
      <c r="T90" s="54"/>
      <c r="U90" s="54"/>
      <c r="V90" s="54"/>
      <c r="W90" s="54"/>
      <c r="X90" s="54"/>
      <c r="Y90" s="54"/>
      <c r="Z90" s="54"/>
    </row>
    <row r="91" spans="1:26" s="56" customFormat="1" ht="31.5">
      <c r="A91" s="54" t="s">
        <v>93</v>
      </c>
      <c r="B91" s="54" t="s">
        <v>478</v>
      </c>
      <c r="C91" s="57" t="s">
        <v>2192</v>
      </c>
      <c r="D91" s="58" t="s">
        <v>466</v>
      </c>
      <c r="E91" s="54" t="str">
        <f t="shared" si="21"/>
        <v xml:space="preserve">ID10  Nom et prénoms de la personne 1 </v>
      </c>
      <c r="F91" s="218" t="str">
        <f t="shared" si="20"/>
        <v xml:space="preserve">ID10  Nom et prénoms de la personne 1 </v>
      </c>
      <c r="G91" s="55"/>
      <c r="H91" s="54"/>
      <c r="I91" s="54"/>
      <c r="J91" s="54"/>
      <c r="K91" s="55"/>
      <c r="L91" s="55" t="s">
        <v>487</v>
      </c>
      <c r="M91" s="55"/>
      <c r="N91" s="54" t="s">
        <v>376</v>
      </c>
      <c r="O91" s="54"/>
      <c r="P91" s="54"/>
      <c r="Q91" s="54"/>
      <c r="R91" s="54"/>
      <c r="S91" s="54"/>
      <c r="T91" s="54"/>
      <c r="U91" s="54"/>
      <c r="V91" s="54"/>
      <c r="W91" s="54"/>
      <c r="X91" s="54"/>
      <c r="Y91" s="54"/>
      <c r="Z91" s="54"/>
    </row>
    <row r="92" spans="1:26" s="56" customFormat="1" ht="128.25">
      <c r="A92" s="54" t="s">
        <v>93</v>
      </c>
      <c r="B92" s="54" t="s">
        <v>479</v>
      </c>
      <c r="C92" s="57" t="s">
        <v>2193</v>
      </c>
      <c r="D92" s="58" t="s">
        <v>480</v>
      </c>
      <c r="E92" s="54" t="str">
        <f t="shared" si="21"/>
        <v>ID11  Téléphone de ${name_1}</v>
      </c>
      <c r="F92" s="218" t="str">
        <f t="shared" si="20"/>
        <v>ID11  Téléphone de ${name_1}</v>
      </c>
      <c r="G92" s="55"/>
      <c r="H92" s="54"/>
      <c r="I92" s="54"/>
      <c r="J92" s="68" t="s">
        <v>471</v>
      </c>
      <c r="K92" s="67" t="s">
        <v>472</v>
      </c>
      <c r="L92" s="55" t="s">
        <v>487</v>
      </c>
      <c r="M92" s="55"/>
      <c r="N92" s="54" t="s">
        <v>376</v>
      </c>
      <c r="O92" s="54"/>
      <c r="P92" s="54"/>
      <c r="Q92" s="54"/>
      <c r="R92" s="54"/>
      <c r="S92" s="54"/>
      <c r="T92" s="54"/>
      <c r="U92" s="54"/>
      <c r="V92" s="54"/>
      <c r="W92" s="54"/>
      <c r="X92" s="54"/>
      <c r="Y92" s="54"/>
      <c r="Z92" s="54"/>
    </row>
    <row r="93" spans="1:26" s="56" customFormat="1" ht="63">
      <c r="A93" s="54" t="s">
        <v>303</v>
      </c>
      <c r="B93" s="54" t="s">
        <v>482</v>
      </c>
      <c r="C93" s="57"/>
      <c r="D93" s="58" t="s">
        <v>1798</v>
      </c>
      <c r="E93" s="54" t="str">
        <f t="shared" si="21"/>
        <v xml:space="preserve">  Avez-vous le contact d'une deuxieme  personne qu'on peut contacter pour vous (la Brigadière)  retrouver  facilement  au besoin ? </v>
      </c>
      <c r="F93" s="218" t="str">
        <f t="shared" si="20"/>
        <v xml:space="preserve">  Avez-vous le contact d'une deuxieme  personne qu'on peut contacter pour vous (la Brigadière)  retrouver  facilement  au besoin ? </v>
      </c>
      <c r="G93" s="55"/>
      <c r="H93" s="54"/>
      <c r="I93" s="54"/>
      <c r="J93" s="54"/>
      <c r="K93" s="55"/>
      <c r="L93" s="55" t="s">
        <v>487</v>
      </c>
      <c r="M93" s="55"/>
      <c r="N93" s="54" t="s">
        <v>376</v>
      </c>
      <c r="O93" s="54"/>
      <c r="P93" s="54"/>
      <c r="Q93" s="54"/>
      <c r="R93" s="54"/>
      <c r="S93" s="54"/>
      <c r="T93" s="54"/>
      <c r="U93" s="54"/>
      <c r="V93" s="54"/>
      <c r="W93" s="54"/>
      <c r="X93" s="54"/>
      <c r="Y93" s="54"/>
      <c r="Z93" s="54"/>
    </row>
    <row r="94" spans="1:26" s="56" customFormat="1" ht="31.5">
      <c r="A94" s="54" t="s">
        <v>93</v>
      </c>
      <c r="B94" s="54" t="s">
        <v>483</v>
      </c>
      <c r="C94" s="57" t="s">
        <v>2194</v>
      </c>
      <c r="D94" s="58" t="s">
        <v>485</v>
      </c>
      <c r="E94" s="54" t="str">
        <f t="shared" si="21"/>
        <v>ID12  Nom et prénoms de cette deuxième personne</v>
      </c>
      <c r="F94" s="218" t="str">
        <f t="shared" si="20"/>
        <v>ID12  Nom et prénoms de cette deuxième personne</v>
      </c>
      <c r="G94" s="55"/>
      <c r="H94" s="54"/>
      <c r="I94" s="54"/>
      <c r="J94" s="54"/>
      <c r="K94" s="55"/>
      <c r="L94" s="55" t="s">
        <v>488</v>
      </c>
      <c r="M94" s="55"/>
      <c r="N94" s="54" t="s">
        <v>376</v>
      </c>
      <c r="O94" s="54"/>
      <c r="P94" s="54"/>
      <c r="Q94" s="54"/>
      <c r="R94" s="54"/>
      <c r="S94" s="54"/>
      <c r="T94" s="54"/>
      <c r="U94" s="54"/>
      <c r="V94" s="54"/>
      <c r="W94" s="54"/>
      <c r="X94" s="54"/>
      <c r="Y94" s="54"/>
      <c r="Z94" s="54"/>
    </row>
    <row r="95" spans="1:26" s="56" customFormat="1" ht="128.25">
      <c r="A95" s="54" t="s">
        <v>93</v>
      </c>
      <c r="B95" s="54" t="s">
        <v>484</v>
      </c>
      <c r="C95" s="57" t="s">
        <v>2195</v>
      </c>
      <c r="D95" s="58" t="s">
        <v>486</v>
      </c>
      <c r="E95" s="54" t="str">
        <f t="shared" si="21"/>
        <v>ID13  Téléphone de ${name_2}</v>
      </c>
      <c r="F95" s="218" t="str">
        <f t="shared" si="20"/>
        <v>ID13  Téléphone de ${name_2}</v>
      </c>
      <c r="G95" s="55"/>
      <c r="H95" s="54"/>
      <c r="I95" s="54"/>
      <c r="J95" s="68" t="s">
        <v>471</v>
      </c>
      <c r="K95" s="67" t="s">
        <v>472</v>
      </c>
      <c r="L95" s="55" t="s">
        <v>488</v>
      </c>
      <c r="M95" s="55"/>
      <c r="N95" s="54" t="s">
        <v>376</v>
      </c>
      <c r="O95" s="54"/>
      <c r="P95" s="54"/>
      <c r="Q95" s="54"/>
      <c r="R95" s="54"/>
      <c r="S95" s="54"/>
      <c r="T95" s="54"/>
      <c r="U95" s="54"/>
      <c r="V95" s="54"/>
      <c r="W95" s="54"/>
      <c r="X95" s="54"/>
      <c r="Y95" s="54"/>
      <c r="Z95" s="54"/>
    </row>
    <row r="96" spans="1:26" s="56" customFormat="1">
      <c r="A96" s="54" t="s">
        <v>157</v>
      </c>
      <c r="B96" s="54" t="s">
        <v>477</v>
      </c>
      <c r="E96" s="54"/>
      <c r="F96" s="218"/>
      <c r="G96" s="55"/>
      <c r="H96" s="54"/>
      <c r="I96" s="54"/>
      <c r="J96" s="54"/>
      <c r="K96" s="55"/>
      <c r="L96" s="55"/>
      <c r="M96" s="55"/>
      <c r="N96" s="54"/>
      <c r="O96" s="54"/>
      <c r="P96" s="54"/>
      <c r="Q96" s="54"/>
      <c r="R96" s="54"/>
      <c r="S96" s="54"/>
      <c r="T96" s="54"/>
      <c r="U96" s="54"/>
      <c r="V96" s="54"/>
      <c r="W96" s="54"/>
      <c r="X96" s="54"/>
      <c r="Y96" s="54"/>
      <c r="Z96" s="54"/>
    </row>
    <row r="97" spans="1:26">
      <c r="A97" s="8" t="s">
        <v>146</v>
      </c>
      <c r="B97" s="8" t="s">
        <v>2137</v>
      </c>
      <c r="L97" s="9"/>
      <c r="M97" s="9"/>
      <c r="Q97" s="189" t="s">
        <v>148</v>
      </c>
    </row>
    <row r="98" spans="1:26" s="56" customFormat="1" ht="31.5">
      <c r="A98" s="54" t="s">
        <v>155</v>
      </c>
      <c r="B98" s="54" t="s">
        <v>489</v>
      </c>
      <c r="D98" s="56" t="s">
        <v>1804</v>
      </c>
      <c r="E98" s="54" t="str">
        <f t="shared" ref="E98" si="22">CONCATENATE(C98,"  ",D98)</f>
        <v xml:space="preserve">  Informations démographiques sur  la brigadière</v>
      </c>
      <c r="F98" s="218" t="str">
        <f t="shared" ref="F98:F100" si="23">E98</f>
        <v xml:space="preserve">  Informations démographiques sur  la brigadière</v>
      </c>
      <c r="G98" s="55"/>
      <c r="H98" s="54"/>
      <c r="I98" s="54"/>
      <c r="J98" s="54"/>
      <c r="K98" s="55"/>
      <c r="L98" s="55"/>
      <c r="M98" s="55"/>
      <c r="N98" s="54"/>
      <c r="O98" s="54"/>
      <c r="P98" s="54"/>
      <c r="Q98" s="54"/>
      <c r="R98" s="54"/>
      <c r="S98" s="54"/>
      <c r="T98" s="54"/>
      <c r="U98" s="54"/>
      <c r="V98" s="54"/>
      <c r="W98" s="54"/>
      <c r="X98" s="54"/>
      <c r="Y98" s="54"/>
      <c r="Z98" s="54"/>
    </row>
    <row r="99" spans="1:26">
      <c r="A99" s="8" t="s">
        <v>146</v>
      </c>
      <c r="B99" s="8" t="s">
        <v>2138</v>
      </c>
      <c r="L99" s="9"/>
      <c r="M99" s="9"/>
      <c r="Q99" s="189" t="s">
        <v>148</v>
      </c>
    </row>
    <row r="100" spans="1:26" s="56" customFormat="1" ht="31.5">
      <c r="A100" s="54" t="s">
        <v>39</v>
      </c>
      <c r="B100" s="54" t="s">
        <v>1803</v>
      </c>
      <c r="D100" s="56" t="s">
        <v>1805</v>
      </c>
      <c r="E100" s="54" t="str">
        <f t="shared" ref="E100" si="24">CONCATENATE(C100,"  ",D100)</f>
        <v xml:space="preserve">  &lt;b&gt; Informations démographiques sur  la brigadière &lt;/b&gt;</v>
      </c>
      <c r="F100" s="218" t="str">
        <f t="shared" si="23"/>
        <v xml:space="preserve">  &lt;b&gt; Informations démographiques sur  la brigadière &lt;/b&gt;</v>
      </c>
      <c r="G100" s="55"/>
      <c r="H100" s="54"/>
      <c r="I100" s="54"/>
      <c r="J100" s="54"/>
      <c r="K100" s="55"/>
      <c r="L100" s="55"/>
      <c r="M100" s="55"/>
      <c r="N100" s="54"/>
      <c r="O100" s="54"/>
      <c r="P100" s="54"/>
      <c r="Q100" s="54"/>
      <c r="R100" s="54"/>
      <c r="S100" s="54"/>
      <c r="T100" s="54"/>
      <c r="U100" s="54"/>
      <c r="V100" s="54"/>
      <c r="W100" s="54"/>
      <c r="X100" s="54"/>
      <c r="Y100" s="54"/>
      <c r="Z100" s="54"/>
    </row>
    <row r="101" spans="1:26" s="56" customFormat="1" ht="31.5">
      <c r="A101" s="54" t="s">
        <v>93</v>
      </c>
      <c r="B101" s="54" t="s">
        <v>1697</v>
      </c>
      <c r="C101" s="57" t="s">
        <v>2196</v>
      </c>
      <c r="D101" s="58" t="s">
        <v>1806</v>
      </c>
      <c r="E101" s="54" t="str">
        <f t="shared" ref="E101:E114" si="25">CONCATENATE(C101,"  ",D101)</f>
        <v xml:space="preserve">ID14  Nom de la Brigadière </v>
      </c>
      <c r="F101" s="218" t="str">
        <f t="shared" ref="F101:F114" si="26">E101</f>
        <v xml:space="preserve">ID14  Nom de la Brigadière </v>
      </c>
      <c r="G101" s="55" t="s">
        <v>3078</v>
      </c>
      <c r="H101" s="54"/>
      <c r="I101" s="54"/>
      <c r="J101" s="54"/>
      <c r="K101" s="55"/>
      <c r="L101" s="55"/>
      <c r="M101" s="55"/>
      <c r="N101" s="54" t="s">
        <v>376</v>
      </c>
      <c r="O101" s="54"/>
      <c r="P101" s="54"/>
      <c r="Q101" s="54" t="s">
        <v>495</v>
      </c>
      <c r="R101" s="54"/>
      <c r="S101" s="54"/>
      <c r="T101" s="54"/>
      <c r="U101" s="54"/>
      <c r="V101" s="54"/>
      <c r="W101" s="54"/>
      <c r="X101" s="54"/>
      <c r="Y101" s="54"/>
      <c r="Z101" s="54"/>
    </row>
    <row r="102" spans="1:26" s="56" customFormat="1" ht="31.5">
      <c r="A102" s="54" t="s">
        <v>93</v>
      </c>
      <c r="B102" s="54" t="s">
        <v>491</v>
      </c>
      <c r="C102" s="57" t="s">
        <v>2197</v>
      </c>
      <c r="D102" s="58" t="s">
        <v>1807</v>
      </c>
      <c r="E102" s="54" t="str">
        <f t="shared" si="25"/>
        <v xml:space="preserve">ID15  Prénoms de la brigadière </v>
      </c>
      <c r="F102" s="218" t="str">
        <f t="shared" si="26"/>
        <v xml:space="preserve">ID15  Prénoms de la brigadière </v>
      </c>
      <c r="G102" s="55" t="s">
        <v>3078</v>
      </c>
      <c r="H102" s="54"/>
      <c r="I102" s="54"/>
      <c r="J102" s="54"/>
      <c r="K102" s="55"/>
      <c r="L102" s="55"/>
      <c r="M102" s="55"/>
      <c r="N102" s="54" t="s">
        <v>376</v>
      </c>
      <c r="O102" s="54"/>
      <c r="P102" s="54"/>
      <c r="Q102" s="54" t="s">
        <v>1703</v>
      </c>
      <c r="R102" s="54"/>
      <c r="S102" s="54"/>
      <c r="T102" s="54"/>
      <c r="U102" s="54"/>
      <c r="V102" s="54"/>
      <c r="W102" s="54"/>
      <c r="X102" s="54"/>
      <c r="Y102" s="54"/>
      <c r="Z102" s="54"/>
    </row>
    <row r="103" spans="1:26" s="56" customFormat="1">
      <c r="A103" s="54" t="s">
        <v>93</v>
      </c>
      <c r="B103" s="54" t="s">
        <v>492</v>
      </c>
      <c r="C103" s="57" t="s">
        <v>2198</v>
      </c>
      <c r="D103" s="58" t="s">
        <v>1808</v>
      </c>
      <c r="E103" s="54" t="str">
        <f t="shared" si="25"/>
        <v xml:space="preserve">ID16  Surnom de la Brigadière </v>
      </c>
      <c r="F103" s="218" t="str">
        <f t="shared" si="26"/>
        <v xml:space="preserve">ID16  Surnom de la Brigadière </v>
      </c>
      <c r="G103" s="55"/>
      <c r="H103" s="54"/>
      <c r="I103" s="54"/>
      <c r="J103" s="54"/>
      <c r="K103" s="55"/>
      <c r="L103" s="55"/>
      <c r="M103" s="55"/>
      <c r="N103" s="54"/>
      <c r="O103" s="54"/>
      <c r="P103" s="54"/>
      <c r="Q103" s="54"/>
      <c r="R103" s="54"/>
      <c r="S103" s="54"/>
      <c r="T103" s="54"/>
      <c r="U103" s="54"/>
      <c r="V103" s="54"/>
      <c r="W103" s="54"/>
      <c r="X103" s="54"/>
      <c r="Y103" s="54"/>
      <c r="Z103" s="54"/>
    </row>
    <row r="104" spans="1:26" s="56" customFormat="1" ht="31.5">
      <c r="A104" s="54" t="s">
        <v>145</v>
      </c>
      <c r="B104" s="54" t="s">
        <v>490</v>
      </c>
      <c r="C104" s="57"/>
      <c r="D104" s="58"/>
      <c r="E104" s="54"/>
      <c r="F104" s="218"/>
      <c r="G104" s="55"/>
      <c r="H104" s="54"/>
      <c r="I104" s="54"/>
      <c r="J104" s="54"/>
      <c r="K104" s="55"/>
      <c r="L104" s="55"/>
      <c r="M104" s="55"/>
      <c r="N104" s="54"/>
      <c r="O104" s="54"/>
      <c r="P104" s="54"/>
      <c r="Q104" s="72" t="s">
        <v>1698</v>
      </c>
      <c r="R104" s="54"/>
      <c r="S104" s="54"/>
      <c r="T104" s="54"/>
      <c r="U104" s="54"/>
      <c r="V104" s="54"/>
      <c r="W104" s="54"/>
      <c r="X104" s="54"/>
      <c r="Y104" s="54"/>
      <c r="Z104" s="54"/>
    </row>
    <row r="105" spans="1:26" s="56" customFormat="1" ht="47.25">
      <c r="A105" s="54" t="s">
        <v>494</v>
      </c>
      <c r="B105" s="54" t="s">
        <v>493</v>
      </c>
      <c r="C105" s="57" t="s">
        <v>2199</v>
      </c>
      <c r="D105" s="58" t="s">
        <v>1809</v>
      </c>
      <c r="E105" s="54" t="str">
        <f t="shared" si="25"/>
        <v xml:space="preserve">ID17  Age de la Brigadière </v>
      </c>
      <c r="F105" s="218" t="str">
        <f t="shared" si="26"/>
        <v xml:space="preserve">ID17  Age de la Brigadière </v>
      </c>
      <c r="G105" s="55" t="s">
        <v>3079</v>
      </c>
      <c r="H105" s="54"/>
      <c r="I105" s="54"/>
      <c r="J105" s="211" t="s">
        <v>2981</v>
      </c>
      <c r="K105" s="55"/>
      <c r="L105" s="55"/>
      <c r="M105" s="55"/>
      <c r="N105" s="54" t="s">
        <v>376</v>
      </c>
      <c r="O105" s="54"/>
      <c r="P105" s="54"/>
      <c r="Q105" s="54"/>
      <c r="R105" s="54"/>
      <c r="S105" s="54"/>
      <c r="T105" s="54"/>
      <c r="U105" s="54"/>
      <c r="V105" s="54"/>
      <c r="W105" s="54"/>
      <c r="X105" s="54"/>
      <c r="Y105" s="54"/>
      <c r="Z105" s="54"/>
    </row>
    <row r="106" spans="1:26" s="56" customFormat="1">
      <c r="A106" s="54" t="s">
        <v>498</v>
      </c>
      <c r="B106" s="54" t="s">
        <v>499</v>
      </c>
      <c r="C106" s="57" t="s">
        <v>496</v>
      </c>
      <c r="D106" s="58" t="s">
        <v>497</v>
      </c>
      <c r="E106" s="54" t="str">
        <f t="shared" si="25"/>
        <v xml:space="preserve">I21  Sexe du Brigadier/Brigadière </v>
      </c>
      <c r="F106" s="218" t="str">
        <f t="shared" si="26"/>
        <v xml:space="preserve">I21  Sexe du Brigadier/Brigadière </v>
      </c>
      <c r="G106" s="55"/>
      <c r="H106" s="54"/>
      <c r="I106" s="54"/>
      <c r="J106" s="54"/>
      <c r="K106" s="55"/>
      <c r="L106" s="55"/>
      <c r="M106" s="55" t="s">
        <v>376</v>
      </c>
      <c r="N106" s="54" t="s">
        <v>376</v>
      </c>
      <c r="O106" s="54"/>
      <c r="P106" s="54"/>
      <c r="Q106" s="54"/>
      <c r="R106" s="54"/>
      <c r="S106" s="54"/>
      <c r="T106" s="54"/>
      <c r="U106" s="54"/>
      <c r="V106" s="54"/>
      <c r="W106" s="54"/>
      <c r="X106" s="54"/>
      <c r="Y106" s="54"/>
      <c r="Z106" s="54"/>
    </row>
    <row r="107" spans="1:26" s="56" customFormat="1" ht="28.5" customHeight="1">
      <c r="A107" s="54" t="s">
        <v>504</v>
      </c>
      <c r="B107" s="54" t="s">
        <v>505</v>
      </c>
      <c r="C107" s="58" t="s">
        <v>2200</v>
      </c>
      <c r="D107" s="58" t="s">
        <v>1810</v>
      </c>
      <c r="E107" s="54" t="str">
        <f t="shared" si="25"/>
        <v>ID18  Situation matrimoniale de la  Brigadière</v>
      </c>
      <c r="F107" s="218" t="str">
        <f t="shared" si="26"/>
        <v>ID18  Situation matrimoniale de la  Brigadière</v>
      </c>
      <c r="G107" s="55"/>
      <c r="H107" s="54"/>
      <c r="I107" s="54"/>
      <c r="J107" s="54"/>
      <c r="K107" s="55"/>
      <c r="L107" s="55"/>
      <c r="M107" s="55"/>
      <c r="N107" s="54" t="s">
        <v>376</v>
      </c>
      <c r="O107" s="54"/>
      <c r="P107" s="54"/>
      <c r="Q107" s="54"/>
      <c r="R107" s="54"/>
      <c r="S107" s="54"/>
      <c r="T107" s="54"/>
      <c r="U107" s="54"/>
      <c r="V107" s="54"/>
      <c r="W107" s="54"/>
      <c r="X107" s="54"/>
      <c r="Y107" s="54"/>
      <c r="Z107" s="54"/>
    </row>
    <row r="108" spans="1:26" s="56" customFormat="1" ht="28.5" customHeight="1">
      <c r="A108" s="54" t="s">
        <v>93</v>
      </c>
      <c r="B108" s="54" t="s">
        <v>521</v>
      </c>
      <c r="C108" s="58"/>
      <c r="D108" s="58" t="s">
        <v>522</v>
      </c>
      <c r="E108" s="54" t="str">
        <f t="shared" si="25"/>
        <v xml:space="preserve">  Préciser autre situation matrimoniale </v>
      </c>
      <c r="F108" s="218" t="str">
        <f t="shared" si="26"/>
        <v xml:space="preserve">  Préciser autre situation matrimoniale </v>
      </c>
      <c r="G108" s="55"/>
      <c r="H108" s="54"/>
      <c r="I108" s="54"/>
      <c r="J108" s="54"/>
      <c r="K108" s="55"/>
      <c r="L108" s="55" t="s">
        <v>523</v>
      </c>
      <c r="M108" s="55"/>
      <c r="N108" s="54" t="s">
        <v>376</v>
      </c>
      <c r="O108" s="54"/>
      <c r="P108" s="54"/>
      <c r="Q108" s="54"/>
      <c r="R108" s="54"/>
      <c r="S108" s="54"/>
      <c r="T108" s="54"/>
      <c r="U108" s="54"/>
      <c r="V108" s="54"/>
      <c r="W108" s="54"/>
      <c r="X108" s="54"/>
      <c r="Y108" s="54"/>
      <c r="Z108" s="54"/>
    </row>
    <row r="109" spans="1:26" s="56" customFormat="1" ht="31.5">
      <c r="A109" s="54" t="s">
        <v>507</v>
      </c>
      <c r="B109" s="54" t="s">
        <v>506</v>
      </c>
      <c r="C109" s="58" t="s">
        <v>2201</v>
      </c>
      <c r="D109" s="58" t="s">
        <v>1811</v>
      </c>
      <c r="E109" s="54" t="str">
        <f t="shared" si="25"/>
        <v>ID19  Quelle est la religion de la Brigadière?</v>
      </c>
      <c r="F109" s="218" t="str">
        <f t="shared" si="26"/>
        <v>ID19  Quelle est la religion de la Brigadière?</v>
      </c>
      <c r="G109" s="55"/>
      <c r="H109" s="54"/>
      <c r="I109" s="54"/>
      <c r="J109" s="54"/>
      <c r="K109" s="55"/>
      <c r="L109" s="55"/>
      <c r="M109" s="55"/>
      <c r="N109" s="54" t="s">
        <v>376</v>
      </c>
      <c r="O109" s="54"/>
      <c r="P109" s="54"/>
      <c r="Q109" s="54"/>
      <c r="R109" s="54"/>
      <c r="S109" s="54"/>
      <c r="T109" s="54"/>
      <c r="U109" s="54"/>
      <c r="V109" s="54"/>
      <c r="W109" s="54"/>
      <c r="X109" s="54"/>
      <c r="Y109" s="54"/>
      <c r="Z109" s="54"/>
    </row>
    <row r="110" spans="1:26" s="56" customFormat="1">
      <c r="A110" s="54" t="s">
        <v>93</v>
      </c>
      <c r="B110" s="54" t="s">
        <v>531</v>
      </c>
      <c r="C110" s="58"/>
      <c r="D110" s="58" t="s">
        <v>532</v>
      </c>
      <c r="E110" s="54" t="str">
        <f t="shared" si="25"/>
        <v xml:space="preserve">  Autre religion </v>
      </c>
      <c r="F110" s="218" t="str">
        <f t="shared" si="26"/>
        <v xml:space="preserve">  Autre religion </v>
      </c>
      <c r="G110" s="55"/>
      <c r="H110" s="54"/>
      <c r="I110" s="54"/>
      <c r="J110" s="54"/>
      <c r="K110" s="55"/>
      <c r="L110" s="55" t="s">
        <v>533</v>
      </c>
      <c r="M110" s="55"/>
      <c r="N110" s="54" t="s">
        <v>376</v>
      </c>
      <c r="O110" s="54"/>
      <c r="P110" s="54"/>
      <c r="Q110" s="54"/>
      <c r="R110" s="54"/>
      <c r="S110" s="54"/>
      <c r="T110" s="54"/>
      <c r="U110" s="54"/>
      <c r="V110" s="54"/>
      <c r="W110" s="54"/>
      <c r="X110" s="54"/>
      <c r="Y110" s="54"/>
      <c r="Z110" s="54"/>
    </row>
    <row r="111" spans="1:26" s="56" customFormat="1" ht="47.25">
      <c r="A111" s="54" t="s">
        <v>425</v>
      </c>
      <c r="B111" s="54" t="s">
        <v>509</v>
      </c>
      <c r="C111" s="58" t="s">
        <v>2202</v>
      </c>
      <c r="D111" s="58" t="s">
        <v>1812</v>
      </c>
      <c r="E111" s="54" t="str">
        <f t="shared" si="25"/>
        <v>ID20  La Brigadière sait-elle lire et écrire dans une langue quelconque?</v>
      </c>
      <c r="F111" s="218" t="str">
        <f t="shared" si="26"/>
        <v>ID20  La Brigadière sait-elle lire et écrire dans une langue quelconque?</v>
      </c>
      <c r="G111" s="55"/>
      <c r="H111" s="54"/>
      <c r="I111" s="54"/>
      <c r="J111" s="54"/>
      <c r="K111" s="55"/>
      <c r="L111" s="55"/>
      <c r="M111" s="55"/>
      <c r="N111" s="54" t="s">
        <v>376</v>
      </c>
      <c r="O111" s="54"/>
      <c r="P111" s="54"/>
      <c r="Q111" s="54"/>
      <c r="R111" s="54"/>
      <c r="S111" s="54"/>
      <c r="T111" s="54"/>
      <c r="U111" s="54"/>
      <c r="V111" s="54"/>
      <c r="W111" s="54"/>
      <c r="X111" s="54"/>
      <c r="Y111" s="54"/>
      <c r="Z111" s="54"/>
    </row>
    <row r="112" spans="1:26" s="56" customFormat="1" ht="31.5">
      <c r="A112" s="54" t="s">
        <v>542</v>
      </c>
      <c r="B112" s="54" t="s">
        <v>510</v>
      </c>
      <c r="C112" s="58" t="s">
        <v>2203</v>
      </c>
      <c r="D112" s="71" t="s">
        <v>534</v>
      </c>
      <c r="E112" s="54" t="str">
        <f t="shared" si="25"/>
        <v>ID21  laquelle des langues ?</v>
      </c>
      <c r="F112" s="218" t="str">
        <f t="shared" si="26"/>
        <v>ID21  laquelle des langues ?</v>
      </c>
      <c r="G112" s="55" t="s">
        <v>545</v>
      </c>
      <c r="H112" s="54"/>
      <c r="I112" s="54"/>
      <c r="J112" s="54"/>
      <c r="K112" s="55"/>
      <c r="L112" s="55" t="s">
        <v>2021</v>
      </c>
      <c r="M112" s="55"/>
      <c r="N112" s="54" t="s">
        <v>376</v>
      </c>
      <c r="O112" s="54"/>
      <c r="P112" s="54"/>
      <c r="Q112" s="54"/>
      <c r="R112" s="54"/>
      <c r="S112" s="54"/>
      <c r="T112" s="54"/>
      <c r="U112" s="54"/>
      <c r="V112" s="54"/>
      <c r="W112" s="54"/>
      <c r="X112" s="54"/>
      <c r="Y112" s="54"/>
      <c r="Z112" s="54"/>
    </row>
    <row r="113" spans="1:26" s="56" customFormat="1" ht="78.75">
      <c r="A113" s="54" t="s">
        <v>508</v>
      </c>
      <c r="B113" s="54" t="s">
        <v>511</v>
      </c>
      <c r="C113" s="58" t="s">
        <v>2204</v>
      </c>
      <c r="D113" s="69" t="s">
        <v>1813</v>
      </c>
      <c r="E113" s="54" t="str">
        <f t="shared" si="25"/>
        <v xml:space="preserve">ID22  Quel est le niveau d’instruction atteint par la Brigadière?
</v>
      </c>
      <c r="F113" s="218" t="str">
        <f t="shared" si="26"/>
        <v xml:space="preserve">ID22  Quel est le niveau d’instruction atteint par la Brigadière?
</v>
      </c>
      <c r="G113" s="55" t="s">
        <v>503</v>
      </c>
      <c r="H113" s="54"/>
      <c r="I113" s="54"/>
      <c r="J113" s="54"/>
      <c r="K113" s="55"/>
      <c r="L113" s="55"/>
      <c r="M113" s="55"/>
      <c r="N113" s="54" t="s">
        <v>376</v>
      </c>
      <c r="O113" s="54"/>
      <c r="P113" s="54"/>
      <c r="Q113" s="54"/>
      <c r="R113" s="54"/>
      <c r="S113" s="54"/>
      <c r="T113" s="54"/>
      <c r="U113" s="54"/>
      <c r="V113" s="54"/>
      <c r="W113" s="54"/>
      <c r="X113" s="54"/>
      <c r="Y113" s="54"/>
      <c r="Z113" s="54"/>
    </row>
    <row r="114" spans="1:26" s="56" customFormat="1">
      <c r="A114" s="54" t="s">
        <v>93</v>
      </c>
      <c r="B114" s="54" t="s">
        <v>1699</v>
      </c>
      <c r="C114" s="58"/>
      <c r="D114" s="58" t="s">
        <v>543</v>
      </c>
      <c r="E114" s="54" t="str">
        <f t="shared" si="25"/>
        <v xml:space="preserve">  Autre niveau d'instruction</v>
      </c>
      <c r="F114" s="218" t="str">
        <f t="shared" si="26"/>
        <v xml:space="preserve">  Autre niveau d'instruction</v>
      </c>
      <c r="G114" s="55"/>
      <c r="H114" s="54"/>
      <c r="I114" s="54"/>
      <c r="J114" s="54"/>
      <c r="K114" s="55"/>
      <c r="L114" s="55" t="s">
        <v>544</v>
      </c>
      <c r="M114" s="55"/>
      <c r="N114" s="54" t="s">
        <v>376</v>
      </c>
      <c r="O114" s="54"/>
      <c r="P114" s="54"/>
      <c r="Q114" s="54"/>
      <c r="R114" s="54"/>
      <c r="S114" s="54"/>
      <c r="T114" s="54"/>
      <c r="U114" s="54"/>
      <c r="V114" s="54"/>
      <c r="W114" s="54"/>
      <c r="X114" s="54"/>
      <c r="Y114" s="54"/>
      <c r="Z114" s="54"/>
    </row>
    <row r="115" spans="1:26" s="56" customFormat="1">
      <c r="A115" s="54" t="s">
        <v>157</v>
      </c>
      <c r="B115" s="54" t="s">
        <v>489</v>
      </c>
      <c r="C115" s="58"/>
      <c r="D115" s="58"/>
      <c r="E115" s="54"/>
      <c r="F115" s="218"/>
      <c r="G115" s="55"/>
      <c r="H115" s="54"/>
      <c r="I115" s="54"/>
      <c r="J115" s="54"/>
      <c r="K115" s="55"/>
      <c r="L115" s="55"/>
      <c r="M115" s="55"/>
      <c r="N115" s="54"/>
      <c r="O115" s="54"/>
      <c r="P115" s="54"/>
      <c r="Q115" s="54"/>
      <c r="R115" s="54"/>
      <c r="S115" s="54"/>
      <c r="T115" s="54"/>
      <c r="U115" s="54"/>
      <c r="V115" s="54"/>
      <c r="W115" s="54"/>
      <c r="X115" s="54"/>
      <c r="Y115" s="54"/>
      <c r="Z115" s="54"/>
    </row>
    <row r="116" spans="1:26" s="56" customFormat="1">
      <c r="A116" s="54"/>
      <c r="B116" s="54"/>
      <c r="C116" s="58"/>
      <c r="D116" s="58"/>
      <c r="E116" s="54"/>
      <c r="F116" s="218"/>
      <c r="G116" s="55"/>
      <c r="H116" s="54"/>
      <c r="I116" s="54"/>
      <c r="J116" s="54"/>
      <c r="K116" s="55"/>
      <c r="L116" s="55"/>
      <c r="M116" s="55"/>
      <c r="N116" s="54"/>
      <c r="O116" s="54"/>
      <c r="P116" s="54"/>
      <c r="Q116" s="54"/>
      <c r="R116" s="54"/>
      <c r="S116" s="54"/>
      <c r="T116" s="54"/>
      <c r="U116" s="54"/>
      <c r="V116" s="54"/>
      <c r="W116" s="54"/>
      <c r="X116" s="54"/>
      <c r="Y116" s="54"/>
      <c r="Z116" s="54"/>
    </row>
    <row r="117" spans="1:26" s="56" customFormat="1" ht="15.75" customHeight="1">
      <c r="A117" s="54" t="s">
        <v>462</v>
      </c>
      <c r="B117" s="54" t="s">
        <v>546</v>
      </c>
      <c r="D117" s="56" t="s">
        <v>1815</v>
      </c>
      <c r="E117" s="54" t="str">
        <f t="shared" ref="E117:E126" si="27">CONCATENATE(C117,"  ",D117)</f>
        <v xml:space="preserve">   Information sur le conjoint de la Brigadière  </v>
      </c>
      <c r="F117" s="218" t="str">
        <f t="shared" ref="F117:F126" si="28">E117</f>
        <v xml:space="preserve">   Information sur le conjoint de la Brigadière  </v>
      </c>
      <c r="G117" s="55" t="s">
        <v>547</v>
      </c>
      <c r="H117" s="54"/>
      <c r="I117" s="54"/>
      <c r="J117" s="54"/>
      <c r="K117" s="55"/>
      <c r="L117" s="55" t="s">
        <v>548</v>
      </c>
      <c r="M117" s="55"/>
      <c r="N117" s="54"/>
      <c r="O117" s="54"/>
      <c r="P117" s="54"/>
      <c r="Q117" s="54"/>
      <c r="R117" s="54"/>
      <c r="S117" s="54"/>
      <c r="T117" s="54"/>
      <c r="U117" s="54"/>
      <c r="V117" s="54"/>
      <c r="W117" s="54"/>
      <c r="X117" s="54"/>
      <c r="Y117" s="54"/>
      <c r="Z117" s="54"/>
    </row>
    <row r="118" spans="1:26" s="56" customFormat="1" ht="15.75" customHeight="1">
      <c r="A118" s="54" t="s">
        <v>39</v>
      </c>
      <c r="B118" s="54" t="s">
        <v>1814</v>
      </c>
      <c r="D118" s="56" t="s">
        <v>1816</v>
      </c>
      <c r="E118" s="54" t="str">
        <f t="shared" ref="E118" si="29">CONCATENATE(C118,"  ",D118)</f>
        <v xml:space="preserve">  &lt;b&gt;  Information sur le conjoint de la Brigadière   &lt;/b&gt; </v>
      </c>
      <c r="F118" s="218" t="str">
        <f t="shared" si="28"/>
        <v xml:space="preserve">  &lt;b&gt;  Information sur le conjoint de la Brigadière   &lt;/b&gt; </v>
      </c>
      <c r="G118" s="55"/>
      <c r="H118" s="54"/>
      <c r="I118" s="54"/>
      <c r="J118" s="54"/>
      <c r="K118" s="55"/>
      <c r="L118" s="145"/>
      <c r="M118" s="55"/>
      <c r="N118" s="54"/>
      <c r="O118" s="54"/>
      <c r="P118" s="54"/>
      <c r="Q118" s="54"/>
      <c r="R118" s="54"/>
      <c r="S118" s="54"/>
      <c r="T118" s="54"/>
      <c r="U118" s="54"/>
      <c r="V118" s="54"/>
      <c r="W118" s="54"/>
      <c r="X118" s="54"/>
      <c r="Y118" s="54"/>
      <c r="Z118" s="54"/>
    </row>
    <row r="119" spans="1:26" s="56" customFormat="1" ht="15.75" customHeight="1">
      <c r="A119" s="54" t="s">
        <v>97</v>
      </c>
      <c r="B119" s="54" t="s">
        <v>639</v>
      </c>
      <c r="D119" s="56" t="s">
        <v>640</v>
      </c>
      <c r="E119" s="54"/>
      <c r="F119" s="218"/>
      <c r="G119" s="55" t="s">
        <v>647</v>
      </c>
      <c r="H119" s="54"/>
      <c r="I119" s="54"/>
      <c r="J119" s="54"/>
      <c r="K119" s="55"/>
      <c r="M119" s="55" t="s">
        <v>376</v>
      </c>
      <c r="N119" s="54"/>
      <c r="O119" s="54"/>
      <c r="P119" s="54"/>
      <c r="Q119" s="54"/>
      <c r="R119" s="54"/>
      <c r="S119" s="54"/>
      <c r="T119" s="54"/>
      <c r="U119" s="54"/>
      <c r="V119" s="54"/>
      <c r="W119" s="54"/>
      <c r="X119" s="54"/>
      <c r="Y119" s="54"/>
      <c r="Z119" s="54"/>
    </row>
    <row r="120" spans="1:26" s="56" customFormat="1" ht="15.75" customHeight="1">
      <c r="A120" s="54" t="s">
        <v>372</v>
      </c>
      <c r="B120" s="54" t="s">
        <v>644</v>
      </c>
      <c r="D120" s="56" t="s">
        <v>645</v>
      </c>
      <c r="E120" s="54"/>
      <c r="F120" s="218"/>
      <c r="G120" s="55"/>
      <c r="H120" s="54"/>
      <c r="I120" s="54"/>
      <c r="J120" s="54"/>
      <c r="K120" s="55"/>
      <c r="L120" s="55" t="s">
        <v>646</v>
      </c>
      <c r="M120" s="55" t="s">
        <v>376</v>
      </c>
      <c r="N120" s="54"/>
      <c r="O120" s="54"/>
      <c r="P120" s="54"/>
      <c r="Q120" s="54"/>
      <c r="R120" s="54"/>
      <c r="S120" s="54"/>
      <c r="T120" s="54"/>
      <c r="U120" s="54"/>
      <c r="V120" s="54"/>
      <c r="W120" s="54"/>
      <c r="X120" s="54"/>
      <c r="Y120" s="54"/>
      <c r="Z120" s="54"/>
    </row>
    <row r="121" spans="1:26" s="56" customFormat="1" ht="15.75" customHeight="1">
      <c r="A121" s="54" t="s">
        <v>160</v>
      </c>
      <c r="B121" s="54" t="s">
        <v>642</v>
      </c>
      <c r="E121" s="54"/>
      <c r="F121" s="218"/>
      <c r="G121" s="55"/>
      <c r="H121" s="54"/>
      <c r="I121" s="54"/>
      <c r="J121" s="54"/>
      <c r="K121" s="55"/>
      <c r="L121" s="55"/>
      <c r="M121" s="55" t="s">
        <v>376</v>
      </c>
      <c r="N121" s="54"/>
      <c r="O121" s="54"/>
      <c r="P121" s="54"/>
      <c r="Q121" s="54"/>
      <c r="R121" s="54" t="s">
        <v>643</v>
      </c>
      <c r="S121" s="54"/>
      <c r="T121" s="54"/>
      <c r="U121" s="54"/>
      <c r="V121" s="54"/>
      <c r="W121" s="54"/>
      <c r="X121" s="54"/>
      <c r="Y121" s="54"/>
      <c r="Z121" s="54"/>
    </row>
    <row r="122" spans="1:26" s="56" customFormat="1" ht="15.75" customHeight="1">
      <c r="A122" s="54" t="s">
        <v>145</v>
      </c>
      <c r="B122" s="54" t="s">
        <v>641</v>
      </c>
      <c r="E122" s="54"/>
      <c r="F122" s="218"/>
      <c r="G122" s="55"/>
      <c r="H122" s="54"/>
      <c r="I122" s="54"/>
      <c r="J122" s="54"/>
      <c r="K122" s="55"/>
      <c r="L122" s="55"/>
      <c r="M122" s="55" t="s">
        <v>376</v>
      </c>
      <c r="N122" s="54"/>
      <c r="O122" s="54"/>
      <c r="P122" s="54"/>
      <c r="Q122" s="54" t="s">
        <v>317</v>
      </c>
      <c r="R122" s="54"/>
      <c r="S122" s="54"/>
      <c r="T122" s="54"/>
      <c r="U122" s="54"/>
      <c r="V122" s="54"/>
      <c r="W122" s="54"/>
      <c r="X122" s="54"/>
      <c r="Y122" s="54"/>
      <c r="Z122" s="54"/>
    </row>
    <row r="123" spans="1:26" s="56" customFormat="1">
      <c r="A123" s="54" t="s">
        <v>93</v>
      </c>
      <c r="B123" s="54" t="s">
        <v>550</v>
      </c>
      <c r="C123" s="57" t="s">
        <v>2220</v>
      </c>
      <c r="D123" s="58" t="s">
        <v>1817</v>
      </c>
      <c r="E123" s="54" t="str">
        <f t="shared" si="27"/>
        <v>ID23  Nom du conjoint</v>
      </c>
      <c r="F123" s="218" t="str">
        <f t="shared" si="28"/>
        <v>ID23  Nom du conjoint</v>
      </c>
      <c r="G123" s="55"/>
      <c r="H123" s="54"/>
      <c r="I123" s="54"/>
      <c r="J123" s="54"/>
      <c r="K123" s="55"/>
      <c r="L123" s="55" t="s">
        <v>548</v>
      </c>
      <c r="M123" s="55"/>
      <c r="N123" s="54" t="s">
        <v>376</v>
      </c>
      <c r="O123" s="54"/>
      <c r="P123" s="54"/>
      <c r="Q123" s="54"/>
      <c r="R123" s="54"/>
      <c r="S123" s="54"/>
      <c r="T123" s="54"/>
      <c r="U123" s="54"/>
      <c r="V123" s="54"/>
      <c r="W123" s="54"/>
      <c r="X123" s="54"/>
      <c r="Y123" s="54"/>
      <c r="Z123" s="54"/>
    </row>
    <row r="124" spans="1:26" s="56" customFormat="1">
      <c r="A124" s="54" t="s">
        <v>93</v>
      </c>
      <c r="B124" s="54" t="s">
        <v>549</v>
      </c>
      <c r="C124" s="57" t="s">
        <v>2221</v>
      </c>
      <c r="D124" s="58" t="s">
        <v>1818</v>
      </c>
      <c r="E124" s="54" t="str">
        <f t="shared" si="27"/>
        <v xml:space="preserve">ID24  Prénom du conjoint </v>
      </c>
      <c r="F124" s="218" t="str">
        <f t="shared" si="28"/>
        <v xml:space="preserve">ID24  Prénom du conjoint </v>
      </c>
      <c r="G124" s="55"/>
      <c r="H124" s="54"/>
      <c r="I124" s="54"/>
      <c r="J124" s="54"/>
      <c r="K124" s="55"/>
      <c r="L124" s="55" t="s">
        <v>548</v>
      </c>
      <c r="M124" s="55"/>
      <c r="N124" s="54" t="s">
        <v>376</v>
      </c>
      <c r="O124" s="54"/>
      <c r="P124" s="54"/>
      <c r="Q124" s="54"/>
      <c r="R124" s="54"/>
      <c r="S124" s="54"/>
      <c r="T124" s="54"/>
      <c r="U124" s="54"/>
      <c r="V124" s="54"/>
      <c r="W124" s="54"/>
      <c r="X124" s="54"/>
      <c r="Y124" s="54"/>
      <c r="Z124" s="54"/>
    </row>
    <row r="125" spans="1:26" s="56" customFormat="1">
      <c r="A125" s="54" t="s">
        <v>93</v>
      </c>
      <c r="B125" s="54" t="s">
        <v>551</v>
      </c>
      <c r="C125" s="57" t="s">
        <v>2222</v>
      </c>
      <c r="D125" s="58" t="s">
        <v>1819</v>
      </c>
      <c r="E125" s="54" t="str">
        <f t="shared" si="27"/>
        <v xml:space="preserve">ID25  Surnom du conjoint </v>
      </c>
      <c r="F125" s="218" t="str">
        <f t="shared" si="28"/>
        <v xml:space="preserve">ID25  Surnom du conjoint </v>
      </c>
      <c r="G125" s="55"/>
      <c r="H125" s="54"/>
      <c r="I125" s="54"/>
      <c r="J125" s="54"/>
      <c r="K125" s="55"/>
      <c r="L125" s="55" t="s">
        <v>548</v>
      </c>
      <c r="M125" s="55"/>
      <c r="N125" s="54"/>
      <c r="O125" s="54"/>
      <c r="P125" s="54"/>
      <c r="Q125" s="54"/>
      <c r="R125" s="54"/>
      <c r="S125" s="54"/>
      <c r="T125" s="54"/>
      <c r="U125" s="54"/>
      <c r="V125" s="54"/>
      <c r="W125" s="54"/>
      <c r="X125" s="54"/>
      <c r="Y125" s="54"/>
      <c r="Z125" s="54"/>
    </row>
    <row r="126" spans="1:26" s="56" customFormat="1">
      <c r="A126" s="54" t="s">
        <v>97</v>
      </c>
      <c r="B126" s="54" t="s">
        <v>552</v>
      </c>
      <c r="C126" s="57" t="s">
        <v>2223</v>
      </c>
      <c r="D126" s="58" t="s">
        <v>1820</v>
      </c>
      <c r="E126" s="54" t="str">
        <f t="shared" si="27"/>
        <v xml:space="preserve">ID26  Age du conjoint </v>
      </c>
      <c r="F126" s="218" t="str">
        <f t="shared" si="28"/>
        <v xml:space="preserve">ID26  Age du conjoint </v>
      </c>
      <c r="G126" s="55"/>
      <c r="H126" s="54"/>
      <c r="I126" s="54"/>
      <c r="J126" s="54" t="s">
        <v>2982</v>
      </c>
      <c r="K126" s="55"/>
      <c r="L126" s="55" t="s">
        <v>548</v>
      </c>
      <c r="M126" s="55"/>
      <c r="N126" s="54" t="s">
        <v>376</v>
      </c>
      <c r="O126" s="54"/>
      <c r="P126" s="54"/>
      <c r="Q126" s="54"/>
      <c r="R126" s="54"/>
      <c r="S126" s="54"/>
      <c r="T126" s="54"/>
      <c r="U126" s="54"/>
      <c r="V126" s="54"/>
      <c r="W126" s="54"/>
      <c r="X126" s="54"/>
      <c r="Y126" s="54"/>
      <c r="Z126" s="54"/>
    </row>
    <row r="127" spans="1:26" s="56" customFormat="1" ht="31.5">
      <c r="A127" s="54" t="s">
        <v>145</v>
      </c>
      <c r="B127" s="54" t="s">
        <v>554</v>
      </c>
      <c r="C127" s="57"/>
      <c r="D127" s="58"/>
      <c r="E127" s="54"/>
      <c r="F127" s="218"/>
      <c r="G127" s="55"/>
      <c r="H127" s="54"/>
      <c r="I127" s="54"/>
      <c r="J127" s="54"/>
      <c r="K127" s="55"/>
      <c r="L127" s="55"/>
      <c r="M127" s="55"/>
      <c r="N127" s="54"/>
      <c r="O127" s="54"/>
      <c r="P127" s="54"/>
      <c r="Q127" s="72" t="s">
        <v>555</v>
      </c>
      <c r="R127" s="54"/>
      <c r="S127" s="54"/>
      <c r="T127" s="54"/>
      <c r="U127" s="54"/>
      <c r="V127" s="54"/>
      <c r="W127" s="54"/>
      <c r="X127" s="54"/>
      <c r="Y127" s="54"/>
      <c r="Z127" s="54"/>
    </row>
    <row r="128" spans="1:26" s="56" customFormat="1" ht="31.5">
      <c r="A128" s="54" t="s">
        <v>145</v>
      </c>
      <c r="B128" s="54" t="s">
        <v>1019</v>
      </c>
      <c r="C128" s="57"/>
      <c r="D128" s="58"/>
      <c r="E128" s="54"/>
      <c r="F128" s="218"/>
      <c r="G128" s="55"/>
      <c r="H128" s="54"/>
      <c r="I128" s="54"/>
      <c r="J128" s="54"/>
      <c r="K128" s="55"/>
      <c r="L128" s="55"/>
      <c r="M128" s="55"/>
      <c r="N128" s="54"/>
      <c r="O128" s="54"/>
      <c r="P128" s="54"/>
      <c r="Q128" s="72" t="s">
        <v>555</v>
      </c>
      <c r="R128" s="54"/>
      <c r="S128" s="54"/>
      <c r="T128" s="54"/>
      <c r="U128" s="54"/>
      <c r="V128" s="54"/>
      <c r="W128" s="54"/>
      <c r="X128" s="54"/>
      <c r="Y128" s="54"/>
      <c r="Z128" s="54"/>
    </row>
    <row r="129" spans="1:26" s="56" customFormat="1" ht="47.25">
      <c r="A129" s="54" t="s">
        <v>97</v>
      </c>
      <c r="B129" s="54" t="s">
        <v>558</v>
      </c>
      <c r="C129" s="57" t="s">
        <v>2224</v>
      </c>
      <c r="D129" s="58" t="s">
        <v>1821</v>
      </c>
      <c r="E129" s="54" t="str">
        <f t="shared" ref="E129:E130" si="30">CONCATENATE(C129,"  ",D129)</f>
        <v xml:space="preserve">ID28  En quelle année vous-êtes vous mariée) à  &lt;b&gt; ${conjoint} &lt;/b&gt; </v>
      </c>
      <c r="F129" s="218" t="str">
        <f t="shared" ref="F129:F130" si="31">E129</f>
        <v xml:space="preserve">ID28  En quelle année vous-êtes vous mariée) à  &lt;b&gt; ${conjoint} &lt;/b&gt; </v>
      </c>
      <c r="G129" s="55"/>
      <c r="H129" s="54"/>
      <c r="I129" s="54"/>
      <c r="J129" s="54" t="s">
        <v>553</v>
      </c>
      <c r="K129" s="55"/>
      <c r="L129" s="55" t="s">
        <v>556</v>
      </c>
      <c r="M129" s="55"/>
      <c r="N129" s="54" t="s">
        <v>376</v>
      </c>
      <c r="O129" s="54"/>
      <c r="P129" s="54"/>
      <c r="Q129" s="54"/>
      <c r="R129" s="54"/>
      <c r="S129" s="54"/>
      <c r="T129" s="54"/>
      <c r="U129" s="54"/>
      <c r="V129" s="54"/>
      <c r="W129" s="54"/>
      <c r="X129" s="54"/>
      <c r="Y129" s="54"/>
      <c r="Z129" s="54"/>
    </row>
    <row r="130" spans="1:26" s="56" customFormat="1" ht="31.5">
      <c r="A130" s="54" t="s">
        <v>97</v>
      </c>
      <c r="B130" s="54" t="s">
        <v>559</v>
      </c>
      <c r="C130" s="57" t="s">
        <v>2225</v>
      </c>
      <c r="D130" s="58" t="s">
        <v>557</v>
      </c>
      <c r="E130" s="54" t="str">
        <f t="shared" si="30"/>
        <v>ID29  En quelle année cette relation a-t-elle commencé?</v>
      </c>
      <c r="F130" s="218" t="str">
        <f t="shared" si="31"/>
        <v>ID29  En quelle année cette relation a-t-elle commencé?</v>
      </c>
      <c r="G130" s="55"/>
      <c r="H130" s="54"/>
      <c r="I130" s="54"/>
      <c r="J130" s="54" t="s">
        <v>553</v>
      </c>
      <c r="K130" s="55"/>
      <c r="L130" s="55" t="s">
        <v>560</v>
      </c>
      <c r="M130" s="55"/>
      <c r="N130" s="54" t="s">
        <v>376</v>
      </c>
      <c r="O130" s="54"/>
      <c r="P130" s="54"/>
      <c r="Q130" s="54"/>
      <c r="R130" s="54"/>
      <c r="S130" s="54"/>
      <c r="T130" s="54"/>
      <c r="U130" s="54"/>
      <c r="V130" s="54"/>
      <c r="W130" s="54"/>
      <c r="X130" s="54"/>
      <c r="Y130" s="54"/>
      <c r="Z130" s="54"/>
    </row>
    <row r="131" spans="1:26" s="56" customFormat="1">
      <c r="A131" s="54"/>
      <c r="B131" s="54"/>
      <c r="C131" s="58"/>
      <c r="D131" s="58"/>
      <c r="E131" s="54"/>
      <c r="F131" s="218"/>
      <c r="G131" s="55"/>
      <c r="H131" s="54"/>
      <c r="I131" s="54"/>
      <c r="J131" s="54"/>
      <c r="K131" s="55"/>
      <c r="L131" s="55"/>
      <c r="M131" s="55"/>
      <c r="N131" s="54"/>
      <c r="O131" s="54"/>
      <c r="P131" s="54"/>
      <c r="Q131" s="54"/>
      <c r="R131" s="54"/>
      <c r="S131" s="54"/>
      <c r="T131" s="54"/>
      <c r="U131" s="54"/>
      <c r="V131" s="54"/>
      <c r="W131" s="54"/>
      <c r="X131" s="54"/>
      <c r="Y131" s="54"/>
      <c r="Z131" s="54"/>
    </row>
    <row r="132" spans="1:26" s="56" customFormat="1" ht="31.5">
      <c r="A132" s="54" t="s">
        <v>507</v>
      </c>
      <c r="B132" s="54" t="s">
        <v>561</v>
      </c>
      <c r="C132" s="58" t="s">
        <v>2226</v>
      </c>
      <c r="D132" s="58" t="s">
        <v>1822</v>
      </c>
      <c r="E132" s="54" t="str">
        <f t="shared" ref="E132:E137" si="32">CONCATENATE(C132,"  ",D132)</f>
        <v>ID30  Quelle est la religion de votre conjoint?</v>
      </c>
      <c r="F132" s="218" t="str">
        <f t="shared" ref="F132:F137" si="33">E132</f>
        <v>ID30  Quelle est la religion de votre conjoint?</v>
      </c>
      <c r="G132" s="55"/>
      <c r="H132" s="54"/>
      <c r="I132" s="54"/>
      <c r="J132" s="54"/>
      <c r="K132" s="55"/>
      <c r="L132" s="55" t="s">
        <v>548</v>
      </c>
      <c r="M132" s="55"/>
      <c r="N132" s="54" t="s">
        <v>376</v>
      </c>
      <c r="O132" s="54"/>
      <c r="P132" s="54"/>
      <c r="Q132" s="54"/>
      <c r="R132" s="54"/>
      <c r="S132" s="54"/>
      <c r="T132" s="54"/>
      <c r="U132" s="54"/>
      <c r="V132" s="54"/>
      <c r="W132" s="54"/>
      <c r="X132" s="54"/>
      <c r="Y132" s="54"/>
      <c r="Z132" s="54"/>
    </row>
    <row r="133" spans="1:26" s="56" customFormat="1">
      <c r="A133" s="54" t="s">
        <v>93</v>
      </c>
      <c r="B133" s="54" t="s">
        <v>562</v>
      </c>
      <c r="C133" s="58"/>
      <c r="D133" s="58" t="s">
        <v>532</v>
      </c>
      <c r="E133" s="54" t="str">
        <f t="shared" si="32"/>
        <v xml:space="preserve">  Autre religion </v>
      </c>
      <c r="F133" s="218" t="str">
        <f t="shared" si="33"/>
        <v xml:space="preserve">  Autre religion </v>
      </c>
      <c r="G133" s="55"/>
      <c r="H133" s="54"/>
      <c r="I133" s="54"/>
      <c r="J133" s="54"/>
      <c r="K133" s="55"/>
      <c r="L133" s="55" t="s">
        <v>564</v>
      </c>
      <c r="M133" s="55"/>
      <c r="N133" s="54" t="s">
        <v>376</v>
      </c>
      <c r="O133" s="54"/>
      <c r="P133" s="54"/>
      <c r="Q133" s="54"/>
      <c r="R133" s="54"/>
      <c r="S133" s="54"/>
      <c r="T133" s="54"/>
      <c r="U133" s="54"/>
      <c r="V133" s="54"/>
      <c r="W133" s="54"/>
      <c r="X133" s="54"/>
      <c r="Y133" s="54"/>
      <c r="Z133" s="54"/>
    </row>
    <row r="134" spans="1:26" s="56" customFormat="1" ht="78.75">
      <c r="A134" s="54" t="s">
        <v>508</v>
      </c>
      <c r="B134" s="54" t="s">
        <v>563</v>
      </c>
      <c r="C134" s="58" t="s">
        <v>2227</v>
      </c>
      <c r="D134" s="69" t="s">
        <v>1823</v>
      </c>
      <c r="E134" s="54" t="str">
        <f t="shared" si="32"/>
        <v xml:space="preserve">ID31  Quel est le niveau d’instruction atteint par le  conjoint?
</v>
      </c>
      <c r="F134" s="218" t="str">
        <f t="shared" si="33"/>
        <v xml:space="preserve">ID31  Quel est le niveau d’instruction atteint par le  conjoint?
</v>
      </c>
      <c r="G134" s="55" t="s">
        <v>503</v>
      </c>
      <c r="H134" s="54"/>
      <c r="I134" s="54"/>
      <c r="J134" s="54"/>
      <c r="K134" s="55"/>
      <c r="L134" s="55" t="s">
        <v>548</v>
      </c>
      <c r="M134" s="55"/>
      <c r="N134" s="54" t="s">
        <v>376</v>
      </c>
      <c r="O134" s="54"/>
      <c r="P134" s="54"/>
      <c r="Q134" s="54"/>
      <c r="R134" s="54"/>
      <c r="S134" s="54"/>
      <c r="T134" s="54"/>
      <c r="U134" s="54"/>
      <c r="V134" s="54"/>
      <c r="W134" s="54"/>
      <c r="X134" s="54"/>
      <c r="Y134" s="54"/>
      <c r="Z134" s="54"/>
    </row>
    <row r="135" spans="1:26" s="56" customFormat="1">
      <c r="A135" s="54" t="s">
        <v>93</v>
      </c>
      <c r="B135" s="54" t="s">
        <v>1700</v>
      </c>
      <c r="C135" s="58"/>
      <c r="D135" s="58" t="s">
        <v>543</v>
      </c>
      <c r="E135" s="54" t="str">
        <f t="shared" si="32"/>
        <v xml:space="preserve">  Autre niveau d'instruction</v>
      </c>
      <c r="F135" s="218" t="str">
        <f t="shared" si="33"/>
        <v xml:space="preserve">  Autre niveau d'instruction</v>
      </c>
      <c r="G135" s="55"/>
      <c r="H135" s="54"/>
      <c r="I135" s="54"/>
      <c r="J135" s="54"/>
      <c r="K135" s="55"/>
      <c r="L135" s="55" t="s">
        <v>565</v>
      </c>
      <c r="M135" s="55"/>
      <c r="N135" s="54" t="s">
        <v>376</v>
      </c>
      <c r="O135" s="54"/>
      <c r="P135" s="54"/>
      <c r="Q135" s="54"/>
      <c r="R135" s="54"/>
      <c r="S135" s="54"/>
      <c r="T135" s="54"/>
      <c r="U135" s="54"/>
      <c r="V135" s="54"/>
      <c r="W135" s="54"/>
      <c r="X135" s="54"/>
      <c r="Y135" s="54"/>
      <c r="Z135" s="54"/>
    </row>
    <row r="136" spans="1:26" s="56" customFormat="1" ht="28.5" customHeight="1">
      <c r="A136" s="54" t="s">
        <v>303</v>
      </c>
      <c r="B136" s="54" t="s">
        <v>566</v>
      </c>
      <c r="C136" s="58" t="s">
        <v>2228</v>
      </c>
      <c r="D136" s="58" t="s">
        <v>1824</v>
      </c>
      <c r="E136" s="54" t="str">
        <f t="shared" si="32"/>
        <v>ID32  Mr  ${conjoint}(votre conjoint) exerce-t-il une activité génératrice de revenus ?</v>
      </c>
      <c r="F136" s="218" t="str">
        <f t="shared" si="33"/>
        <v>ID32  Mr  ${conjoint}(votre conjoint) exerce-t-il une activité génératrice de revenus ?</v>
      </c>
      <c r="G136" s="55"/>
      <c r="H136" s="54"/>
      <c r="I136" s="54"/>
      <c r="J136" s="54"/>
      <c r="K136" s="55"/>
      <c r="L136" s="55"/>
      <c r="M136" s="55"/>
      <c r="N136" s="54" t="s">
        <v>376</v>
      </c>
      <c r="O136" s="54"/>
      <c r="P136" s="54"/>
      <c r="Q136" s="54"/>
      <c r="R136" s="54"/>
      <c r="S136" s="54"/>
      <c r="T136" s="54"/>
      <c r="U136" s="54"/>
      <c r="V136" s="54"/>
      <c r="W136" s="54"/>
      <c r="X136" s="54"/>
      <c r="Y136" s="54"/>
      <c r="Z136" s="54"/>
    </row>
    <row r="137" spans="1:26" s="56" customFormat="1" ht="30" customHeight="1">
      <c r="A137" s="54" t="s">
        <v>2243</v>
      </c>
      <c r="B137" s="54" t="s">
        <v>2244</v>
      </c>
      <c r="C137" s="57" t="s">
        <v>2229</v>
      </c>
      <c r="D137" s="58" t="s">
        <v>1825</v>
      </c>
      <c r="E137" s="54" t="str">
        <f t="shared" si="32"/>
        <v>ID33  Si oui, quelle activité principale exerce le votre conjoint?</v>
      </c>
      <c r="F137" s="218" t="str">
        <f t="shared" si="33"/>
        <v>ID33  Si oui, quelle activité principale exerce le votre conjoint?</v>
      </c>
      <c r="G137" s="55" t="s">
        <v>3039</v>
      </c>
      <c r="H137" s="54"/>
      <c r="I137" s="54"/>
      <c r="J137" s="54"/>
      <c r="K137" s="55"/>
      <c r="L137" s="55" t="s">
        <v>567</v>
      </c>
      <c r="M137" s="55"/>
      <c r="N137" s="54" t="s">
        <v>376</v>
      </c>
      <c r="O137" s="54"/>
      <c r="P137" s="54"/>
      <c r="Q137" s="54"/>
      <c r="R137" s="54"/>
      <c r="S137" s="54"/>
      <c r="T137" s="54"/>
      <c r="U137" s="54"/>
      <c r="V137" s="54"/>
      <c r="W137" s="54"/>
      <c r="X137" s="54"/>
      <c r="Y137" s="54"/>
      <c r="Z137" s="54"/>
    </row>
    <row r="138" spans="1:26" s="56" customFormat="1" ht="30" customHeight="1">
      <c r="A138" s="56" t="s">
        <v>93</v>
      </c>
      <c r="B138" s="54" t="s">
        <v>2245</v>
      </c>
      <c r="C138" s="84"/>
      <c r="D138" s="79" t="s">
        <v>2246</v>
      </c>
      <c r="E138" s="54" t="str">
        <f t="shared" ref="E138" si="34">CONCATENATE(C138,"  ",D138)</f>
        <v xml:space="preserve">  Autres (préciser)</v>
      </c>
      <c r="F138" s="218" t="str">
        <f t="shared" ref="F138" si="35">E138</f>
        <v xml:space="preserve">  Autres (préciser)</v>
      </c>
      <c r="G138" s="55"/>
      <c r="H138" s="54"/>
      <c r="I138" s="54"/>
      <c r="J138" s="54"/>
      <c r="K138" s="55"/>
      <c r="L138" s="55" t="s">
        <v>2247</v>
      </c>
      <c r="M138" s="55"/>
      <c r="N138" s="54" t="s">
        <v>376</v>
      </c>
      <c r="O138" s="54"/>
      <c r="P138" s="54"/>
      <c r="Q138" s="54"/>
      <c r="R138" s="54"/>
      <c r="S138" s="54"/>
      <c r="T138" s="54"/>
      <c r="U138" s="54"/>
      <c r="V138" s="54"/>
      <c r="W138" s="54"/>
      <c r="X138" s="54"/>
      <c r="Y138" s="54"/>
      <c r="Z138" s="54"/>
    </row>
    <row r="139" spans="1:26" s="56" customFormat="1" ht="30" customHeight="1">
      <c r="A139" s="54" t="s">
        <v>145</v>
      </c>
      <c r="B139" s="54" t="s">
        <v>568</v>
      </c>
      <c r="C139" s="84"/>
      <c r="D139" s="79"/>
      <c r="E139" s="54"/>
      <c r="F139" s="218"/>
      <c r="G139" s="55"/>
      <c r="H139" s="54"/>
      <c r="I139" s="54"/>
      <c r="J139" s="54"/>
      <c r="K139" s="55"/>
      <c r="L139" s="55"/>
      <c r="M139" s="55"/>
      <c r="N139" s="54"/>
      <c r="O139" s="54"/>
      <c r="P139" s="54"/>
      <c r="Q139" s="64" t="s">
        <v>2248</v>
      </c>
      <c r="R139" s="54"/>
      <c r="S139" s="54"/>
      <c r="T139" s="54"/>
      <c r="U139" s="54"/>
      <c r="V139" s="54"/>
      <c r="W139" s="54"/>
      <c r="X139" s="54"/>
      <c r="Y139" s="54"/>
      <c r="Z139" s="54"/>
    </row>
    <row r="140" spans="1:26" s="56" customFormat="1" ht="30" customHeight="1">
      <c r="A140" s="54" t="s">
        <v>161</v>
      </c>
      <c r="B140" s="54" t="s">
        <v>642</v>
      </c>
      <c r="C140" s="84"/>
      <c r="D140" s="79"/>
      <c r="E140" s="54"/>
      <c r="F140" s="218"/>
      <c r="G140" s="55"/>
      <c r="H140" s="54"/>
      <c r="I140" s="54"/>
      <c r="J140" s="54"/>
      <c r="K140" s="55"/>
      <c r="L140" s="55"/>
      <c r="M140" s="55" t="s">
        <v>376</v>
      </c>
      <c r="N140" s="54"/>
      <c r="O140" s="54"/>
      <c r="P140" s="54"/>
      <c r="Q140" s="54"/>
      <c r="R140" s="54"/>
      <c r="S140" s="54"/>
      <c r="T140" s="54"/>
      <c r="U140" s="54"/>
      <c r="V140" s="54"/>
      <c r="W140" s="54"/>
      <c r="X140" s="54"/>
      <c r="Y140" s="54"/>
      <c r="Z140" s="54"/>
    </row>
    <row r="141" spans="1:26" s="56" customFormat="1" ht="30" customHeight="1">
      <c r="A141" s="54" t="s">
        <v>157</v>
      </c>
      <c r="B141" s="54" t="s">
        <v>546</v>
      </c>
      <c r="E141" s="54"/>
      <c r="F141" s="218"/>
      <c r="G141" s="55"/>
      <c r="H141" s="54"/>
      <c r="I141" s="54"/>
      <c r="J141" s="54"/>
      <c r="K141" s="55"/>
      <c r="L141" s="55"/>
      <c r="M141" s="55"/>
      <c r="N141" s="54"/>
      <c r="O141" s="54"/>
      <c r="P141" s="54"/>
      <c r="Q141" s="54"/>
      <c r="R141" s="54"/>
      <c r="S141" s="54"/>
      <c r="T141" s="54"/>
      <c r="U141" s="54"/>
      <c r="V141" s="54"/>
      <c r="W141" s="54"/>
      <c r="X141" s="54"/>
      <c r="Y141" s="54"/>
      <c r="Z141" s="54"/>
    </row>
    <row r="142" spans="1:26">
      <c r="A142" s="8" t="s">
        <v>146</v>
      </c>
      <c r="B142" s="8" t="s">
        <v>2139</v>
      </c>
      <c r="L142" s="9"/>
      <c r="M142" s="9"/>
      <c r="Q142" s="189" t="s">
        <v>148</v>
      </c>
    </row>
    <row r="143" spans="1:26" s="56" customFormat="1" ht="63">
      <c r="A143" s="54" t="s">
        <v>462</v>
      </c>
      <c r="B143" s="54" t="s">
        <v>571</v>
      </c>
      <c r="C143" s="58"/>
      <c r="D143" s="73" t="s">
        <v>2018</v>
      </c>
      <c r="E143" s="54" t="str">
        <f t="shared" ref="E143" si="36">CONCATENATE(C143,"  ",D143)</f>
        <v xml:space="preserve">   Composition du ménage du brigadier - -- Les membres du ménage du brigadier y compris elle même  </v>
      </c>
      <c r="F143" s="218" t="str">
        <f t="shared" ref="F143:F146" si="37">E143</f>
        <v xml:space="preserve">   Composition du ménage du brigadier - -- Les membres du ménage du brigadier y compris elle même  </v>
      </c>
      <c r="G143" s="55" t="s">
        <v>1827</v>
      </c>
      <c r="H143" s="54"/>
      <c r="I143" s="54"/>
      <c r="J143" s="54"/>
      <c r="K143" s="55"/>
      <c r="L143" s="55"/>
      <c r="M143" s="55"/>
      <c r="N143" s="54"/>
      <c r="O143" s="54"/>
      <c r="P143" s="54"/>
      <c r="Q143" s="54"/>
      <c r="R143" s="54"/>
      <c r="S143" s="54"/>
      <c r="T143" s="54"/>
      <c r="U143" s="54"/>
      <c r="V143" s="54"/>
      <c r="W143" s="54"/>
      <c r="X143" s="54"/>
      <c r="Y143" s="54"/>
      <c r="Z143" s="54"/>
    </row>
    <row r="144" spans="1:26">
      <c r="A144" s="8" t="s">
        <v>146</v>
      </c>
      <c r="B144" s="8" t="s">
        <v>2140</v>
      </c>
      <c r="L144" s="9"/>
      <c r="M144" s="9"/>
      <c r="Q144" s="189" t="s">
        <v>148</v>
      </c>
    </row>
    <row r="145" spans="1:26" s="56" customFormat="1" ht="63">
      <c r="A145" s="54" t="s">
        <v>39</v>
      </c>
      <c r="B145" s="54" t="s">
        <v>1826</v>
      </c>
      <c r="C145" s="79"/>
      <c r="D145" s="73" t="s">
        <v>1828</v>
      </c>
      <c r="E145" s="54" t="str">
        <f t="shared" ref="E145" si="38">CONCATENATE(C145,"  ",D145)</f>
        <v xml:space="preserve">  &lt;b&gt; Composition du ménage de la brigadière &lt;/b&gt; &lt;br&gt; Les membres du ménage de la brigadière  y compris elle même  </v>
      </c>
      <c r="F145" s="218" t="str">
        <f t="shared" si="37"/>
        <v xml:space="preserve">  &lt;b&gt; Composition du ménage de la brigadière &lt;/b&gt; &lt;br&gt; Les membres du ménage de la brigadière  y compris elle même  </v>
      </c>
      <c r="G145" s="55" t="s">
        <v>2017</v>
      </c>
      <c r="H145" s="54"/>
      <c r="I145" s="54"/>
      <c r="J145" s="54"/>
      <c r="K145" s="55"/>
      <c r="L145" s="55"/>
      <c r="M145" s="55"/>
      <c r="N145" s="54"/>
      <c r="O145" s="54"/>
      <c r="P145" s="54"/>
      <c r="Q145" s="54"/>
      <c r="R145" s="54"/>
      <c r="S145" s="54"/>
      <c r="T145" s="54"/>
      <c r="U145" s="54"/>
      <c r="V145" s="54"/>
      <c r="W145" s="54"/>
      <c r="X145" s="54"/>
      <c r="Y145" s="54"/>
      <c r="Z145" s="54"/>
    </row>
    <row r="146" spans="1:26" s="56" customFormat="1">
      <c r="A146" s="54" t="s">
        <v>160</v>
      </c>
      <c r="B146" s="54" t="s">
        <v>574</v>
      </c>
      <c r="C146" s="79"/>
      <c r="D146" s="79" t="s">
        <v>1704</v>
      </c>
      <c r="E146" s="54" t="str">
        <f t="shared" ref="E146" si="39">CONCATENATE(C146,"  ",D146)</f>
        <v xml:space="preserve">  Membres du ménage</v>
      </c>
      <c r="F146" s="218" t="str">
        <f t="shared" si="37"/>
        <v xml:space="preserve">  Membres du ménage</v>
      </c>
      <c r="G146" s="55"/>
      <c r="H146" s="54"/>
      <c r="I146" s="54"/>
      <c r="J146" s="54"/>
      <c r="K146" s="55"/>
      <c r="L146" s="55"/>
      <c r="M146" s="55"/>
      <c r="N146" s="54"/>
      <c r="O146" s="54"/>
      <c r="P146" s="54"/>
      <c r="Q146" s="54"/>
      <c r="R146" s="54" t="s">
        <v>648</v>
      </c>
      <c r="S146" s="54"/>
      <c r="T146" s="54"/>
      <c r="U146" s="54"/>
      <c r="V146" s="54"/>
      <c r="W146" s="54"/>
      <c r="X146" s="54"/>
      <c r="Y146" s="54"/>
      <c r="Z146" s="54"/>
    </row>
    <row r="147" spans="1:26" s="56" customFormat="1">
      <c r="A147" s="54" t="s">
        <v>145</v>
      </c>
      <c r="B147" s="54" t="s">
        <v>576</v>
      </c>
      <c r="C147" s="79"/>
      <c r="D147" s="79"/>
      <c r="E147" s="54"/>
      <c r="F147" s="218"/>
      <c r="G147" s="55"/>
      <c r="H147" s="54"/>
      <c r="I147" s="54"/>
      <c r="J147" s="54"/>
      <c r="K147" s="55"/>
      <c r="L147" s="55"/>
      <c r="M147" s="55"/>
      <c r="N147" s="54"/>
      <c r="O147" s="54"/>
      <c r="P147" s="54"/>
      <c r="Q147" s="54" t="s">
        <v>317</v>
      </c>
      <c r="R147" s="54"/>
      <c r="S147" s="54"/>
      <c r="T147" s="54"/>
      <c r="U147" s="54"/>
      <c r="V147" s="54"/>
      <c r="W147" s="54"/>
      <c r="X147" s="54"/>
      <c r="Y147" s="54"/>
      <c r="Z147" s="54"/>
    </row>
    <row r="148" spans="1:26" s="56" customFormat="1">
      <c r="A148" s="54" t="s">
        <v>93</v>
      </c>
      <c r="B148" s="54" t="s">
        <v>577</v>
      </c>
      <c r="C148" t="s">
        <v>2249</v>
      </c>
      <c r="D148" t="s">
        <v>572</v>
      </c>
      <c r="E148" s="54" t="str">
        <f t="shared" ref="E148:E150" si="40">CONCATENATE(C148,"  ",D148)</f>
        <v>CM1  Nom du membre du ménage</v>
      </c>
      <c r="F148" s="218" t="str">
        <f t="shared" ref="F148:F172" si="41">E148</f>
        <v>CM1  Nom du membre du ménage</v>
      </c>
      <c r="G148" s="55"/>
      <c r="H148" s="54"/>
      <c r="I148" s="54"/>
      <c r="J148" s="54"/>
      <c r="K148" s="55"/>
      <c r="L148" s="55"/>
      <c r="M148" s="55"/>
      <c r="N148" s="54" t="s">
        <v>376</v>
      </c>
      <c r="O148" s="54"/>
      <c r="P148" s="54"/>
      <c r="Q148" s="54"/>
      <c r="R148" s="54"/>
      <c r="S148" s="54"/>
      <c r="T148" s="54"/>
      <c r="U148" s="54"/>
      <c r="V148" s="54"/>
      <c r="W148" s="54"/>
      <c r="X148" s="54"/>
      <c r="Y148" s="54"/>
      <c r="Z148" s="54"/>
    </row>
    <row r="149" spans="1:26" s="56" customFormat="1" ht="31.5">
      <c r="A149" s="54" t="s">
        <v>93</v>
      </c>
      <c r="B149" s="54" t="s">
        <v>578</v>
      </c>
      <c r="C149" t="s">
        <v>2250</v>
      </c>
      <c r="D149" t="s">
        <v>573</v>
      </c>
      <c r="E149" s="54" t="str">
        <f t="shared" si="40"/>
        <v>CM2  Prénom(s) du membre du ménage</v>
      </c>
      <c r="F149" s="218" t="str">
        <f t="shared" si="41"/>
        <v>CM2  Prénom(s) du membre du ménage</v>
      </c>
      <c r="G149" s="55"/>
      <c r="H149" s="54"/>
      <c r="I149" s="54"/>
      <c r="J149" s="54"/>
      <c r="K149" s="55"/>
      <c r="L149" s="55"/>
      <c r="M149" s="55"/>
      <c r="N149" s="54" t="s">
        <v>376</v>
      </c>
      <c r="O149" s="54"/>
      <c r="P149" s="54"/>
      <c r="Q149" s="54"/>
      <c r="R149" s="54"/>
      <c r="S149" s="54"/>
      <c r="T149" s="54"/>
      <c r="U149" s="54"/>
      <c r="V149" s="54"/>
      <c r="W149" s="54"/>
      <c r="X149" s="54"/>
      <c r="Y149" s="54"/>
      <c r="Z149" s="54"/>
    </row>
    <row r="150" spans="1:26" s="56" customFormat="1" ht="47.25">
      <c r="A150" s="54" t="s">
        <v>588</v>
      </c>
      <c r="B150" s="54" t="s">
        <v>589</v>
      </c>
      <c r="C150"/>
      <c r="D150"/>
      <c r="E150" s="54" t="str">
        <f t="shared" si="40"/>
        <v xml:space="preserve">  </v>
      </c>
      <c r="F150" s="218" t="str">
        <f t="shared" si="41"/>
        <v xml:space="preserve">  </v>
      </c>
      <c r="G150" s="55"/>
      <c r="H150" s="54"/>
      <c r="I150" s="54"/>
      <c r="J150" s="54"/>
      <c r="K150" s="55"/>
      <c r="L150" s="55"/>
      <c r="M150" s="55"/>
      <c r="N150" s="54" t="s">
        <v>376</v>
      </c>
      <c r="O150" s="54"/>
      <c r="P150" s="54"/>
      <c r="Q150" s="72" t="s">
        <v>590</v>
      </c>
      <c r="R150" s="54"/>
      <c r="S150" s="54"/>
      <c r="T150" s="54"/>
      <c r="U150" s="54"/>
      <c r="V150" s="54"/>
      <c r="W150" s="54"/>
      <c r="X150" s="54"/>
      <c r="Y150" s="54"/>
      <c r="Z150" s="54"/>
    </row>
    <row r="151" spans="1:26" s="56" customFormat="1" ht="31.5">
      <c r="A151" s="54" t="s">
        <v>498</v>
      </c>
      <c r="B151" s="54" t="s">
        <v>587</v>
      </c>
      <c r="C151" t="s">
        <v>2251</v>
      </c>
      <c r="D151" t="s">
        <v>591</v>
      </c>
      <c r="E151" s="54" t="str">
        <f t="shared" ref="E151:E158" si="42">CONCATENATE(C151,"  ",D151)</f>
        <v>CM3  Quel est le sexe de &lt;b&gt; ${h_member}&lt;/b&gt;?</v>
      </c>
      <c r="F151" s="218" t="str">
        <f t="shared" si="41"/>
        <v>CM3  Quel est le sexe de &lt;b&gt; ${h_member}&lt;/b&gt;?</v>
      </c>
      <c r="G151" s="55"/>
      <c r="H151" s="54"/>
      <c r="I151" s="54"/>
      <c r="J151" s="54"/>
      <c r="K151" s="55"/>
      <c r="L151" s="55"/>
      <c r="M151" s="55"/>
      <c r="N151" s="54" t="s">
        <v>376</v>
      </c>
      <c r="O151" s="54"/>
      <c r="P151" s="54"/>
      <c r="Q151" s="54"/>
      <c r="R151" s="54"/>
      <c r="S151" s="54"/>
      <c r="T151" s="54"/>
      <c r="U151" s="54"/>
      <c r="V151" s="54"/>
      <c r="W151" s="54"/>
      <c r="X151" s="54"/>
      <c r="Y151" s="54"/>
      <c r="Z151" s="54"/>
    </row>
    <row r="152" spans="1:26" s="56" customFormat="1" ht="47.25">
      <c r="A152" s="54" t="s">
        <v>575</v>
      </c>
      <c r="B152" s="54" t="s">
        <v>580</v>
      </c>
      <c r="C152" t="s">
        <v>2252</v>
      </c>
      <c r="D152" t="s">
        <v>592</v>
      </c>
      <c r="E152" s="54" t="str">
        <f t="shared" si="42"/>
        <v>CM4  À quelle ethnie (groupe linguistique) &lt;b&gt; ${h_member}&lt;/b&gt; appartient-il / elle ?</v>
      </c>
      <c r="F152" s="218" t="str">
        <f t="shared" si="41"/>
        <v>CM4  À quelle ethnie (groupe linguistique) &lt;b&gt; ${h_member}&lt;/b&gt; appartient-il / elle ?</v>
      </c>
      <c r="G152" s="55"/>
      <c r="H152" s="54"/>
      <c r="I152" s="54"/>
      <c r="J152" s="54"/>
      <c r="K152" s="55"/>
      <c r="L152" s="55"/>
      <c r="M152" s="55"/>
      <c r="N152" s="54" t="s">
        <v>376</v>
      </c>
      <c r="O152" s="54"/>
      <c r="P152" s="54"/>
      <c r="Q152" s="54"/>
      <c r="R152" s="54"/>
      <c r="S152" s="54"/>
      <c r="T152" s="54"/>
      <c r="U152" s="54"/>
      <c r="V152" s="54"/>
      <c r="W152" s="54"/>
      <c r="X152" s="54"/>
      <c r="Y152" s="54"/>
      <c r="Z152" s="54"/>
    </row>
    <row r="153" spans="1:26" s="56" customFormat="1">
      <c r="A153" s="54" t="s">
        <v>93</v>
      </c>
      <c r="B153" s="54" t="s">
        <v>635</v>
      </c>
      <c r="C153"/>
      <c r="D153" t="s">
        <v>636</v>
      </c>
      <c r="E153" s="54" t="str">
        <f t="shared" si="42"/>
        <v xml:space="preserve">  Autre ethnie</v>
      </c>
      <c r="F153" s="218" t="str">
        <f t="shared" si="41"/>
        <v xml:space="preserve">  Autre ethnie</v>
      </c>
      <c r="G153" s="55"/>
      <c r="H153" s="54"/>
      <c r="I153" s="54"/>
      <c r="J153" s="54"/>
      <c r="K153" s="55"/>
      <c r="L153" s="55" t="s">
        <v>637</v>
      </c>
      <c r="M153" s="55"/>
      <c r="N153" s="54" t="s">
        <v>376</v>
      </c>
      <c r="O153" s="54"/>
      <c r="P153" s="54"/>
      <c r="Q153" s="54"/>
      <c r="R153" s="54"/>
      <c r="S153" s="54"/>
      <c r="T153" s="54"/>
      <c r="U153" s="54"/>
      <c r="V153" s="54"/>
      <c r="W153" s="54"/>
      <c r="X153" s="54"/>
      <c r="Y153" s="54"/>
      <c r="Z153" s="54"/>
    </row>
    <row r="154" spans="1:26" s="56" customFormat="1" ht="47.25">
      <c r="A154" s="54" t="s">
        <v>494</v>
      </c>
      <c r="B154" s="54" t="s">
        <v>579</v>
      </c>
      <c r="C154" t="s">
        <v>2253</v>
      </c>
      <c r="D154" s="19" t="s">
        <v>597</v>
      </c>
      <c r="E154" s="54" t="str">
        <f t="shared" si="42"/>
        <v xml:space="preserve">CM5  Quel est l'âge de &lt;b&gt; ${h_member}&lt;/b&gt; ?
</v>
      </c>
      <c r="F154" s="218" t="str">
        <f t="shared" si="41"/>
        <v xml:space="preserve">CM5  Quel est l'âge de &lt;b&gt; ${h_member}&lt;/b&gt; ?
</v>
      </c>
      <c r="G154" s="55" t="s">
        <v>601</v>
      </c>
      <c r="H154" s="54"/>
      <c r="I154" s="54"/>
      <c r="J154" s="54" t="s">
        <v>600</v>
      </c>
      <c r="K154" s="55"/>
      <c r="L154" s="55"/>
      <c r="M154" s="55"/>
      <c r="N154" s="54" t="s">
        <v>376</v>
      </c>
      <c r="O154" s="54"/>
      <c r="P154" s="54"/>
      <c r="Q154" s="54"/>
      <c r="R154" s="54"/>
      <c r="S154" s="54"/>
      <c r="T154" s="54"/>
      <c r="U154" s="54"/>
      <c r="V154" s="54"/>
      <c r="W154" s="54"/>
      <c r="X154" s="54"/>
      <c r="Y154" s="54"/>
      <c r="Z154" s="54"/>
    </row>
    <row r="155" spans="1:26" s="56" customFormat="1" ht="47.25">
      <c r="A155" s="54" t="s">
        <v>303</v>
      </c>
      <c r="B155" s="54" t="s">
        <v>649</v>
      </c>
      <c r="C155"/>
      <c r="D155" s="19" t="s">
        <v>653</v>
      </c>
      <c r="E155" s="54" t="str">
        <f t="shared" si="42"/>
        <v xml:space="preserve">  &lt;b&gt; ${h_member} &lt;/b&gt; est bien un enfant de &lt;b&gt; ${h_age} &lt;/b&gt; ans? </v>
      </c>
      <c r="F155" s="218" t="str">
        <f t="shared" si="41"/>
        <v xml:space="preserve">  &lt;b&gt; ${h_member} &lt;/b&gt; est bien un enfant de &lt;b&gt; ${h_age} &lt;/b&gt; ans? </v>
      </c>
      <c r="G155" s="55"/>
      <c r="H155" s="54"/>
      <c r="I155" s="54"/>
      <c r="J155" s="54"/>
      <c r="K155" s="55"/>
      <c r="L155" s="55" t="s">
        <v>2016</v>
      </c>
      <c r="M155" s="55"/>
      <c r="N155" s="54" t="s">
        <v>376</v>
      </c>
      <c r="O155" s="54"/>
      <c r="P155" s="54"/>
      <c r="Q155" s="54"/>
      <c r="R155" s="54"/>
      <c r="S155" s="54"/>
      <c r="T155" s="54"/>
      <c r="U155" s="54"/>
      <c r="V155" s="54"/>
      <c r="W155" s="54"/>
      <c r="X155" s="54"/>
      <c r="Y155" s="54"/>
      <c r="Z155" s="54"/>
    </row>
    <row r="156" spans="1:26" s="56" customFormat="1">
      <c r="A156" s="54" t="s">
        <v>155</v>
      </c>
      <c r="B156" s="54" t="s">
        <v>1829</v>
      </c>
      <c r="C156"/>
      <c r="D156" s="19" t="s">
        <v>1830</v>
      </c>
      <c r="E156" s="54" t="str">
        <f t="shared" si="42"/>
        <v xml:space="preserve">  Plus d'informations sur l'enfant </v>
      </c>
      <c r="F156" s="218" t="str">
        <f t="shared" si="41"/>
        <v xml:space="preserve">  Plus d'informations sur l'enfant </v>
      </c>
      <c r="G156" s="55"/>
      <c r="H156" s="54"/>
      <c r="I156" s="54"/>
      <c r="J156" s="54"/>
      <c r="K156" s="55"/>
      <c r="L156" s="55" t="s">
        <v>3005</v>
      </c>
      <c r="M156" s="55"/>
      <c r="N156" s="54"/>
      <c r="O156" s="54"/>
      <c r="P156" s="54"/>
      <c r="Q156" s="54"/>
      <c r="R156" s="54"/>
      <c r="S156" s="54"/>
      <c r="T156" s="54"/>
      <c r="U156" s="54"/>
      <c r="V156" s="54"/>
      <c r="W156" s="54"/>
      <c r="X156" s="54"/>
      <c r="Y156" s="54"/>
      <c r="Z156" s="54"/>
    </row>
    <row r="157" spans="1:26" s="56" customFormat="1" ht="31.5">
      <c r="A157" s="54" t="s">
        <v>39</v>
      </c>
      <c r="B157" s="54" t="s">
        <v>1831</v>
      </c>
      <c r="C157"/>
      <c r="D157" s="19" t="s">
        <v>1832</v>
      </c>
      <c r="E157" s="54" t="str">
        <f t="shared" si="42"/>
        <v xml:space="preserve">  &lt;b&gt; Plus d'informations sur l'enfant &lt;/b&gt; </v>
      </c>
      <c r="F157" s="218" t="str">
        <f t="shared" si="41"/>
        <v xml:space="preserve">  &lt;b&gt; Plus d'informations sur l'enfant &lt;/b&gt; </v>
      </c>
      <c r="G157" s="55"/>
      <c r="H157" s="54"/>
      <c r="I157" s="54"/>
      <c r="J157" s="54"/>
      <c r="K157" s="55"/>
      <c r="L157" s="55"/>
      <c r="M157" s="55"/>
      <c r="N157" s="54"/>
      <c r="O157" s="54"/>
      <c r="P157" s="54"/>
      <c r="Q157" s="54"/>
      <c r="R157" s="54"/>
      <c r="S157" s="54"/>
      <c r="T157" s="54"/>
      <c r="U157" s="54"/>
      <c r="V157" s="54"/>
      <c r="W157" s="54"/>
      <c r="X157" s="54"/>
      <c r="Y157" s="54"/>
      <c r="Z157" s="54"/>
    </row>
    <row r="158" spans="1:26" s="56" customFormat="1" ht="31.5">
      <c r="A158" s="54" t="s">
        <v>303</v>
      </c>
      <c r="B158" s="54" t="s">
        <v>1834</v>
      </c>
      <c r="C158"/>
      <c r="D158" s="19" t="s">
        <v>1833</v>
      </c>
      <c r="E158" s="54" t="str">
        <f t="shared" si="42"/>
        <v xml:space="preserve">  Etes-vous la mère biologique de &lt;strong&gt; ${h_member}&lt;/strong&gt; ?</v>
      </c>
      <c r="F158" s="218" t="str">
        <f t="shared" si="41"/>
        <v xml:space="preserve">  Etes-vous la mère biologique de &lt;strong&gt; ${h_member}&lt;/strong&gt; ?</v>
      </c>
      <c r="G158" s="55"/>
      <c r="H158" s="54"/>
      <c r="I158" s="54"/>
      <c r="J158" s="54"/>
      <c r="K158" s="55"/>
      <c r="L158" s="55"/>
      <c r="M158" s="55"/>
      <c r="N158" s="54"/>
      <c r="O158" s="54"/>
      <c r="P158" s="54"/>
      <c r="Q158" s="54"/>
      <c r="R158" s="54"/>
      <c r="S158" s="54"/>
      <c r="T158" s="54"/>
      <c r="U158" s="54"/>
      <c r="V158" s="54"/>
      <c r="W158" s="54"/>
      <c r="X158" s="54"/>
      <c r="Y158" s="54"/>
      <c r="Z158" s="54"/>
    </row>
    <row r="159" spans="1:26" s="56" customFormat="1" ht="42">
      <c r="A159" s="162" t="s">
        <v>145</v>
      </c>
      <c r="B159" s="163" t="s">
        <v>1835</v>
      </c>
      <c r="D159" s="162" t="s">
        <v>1836</v>
      </c>
      <c r="E159" s="54" t="str">
        <f t="shared" ref="E159:E163" si="43">CONCATENATE(C159,"  ",D159)</f>
        <v xml:space="preserve">  Date d'aujourd'hui</v>
      </c>
      <c r="F159" s="218" t="str">
        <f t="shared" si="41"/>
        <v xml:space="preserve">  Date d'aujourd'hui</v>
      </c>
      <c r="G159" s="55"/>
      <c r="H159" s="54"/>
      <c r="I159" s="54"/>
      <c r="J159" s="54"/>
      <c r="K159" s="55"/>
      <c r="L159" s="55" t="s">
        <v>3005</v>
      </c>
      <c r="M159" s="55"/>
      <c r="N159" s="54"/>
      <c r="O159" s="54"/>
      <c r="P159" s="54"/>
      <c r="Q159" s="164" t="s">
        <v>1846</v>
      </c>
      <c r="R159" s="54"/>
      <c r="S159" s="54"/>
      <c r="T159" s="54"/>
      <c r="U159" s="54"/>
      <c r="V159" s="54"/>
      <c r="W159" s="54"/>
      <c r="X159" s="54"/>
      <c r="Y159" s="54"/>
      <c r="Z159" s="54"/>
    </row>
    <row r="160" spans="1:26" s="56" customFormat="1" ht="21">
      <c r="A160" s="162" t="s">
        <v>115</v>
      </c>
      <c r="B160" s="163" t="s">
        <v>1837</v>
      </c>
      <c r="D160" s="162" t="s">
        <v>1838</v>
      </c>
      <c r="E160" s="54" t="str">
        <f t="shared" si="43"/>
        <v xml:space="preserve">  Date de naissance</v>
      </c>
      <c r="F160" s="218" t="str">
        <f t="shared" si="41"/>
        <v xml:space="preserve">  Date de naissance</v>
      </c>
      <c r="G160" s="55"/>
      <c r="H160" s="54"/>
      <c r="I160" s="54"/>
      <c r="J160" s="54"/>
      <c r="K160" s="55"/>
      <c r="L160" s="55" t="s">
        <v>3005</v>
      </c>
      <c r="M160" s="55"/>
      <c r="N160" s="54" t="s">
        <v>376</v>
      </c>
      <c r="O160" s="54"/>
      <c r="P160" s="54"/>
      <c r="Q160" s="164"/>
      <c r="R160" s="54"/>
      <c r="S160" s="54"/>
      <c r="T160" s="54"/>
      <c r="U160" s="54"/>
      <c r="V160" s="54"/>
      <c r="W160" s="54"/>
      <c r="X160" s="54"/>
      <c r="Y160" s="54"/>
      <c r="Z160" s="54"/>
    </row>
    <row r="161" spans="1:26" s="56" customFormat="1" ht="31.5">
      <c r="A161" s="162" t="s">
        <v>303</v>
      </c>
      <c r="B161" s="163" t="s">
        <v>1839</v>
      </c>
      <c r="D161" s="162" t="s">
        <v>1840</v>
      </c>
      <c r="E161" s="54" t="str">
        <f t="shared" si="43"/>
        <v xml:space="preserve">  La date de naissance a-t-elle été estimée?</v>
      </c>
      <c r="F161" s="218" t="str">
        <f t="shared" si="41"/>
        <v xml:space="preserve">  La date de naissance a-t-elle été estimée?</v>
      </c>
      <c r="G161" s="55"/>
      <c r="H161" s="54"/>
      <c r="I161" s="54"/>
      <c r="J161" s="54"/>
      <c r="K161" s="55"/>
      <c r="L161" s="55" t="s">
        <v>3005</v>
      </c>
      <c r="M161" s="55"/>
      <c r="N161" s="54" t="s">
        <v>376</v>
      </c>
      <c r="O161" s="54"/>
      <c r="P161" s="54"/>
      <c r="Q161" s="162"/>
      <c r="R161" s="54"/>
      <c r="S161" s="54"/>
      <c r="T161" s="54"/>
      <c r="U161" s="54"/>
      <c r="V161" s="54"/>
      <c r="W161" s="54"/>
      <c r="X161" s="54"/>
      <c r="Y161" s="54"/>
      <c r="Z161" s="54"/>
    </row>
    <row r="162" spans="1:26" s="56" customFormat="1" ht="42">
      <c r="A162" s="162" t="s">
        <v>145</v>
      </c>
      <c r="B162" s="163" t="s">
        <v>1841</v>
      </c>
      <c r="D162" s="162"/>
      <c r="E162" s="54" t="str">
        <f t="shared" si="43"/>
        <v xml:space="preserve">  </v>
      </c>
      <c r="F162" s="218" t="str">
        <f t="shared" si="41"/>
        <v xml:space="preserve">  </v>
      </c>
      <c r="G162" s="55"/>
      <c r="H162" s="54"/>
      <c r="I162" s="54"/>
      <c r="J162" s="54"/>
      <c r="K162" s="55"/>
      <c r="L162" s="55" t="s">
        <v>3005</v>
      </c>
      <c r="M162" s="55"/>
      <c r="N162" s="54"/>
      <c r="O162" s="54"/>
      <c r="P162" s="54"/>
      <c r="Q162" s="162" t="s">
        <v>1847</v>
      </c>
      <c r="R162" s="54"/>
      <c r="S162" s="54"/>
      <c r="T162" s="54"/>
      <c r="U162" s="54"/>
      <c r="V162" s="54"/>
      <c r="W162" s="54"/>
      <c r="X162" s="54"/>
      <c r="Y162" s="54"/>
      <c r="Z162" s="54"/>
    </row>
    <row r="163" spans="1:26" s="56" customFormat="1" ht="42">
      <c r="A163" s="162" t="s">
        <v>145</v>
      </c>
      <c r="B163" s="163" t="s">
        <v>1842</v>
      </c>
      <c r="D163" s="162"/>
      <c r="E163" s="54" t="str">
        <f t="shared" si="43"/>
        <v xml:space="preserve">  </v>
      </c>
      <c r="F163" s="218" t="str">
        <f t="shared" si="41"/>
        <v xml:space="preserve">  </v>
      </c>
      <c r="G163" s="55"/>
      <c r="H163" s="54"/>
      <c r="I163" s="54"/>
      <c r="J163" s="54"/>
      <c r="K163" s="55"/>
      <c r="L163" s="55" t="s">
        <v>3005</v>
      </c>
      <c r="M163" s="55"/>
      <c r="N163" s="54"/>
      <c r="O163" s="54"/>
      <c r="P163" s="54"/>
      <c r="Q163" s="162" t="s">
        <v>1848</v>
      </c>
      <c r="R163" s="54"/>
      <c r="S163" s="54"/>
      <c r="T163" s="54"/>
      <c r="U163" s="54"/>
      <c r="V163" s="54"/>
      <c r="W163" s="54"/>
      <c r="X163" s="54"/>
      <c r="Y163" s="54"/>
      <c r="Z163" s="54"/>
    </row>
    <row r="164" spans="1:26" s="56" customFormat="1" ht="21">
      <c r="A164" s="162" t="s">
        <v>145</v>
      </c>
      <c r="B164" s="163" t="s">
        <v>1843</v>
      </c>
      <c r="D164" s="162"/>
      <c r="E164" s="54"/>
      <c r="F164" s="218"/>
      <c r="G164" s="55"/>
      <c r="H164" s="54"/>
      <c r="I164" s="54"/>
      <c r="J164" s="54"/>
      <c r="K164" s="55"/>
      <c r="L164" s="55" t="s">
        <v>3005</v>
      </c>
      <c r="M164" s="55"/>
      <c r="N164" s="54"/>
      <c r="O164" s="54"/>
      <c r="P164" s="54"/>
      <c r="Q164" s="162" t="s">
        <v>1849</v>
      </c>
      <c r="R164" s="54"/>
      <c r="S164" s="54"/>
      <c r="T164" s="54"/>
      <c r="U164" s="54"/>
      <c r="V164" s="54"/>
      <c r="W164" s="54"/>
      <c r="X164" s="54"/>
      <c r="Y164" s="54"/>
      <c r="Z164" s="54"/>
    </row>
    <row r="165" spans="1:26" s="56" customFormat="1" ht="31.5">
      <c r="A165" s="63" t="s">
        <v>39</v>
      </c>
      <c r="B165" s="63" t="s">
        <v>1844</v>
      </c>
      <c r="D165" s="66" t="s">
        <v>1845</v>
      </c>
      <c r="E165" s="54" t="str">
        <f t="shared" ref="E165" si="44">CONCATENATE(C165,"  ",D165)</f>
        <v xml:space="preserve">  ${h_member} est donc agé de  ${months_ago} mois.</v>
      </c>
      <c r="F165" s="218" t="str">
        <f t="shared" si="41"/>
        <v xml:space="preserve">  ${h_member} est donc agé de  ${months_ago} mois.</v>
      </c>
      <c r="G165" s="55"/>
      <c r="H165" s="54"/>
      <c r="I165" s="54"/>
      <c r="J165" s="54"/>
      <c r="K165" s="55"/>
      <c r="L165" s="55" t="s">
        <v>3005</v>
      </c>
      <c r="M165" s="55"/>
      <c r="N165" s="54"/>
      <c r="O165" s="54"/>
      <c r="P165" s="54"/>
      <c r="Q165" s="54"/>
      <c r="R165" s="54"/>
      <c r="S165" s="54"/>
      <c r="T165" s="54"/>
      <c r="U165" s="54"/>
      <c r="V165" s="54"/>
      <c r="W165" s="54"/>
      <c r="X165" s="54"/>
      <c r="Y165" s="54"/>
      <c r="Z165" s="54"/>
    </row>
    <row r="166" spans="1:26" s="56" customFormat="1" ht="42">
      <c r="A166" s="64" t="s">
        <v>145</v>
      </c>
      <c r="B166" s="64" t="s">
        <v>1850</v>
      </c>
      <c r="D166" s="66"/>
      <c r="E166" s="54"/>
      <c r="F166" s="218"/>
      <c r="G166" s="55"/>
      <c r="H166" s="54"/>
      <c r="I166" s="54"/>
      <c r="J166" s="54"/>
      <c r="K166" s="55"/>
      <c r="L166" s="163"/>
      <c r="M166" s="55" t="s">
        <v>376</v>
      </c>
      <c r="N166" s="54"/>
      <c r="O166" s="54"/>
      <c r="P166" s="54"/>
      <c r="Q166" s="163" t="s">
        <v>1852</v>
      </c>
      <c r="R166" s="54"/>
      <c r="S166" s="54"/>
      <c r="T166" s="54"/>
      <c r="U166" s="54"/>
      <c r="V166" s="54"/>
      <c r="W166" s="54"/>
      <c r="X166" s="54"/>
      <c r="Y166" s="54"/>
      <c r="Z166" s="54"/>
    </row>
    <row r="167" spans="1:26" s="56" customFormat="1" ht="21">
      <c r="A167" s="64" t="s">
        <v>145</v>
      </c>
      <c r="B167" s="64" t="s">
        <v>1851</v>
      </c>
      <c r="D167" s="66"/>
      <c r="E167" s="54"/>
      <c r="F167" s="218"/>
      <c r="G167" s="55"/>
      <c r="H167" s="54"/>
      <c r="I167" s="54"/>
      <c r="J167" s="54"/>
      <c r="K167" s="55"/>
      <c r="L167" s="163"/>
      <c r="M167" s="55" t="s">
        <v>376</v>
      </c>
      <c r="N167" s="54"/>
      <c r="O167" s="54"/>
      <c r="P167" s="54"/>
      <c r="Q167" s="64" t="s">
        <v>1853</v>
      </c>
      <c r="R167" s="54"/>
      <c r="S167" s="54"/>
      <c r="T167" s="54"/>
      <c r="U167" s="54"/>
      <c r="V167" s="54"/>
      <c r="W167" s="54"/>
      <c r="X167" s="54"/>
      <c r="Y167" s="54"/>
      <c r="Z167" s="54"/>
    </row>
    <row r="168" spans="1:26" s="56" customFormat="1" ht="105">
      <c r="A168" s="162" t="s">
        <v>39</v>
      </c>
      <c r="B168" s="163" t="s">
        <v>1854</v>
      </c>
      <c r="D168" s="162" t="s">
        <v>1855</v>
      </c>
      <c r="E168" s="54" t="str">
        <f t="shared" ref="E168" si="45">CONCATENATE(C168,"  ",D168)</f>
        <v xml:space="preserve">  &lt;strong&gt; Attention!!!&lt;/strong&gt;  Incohérence entre l'age en années révolues et la date de naissance précise</v>
      </c>
      <c r="F168" s="218" t="str">
        <f t="shared" si="41"/>
        <v xml:space="preserve">  &lt;strong&gt; Attention!!!&lt;/strong&gt;  Incohérence entre l'age en années révolues et la date de naissance précise</v>
      </c>
      <c r="G168" s="55"/>
      <c r="H168" s="54"/>
      <c r="I168" s="54"/>
      <c r="J168" s="54"/>
      <c r="K168" s="55"/>
      <c r="L168" s="165" t="s">
        <v>2055</v>
      </c>
      <c r="M168" s="55" t="s">
        <v>376</v>
      </c>
      <c r="N168" s="54"/>
      <c r="O168" s="54"/>
      <c r="P168" s="54"/>
      <c r="Q168" s="54"/>
      <c r="R168" s="54"/>
      <c r="S168" s="54"/>
      <c r="T168" s="54"/>
      <c r="U168" s="54"/>
      <c r="V168" s="54"/>
      <c r="W168" s="54"/>
      <c r="X168" s="54"/>
      <c r="Y168" s="54"/>
      <c r="Z168" s="54"/>
    </row>
    <row r="169" spans="1:26" s="56" customFormat="1">
      <c r="A169" s="54" t="s">
        <v>157</v>
      </c>
      <c r="B169" s="54" t="s">
        <v>1829</v>
      </c>
      <c r="C169"/>
      <c r="D169" s="19"/>
      <c r="E169" s="54"/>
      <c r="F169" s="218"/>
      <c r="G169" s="55"/>
      <c r="H169" s="54"/>
      <c r="I169" s="54"/>
      <c r="J169" s="54"/>
      <c r="K169" s="55"/>
      <c r="L169" s="55"/>
      <c r="M169" s="55"/>
      <c r="N169" s="54"/>
      <c r="O169" s="54"/>
      <c r="P169" s="54"/>
      <c r="Q169" s="54"/>
      <c r="R169" s="54"/>
      <c r="S169" s="54"/>
      <c r="T169" s="54"/>
      <c r="U169" s="54"/>
      <c r="V169" s="54"/>
      <c r="W169" s="54"/>
      <c r="X169" s="54"/>
      <c r="Y169" s="54"/>
      <c r="Z169" s="54"/>
    </row>
    <row r="170" spans="1:26" s="56" customFormat="1" ht="47.25">
      <c r="A170" s="54" t="s">
        <v>494</v>
      </c>
      <c r="B170" s="54" t="s">
        <v>651</v>
      </c>
      <c r="C170"/>
      <c r="D170" s="19" t="s">
        <v>652</v>
      </c>
      <c r="E170" s="54" t="str">
        <f t="shared" ref="E170:E172" si="46">CONCATENATE(C170,"  ",D170)</f>
        <v xml:space="preserve">  Quel est l'âge de &lt;b&gt; ${h_member} &lt;/b&gt;
en mois </v>
      </c>
      <c r="F170" s="218" t="str">
        <f t="shared" si="41"/>
        <v xml:space="preserve">  Quel est l'âge de &lt;b&gt; ${h_member} &lt;/b&gt;
en mois </v>
      </c>
      <c r="G170" s="55"/>
      <c r="H170" s="54"/>
      <c r="I170" s="54"/>
      <c r="J170" s="54"/>
      <c r="K170" s="55"/>
      <c r="L170" s="55" t="s">
        <v>650</v>
      </c>
      <c r="M170" s="55" t="s">
        <v>376</v>
      </c>
      <c r="N170" s="54" t="s">
        <v>376</v>
      </c>
      <c r="O170" s="54"/>
      <c r="P170" s="54"/>
      <c r="Q170" s="54"/>
      <c r="R170" s="54"/>
      <c r="S170" s="54"/>
      <c r="T170" s="54"/>
      <c r="U170" s="54"/>
      <c r="V170" s="54"/>
      <c r="W170" s="54"/>
      <c r="X170" s="54"/>
      <c r="Y170" s="54"/>
      <c r="Z170" s="54"/>
    </row>
    <row r="171" spans="1:26" s="56" customFormat="1" ht="47.25">
      <c r="A171" s="54" t="s">
        <v>582</v>
      </c>
      <c r="B171" s="54" t="s">
        <v>581</v>
      </c>
      <c r="C171" t="s">
        <v>2254</v>
      </c>
      <c r="D171" t="s">
        <v>593</v>
      </c>
      <c r="E171" s="54" t="str">
        <f t="shared" si="46"/>
        <v>CM6  Quelle est la relation de &lt;b&gt; ${h_member}&lt;/b&gt; avec le chef de ménage ?</v>
      </c>
      <c r="F171" s="218" t="str">
        <f t="shared" si="41"/>
        <v>CM6  Quelle est la relation de &lt;b&gt; ${h_member}&lt;/b&gt; avec le chef de ménage ?</v>
      </c>
      <c r="G171" s="55"/>
      <c r="H171" s="54"/>
      <c r="I171" s="54"/>
      <c r="J171" s="54"/>
      <c r="K171" s="55"/>
      <c r="L171" s="55"/>
      <c r="M171" s="55"/>
      <c r="N171" s="54" t="s">
        <v>376</v>
      </c>
      <c r="O171" s="54"/>
      <c r="P171" s="54"/>
      <c r="Q171" s="54"/>
      <c r="R171" s="54"/>
      <c r="S171" s="54"/>
      <c r="T171" s="54"/>
      <c r="U171" s="54"/>
      <c r="V171" s="54"/>
      <c r="W171" s="54"/>
      <c r="X171" s="54"/>
      <c r="Y171" s="54"/>
      <c r="Z171" s="54"/>
    </row>
    <row r="172" spans="1:26" s="56" customFormat="1">
      <c r="A172" s="54" t="s">
        <v>93</v>
      </c>
      <c r="B172" s="54" t="s">
        <v>612</v>
      </c>
      <c r="C172"/>
      <c r="D172" t="s">
        <v>613</v>
      </c>
      <c r="E172" s="54" t="str">
        <f t="shared" si="46"/>
        <v xml:space="preserve">  Autre relation (préciser ) </v>
      </c>
      <c r="F172" s="218" t="str">
        <f t="shared" si="41"/>
        <v xml:space="preserve">  Autre relation (préciser ) </v>
      </c>
      <c r="G172" s="55"/>
      <c r="H172" s="54"/>
      <c r="I172" s="54"/>
      <c r="J172" s="54"/>
      <c r="K172" s="55"/>
      <c r="L172" s="55" t="s">
        <v>614</v>
      </c>
      <c r="M172" s="55"/>
      <c r="N172" s="54" t="s">
        <v>376</v>
      </c>
      <c r="O172" s="54"/>
      <c r="P172" s="54"/>
      <c r="Q172" s="54"/>
      <c r="R172" s="54"/>
      <c r="S172" s="54"/>
      <c r="T172" s="54"/>
      <c r="U172" s="54"/>
      <c r="V172" s="54"/>
      <c r="W172" s="54"/>
      <c r="X172" s="54"/>
      <c r="Y172" s="54"/>
      <c r="Z172" s="54"/>
    </row>
    <row r="173" spans="1:26" s="56" customFormat="1">
      <c r="A173" s="63" t="s">
        <v>145</v>
      </c>
      <c r="B173" s="63" t="s">
        <v>628</v>
      </c>
      <c r="C173" s="54"/>
      <c r="D173" s="54"/>
      <c r="E173" s="54"/>
      <c r="F173" s="218"/>
      <c r="G173" s="55"/>
      <c r="H173" s="54"/>
      <c r="I173" s="54"/>
      <c r="J173" s="54"/>
      <c r="K173" s="55"/>
      <c r="L173" s="55"/>
      <c r="M173" s="55"/>
      <c r="N173" s="54"/>
      <c r="O173" s="54"/>
      <c r="P173" s="54"/>
      <c r="Q173" s="63" t="s">
        <v>629</v>
      </c>
      <c r="R173" s="54"/>
      <c r="S173" s="54"/>
      <c r="T173" s="54"/>
      <c r="U173" s="54"/>
      <c r="V173" s="54"/>
      <c r="W173" s="54"/>
      <c r="X173" s="54"/>
      <c r="Y173" s="54"/>
      <c r="Z173" s="54"/>
    </row>
    <row r="174" spans="1:26" s="56" customFormat="1">
      <c r="A174" s="63" t="s">
        <v>145</v>
      </c>
      <c r="B174" s="63" t="s">
        <v>654</v>
      </c>
      <c r="C174" s="59"/>
      <c r="D174" s="59"/>
      <c r="E174" s="54"/>
      <c r="F174" s="218"/>
      <c r="G174" s="55"/>
      <c r="H174" s="54"/>
      <c r="I174" s="54"/>
      <c r="J174" s="54"/>
      <c r="K174" s="55"/>
      <c r="L174" s="55"/>
      <c r="M174" s="55"/>
      <c r="N174" s="54"/>
      <c r="O174" s="54"/>
      <c r="P174" s="54"/>
      <c r="Q174" s="63" t="s">
        <v>3003</v>
      </c>
      <c r="R174" s="54"/>
      <c r="S174" s="54"/>
      <c r="T174" s="54"/>
      <c r="U174" s="54"/>
      <c r="V174" s="54"/>
      <c r="W174" s="54"/>
      <c r="X174" s="54"/>
      <c r="Y174" s="54"/>
      <c r="Z174" s="54"/>
    </row>
    <row r="175" spans="1:26" s="56" customFormat="1" ht="31.5">
      <c r="A175" s="63" t="s">
        <v>39</v>
      </c>
      <c r="B175" s="63" t="s">
        <v>3177</v>
      </c>
      <c r="C175" s="59"/>
      <c r="D175" s="59" t="s">
        <v>3178</v>
      </c>
      <c r="E175" s="59" t="s">
        <v>3178</v>
      </c>
      <c r="F175" s="59" t="s">
        <v>3178</v>
      </c>
      <c r="G175" s="55"/>
      <c r="H175" s="54"/>
      <c r="I175" s="54"/>
      <c r="J175" s="54"/>
      <c r="K175" s="55"/>
      <c r="L175" s="55" t="s">
        <v>3179</v>
      </c>
      <c r="M175" s="55"/>
      <c r="N175" s="54"/>
      <c r="O175" s="54"/>
      <c r="P175" s="54"/>
      <c r="Q175" s="63"/>
      <c r="R175" s="54"/>
      <c r="S175" s="54"/>
      <c r="T175" s="54"/>
      <c r="U175" s="54"/>
      <c r="V175" s="54"/>
      <c r="W175" s="54"/>
      <c r="X175" s="54"/>
      <c r="Y175" s="54"/>
      <c r="Z175" s="54"/>
    </row>
    <row r="176" spans="1:26" s="56" customFormat="1" ht="31.5">
      <c r="A176" s="63" t="s">
        <v>39</v>
      </c>
      <c r="B176" s="63" t="s">
        <v>3180</v>
      </c>
      <c r="C176" s="59"/>
      <c r="D176" s="59" t="s">
        <v>3181</v>
      </c>
      <c r="E176" s="59" t="s">
        <v>3181</v>
      </c>
      <c r="F176" s="59" t="s">
        <v>3181</v>
      </c>
      <c r="G176" s="55"/>
      <c r="H176" s="54"/>
      <c r="I176" s="54"/>
      <c r="J176" s="54"/>
      <c r="K176" s="55"/>
      <c r="L176" s="55" t="s">
        <v>3182</v>
      </c>
      <c r="M176" s="55"/>
      <c r="N176" s="54"/>
      <c r="O176" s="54"/>
      <c r="P176" s="54"/>
      <c r="Q176" s="63"/>
      <c r="R176" s="54"/>
      <c r="S176" s="54"/>
      <c r="T176" s="54"/>
      <c r="U176" s="54"/>
      <c r="V176" s="54"/>
      <c r="W176" s="54"/>
      <c r="X176" s="54"/>
      <c r="Y176" s="54"/>
      <c r="Z176" s="54"/>
    </row>
    <row r="177" spans="1:26" s="56" customFormat="1" ht="31.5">
      <c r="A177" s="54" t="s">
        <v>504</v>
      </c>
      <c r="B177" s="54" t="s">
        <v>583</v>
      </c>
      <c r="C177" t="s">
        <v>2255</v>
      </c>
      <c r="D177" t="s">
        <v>594</v>
      </c>
      <c r="E177" s="54" t="str">
        <f t="shared" ref="E177:E178" si="47">CONCATENATE(C177,"  ",D177)</f>
        <v>CM7  Quel est l'état matrimonial de &lt;b&gt; ${h_member}&lt;/b&gt;?</v>
      </c>
      <c r="F177" s="218" t="str">
        <f t="shared" ref="F177:F183" si="48">E177</f>
        <v>CM7  Quel est l'état matrimonial de &lt;b&gt; ${h_member}&lt;/b&gt;?</v>
      </c>
      <c r="G177" s="55"/>
      <c r="H177" s="54"/>
      <c r="I177" s="54"/>
      <c r="J177" s="54"/>
      <c r="K177" s="55"/>
      <c r="L177" s="55" t="s">
        <v>2054</v>
      </c>
      <c r="M177" s="55"/>
      <c r="N177" s="54" t="s">
        <v>376</v>
      </c>
      <c r="O177" s="54"/>
      <c r="P177" s="54"/>
      <c r="Q177" s="54"/>
      <c r="R177" s="54"/>
      <c r="S177" s="54"/>
      <c r="T177" s="54"/>
      <c r="U177" s="54"/>
      <c r="V177" s="54"/>
      <c r="W177" s="54"/>
      <c r="X177" s="54"/>
      <c r="Y177" s="54"/>
      <c r="Z177" s="54"/>
    </row>
    <row r="178" spans="1:26" s="56" customFormat="1">
      <c r="A178" s="54" t="s">
        <v>93</v>
      </c>
      <c r="B178" s="54" t="s">
        <v>615</v>
      </c>
      <c r="C178"/>
      <c r="D178" t="s">
        <v>616</v>
      </c>
      <c r="E178" s="54" t="str">
        <f t="shared" si="47"/>
        <v xml:space="preserve">  Autre état matrimonial (préciser)</v>
      </c>
      <c r="F178" s="218" t="str">
        <f t="shared" si="48"/>
        <v xml:space="preserve">  Autre état matrimonial (préciser)</v>
      </c>
      <c r="G178" s="55"/>
      <c r="H178" s="54"/>
      <c r="I178" s="54"/>
      <c r="J178" s="54"/>
      <c r="K178" s="55"/>
      <c r="L178" s="55" t="s">
        <v>617</v>
      </c>
      <c r="M178" s="55"/>
      <c r="N178" s="54" t="s">
        <v>376</v>
      </c>
      <c r="O178" s="54"/>
      <c r="P178" s="54"/>
      <c r="Q178" s="54"/>
      <c r="R178" s="54"/>
      <c r="S178" s="54"/>
      <c r="T178" s="54"/>
      <c r="U178" s="54"/>
      <c r="V178" s="54"/>
      <c r="W178" s="54"/>
      <c r="X178" s="54"/>
      <c r="Y178" s="54"/>
      <c r="Z178" s="54"/>
    </row>
    <row r="179" spans="1:26" s="56" customFormat="1" ht="47.25">
      <c r="A179" s="54" t="s">
        <v>303</v>
      </c>
      <c r="B179" s="54" t="s">
        <v>584</v>
      </c>
      <c r="C179" t="s">
        <v>2256</v>
      </c>
      <c r="D179" t="s">
        <v>2044</v>
      </c>
      <c r="E179" s="54" t="str">
        <f t="shared" ref="E179:E183" si="49">CONCATENATE(C179,"  ",D179)</f>
        <v xml:space="preserve">CM8  est-ce que &lt;b&gt; ${h_member}&lt;/b&gt;  excerce une activité génératrice de revenu? </v>
      </c>
      <c r="F179" s="218" t="str">
        <f t="shared" si="48"/>
        <v xml:space="preserve">CM8  est-ce que &lt;b&gt; ${h_member}&lt;/b&gt;  excerce une activité génératrice de revenu? </v>
      </c>
      <c r="G179" s="55"/>
      <c r="H179" s="54"/>
      <c r="I179" s="54"/>
      <c r="J179" s="54"/>
      <c r="K179" s="55"/>
      <c r="L179" s="55" t="s">
        <v>621</v>
      </c>
      <c r="M179" s="55"/>
      <c r="N179" s="54" t="s">
        <v>376</v>
      </c>
      <c r="O179" s="54"/>
      <c r="P179" s="54"/>
      <c r="Q179" s="54"/>
      <c r="R179" s="54"/>
      <c r="S179" s="54"/>
      <c r="T179" s="54"/>
      <c r="U179" s="54"/>
      <c r="V179" s="54"/>
      <c r="W179" s="54"/>
      <c r="X179" s="54"/>
      <c r="Y179" s="54"/>
      <c r="Z179" s="54"/>
    </row>
    <row r="180" spans="1:26" s="56" customFormat="1" ht="47.25">
      <c r="A180" s="54" t="s">
        <v>508</v>
      </c>
      <c r="B180" s="54" t="s">
        <v>585</v>
      </c>
      <c r="C180" t="s">
        <v>2257</v>
      </c>
      <c r="D180" t="s">
        <v>595</v>
      </c>
      <c r="E180" s="54" t="str">
        <f t="shared" si="49"/>
        <v xml:space="preserve">CM9  Quel est le niveau d'éducation atteint par &lt;b&gt; ${h_member}&lt;/b&gt;? </v>
      </c>
      <c r="F180" s="218" t="str">
        <f t="shared" si="48"/>
        <v xml:space="preserve">CM9  Quel est le niveau d'éducation atteint par &lt;b&gt; ${h_member}&lt;/b&gt;? </v>
      </c>
      <c r="G180" s="55"/>
      <c r="H180" s="54"/>
      <c r="I180" s="54"/>
      <c r="J180" s="54"/>
      <c r="K180" s="55"/>
      <c r="L180" s="55"/>
      <c r="M180" s="55"/>
      <c r="N180" s="54" t="s">
        <v>376</v>
      </c>
      <c r="O180" s="54"/>
      <c r="P180" s="54"/>
      <c r="Q180" s="54"/>
      <c r="R180" s="54"/>
      <c r="S180" s="54"/>
      <c r="T180" s="54"/>
      <c r="U180" s="54"/>
      <c r="V180" s="54"/>
      <c r="W180" s="54"/>
      <c r="X180" s="54"/>
      <c r="Y180" s="54"/>
      <c r="Z180" s="54"/>
    </row>
    <row r="181" spans="1:26" s="56" customFormat="1">
      <c r="A181" s="54" t="s">
        <v>93</v>
      </c>
      <c r="B181" s="54" t="s">
        <v>618</v>
      </c>
      <c r="C181"/>
      <c r="D181" t="s">
        <v>619</v>
      </c>
      <c r="E181" s="54" t="str">
        <f t="shared" si="49"/>
        <v xml:space="preserve">  Autre édudcation (préciser) </v>
      </c>
      <c r="F181" s="218" t="str">
        <f t="shared" si="48"/>
        <v xml:space="preserve">  Autre édudcation (préciser) </v>
      </c>
      <c r="G181" s="55"/>
      <c r="H181" s="54"/>
      <c r="I181" s="54"/>
      <c r="J181" s="54"/>
      <c r="K181" s="55"/>
      <c r="L181" s="55" t="s">
        <v>620</v>
      </c>
      <c r="M181" s="55"/>
      <c r="N181" s="54" t="s">
        <v>376</v>
      </c>
      <c r="O181" s="54"/>
      <c r="P181" s="54"/>
      <c r="Q181" s="54"/>
      <c r="R181" s="54"/>
      <c r="S181" s="54"/>
      <c r="T181" s="54"/>
      <c r="U181" s="54"/>
      <c r="V181" s="54"/>
      <c r="W181" s="54"/>
      <c r="X181" s="54"/>
      <c r="Y181" s="54"/>
      <c r="Z181" s="54"/>
    </row>
    <row r="182" spans="1:26" s="56" customFormat="1" ht="31.5">
      <c r="A182" s="54" t="s">
        <v>303</v>
      </c>
      <c r="B182" s="54" t="s">
        <v>586</v>
      </c>
      <c r="C182" t="s">
        <v>2258</v>
      </c>
      <c r="D182" t="s">
        <v>596</v>
      </c>
      <c r="E182" s="54" t="str">
        <f t="shared" si="49"/>
        <v>CM10  &lt;b&gt; ${h_member}&lt;/b&gt;  va-t-il / elle actuellement à l' école ?</v>
      </c>
      <c r="F182" s="218" t="str">
        <f t="shared" si="48"/>
        <v>CM10  &lt;b&gt; ${h_member}&lt;/b&gt;  va-t-il / elle actuellement à l' école ?</v>
      </c>
      <c r="G182" s="55"/>
      <c r="H182" s="54"/>
      <c r="I182" s="54"/>
      <c r="J182" s="54"/>
      <c r="K182" s="55"/>
      <c r="L182" s="55" t="s">
        <v>2843</v>
      </c>
      <c r="M182" s="55"/>
      <c r="N182" s="54" t="s">
        <v>376</v>
      </c>
      <c r="O182" s="54"/>
      <c r="P182" s="54"/>
      <c r="Q182" s="54"/>
      <c r="R182" s="54"/>
      <c r="S182" s="54"/>
      <c r="T182" s="54"/>
      <c r="U182" s="54"/>
      <c r="V182" s="54"/>
      <c r="W182" s="54"/>
      <c r="X182" s="54"/>
      <c r="Y182" s="54"/>
      <c r="Z182" s="54"/>
    </row>
    <row r="183" spans="1:26" s="56" customFormat="1" ht="31.5">
      <c r="A183" s="63" t="s">
        <v>425</v>
      </c>
      <c r="B183" s="63" t="s">
        <v>622</v>
      </c>
      <c r="C183" s="54"/>
      <c r="D183" s="54" t="s">
        <v>623</v>
      </c>
      <c r="E183" s="54" t="str">
        <f t="shared" si="49"/>
        <v xml:space="preserve">  Y a-t-il un nouveau membre à ajouter ?</v>
      </c>
      <c r="F183" s="218" t="str">
        <f t="shared" si="48"/>
        <v xml:space="preserve">  Y a-t-il un nouveau membre à ajouter ?</v>
      </c>
      <c r="G183" s="55"/>
      <c r="H183" s="54"/>
      <c r="I183" s="54"/>
      <c r="J183" s="54"/>
      <c r="K183" s="55"/>
      <c r="L183" s="55"/>
      <c r="M183" s="55"/>
      <c r="N183" s="54" t="s">
        <v>376</v>
      </c>
      <c r="O183" s="54"/>
      <c r="P183" s="54"/>
      <c r="Q183" s="54"/>
      <c r="R183" s="54"/>
      <c r="S183" s="54"/>
      <c r="T183" s="54"/>
      <c r="U183" s="54"/>
      <c r="V183" s="54"/>
      <c r="W183" s="54"/>
      <c r="X183" s="54"/>
      <c r="Y183" s="54"/>
      <c r="Z183" s="54"/>
    </row>
    <row r="184" spans="1:26" s="56" customFormat="1">
      <c r="A184" s="63" t="s">
        <v>145</v>
      </c>
      <c r="B184" s="63" t="s">
        <v>659</v>
      </c>
      <c r="C184" s="54"/>
      <c r="D184" s="66"/>
      <c r="E184" s="54"/>
      <c r="F184" s="218"/>
      <c r="G184" s="55"/>
      <c r="H184" s="54"/>
      <c r="I184" s="54"/>
      <c r="J184" s="54"/>
      <c r="K184" s="55"/>
      <c r="L184" s="63"/>
      <c r="M184" s="55"/>
      <c r="N184" s="54"/>
      <c r="O184" s="54"/>
      <c r="P184" s="54"/>
      <c r="Q184" s="63" t="s">
        <v>3004</v>
      </c>
      <c r="R184" s="54"/>
      <c r="S184" s="54"/>
      <c r="T184" s="54"/>
      <c r="U184" s="54"/>
      <c r="V184" s="54"/>
      <c r="W184" s="54"/>
      <c r="X184" s="54"/>
      <c r="Y184" s="54"/>
      <c r="Z184" s="54"/>
    </row>
    <row r="185" spans="1:26" s="56" customFormat="1">
      <c r="A185" s="63" t="s">
        <v>588</v>
      </c>
      <c r="B185" s="63" t="s">
        <v>660</v>
      </c>
      <c r="C185" s="54"/>
      <c r="D185" s="66"/>
      <c r="E185" s="54"/>
      <c r="F185" s="218"/>
      <c r="G185" s="55"/>
      <c r="H185" s="54"/>
      <c r="I185" s="54"/>
      <c r="J185" s="54"/>
      <c r="K185" s="55"/>
      <c r="L185" s="63"/>
      <c r="M185" s="55"/>
      <c r="N185" s="54"/>
      <c r="O185" s="54"/>
      <c r="P185" s="54"/>
      <c r="Q185" s="63" t="s">
        <v>661</v>
      </c>
      <c r="R185" s="54"/>
      <c r="S185" s="54"/>
      <c r="T185" s="54"/>
      <c r="U185" s="54"/>
      <c r="V185" s="54"/>
      <c r="W185" s="54"/>
      <c r="X185" s="54"/>
      <c r="Y185" s="54"/>
      <c r="Z185" s="54"/>
    </row>
    <row r="186" spans="1:26" s="56" customFormat="1">
      <c r="A186" s="63"/>
      <c r="B186" s="63"/>
      <c r="C186" s="54"/>
      <c r="D186" s="54"/>
      <c r="E186" s="54"/>
      <c r="F186" s="218"/>
      <c r="G186" s="55"/>
      <c r="H186" s="54"/>
      <c r="I186" s="54"/>
      <c r="J186" s="54"/>
      <c r="K186" s="55"/>
      <c r="L186" s="55"/>
      <c r="M186" s="55"/>
      <c r="N186" s="54"/>
      <c r="O186" s="54"/>
      <c r="P186" s="54"/>
      <c r="Q186" s="54"/>
      <c r="R186" s="54"/>
      <c r="S186" s="54"/>
      <c r="T186" s="54"/>
      <c r="U186" s="54"/>
      <c r="V186" s="54"/>
      <c r="W186" s="54"/>
      <c r="X186" s="54"/>
      <c r="Y186" s="54"/>
      <c r="Z186" s="54"/>
    </row>
    <row r="187" spans="1:26" s="56" customFormat="1">
      <c r="A187" s="54" t="s">
        <v>161</v>
      </c>
      <c r="B187" s="54" t="s">
        <v>574</v>
      </c>
      <c r="C187" s="54"/>
      <c r="D187" s="54"/>
      <c r="E187" s="54"/>
      <c r="F187" s="218"/>
      <c r="G187" s="55"/>
      <c r="H187" s="54"/>
      <c r="I187" s="54"/>
      <c r="J187" s="54"/>
      <c r="K187" s="55"/>
      <c r="L187" s="55"/>
      <c r="M187" s="55"/>
      <c r="N187" s="54"/>
      <c r="O187" s="54"/>
      <c r="P187" s="54"/>
      <c r="Q187" s="54"/>
      <c r="R187" s="54"/>
      <c r="S187" s="54"/>
      <c r="T187" s="54"/>
      <c r="U187" s="54"/>
      <c r="V187" s="54"/>
      <c r="W187" s="54"/>
      <c r="X187" s="54"/>
      <c r="Y187" s="54"/>
      <c r="Z187" s="54"/>
    </row>
    <row r="188" spans="1:26" s="56" customFormat="1">
      <c r="A188" s="64" t="s">
        <v>145</v>
      </c>
      <c r="B188" s="64" t="s">
        <v>1856</v>
      </c>
      <c r="C188" s="54"/>
      <c r="D188" s="54"/>
      <c r="E188" s="54"/>
      <c r="F188" s="218"/>
      <c r="G188" s="55"/>
      <c r="H188" s="54"/>
      <c r="I188" s="54"/>
      <c r="J188" s="54"/>
      <c r="K188" s="55"/>
      <c r="L188" s="55"/>
      <c r="M188" s="55" t="s">
        <v>376</v>
      </c>
      <c r="N188" s="54"/>
      <c r="O188" s="54"/>
      <c r="P188" s="54"/>
      <c r="Q188" s="64" t="s">
        <v>1861</v>
      </c>
      <c r="R188" s="54"/>
      <c r="S188" s="54"/>
      <c r="T188" s="54"/>
      <c r="U188" s="54"/>
      <c r="V188" s="54"/>
      <c r="W188" s="54"/>
      <c r="X188" s="54"/>
      <c r="Y188" s="54"/>
      <c r="Z188" s="54"/>
    </row>
    <row r="189" spans="1:26" s="56" customFormat="1" ht="31.5">
      <c r="A189" s="166" t="s">
        <v>145</v>
      </c>
      <c r="B189" s="167" t="s">
        <v>1857</v>
      </c>
      <c r="C189" s="54"/>
      <c r="D189" s="54"/>
      <c r="E189" s="54"/>
      <c r="F189" s="218"/>
      <c r="G189" s="55"/>
      <c r="H189" s="54"/>
      <c r="I189" s="54"/>
      <c r="J189" s="54"/>
      <c r="K189" s="55"/>
      <c r="L189" s="55" t="s">
        <v>1864</v>
      </c>
      <c r="M189" s="55" t="s">
        <v>376</v>
      </c>
      <c r="N189" s="54"/>
      <c r="O189" s="54"/>
      <c r="P189" s="54"/>
      <c r="Q189" s="166" t="s">
        <v>1862</v>
      </c>
      <c r="R189" s="54"/>
      <c r="S189" s="54"/>
      <c r="T189" s="54"/>
      <c r="U189" s="54"/>
      <c r="V189" s="54"/>
      <c r="W189" s="54"/>
      <c r="X189" s="54"/>
      <c r="Y189" s="54"/>
      <c r="Z189" s="54"/>
    </row>
    <row r="190" spans="1:26" s="59" customFormat="1" ht="60">
      <c r="A190" s="166" t="s">
        <v>588</v>
      </c>
      <c r="B190" s="167" t="s">
        <v>1858</v>
      </c>
      <c r="F190" s="219"/>
      <c r="L190" s="55" t="s">
        <v>1864</v>
      </c>
      <c r="M190" s="59" t="s">
        <v>376</v>
      </c>
      <c r="Q190" s="166" t="s">
        <v>1863</v>
      </c>
    </row>
    <row r="191" spans="1:26" s="59" customFormat="1" ht="60">
      <c r="A191" s="166" t="s">
        <v>39</v>
      </c>
      <c r="B191" s="167" t="s">
        <v>1859</v>
      </c>
      <c r="D191" s="166" t="s">
        <v>1860</v>
      </c>
      <c r="E191" s="59" t="str">
        <f t="shared" ref="E191" si="50">CONCATENATE(C191,"  ",D191)</f>
        <v xml:space="preserve">  Votre plus jeune enfant s'appelle &lt;strong&gt; ${childname}&lt;/strong&gt; et est agé(e) de  &lt;strong&gt; ${age_min}&lt;/strong&gt; mois</v>
      </c>
      <c r="F191" s="219" t="str">
        <f t="shared" ref="F191" si="51">E191</f>
        <v xml:space="preserve">  Votre plus jeune enfant s'appelle &lt;strong&gt; ${childname}&lt;/strong&gt; et est agé(e) de  &lt;strong&gt; ${age_min}&lt;/strong&gt; mois</v>
      </c>
      <c r="L191" s="55" t="s">
        <v>1864</v>
      </c>
      <c r="M191" s="59" t="s">
        <v>376</v>
      </c>
      <c r="Q191" s="166"/>
    </row>
    <row r="192" spans="1:26" s="56" customFormat="1">
      <c r="A192" s="59"/>
      <c r="B192" s="59"/>
      <c r="C192" s="54"/>
      <c r="D192" s="54"/>
      <c r="E192" s="54"/>
      <c r="F192" s="218"/>
      <c r="G192" s="55"/>
      <c r="H192" s="54"/>
      <c r="I192" s="54"/>
      <c r="J192" s="54"/>
      <c r="K192" s="55"/>
      <c r="L192" s="55"/>
      <c r="M192" s="55"/>
      <c r="N192" s="54"/>
      <c r="O192" s="54"/>
      <c r="P192" s="54"/>
      <c r="Q192" s="54"/>
      <c r="R192" s="54"/>
      <c r="S192" s="54"/>
      <c r="T192" s="54"/>
      <c r="U192" s="54"/>
      <c r="V192" s="54"/>
      <c r="W192" s="54"/>
      <c r="X192" s="54"/>
      <c r="Y192" s="54"/>
      <c r="Z192" s="54"/>
    </row>
    <row r="193" spans="1:26" s="56" customFormat="1">
      <c r="A193" s="59"/>
      <c r="B193" s="59"/>
      <c r="C193" s="54"/>
      <c r="D193" s="54"/>
      <c r="E193" s="54"/>
      <c r="F193" s="218"/>
      <c r="G193" s="55"/>
      <c r="H193" s="54"/>
      <c r="I193" s="54"/>
      <c r="J193" s="54"/>
      <c r="K193" s="55"/>
      <c r="L193" s="55"/>
      <c r="M193" s="55"/>
      <c r="N193" s="54"/>
      <c r="O193" s="54"/>
      <c r="P193" s="54"/>
      <c r="Q193" s="54"/>
      <c r="R193" s="54"/>
      <c r="S193" s="54"/>
      <c r="T193" s="54"/>
      <c r="U193" s="54"/>
      <c r="V193" s="54"/>
      <c r="W193" s="54"/>
      <c r="X193" s="54"/>
      <c r="Y193" s="54"/>
      <c r="Z193" s="54"/>
    </row>
    <row r="194" spans="1:26" s="56" customFormat="1">
      <c r="A194" s="59"/>
      <c r="B194" s="59"/>
      <c r="C194" s="54"/>
      <c r="D194" s="54"/>
      <c r="E194" s="54"/>
      <c r="F194" s="218"/>
      <c r="G194" s="55"/>
      <c r="H194" s="54"/>
      <c r="I194" s="54"/>
      <c r="J194" s="54"/>
      <c r="K194" s="55"/>
      <c r="L194" s="55"/>
      <c r="M194" s="55"/>
      <c r="N194" s="54"/>
      <c r="O194" s="54"/>
      <c r="P194" s="54"/>
      <c r="Q194" s="54"/>
      <c r="R194" s="54"/>
      <c r="S194" s="54"/>
      <c r="T194" s="54"/>
      <c r="U194" s="54"/>
      <c r="V194" s="54"/>
      <c r="W194" s="54"/>
      <c r="X194" s="54"/>
      <c r="Y194" s="54"/>
      <c r="Z194" s="54"/>
    </row>
    <row r="195" spans="1:26" s="56" customFormat="1">
      <c r="A195" s="63" t="s">
        <v>145</v>
      </c>
      <c r="B195" s="63" t="s">
        <v>624</v>
      </c>
      <c r="C195" s="54"/>
      <c r="D195" s="54"/>
      <c r="E195" s="54"/>
      <c r="F195" s="218"/>
      <c r="G195" s="55"/>
      <c r="H195" s="54"/>
      <c r="I195" s="54"/>
      <c r="J195" s="54"/>
      <c r="K195" s="55"/>
      <c r="L195" s="55"/>
      <c r="M195" s="55"/>
      <c r="N195" s="54"/>
      <c r="O195" s="54"/>
      <c r="P195" s="54"/>
      <c r="Q195" s="54" t="s">
        <v>625</v>
      </c>
      <c r="R195" s="54"/>
      <c r="S195" s="54"/>
      <c r="T195" s="54"/>
      <c r="U195" s="54"/>
      <c r="V195" s="54"/>
      <c r="W195" s="54"/>
      <c r="X195" s="54"/>
      <c r="Y195" s="54"/>
      <c r="Z195" s="54"/>
    </row>
    <row r="196" spans="1:26" s="56" customFormat="1">
      <c r="A196" s="63" t="s">
        <v>145</v>
      </c>
      <c r="B196" s="63" t="s">
        <v>626</v>
      </c>
      <c r="C196" s="54"/>
      <c r="D196" s="54"/>
      <c r="E196" s="54"/>
      <c r="F196" s="218"/>
      <c r="G196" s="55"/>
      <c r="H196" s="54"/>
      <c r="I196" s="54"/>
      <c r="J196" s="54"/>
      <c r="K196" s="55"/>
      <c r="L196" s="55"/>
      <c r="M196" s="55"/>
      <c r="N196" s="54"/>
      <c r="O196" s="54"/>
      <c r="P196" s="54"/>
      <c r="Q196" s="54" t="s">
        <v>627</v>
      </c>
      <c r="R196" s="54"/>
      <c r="S196" s="54"/>
      <c r="T196" s="54"/>
      <c r="U196" s="54"/>
      <c r="V196" s="54"/>
      <c r="W196" s="54"/>
      <c r="X196" s="54"/>
      <c r="Y196" s="54"/>
      <c r="Z196" s="54"/>
    </row>
    <row r="197" spans="1:26">
      <c r="A197" s="63" t="s">
        <v>145</v>
      </c>
      <c r="B197" s="63" t="s">
        <v>630</v>
      </c>
      <c r="Q197" s="63" t="s">
        <v>631</v>
      </c>
    </row>
    <row r="198" spans="1:26">
      <c r="A198" s="63" t="s">
        <v>145</v>
      </c>
      <c r="B198" s="63" t="s">
        <v>655</v>
      </c>
      <c r="D198" s="85"/>
      <c r="L198" s="85"/>
      <c r="Q198" s="63" t="s">
        <v>657</v>
      </c>
    </row>
    <row r="199" spans="1:26">
      <c r="A199" s="63" t="s">
        <v>145</v>
      </c>
      <c r="B199" s="63" t="s">
        <v>656</v>
      </c>
      <c r="D199" s="85"/>
      <c r="L199" s="85"/>
      <c r="Q199" s="63" t="s">
        <v>658</v>
      </c>
    </row>
    <row r="200" spans="1:26" s="56" customFormat="1" ht="94.5">
      <c r="A200" s="63" t="s">
        <v>39</v>
      </c>
      <c r="B200" s="63" t="s">
        <v>632</v>
      </c>
      <c r="C200" s="54"/>
      <c r="D200" s="66" t="s">
        <v>633</v>
      </c>
      <c r="E200" s="54" t="str">
        <f t="shared" ref="E200" si="52">CONCATENATE(C200,"  ",D200)</f>
        <v xml:space="preserve">  ATTENTION : Vous avez entré &lt;b&gt; [${count_chefs}] &lt;/b&gt; chef(s)  du ménage.  Il doit y avoir un(e) (01) seul chef du ménage. Veuillez retourner en arrière pour corriger les liens de parenté. </v>
      </c>
      <c r="F200" s="218" t="str">
        <f t="shared" ref="F200" si="53">E200</f>
        <v xml:space="preserve">  ATTENTION : Vous avez entré &lt;b&gt; [${count_chefs}] &lt;/b&gt; chef(s)  du ménage.  Il doit y avoir un(e) (01) seul chef du ménage. Veuillez retourner en arrière pour corriger les liens de parenté. </v>
      </c>
      <c r="G200" s="55"/>
      <c r="H200" s="54"/>
      <c r="I200" s="54"/>
      <c r="J200" s="54"/>
      <c r="K200" s="55"/>
      <c r="L200" s="63" t="s">
        <v>634</v>
      </c>
      <c r="M200" s="55"/>
      <c r="N200" s="54"/>
      <c r="O200" s="54"/>
      <c r="P200" s="54"/>
      <c r="Q200" s="54"/>
      <c r="R200" s="54"/>
      <c r="S200" s="54"/>
      <c r="T200" s="54"/>
      <c r="U200" s="54"/>
      <c r="V200" s="54"/>
      <c r="W200" s="54"/>
      <c r="X200" s="54"/>
      <c r="Y200" s="54"/>
      <c r="Z200" s="54"/>
    </row>
    <row r="203" spans="1:26" s="56" customFormat="1">
      <c r="A203" s="63" t="s">
        <v>145</v>
      </c>
      <c r="B203" s="63" t="s">
        <v>663</v>
      </c>
      <c r="C203" s="54"/>
      <c r="D203" s="66"/>
      <c r="E203" s="54"/>
      <c r="F203" s="218"/>
      <c r="G203" s="55"/>
      <c r="H203" s="54"/>
      <c r="I203" s="54"/>
      <c r="J203" s="54"/>
      <c r="K203" s="55"/>
      <c r="L203" s="63"/>
      <c r="M203" s="55"/>
      <c r="N203" s="54"/>
      <c r="O203" s="54"/>
      <c r="P203" s="54"/>
      <c r="Q203" s="63" t="s">
        <v>665</v>
      </c>
      <c r="R203" s="54"/>
      <c r="S203" s="54"/>
      <c r="T203" s="54"/>
      <c r="U203" s="54"/>
      <c r="V203" s="54"/>
      <c r="W203" s="54"/>
      <c r="X203" s="54"/>
      <c r="Y203" s="54"/>
      <c r="Z203" s="54"/>
    </row>
    <row r="204" spans="1:26" s="56" customFormat="1">
      <c r="A204" s="63" t="s">
        <v>145</v>
      </c>
      <c r="B204" s="63" t="s">
        <v>662</v>
      </c>
      <c r="C204" s="54"/>
      <c r="D204" s="66"/>
      <c r="E204" s="54"/>
      <c r="F204" s="218"/>
      <c r="G204" s="55"/>
      <c r="H204" s="54"/>
      <c r="I204" s="54"/>
      <c r="J204" s="54"/>
      <c r="K204" s="55"/>
      <c r="L204" s="63"/>
      <c r="M204" s="55"/>
      <c r="N204" s="54"/>
      <c r="O204" s="54"/>
      <c r="P204" s="54"/>
      <c r="Q204" s="63" t="s">
        <v>664</v>
      </c>
      <c r="R204" s="54"/>
      <c r="S204" s="54"/>
      <c r="T204" s="54"/>
      <c r="U204" s="54"/>
      <c r="V204" s="54"/>
      <c r="W204" s="54"/>
      <c r="X204" s="54"/>
      <c r="Y204" s="54"/>
      <c r="Z204" s="54"/>
    </row>
    <row r="205" spans="1:26" s="56" customFormat="1">
      <c r="A205" s="63"/>
      <c r="B205" s="63"/>
      <c r="C205" s="54"/>
      <c r="D205" s="66"/>
      <c r="E205" s="54"/>
      <c r="F205" s="218"/>
      <c r="G205" s="55"/>
      <c r="H205" s="54"/>
      <c r="I205" s="54"/>
      <c r="J205" s="54"/>
      <c r="K205" s="55"/>
      <c r="L205" s="63"/>
      <c r="M205" s="55"/>
      <c r="N205" s="54"/>
      <c r="O205" s="54"/>
      <c r="P205" s="54"/>
      <c r="Q205" s="54"/>
      <c r="R205" s="54"/>
      <c r="S205" s="54"/>
      <c r="T205" s="54"/>
      <c r="U205" s="54"/>
      <c r="V205" s="54"/>
      <c r="W205" s="54"/>
      <c r="X205" s="54"/>
      <c r="Y205" s="54"/>
      <c r="Z205" s="54"/>
    </row>
    <row r="206" spans="1:26" s="56" customFormat="1">
      <c r="A206" s="63" t="s">
        <v>145</v>
      </c>
      <c r="B206" s="63" t="s">
        <v>666</v>
      </c>
      <c r="C206" s="54"/>
      <c r="D206" s="66"/>
      <c r="E206" s="54"/>
      <c r="F206" s="218"/>
      <c r="G206" s="55"/>
      <c r="H206" s="54"/>
      <c r="I206" s="54"/>
      <c r="J206" s="54"/>
      <c r="K206" s="55"/>
      <c r="L206" s="63"/>
      <c r="M206" s="55"/>
      <c r="N206" s="54"/>
      <c r="O206" s="54"/>
      <c r="P206" s="54"/>
      <c r="Q206" s="63" t="s">
        <v>667</v>
      </c>
      <c r="R206" s="54"/>
      <c r="S206" s="54"/>
      <c r="T206" s="54"/>
      <c r="U206" s="54"/>
      <c r="V206" s="54"/>
      <c r="W206" s="54"/>
      <c r="X206" s="54"/>
      <c r="Y206" s="54"/>
      <c r="Z206" s="54"/>
    </row>
    <row r="207" spans="1:26" s="56" customFormat="1">
      <c r="A207" s="63" t="s">
        <v>145</v>
      </c>
      <c r="B207" s="63" t="s">
        <v>669</v>
      </c>
      <c r="C207" s="54"/>
      <c r="D207" s="66"/>
      <c r="E207" s="54"/>
      <c r="F207" s="218"/>
      <c r="G207" s="55"/>
      <c r="H207" s="54"/>
      <c r="I207" s="54"/>
      <c r="J207" s="54"/>
      <c r="K207" s="55"/>
      <c r="L207" s="63"/>
      <c r="M207" s="55"/>
      <c r="N207" s="54"/>
      <c r="O207" s="54"/>
      <c r="P207" s="54"/>
      <c r="Q207" s="63" t="s">
        <v>668</v>
      </c>
      <c r="R207" s="54"/>
      <c r="S207" s="54"/>
      <c r="T207" s="54"/>
      <c r="U207" s="54"/>
      <c r="V207" s="54"/>
      <c r="W207" s="54"/>
      <c r="X207" s="54"/>
      <c r="Y207" s="54"/>
      <c r="Z207" s="54"/>
    </row>
    <row r="208" spans="1:26" s="56" customFormat="1">
      <c r="A208" s="63" t="s">
        <v>145</v>
      </c>
      <c r="B208" s="63" t="s">
        <v>670</v>
      </c>
      <c r="C208" s="54"/>
      <c r="D208" s="66"/>
      <c r="E208" s="54"/>
      <c r="F208" s="218"/>
      <c r="G208" s="55"/>
      <c r="H208" s="54"/>
      <c r="I208" s="54"/>
      <c r="J208" s="54"/>
      <c r="K208" s="55"/>
      <c r="L208" s="63"/>
      <c r="M208" s="55"/>
      <c r="N208" s="54"/>
      <c r="O208" s="54"/>
      <c r="P208" s="54"/>
      <c r="Q208" s="63" t="s">
        <v>677</v>
      </c>
      <c r="R208" s="54"/>
      <c r="S208" s="54"/>
      <c r="T208" s="54"/>
      <c r="U208" s="54"/>
      <c r="V208" s="54"/>
      <c r="W208" s="54"/>
      <c r="X208" s="54"/>
      <c r="Y208" s="54"/>
      <c r="Z208" s="54"/>
    </row>
    <row r="209" spans="1:26" s="56" customFormat="1">
      <c r="A209" s="63" t="s">
        <v>145</v>
      </c>
      <c r="B209" s="63" t="s">
        <v>671</v>
      </c>
      <c r="C209" s="54"/>
      <c r="D209" s="66"/>
      <c r="E209" s="54"/>
      <c r="F209" s="218"/>
      <c r="G209" s="55"/>
      <c r="H209" s="54"/>
      <c r="I209" s="54"/>
      <c r="J209" s="54"/>
      <c r="K209" s="55"/>
      <c r="L209" s="63"/>
      <c r="M209" s="55"/>
      <c r="N209" s="54"/>
      <c r="O209" s="54"/>
      <c r="P209" s="54"/>
      <c r="Q209" s="63" t="s">
        <v>678</v>
      </c>
      <c r="R209" s="54"/>
      <c r="S209" s="54"/>
      <c r="T209" s="54"/>
      <c r="U209" s="54"/>
      <c r="V209" s="54"/>
      <c r="W209" s="54"/>
      <c r="X209" s="54"/>
      <c r="Y209" s="54"/>
      <c r="Z209" s="54"/>
    </row>
    <row r="210" spans="1:26" s="56" customFormat="1">
      <c r="A210" s="63" t="s">
        <v>145</v>
      </c>
      <c r="B210" s="63" t="s">
        <v>672</v>
      </c>
      <c r="C210" s="54"/>
      <c r="D210" s="66"/>
      <c r="E210" s="54"/>
      <c r="F210" s="218"/>
      <c r="G210" s="55"/>
      <c r="H210" s="54"/>
      <c r="I210" s="54"/>
      <c r="J210" s="54"/>
      <c r="K210" s="55"/>
      <c r="L210" s="63"/>
      <c r="M210" s="55"/>
      <c r="N210" s="54"/>
      <c r="O210" s="54"/>
      <c r="P210" s="54"/>
      <c r="Q210" s="63" t="s">
        <v>679</v>
      </c>
      <c r="R210" s="54"/>
      <c r="S210" s="54"/>
      <c r="T210" s="54"/>
      <c r="U210" s="54"/>
      <c r="V210" s="54"/>
      <c r="W210" s="54"/>
      <c r="X210" s="54"/>
      <c r="Y210" s="54"/>
      <c r="Z210" s="54"/>
    </row>
    <row r="211" spans="1:26" s="56" customFormat="1">
      <c r="A211" s="63" t="s">
        <v>145</v>
      </c>
      <c r="B211" s="63" t="s">
        <v>673</v>
      </c>
      <c r="C211" s="54"/>
      <c r="D211" s="66"/>
      <c r="E211" s="54"/>
      <c r="F211" s="218"/>
      <c r="G211" s="55"/>
      <c r="H211" s="54"/>
      <c r="I211" s="54"/>
      <c r="J211" s="54"/>
      <c r="K211" s="55"/>
      <c r="L211" s="63"/>
      <c r="M211" s="55"/>
      <c r="N211" s="54"/>
      <c r="O211" s="54"/>
      <c r="P211" s="54"/>
      <c r="Q211" s="63" t="s">
        <v>706</v>
      </c>
      <c r="R211" s="54"/>
      <c r="S211" s="54"/>
      <c r="T211" s="54"/>
      <c r="U211" s="54"/>
      <c r="V211" s="54"/>
      <c r="W211" s="54"/>
      <c r="X211" s="54"/>
      <c r="Y211" s="54"/>
      <c r="Z211" s="54"/>
    </row>
    <row r="212" spans="1:26" s="56" customFormat="1">
      <c r="A212" s="63" t="s">
        <v>145</v>
      </c>
      <c r="B212" s="63" t="s">
        <v>674</v>
      </c>
      <c r="C212" s="54"/>
      <c r="D212" s="66"/>
      <c r="E212" s="54"/>
      <c r="F212" s="218"/>
      <c r="G212" s="55"/>
      <c r="H212" s="54"/>
      <c r="I212" s="54"/>
      <c r="J212" s="54"/>
      <c r="K212" s="55"/>
      <c r="L212" s="63"/>
      <c r="M212" s="55"/>
      <c r="N212" s="54"/>
      <c r="O212" s="54"/>
      <c r="P212" s="54"/>
      <c r="Q212" s="63" t="s">
        <v>707</v>
      </c>
      <c r="R212" s="54"/>
      <c r="S212" s="54"/>
      <c r="T212" s="54"/>
      <c r="U212" s="54"/>
      <c r="V212" s="54"/>
      <c r="W212" s="54"/>
      <c r="X212" s="54"/>
      <c r="Y212" s="54"/>
      <c r="Z212" s="54"/>
    </row>
    <row r="213" spans="1:26" s="56" customFormat="1">
      <c r="A213" s="63" t="s">
        <v>145</v>
      </c>
      <c r="B213" s="63" t="s">
        <v>675</v>
      </c>
      <c r="C213" s="54"/>
      <c r="D213" s="66"/>
      <c r="E213" s="54"/>
      <c r="F213" s="218"/>
      <c r="G213" s="55"/>
      <c r="H213" s="54"/>
      <c r="I213" s="54"/>
      <c r="J213" s="54"/>
      <c r="K213" s="55"/>
      <c r="L213" s="63"/>
      <c r="M213" s="55"/>
      <c r="N213" s="54"/>
      <c r="O213" s="54"/>
      <c r="P213" s="54"/>
      <c r="Q213" s="63" t="s">
        <v>708</v>
      </c>
      <c r="R213" s="54"/>
      <c r="S213" s="54"/>
      <c r="T213" s="54"/>
      <c r="U213" s="54"/>
      <c r="V213" s="54"/>
      <c r="W213" s="54"/>
      <c r="X213" s="54"/>
      <c r="Y213" s="54"/>
      <c r="Z213" s="54"/>
    </row>
    <row r="214" spans="1:26" s="56" customFormat="1">
      <c r="A214" s="63" t="s">
        <v>145</v>
      </c>
      <c r="B214" s="63" t="s">
        <v>676</v>
      </c>
      <c r="C214" s="54"/>
      <c r="D214" s="66"/>
      <c r="E214" s="54"/>
      <c r="F214" s="218"/>
      <c r="G214" s="55"/>
      <c r="H214" s="54"/>
      <c r="I214" s="54"/>
      <c r="J214" s="54"/>
      <c r="K214" s="55"/>
      <c r="L214" s="63"/>
      <c r="M214" s="55"/>
      <c r="N214" s="54"/>
      <c r="O214" s="54"/>
      <c r="P214" s="54"/>
      <c r="Q214" s="63" t="s">
        <v>709</v>
      </c>
      <c r="R214" s="54"/>
      <c r="S214" s="54"/>
      <c r="T214" s="54"/>
      <c r="U214" s="54"/>
      <c r="V214" s="54"/>
      <c r="W214" s="54"/>
      <c r="X214" s="54"/>
      <c r="Y214" s="54"/>
      <c r="Z214" s="54"/>
    </row>
    <row r="215" spans="1:26" s="56" customFormat="1">
      <c r="A215" s="63" t="s">
        <v>145</v>
      </c>
      <c r="B215" s="63" t="s">
        <v>680</v>
      </c>
      <c r="C215" s="54"/>
      <c r="D215" s="66"/>
      <c r="E215" s="54"/>
      <c r="F215" s="218"/>
      <c r="G215" s="55"/>
      <c r="H215" s="54"/>
      <c r="I215" s="54"/>
      <c r="J215" s="54"/>
      <c r="K215" s="55"/>
      <c r="L215" s="63"/>
      <c r="M215" s="55"/>
      <c r="N215" s="54"/>
      <c r="O215" s="54"/>
      <c r="P215" s="54"/>
      <c r="Q215" s="63" t="s">
        <v>710</v>
      </c>
      <c r="R215" s="54"/>
      <c r="S215" s="54"/>
      <c r="T215" s="54"/>
      <c r="U215" s="54"/>
      <c r="V215" s="54"/>
      <c r="W215" s="54"/>
      <c r="X215" s="54"/>
      <c r="Y215" s="54"/>
      <c r="Z215" s="54"/>
    </row>
    <row r="216" spans="1:26" s="56" customFormat="1">
      <c r="A216" s="63" t="s">
        <v>145</v>
      </c>
      <c r="B216" s="63" t="s">
        <v>681</v>
      </c>
      <c r="C216" s="54"/>
      <c r="D216" s="66"/>
      <c r="E216" s="54"/>
      <c r="F216" s="218"/>
      <c r="G216" s="55"/>
      <c r="H216" s="54"/>
      <c r="I216" s="54"/>
      <c r="J216" s="54"/>
      <c r="K216" s="55"/>
      <c r="L216" s="63"/>
      <c r="M216" s="55"/>
      <c r="N216" s="54"/>
      <c r="O216" s="54"/>
      <c r="P216" s="54"/>
      <c r="Q216" s="63" t="s">
        <v>711</v>
      </c>
      <c r="R216" s="54"/>
      <c r="S216" s="54"/>
      <c r="T216" s="54"/>
      <c r="U216" s="54"/>
      <c r="V216" s="54"/>
      <c r="W216" s="54"/>
      <c r="X216" s="54"/>
      <c r="Y216" s="54"/>
      <c r="Z216" s="54"/>
    </row>
    <row r="217" spans="1:26" s="56" customFormat="1">
      <c r="A217" s="63" t="s">
        <v>145</v>
      </c>
      <c r="B217" s="63" t="s">
        <v>682</v>
      </c>
      <c r="C217" s="54"/>
      <c r="D217" s="66"/>
      <c r="E217" s="54"/>
      <c r="F217" s="218"/>
      <c r="G217" s="55"/>
      <c r="H217" s="54"/>
      <c r="I217" s="54"/>
      <c r="J217" s="54"/>
      <c r="K217" s="55"/>
      <c r="L217" s="63"/>
      <c r="M217" s="55"/>
      <c r="N217" s="54"/>
      <c r="O217" s="54"/>
      <c r="P217" s="54"/>
      <c r="Q217" s="63" t="s">
        <v>712</v>
      </c>
      <c r="R217" s="54"/>
      <c r="S217" s="54"/>
      <c r="T217" s="54"/>
      <c r="U217" s="54"/>
      <c r="V217" s="54"/>
      <c r="W217" s="54"/>
      <c r="X217" s="54"/>
      <c r="Y217" s="54"/>
      <c r="Z217" s="54"/>
    </row>
    <row r="218" spans="1:26" s="56" customFormat="1">
      <c r="A218" s="63" t="s">
        <v>145</v>
      </c>
      <c r="B218" s="63" t="s">
        <v>683</v>
      </c>
      <c r="C218" s="54"/>
      <c r="D218" s="66"/>
      <c r="E218" s="54"/>
      <c r="F218" s="218"/>
      <c r="G218" s="55"/>
      <c r="H218" s="54"/>
      <c r="I218" s="54"/>
      <c r="J218" s="54"/>
      <c r="K218" s="55"/>
      <c r="L218" s="63"/>
      <c r="M218" s="55"/>
      <c r="N218" s="54"/>
      <c r="O218" s="54"/>
      <c r="P218" s="54"/>
      <c r="Q218" s="63" t="s">
        <v>713</v>
      </c>
      <c r="R218" s="54"/>
      <c r="S218" s="54"/>
      <c r="T218" s="54"/>
      <c r="U218" s="54"/>
      <c r="V218" s="54"/>
      <c r="W218" s="54"/>
      <c r="X218" s="54"/>
      <c r="Y218" s="54"/>
      <c r="Z218" s="54"/>
    </row>
    <row r="219" spans="1:26" s="56" customFormat="1">
      <c r="A219" s="63" t="s">
        <v>145</v>
      </c>
      <c r="B219" s="63" t="s">
        <v>684</v>
      </c>
      <c r="C219" s="54"/>
      <c r="D219" s="66"/>
      <c r="E219" s="54"/>
      <c r="F219" s="218"/>
      <c r="G219" s="55"/>
      <c r="H219" s="54"/>
      <c r="I219" s="54"/>
      <c r="J219" s="54"/>
      <c r="K219" s="55"/>
      <c r="L219" s="63"/>
      <c r="M219" s="55"/>
      <c r="N219" s="54"/>
      <c r="O219" s="54"/>
      <c r="P219" s="54"/>
      <c r="Q219" s="63" t="s">
        <v>714</v>
      </c>
      <c r="R219" s="54"/>
      <c r="S219" s="54"/>
      <c r="T219" s="54"/>
      <c r="U219" s="54"/>
      <c r="V219" s="54"/>
      <c r="W219" s="54"/>
      <c r="X219" s="54"/>
      <c r="Y219" s="54"/>
      <c r="Z219" s="54"/>
    </row>
    <row r="220" spans="1:26" s="56" customFormat="1">
      <c r="A220" s="63" t="s">
        <v>145</v>
      </c>
      <c r="B220" s="63" t="s">
        <v>685</v>
      </c>
      <c r="C220" s="54"/>
      <c r="D220" s="66"/>
      <c r="E220" s="54"/>
      <c r="F220" s="218"/>
      <c r="G220" s="55"/>
      <c r="H220" s="54"/>
      <c r="I220" s="54"/>
      <c r="J220" s="54"/>
      <c r="K220" s="55"/>
      <c r="L220" s="63"/>
      <c r="M220" s="55"/>
      <c r="N220" s="54"/>
      <c r="O220" s="54"/>
      <c r="P220" s="54"/>
      <c r="Q220" s="63" t="s">
        <v>715</v>
      </c>
      <c r="R220" s="54"/>
      <c r="S220" s="54"/>
      <c r="T220" s="54"/>
      <c r="U220" s="54"/>
      <c r="V220" s="54"/>
      <c r="W220" s="54"/>
      <c r="X220" s="54"/>
      <c r="Y220" s="54"/>
      <c r="Z220" s="54"/>
    </row>
    <row r="221" spans="1:26" s="56" customFormat="1">
      <c r="A221" s="63" t="s">
        <v>145</v>
      </c>
      <c r="B221" s="63" t="s">
        <v>686</v>
      </c>
      <c r="C221" s="54"/>
      <c r="D221" s="66"/>
      <c r="E221" s="54"/>
      <c r="F221" s="218"/>
      <c r="G221" s="55"/>
      <c r="H221" s="54"/>
      <c r="I221" s="54"/>
      <c r="J221" s="54"/>
      <c r="K221" s="55"/>
      <c r="L221" s="63"/>
      <c r="M221" s="55"/>
      <c r="N221" s="54"/>
      <c r="O221" s="54"/>
      <c r="P221" s="54"/>
      <c r="Q221" s="63" t="s">
        <v>716</v>
      </c>
      <c r="R221" s="54"/>
      <c r="S221" s="54"/>
      <c r="T221" s="54"/>
      <c r="U221" s="54"/>
      <c r="V221" s="54"/>
      <c r="W221" s="54"/>
      <c r="X221" s="54"/>
      <c r="Y221" s="54"/>
      <c r="Z221" s="54"/>
    </row>
    <row r="222" spans="1:26" s="56" customFormat="1">
      <c r="A222" s="63" t="s">
        <v>145</v>
      </c>
      <c r="B222" s="63" t="s">
        <v>687</v>
      </c>
      <c r="C222" s="54"/>
      <c r="D222" s="66"/>
      <c r="E222" s="54"/>
      <c r="F222" s="218"/>
      <c r="G222" s="55"/>
      <c r="H222" s="54"/>
      <c r="I222" s="54"/>
      <c r="J222" s="54"/>
      <c r="K222" s="55"/>
      <c r="L222" s="63"/>
      <c r="M222" s="55"/>
      <c r="N222" s="54"/>
      <c r="O222" s="54"/>
      <c r="P222" s="54"/>
      <c r="Q222" s="63" t="s">
        <v>717</v>
      </c>
      <c r="R222" s="54"/>
      <c r="S222" s="54"/>
      <c r="T222" s="54"/>
      <c r="U222" s="54"/>
      <c r="V222" s="54"/>
      <c r="W222" s="54"/>
      <c r="X222" s="54"/>
      <c r="Y222" s="54"/>
      <c r="Z222" s="54"/>
    </row>
    <row r="223" spans="1:26" s="56" customFormat="1">
      <c r="A223" s="63" t="s">
        <v>145</v>
      </c>
      <c r="B223" s="63" t="s">
        <v>688</v>
      </c>
      <c r="C223" s="54"/>
      <c r="D223" s="66"/>
      <c r="E223" s="54"/>
      <c r="F223" s="218"/>
      <c r="G223" s="55"/>
      <c r="H223" s="54"/>
      <c r="I223" s="54"/>
      <c r="J223" s="54"/>
      <c r="K223" s="55"/>
      <c r="L223" s="63"/>
      <c r="M223" s="55"/>
      <c r="N223" s="54"/>
      <c r="O223" s="54"/>
      <c r="P223" s="54"/>
      <c r="Q223" s="63" t="s">
        <v>718</v>
      </c>
      <c r="R223" s="54"/>
      <c r="S223" s="54"/>
      <c r="T223" s="54"/>
      <c r="U223" s="54"/>
      <c r="V223" s="54"/>
      <c r="W223" s="54"/>
      <c r="X223" s="54"/>
      <c r="Y223" s="54"/>
      <c r="Z223" s="54"/>
    </row>
    <row r="224" spans="1:26" s="56" customFormat="1">
      <c r="A224" s="63" t="s">
        <v>145</v>
      </c>
      <c r="B224" s="63" t="s">
        <v>689</v>
      </c>
      <c r="C224" s="54"/>
      <c r="D224" s="66"/>
      <c r="E224" s="54"/>
      <c r="F224" s="218"/>
      <c r="G224" s="55"/>
      <c r="H224" s="54"/>
      <c r="I224" s="54"/>
      <c r="J224" s="54"/>
      <c r="K224" s="55"/>
      <c r="L224" s="63"/>
      <c r="M224" s="55"/>
      <c r="N224" s="54"/>
      <c r="O224" s="54"/>
      <c r="P224" s="54"/>
      <c r="Q224" s="63" t="s">
        <v>719</v>
      </c>
      <c r="R224" s="54"/>
      <c r="S224" s="54"/>
      <c r="T224" s="54"/>
      <c r="U224" s="54"/>
      <c r="V224" s="54"/>
      <c r="W224" s="54"/>
      <c r="X224" s="54"/>
      <c r="Y224" s="54"/>
      <c r="Z224" s="54"/>
    </row>
    <row r="225" spans="1:26" s="56" customFormat="1">
      <c r="A225" s="63" t="s">
        <v>145</v>
      </c>
      <c r="B225" s="63" t="s">
        <v>690</v>
      </c>
      <c r="C225" s="54"/>
      <c r="D225" s="66"/>
      <c r="E225" s="54"/>
      <c r="F225" s="218"/>
      <c r="G225" s="55"/>
      <c r="H225" s="54"/>
      <c r="I225" s="54"/>
      <c r="J225" s="54"/>
      <c r="K225" s="55"/>
      <c r="L225" s="63"/>
      <c r="M225" s="55"/>
      <c r="N225" s="54"/>
      <c r="O225" s="54"/>
      <c r="P225" s="54"/>
      <c r="Q225" s="63" t="s">
        <v>720</v>
      </c>
      <c r="R225" s="54"/>
      <c r="S225" s="54"/>
      <c r="T225" s="54"/>
      <c r="U225" s="54"/>
      <c r="V225" s="54"/>
      <c r="W225" s="54"/>
      <c r="X225" s="54"/>
      <c r="Y225" s="54"/>
      <c r="Z225" s="54"/>
    </row>
    <row r="226" spans="1:26" s="56" customFormat="1">
      <c r="A226" s="63" t="s">
        <v>145</v>
      </c>
      <c r="B226" s="63" t="s">
        <v>691</v>
      </c>
      <c r="C226" s="54"/>
      <c r="D226" s="66"/>
      <c r="E226" s="54"/>
      <c r="F226" s="218"/>
      <c r="G226" s="55"/>
      <c r="H226" s="54"/>
      <c r="I226" s="54"/>
      <c r="J226" s="54"/>
      <c r="K226" s="55"/>
      <c r="L226" s="63"/>
      <c r="M226" s="55"/>
      <c r="N226" s="54"/>
      <c r="O226" s="54"/>
      <c r="P226" s="54"/>
      <c r="Q226" s="63" t="s">
        <v>721</v>
      </c>
      <c r="R226" s="54"/>
      <c r="S226" s="54"/>
      <c r="T226" s="54"/>
      <c r="U226" s="54"/>
      <c r="V226" s="54"/>
      <c r="W226" s="54"/>
      <c r="X226" s="54"/>
      <c r="Y226" s="54"/>
      <c r="Z226" s="54"/>
    </row>
    <row r="227" spans="1:26" s="56" customFormat="1">
      <c r="A227" s="63" t="s">
        <v>145</v>
      </c>
      <c r="B227" s="63" t="s">
        <v>692</v>
      </c>
      <c r="C227" s="54"/>
      <c r="D227" s="66"/>
      <c r="E227" s="54"/>
      <c r="F227" s="218"/>
      <c r="G227" s="55"/>
      <c r="H227" s="54"/>
      <c r="I227" s="54"/>
      <c r="J227" s="54"/>
      <c r="K227" s="55"/>
      <c r="L227" s="63"/>
      <c r="M227" s="55"/>
      <c r="N227" s="54"/>
      <c r="O227" s="54"/>
      <c r="P227" s="54"/>
      <c r="Q227" s="63" t="s">
        <v>722</v>
      </c>
      <c r="R227" s="54"/>
      <c r="S227" s="54"/>
      <c r="T227" s="54"/>
      <c r="U227" s="54"/>
      <c r="V227" s="54"/>
      <c r="W227" s="54"/>
      <c r="X227" s="54"/>
      <c r="Y227" s="54"/>
      <c r="Z227" s="54"/>
    </row>
    <row r="228" spans="1:26" s="56" customFormat="1">
      <c r="A228" s="63" t="s">
        <v>145</v>
      </c>
      <c r="B228" s="63" t="s">
        <v>693</v>
      </c>
      <c r="C228" s="54"/>
      <c r="D228" s="66"/>
      <c r="E228" s="54"/>
      <c r="F228" s="218"/>
      <c r="G228" s="55"/>
      <c r="H228" s="54"/>
      <c r="I228" s="54"/>
      <c r="J228" s="54"/>
      <c r="K228" s="55"/>
      <c r="L228" s="63"/>
      <c r="M228" s="55"/>
      <c r="N228" s="54"/>
      <c r="O228" s="54"/>
      <c r="P228" s="54"/>
      <c r="Q228" s="63" t="s">
        <v>723</v>
      </c>
      <c r="R228" s="54"/>
      <c r="S228" s="54"/>
      <c r="T228" s="54"/>
      <c r="U228" s="54"/>
      <c r="V228" s="54"/>
      <c r="W228" s="54"/>
      <c r="X228" s="54"/>
      <c r="Y228" s="54"/>
      <c r="Z228" s="54"/>
    </row>
    <row r="229" spans="1:26" s="56" customFormat="1">
      <c r="A229" s="63" t="s">
        <v>145</v>
      </c>
      <c r="B229" s="63" t="s">
        <v>694</v>
      </c>
      <c r="C229" s="54"/>
      <c r="D229" s="66"/>
      <c r="E229" s="54"/>
      <c r="F229" s="218"/>
      <c r="G229" s="55"/>
      <c r="H229" s="54"/>
      <c r="I229" s="54"/>
      <c r="J229" s="54"/>
      <c r="K229" s="55"/>
      <c r="L229" s="63"/>
      <c r="M229" s="55"/>
      <c r="N229" s="54"/>
      <c r="O229" s="54"/>
      <c r="P229" s="54"/>
      <c r="Q229" s="63" t="s">
        <v>724</v>
      </c>
      <c r="R229" s="54"/>
      <c r="S229" s="54"/>
      <c r="T229" s="54"/>
      <c r="U229" s="54"/>
      <c r="V229" s="54"/>
      <c r="W229" s="54"/>
      <c r="X229" s="54"/>
      <c r="Y229" s="54"/>
      <c r="Z229" s="54"/>
    </row>
    <row r="230" spans="1:26" s="56" customFormat="1">
      <c r="A230" s="63" t="s">
        <v>145</v>
      </c>
      <c r="B230" s="63" t="s">
        <v>695</v>
      </c>
      <c r="C230" s="54"/>
      <c r="D230" s="66"/>
      <c r="E230" s="54"/>
      <c r="F230" s="218"/>
      <c r="G230" s="55"/>
      <c r="H230" s="54"/>
      <c r="I230" s="54"/>
      <c r="J230" s="54"/>
      <c r="K230" s="55"/>
      <c r="L230" s="63"/>
      <c r="M230" s="55"/>
      <c r="N230" s="54"/>
      <c r="O230" s="54"/>
      <c r="P230" s="54"/>
      <c r="Q230" s="63" t="s">
        <v>725</v>
      </c>
      <c r="R230" s="54"/>
      <c r="S230" s="54"/>
      <c r="T230" s="54"/>
      <c r="U230" s="54"/>
      <c r="V230" s="54"/>
      <c r="W230" s="54"/>
      <c r="X230" s="54"/>
      <c r="Y230" s="54"/>
      <c r="Z230" s="54"/>
    </row>
    <row r="231" spans="1:26" s="56" customFormat="1">
      <c r="A231" s="63" t="s">
        <v>145</v>
      </c>
      <c r="B231" s="63" t="s">
        <v>696</v>
      </c>
      <c r="C231" s="54"/>
      <c r="D231" s="66"/>
      <c r="E231" s="54"/>
      <c r="F231" s="218"/>
      <c r="G231" s="55"/>
      <c r="H231" s="54"/>
      <c r="I231" s="54"/>
      <c r="J231" s="54"/>
      <c r="K231" s="55"/>
      <c r="L231" s="63"/>
      <c r="M231" s="55"/>
      <c r="N231" s="54"/>
      <c r="O231" s="54"/>
      <c r="P231" s="54"/>
      <c r="Q231" s="63" t="s">
        <v>726</v>
      </c>
      <c r="R231" s="54"/>
      <c r="S231" s="54"/>
      <c r="T231" s="54"/>
      <c r="U231" s="54"/>
      <c r="V231" s="54"/>
      <c r="W231" s="54"/>
      <c r="X231" s="54"/>
      <c r="Y231" s="54"/>
      <c r="Z231" s="54"/>
    </row>
    <row r="232" spans="1:26" s="56" customFormat="1">
      <c r="A232" s="63" t="s">
        <v>145</v>
      </c>
      <c r="B232" s="63" t="s">
        <v>697</v>
      </c>
      <c r="C232" s="54"/>
      <c r="D232" s="66"/>
      <c r="E232" s="54"/>
      <c r="F232" s="218"/>
      <c r="G232" s="55"/>
      <c r="H232" s="54"/>
      <c r="I232" s="54"/>
      <c r="J232" s="54"/>
      <c r="K232" s="55"/>
      <c r="L232" s="63"/>
      <c r="M232" s="55"/>
      <c r="N232" s="54"/>
      <c r="O232" s="54"/>
      <c r="P232" s="54"/>
      <c r="Q232" s="63" t="s">
        <v>727</v>
      </c>
      <c r="R232" s="54"/>
      <c r="S232" s="54"/>
      <c r="T232" s="54"/>
      <c r="U232" s="54"/>
      <c r="V232" s="54"/>
      <c r="W232" s="54"/>
      <c r="X232" s="54"/>
      <c r="Y232" s="54"/>
      <c r="Z232" s="54"/>
    </row>
    <row r="233" spans="1:26" s="56" customFormat="1">
      <c r="A233" s="63" t="s">
        <v>145</v>
      </c>
      <c r="B233" s="63" t="s">
        <v>698</v>
      </c>
      <c r="C233" s="54"/>
      <c r="D233" s="66"/>
      <c r="E233" s="54"/>
      <c r="F233" s="218"/>
      <c r="G233" s="55"/>
      <c r="H233" s="54"/>
      <c r="I233" s="54"/>
      <c r="J233" s="54"/>
      <c r="K233" s="55"/>
      <c r="L233" s="63"/>
      <c r="M233" s="55"/>
      <c r="N233" s="54"/>
      <c r="O233" s="54"/>
      <c r="P233" s="54"/>
      <c r="Q233" s="63" t="s">
        <v>728</v>
      </c>
      <c r="R233" s="54"/>
      <c r="S233" s="54"/>
      <c r="T233" s="54"/>
      <c r="U233" s="54"/>
      <c r="V233" s="54"/>
      <c r="W233" s="54"/>
      <c r="X233" s="54"/>
      <c r="Y233" s="54"/>
      <c r="Z233" s="54"/>
    </row>
    <row r="234" spans="1:26" s="56" customFormat="1">
      <c r="A234" s="63" t="s">
        <v>145</v>
      </c>
      <c r="B234" s="63" t="s">
        <v>699</v>
      </c>
      <c r="C234" s="54"/>
      <c r="D234" s="66"/>
      <c r="E234" s="54"/>
      <c r="F234" s="218"/>
      <c r="G234" s="55"/>
      <c r="H234" s="54"/>
      <c r="I234" s="54"/>
      <c r="J234" s="54"/>
      <c r="K234" s="55"/>
      <c r="L234" s="63"/>
      <c r="M234" s="55"/>
      <c r="N234" s="54"/>
      <c r="O234" s="54"/>
      <c r="P234" s="54"/>
      <c r="Q234" s="63" t="s">
        <v>729</v>
      </c>
      <c r="R234" s="54"/>
      <c r="S234" s="54"/>
      <c r="T234" s="54"/>
      <c r="U234" s="54"/>
      <c r="V234" s="54"/>
      <c r="W234" s="54"/>
      <c r="X234" s="54"/>
      <c r="Y234" s="54"/>
      <c r="Z234" s="54"/>
    </row>
    <row r="235" spans="1:26" s="56" customFormat="1">
      <c r="A235" s="63" t="s">
        <v>145</v>
      </c>
      <c r="B235" s="63" t="s">
        <v>700</v>
      </c>
      <c r="C235" s="54"/>
      <c r="D235" s="66"/>
      <c r="E235" s="54"/>
      <c r="F235" s="218"/>
      <c r="G235" s="55"/>
      <c r="H235" s="54"/>
      <c r="I235" s="54"/>
      <c r="J235" s="54"/>
      <c r="K235" s="55"/>
      <c r="L235" s="63"/>
      <c r="M235" s="55"/>
      <c r="N235" s="54"/>
      <c r="O235" s="54"/>
      <c r="P235" s="54"/>
      <c r="Q235" s="63" t="s">
        <v>730</v>
      </c>
      <c r="R235" s="54"/>
      <c r="S235" s="54"/>
      <c r="T235" s="54"/>
      <c r="U235" s="54"/>
      <c r="V235" s="54"/>
      <c r="W235" s="54"/>
      <c r="X235" s="54"/>
      <c r="Y235" s="54"/>
      <c r="Z235" s="54"/>
    </row>
    <row r="236" spans="1:26" s="56" customFormat="1">
      <c r="A236" s="63" t="s">
        <v>145</v>
      </c>
      <c r="B236" s="63" t="s">
        <v>701</v>
      </c>
      <c r="C236" s="54"/>
      <c r="D236" s="66"/>
      <c r="E236" s="54"/>
      <c r="F236" s="218"/>
      <c r="G236" s="55"/>
      <c r="H236" s="54"/>
      <c r="I236" s="54"/>
      <c r="J236" s="54"/>
      <c r="K236" s="55"/>
      <c r="L236" s="63"/>
      <c r="M236" s="55"/>
      <c r="N236" s="54"/>
      <c r="O236" s="54"/>
      <c r="P236" s="54"/>
      <c r="Q236" s="63" t="s">
        <v>731</v>
      </c>
      <c r="R236" s="54"/>
      <c r="S236" s="54"/>
      <c r="T236" s="54"/>
      <c r="U236" s="54"/>
      <c r="V236" s="54"/>
      <c r="W236" s="54"/>
      <c r="X236" s="54"/>
      <c r="Y236" s="54"/>
      <c r="Z236" s="54"/>
    </row>
    <row r="237" spans="1:26" s="56" customFormat="1">
      <c r="A237" s="63" t="s">
        <v>145</v>
      </c>
      <c r="B237" s="63" t="s">
        <v>702</v>
      </c>
      <c r="C237" s="54"/>
      <c r="D237" s="66"/>
      <c r="E237" s="54"/>
      <c r="F237" s="218"/>
      <c r="G237" s="55"/>
      <c r="H237" s="54"/>
      <c r="I237" s="54"/>
      <c r="J237" s="54"/>
      <c r="K237" s="55"/>
      <c r="L237" s="63"/>
      <c r="M237" s="55"/>
      <c r="N237" s="54"/>
      <c r="O237" s="54"/>
      <c r="P237" s="54"/>
      <c r="Q237" s="63" t="s">
        <v>732</v>
      </c>
      <c r="R237" s="54"/>
      <c r="S237" s="54"/>
      <c r="T237" s="54"/>
      <c r="U237" s="54"/>
      <c r="V237" s="54"/>
      <c r="W237" s="54"/>
      <c r="X237" s="54"/>
      <c r="Y237" s="54"/>
      <c r="Z237" s="54"/>
    </row>
    <row r="238" spans="1:26" s="56" customFormat="1">
      <c r="A238" s="63" t="s">
        <v>145</v>
      </c>
      <c r="B238" s="63" t="s">
        <v>703</v>
      </c>
      <c r="C238" s="54"/>
      <c r="D238" s="66"/>
      <c r="E238" s="54"/>
      <c r="F238" s="218"/>
      <c r="G238" s="55"/>
      <c r="H238" s="54"/>
      <c r="I238" s="54"/>
      <c r="J238" s="54"/>
      <c r="K238" s="55"/>
      <c r="L238" s="63"/>
      <c r="M238" s="55"/>
      <c r="N238" s="54"/>
      <c r="O238" s="54"/>
      <c r="P238" s="54"/>
      <c r="Q238" s="63" t="s">
        <v>733</v>
      </c>
      <c r="R238" s="54"/>
      <c r="S238" s="54"/>
      <c r="T238" s="54"/>
      <c r="U238" s="54"/>
      <c r="V238" s="54"/>
      <c r="W238" s="54"/>
      <c r="X238" s="54"/>
      <c r="Y238" s="54"/>
      <c r="Z238" s="54"/>
    </row>
    <row r="239" spans="1:26" s="56" customFormat="1">
      <c r="A239" s="63" t="s">
        <v>145</v>
      </c>
      <c r="B239" s="63" t="s">
        <v>704</v>
      </c>
      <c r="C239" s="54"/>
      <c r="D239" s="66"/>
      <c r="E239" s="54"/>
      <c r="F239" s="218"/>
      <c r="G239" s="55"/>
      <c r="H239" s="54"/>
      <c r="I239" s="54"/>
      <c r="J239" s="54"/>
      <c r="K239" s="55"/>
      <c r="L239" s="63"/>
      <c r="M239" s="55"/>
      <c r="N239" s="54"/>
      <c r="O239" s="54"/>
      <c r="P239" s="54"/>
      <c r="Q239" s="63" t="s">
        <v>734</v>
      </c>
      <c r="R239" s="54"/>
      <c r="S239" s="54"/>
      <c r="T239" s="54"/>
      <c r="U239" s="54"/>
      <c r="V239" s="54"/>
      <c r="W239" s="54"/>
      <c r="X239" s="54"/>
      <c r="Y239" s="54"/>
      <c r="Z239" s="54"/>
    </row>
    <row r="240" spans="1:26" s="56" customFormat="1">
      <c r="A240" s="63" t="s">
        <v>145</v>
      </c>
      <c r="B240" s="63" t="s">
        <v>705</v>
      </c>
      <c r="C240" s="54"/>
      <c r="D240" s="66"/>
      <c r="E240" s="54"/>
      <c r="F240" s="218"/>
      <c r="G240" s="55"/>
      <c r="H240" s="54"/>
      <c r="I240" s="54"/>
      <c r="J240" s="54"/>
      <c r="K240" s="55"/>
      <c r="L240" s="63"/>
      <c r="M240" s="55"/>
      <c r="N240" s="54"/>
      <c r="O240" s="54"/>
      <c r="P240" s="54"/>
      <c r="Q240" s="63" t="s">
        <v>735</v>
      </c>
      <c r="R240" s="54"/>
      <c r="S240" s="54"/>
      <c r="T240" s="54"/>
      <c r="U240" s="54"/>
      <c r="V240" s="54"/>
      <c r="W240" s="54"/>
      <c r="X240" s="54"/>
      <c r="Y240" s="54"/>
      <c r="Z240" s="54"/>
    </row>
    <row r="241" spans="1:26" s="56" customFormat="1">
      <c r="A241" s="63"/>
      <c r="B241" s="63"/>
      <c r="C241" s="54"/>
      <c r="D241" s="66"/>
      <c r="E241" s="54"/>
      <c r="F241" s="218"/>
      <c r="G241" s="55"/>
      <c r="H241" s="54"/>
      <c r="I241" s="54"/>
      <c r="J241" s="54"/>
      <c r="K241" s="55"/>
      <c r="L241" s="63"/>
      <c r="M241" s="55"/>
      <c r="N241" s="54"/>
      <c r="O241" s="54"/>
      <c r="P241" s="54"/>
      <c r="Q241" s="54"/>
      <c r="R241" s="54"/>
      <c r="S241" s="54"/>
      <c r="T241" s="54"/>
      <c r="U241" s="54"/>
      <c r="V241" s="54"/>
      <c r="W241" s="54"/>
      <c r="X241" s="54"/>
      <c r="Y241" s="54"/>
      <c r="Z241" s="54"/>
    </row>
    <row r="242" spans="1:26" s="56" customFormat="1">
      <c r="A242" s="63" t="s">
        <v>145</v>
      </c>
      <c r="B242" s="63" t="s">
        <v>736</v>
      </c>
      <c r="C242" s="54"/>
      <c r="D242" s="66"/>
      <c r="E242" s="54"/>
      <c r="F242" s="218"/>
      <c r="G242" s="55"/>
      <c r="H242" s="54"/>
      <c r="I242" s="54"/>
      <c r="J242" s="54"/>
      <c r="K242" s="55"/>
      <c r="L242" s="63"/>
      <c r="M242" s="55"/>
      <c r="N242" s="54"/>
      <c r="O242" s="54"/>
      <c r="P242" s="54"/>
      <c r="Q242" s="63" t="s">
        <v>771</v>
      </c>
      <c r="R242" s="54"/>
      <c r="S242" s="54"/>
      <c r="T242" s="54"/>
      <c r="U242" s="54"/>
      <c r="V242" s="54"/>
      <c r="W242" s="54"/>
      <c r="X242" s="54"/>
      <c r="Y242" s="54"/>
      <c r="Z242" s="54"/>
    </row>
    <row r="243" spans="1:26" s="56" customFormat="1">
      <c r="A243" s="63" t="s">
        <v>145</v>
      </c>
      <c r="B243" s="63" t="s">
        <v>737</v>
      </c>
      <c r="C243" s="54"/>
      <c r="D243" s="66"/>
      <c r="E243" s="54"/>
      <c r="F243" s="218"/>
      <c r="G243" s="55"/>
      <c r="H243" s="54"/>
      <c r="I243" s="54"/>
      <c r="J243" s="54"/>
      <c r="K243" s="55"/>
      <c r="L243" s="63"/>
      <c r="M243" s="55"/>
      <c r="N243" s="54"/>
      <c r="O243" s="54"/>
      <c r="P243" s="54"/>
      <c r="Q243" s="63" t="s">
        <v>772</v>
      </c>
      <c r="R243" s="54"/>
      <c r="S243" s="54"/>
      <c r="T243" s="54"/>
      <c r="U243" s="54"/>
      <c r="V243" s="54"/>
      <c r="W243" s="54"/>
      <c r="X243" s="54"/>
      <c r="Y243" s="54"/>
      <c r="Z243" s="54"/>
    </row>
    <row r="244" spans="1:26" s="56" customFormat="1">
      <c r="A244" s="63" t="s">
        <v>145</v>
      </c>
      <c r="B244" s="63" t="s">
        <v>738</v>
      </c>
      <c r="C244" s="54"/>
      <c r="D244" s="66"/>
      <c r="E244" s="54"/>
      <c r="F244" s="218"/>
      <c r="G244" s="55"/>
      <c r="H244" s="54"/>
      <c r="I244" s="54"/>
      <c r="J244" s="54"/>
      <c r="K244" s="55"/>
      <c r="L244" s="63"/>
      <c r="M244" s="55"/>
      <c r="N244" s="54"/>
      <c r="O244" s="54"/>
      <c r="P244" s="54"/>
      <c r="Q244" s="63" t="s">
        <v>773</v>
      </c>
      <c r="R244" s="54"/>
      <c r="S244" s="54"/>
      <c r="T244" s="54"/>
      <c r="U244" s="54"/>
      <c r="V244" s="54"/>
      <c r="W244" s="54"/>
      <c r="X244" s="54"/>
      <c r="Y244" s="54"/>
      <c r="Z244" s="54"/>
    </row>
    <row r="245" spans="1:26" s="56" customFormat="1">
      <c r="A245" s="63" t="s">
        <v>145</v>
      </c>
      <c r="B245" s="63" t="s">
        <v>739</v>
      </c>
      <c r="C245" s="54"/>
      <c r="D245" s="66"/>
      <c r="E245" s="54"/>
      <c r="F245" s="218"/>
      <c r="G245" s="55"/>
      <c r="H245" s="54"/>
      <c r="I245" s="54"/>
      <c r="J245" s="54"/>
      <c r="K245" s="55"/>
      <c r="L245" s="63"/>
      <c r="M245" s="55"/>
      <c r="N245" s="54"/>
      <c r="O245" s="54"/>
      <c r="P245" s="54"/>
      <c r="Q245" s="63" t="s">
        <v>774</v>
      </c>
      <c r="R245" s="54"/>
      <c r="S245" s="54"/>
      <c r="T245" s="54"/>
      <c r="U245" s="54"/>
      <c r="V245" s="54"/>
      <c r="W245" s="54"/>
      <c r="X245" s="54"/>
      <c r="Y245" s="54"/>
      <c r="Z245" s="54"/>
    </row>
    <row r="246" spans="1:26" s="56" customFormat="1">
      <c r="A246" s="63" t="s">
        <v>145</v>
      </c>
      <c r="B246" s="63" t="s">
        <v>740</v>
      </c>
      <c r="C246" s="54"/>
      <c r="D246" s="66"/>
      <c r="E246" s="54"/>
      <c r="F246" s="218"/>
      <c r="G246" s="55"/>
      <c r="H246" s="54"/>
      <c r="I246" s="54"/>
      <c r="J246" s="54"/>
      <c r="K246" s="55"/>
      <c r="L246" s="63"/>
      <c r="M246" s="55"/>
      <c r="N246" s="54"/>
      <c r="O246" s="54"/>
      <c r="P246" s="54"/>
      <c r="Q246" s="63" t="s">
        <v>775</v>
      </c>
      <c r="R246" s="54"/>
      <c r="S246" s="54"/>
      <c r="T246" s="54"/>
      <c r="U246" s="54"/>
      <c r="V246" s="54"/>
      <c r="W246" s="54"/>
      <c r="X246" s="54"/>
      <c r="Y246" s="54"/>
      <c r="Z246" s="54"/>
    </row>
    <row r="247" spans="1:26" s="56" customFormat="1">
      <c r="A247" s="63" t="s">
        <v>145</v>
      </c>
      <c r="B247" s="63" t="s">
        <v>741</v>
      </c>
      <c r="C247" s="54"/>
      <c r="D247" s="66"/>
      <c r="E247" s="54"/>
      <c r="F247" s="218"/>
      <c r="G247" s="55"/>
      <c r="H247" s="54"/>
      <c r="I247" s="54"/>
      <c r="J247" s="54"/>
      <c r="K247" s="55"/>
      <c r="L247" s="63"/>
      <c r="M247" s="55"/>
      <c r="N247" s="54"/>
      <c r="O247" s="54"/>
      <c r="P247" s="54"/>
      <c r="Q247" s="63" t="s">
        <v>776</v>
      </c>
      <c r="R247" s="54"/>
      <c r="S247" s="54"/>
      <c r="T247" s="54"/>
      <c r="U247" s="54"/>
      <c r="V247" s="54"/>
      <c r="W247" s="54"/>
      <c r="X247" s="54"/>
      <c r="Y247" s="54"/>
      <c r="Z247" s="54"/>
    </row>
    <row r="248" spans="1:26" s="56" customFormat="1">
      <c r="A248" s="63" t="s">
        <v>145</v>
      </c>
      <c r="B248" s="63" t="s">
        <v>742</v>
      </c>
      <c r="C248" s="54"/>
      <c r="D248" s="66"/>
      <c r="E248" s="54"/>
      <c r="F248" s="218"/>
      <c r="G248" s="55"/>
      <c r="H248" s="54"/>
      <c r="I248" s="54"/>
      <c r="J248" s="54"/>
      <c r="K248" s="55"/>
      <c r="L248" s="63"/>
      <c r="M248" s="55"/>
      <c r="N248" s="54"/>
      <c r="O248" s="54"/>
      <c r="P248" s="54"/>
      <c r="Q248" s="63" t="s">
        <v>777</v>
      </c>
      <c r="R248" s="54"/>
      <c r="S248" s="54"/>
      <c r="T248" s="54"/>
      <c r="U248" s="54"/>
      <c r="V248" s="54"/>
      <c r="W248" s="54"/>
      <c r="X248" s="54"/>
      <c r="Y248" s="54"/>
      <c r="Z248" s="54"/>
    </row>
    <row r="249" spans="1:26" s="56" customFormat="1">
      <c r="A249" s="63" t="s">
        <v>145</v>
      </c>
      <c r="B249" s="63" t="s">
        <v>743</v>
      </c>
      <c r="C249" s="54"/>
      <c r="D249" s="66"/>
      <c r="E249" s="54"/>
      <c r="F249" s="218"/>
      <c r="G249" s="55"/>
      <c r="H249" s="54"/>
      <c r="I249" s="54"/>
      <c r="J249" s="54"/>
      <c r="K249" s="55"/>
      <c r="L249" s="63"/>
      <c r="M249" s="55"/>
      <c r="N249" s="54"/>
      <c r="O249" s="54"/>
      <c r="P249" s="54"/>
      <c r="Q249" s="63" t="s">
        <v>778</v>
      </c>
      <c r="R249" s="54"/>
      <c r="S249" s="54"/>
      <c r="T249" s="54"/>
      <c r="U249" s="54"/>
      <c r="V249" s="54"/>
      <c r="W249" s="54"/>
      <c r="X249" s="54"/>
      <c r="Y249" s="54"/>
      <c r="Z249" s="54"/>
    </row>
    <row r="250" spans="1:26" s="56" customFormat="1">
      <c r="A250" s="63" t="s">
        <v>145</v>
      </c>
      <c r="B250" s="63" t="s">
        <v>744</v>
      </c>
      <c r="C250" s="54"/>
      <c r="D250" s="66"/>
      <c r="E250" s="54"/>
      <c r="F250" s="218"/>
      <c r="G250" s="55"/>
      <c r="H250" s="54"/>
      <c r="I250" s="54"/>
      <c r="J250" s="54"/>
      <c r="K250" s="55"/>
      <c r="L250" s="63"/>
      <c r="M250" s="55"/>
      <c r="N250" s="54"/>
      <c r="O250" s="54"/>
      <c r="P250" s="54"/>
      <c r="Q250" s="63" t="s">
        <v>779</v>
      </c>
      <c r="R250" s="54"/>
      <c r="S250" s="54"/>
      <c r="T250" s="54"/>
      <c r="U250" s="54"/>
      <c r="V250" s="54"/>
      <c r="W250" s="54"/>
      <c r="X250" s="54"/>
      <c r="Y250" s="54"/>
      <c r="Z250" s="54"/>
    </row>
    <row r="251" spans="1:26" s="56" customFormat="1">
      <c r="A251" s="63" t="s">
        <v>145</v>
      </c>
      <c r="B251" s="63" t="s">
        <v>745</v>
      </c>
      <c r="C251" s="54"/>
      <c r="D251" s="66"/>
      <c r="E251" s="54"/>
      <c r="F251" s="218"/>
      <c r="G251" s="55"/>
      <c r="H251" s="54"/>
      <c r="I251" s="54"/>
      <c r="J251" s="54"/>
      <c r="K251" s="55"/>
      <c r="L251" s="63"/>
      <c r="M251" s="55"/>
      <c r="N251" s="54"/>
      <c r="O251" s="54"/>
      <c r="P251" s="54"/>
      <c r="Q251" s="63" t="s">
        <v>780</v>
      </c>
      <c r="R251" s="54"/>
      <c r="S251" s="54"/>
      <c r="T251" s="54"/>
      <c r="U251" s="54"/>
      <c r="V251" s="54"/>
      <c r="W251" s="54"/>
      <c r="X251" s="54"/>
      <c r="Y251" s="54"/>
      <c r="Z251" s="54"/>
    </row>
    <row r="252" spans="1:26" s="56" customFormat="1">
      <c r="A252" s="63" t="s">
        <v>145</v>
      </c>
      <c r="B252" s="63" t="s">
        <v>746</v>
      </c>
      <c r="C252" s="54"/>
      <c r="D252" s="66"/>
      <c r="E252" s="54"/>
      <c r="F252" s="218"/>
      <c r="G252" s="55"/>
      <c r="H252" s="54"/>
      <c r="I252" s="54"/>
      <c r="J252" s="54"/>
      <c r="K252" s="55"/>
      <c r="L252" s="63"/>
      <c r="M252" s="55"/>
      <c r="N252" s="54"/>
      <c r="O252" s="54"/>
      <c r="P252" s="54"/>
      <c r="Q252" s="63" t="s">
        <v>781</v>
      </c>
      <c r="R252" s="54"/>
      <c r="S252" s="54"/>
      <c r="T252" s="54"/>
      <c r="U252" s="54"/>
      <c r="V252" s="54"/>
      <c r="W252" s="54"/>
      <c r="X252" s="54"/>
      <c r="Y252" s="54"/>
      <c r="Z252" s="54"/>
    </row>
    <row r="253" spans="1:26" s="56" customFormat="1">
      <c r="A253" s="63" t="s">
        <v>145</v>
      </c>
      <c r="B253" s="63" t="s">
        <v>747</v>
      </c>
      <c r="C253" s="54"/>
      <c r="D253" s="66"/>
      <c r="E253" s="54"/>
      <c r="F253" s="218"/>
      <c r="G253" s="55"/>
      <c r="H253" s="54"/>
      <c r="I253" s="54"/>
      <c r="J253" s="54"/>
      <c r="K253" s="55"/>
      <c r="L253" s="63"/>
      <c r="M253" s="55"/>
      <c r="N253" s="54"/>
      <c r="O253" s="54"/>
      <c r="P253" s="54"/>
      <c r="Q253" s="63" t="s">
        <v>782</v>
      </c>
      <c r="R253" s="54"/>
      <c r="S253" s="54"/>
      <c r="T253" s="54"/>
      <c r="U253" s="54"/>
      <c r="V253" s="54"/>
      <c r="W253" s="54"/>
      <c r="X253" s="54"/>
      <c r="Y253" s="54"/>
      <c r="Z253" s="54"/>
    </row>
    <row r="254" spans="1:26" s="56" customFormat="1">
      <c r="A254" s="63" t="s">
        <v>145</v>
      </c>
      <c r="B254" s="63" t="s">
        <v>748</v>
      </c>
      <c r="C254" s="54"/>
      <c r="D254" s="66"/>
      <c r="E254" s="54"/>
      <c r="F254" s="218"/>
      <c r="G254" s="55"/>
      <c r="H254" s="54"/>
      <c r="I254" s="54"/>
      <c r="J254" s="54"/>
      <c r="K254" s="55"/>
      <c r="L254" s="63"/>
      <c r="M254" s="55"/>
      <c r="N254" s="54"/>
      <c r="O254" s="54"/>
      <c r="P254" s="54"/>
      <c r="Q254" s="63" t="s">
        <v>783</v>
      </c>
      <c r="R254" s="54"/>
      <c r="S254" s="54"/>
      <c r="T254" s="54"/>
      <c r="U254" s="54"/>
      <c r="V254" s="54"/>
      <c r="W254" s="54"/>
      <c r="X254" s="54"/>
      <c r="Y254" s="54"/>
      <c r="Z254" s="54"/>
    </row>
    <row r="255" spans="1:26" s="56" customFormat="1">
      <c r="A255" s="63" t="s">
        <v>145</v>
      </c>
      <c r="B255" s="63" t="s">
        <v>749</v>
      </c>
      <c r="C255" s="54"/>
      <c r="D255" s="66"/>
      <c r="E255" s="54"/>
      <c r="F255" s="218"/>
      <c r="G255" s="55"/>
      <c r="H255" s="54"/>
      <c r="I255" s="54"/>
      <c r="J255" s="54"/>
      <c r="K255" s="55"/>
      <c r="L255" s="63"/>
      <c r="M255" s="55"/>
      <c r="N255" s="54"/>
      <c r="O255" s="54"/>
      <c r="P255" s="54"/>
      <c r="Q255" s="63" t="s">
        <v>784</v>
      </c>
      <c r="R255" s="54"/>
      <c r="S255" s="54"/>
      <c r="T255" s="54"/>
      <c r="U255" s="54"/>
      <c r="V255" s="54"/>
      <c r="W255" s="54"/>
      <c r="X255" s="54"/>
      <c r="Y255" s="54"/>
      <c r="Z255" s="54"/>
    </row>
    <row r="256" spans="1:26" s="56" customFormat="1">
      <c r="A256" s="63" t="s">
        <v>145</v>
      </c>
      <c r="B256" s="63" t="s">
        <v>750</v>
      </c>
      <c r="C256" s="54"/>
      <c r="D256" s="66"/>
      <c r="E256" s="54"/>
      <c r="F256" s="218"/>
      <c r="G256" s="55"/>
      <c r="H256" s="54"/>
      <c r="I256" s="54"/>
      <c r="J256" s="54"/>
      <c r="K256" s="55"/>
      <c r="L256" s="63"/>
      <c r="M256" s="55"/>
      <c r="N256" s="54"/>
      <c r="O256" s="54"/>
      <c r="P256" s="54"/>
      <c r="Q256" s="63" t="s">
        <v>785</v>
      </c>
      <c r="R256" s="54"/>
      <c r="S256" s="54"/>
      <c r="T256" s="54"/>
      <c r="U256" s="54"/>
      <c r="V256" s="54"/>
      <c r="W256" s="54"/>
      <c r="X256" s="54"/>
      <c r="Y256" s="54"/>
      <c r="Z256" s="54"/>
    </row>
    <row r="257" spans="1:26" s="56" customFormat="1">
      <c r="A257" s="63" t="s">
        <v>145</v>
      </c>
      <c r="B257" s="63" t="s">
        <v>751</v>
      </c>
      <c r="C257" s="54"/>
      <c r="D257" s="66"/>
      <c r="E257" s="54"/>
      <c r="F257" s="218"/>
      <c r="G257" s="55"/>
      <c r="H257" s="54"/>
      <c r="I257" s="54"/>
      <c r="J257" s="54"/>
      <c r="K257" s="55"/>
      <c r="L257" s="63"/>
      <c r="M257" s="55"/>
      <c r="N257" s="54"/>
      <c r="O257" s="54"/>
      <c r="P257" s="54"/>
      <c r="Q257" s="63" t="s">
        <v>786</v>
      </c>
      <c r="R257" s="54"/>
      <c r="S257" s="54"/>
      <c r="T257" s="54"/>
      <c r="U257" s="54"/>
      <c r="V257" s="54"/>
      <c r="W257" s="54"/>
      <c r="X257" s="54"/>
      <c r="Y257" s="54"/>
      <c r="Z257" s="54"/>
    </row>
    <row r="258" spans="1:26" s="56" customFormat="1">
      <c r="A258" s="63" t="s">
        <v>145</v>
      </c>
      <c r="B258" s="63" t="s">
        <v>752</v>
      </c>
      <c r="C258" s="54"/>
      <c r="D258" s="66"/>
      <c r="E258" s="54"/>
      <c r="F258" s="218"/>
      <c r="G258" s="55"/>
      <c r="H258" s="54"/>
      <c r="I258" s="54"/>
      <c r="J258" s="54"/>
      <c r="K258" s="55"/>
      <c r="L258" s="63"/>
      <c r="M258" s="55"/>
      <c r="N258" s="54"/>
      <c r="O258" s="54"/>
      <c r="P258" s="54"/>
      <c r="Q258" s="63" t="s">
        <v>787</v>
      </c>
      <c r="R258" s="54"/>
      <c r="S258" s="54"/>
      <c r="T258" s="54"/>
      <c r="U258" s="54"/>
      <c r="V258" s="54"/>
      <c r="W258" s="54"/>
      <c r="X258" s="54"/>
      <c r="Y258" s="54"/>
      <c r="Z258" s="54"/>
    </row>
    <row r="259" spans="1:26" s="56" customFormat="1">
      <c r="A259" s="63" t="s">
        <v>145</v>
      </c>
      <c r="B259" s="63" t="s">
        <v>753</v>
      </c>
      <c r="C259" s="54"/>
      <c r="D259" s="66"/>
      <c r="E259" s="54"/>
      <c r="F259" s="218"/>
      <c r="G259" s="55"/>
      <c r="H259" s="54"/>
      <c r="I259" s="54"/>
      <c r="J259" s="54"/>
      <c r="K259" s="55"/>
      <c r="L259" s="63"/>
      <c r="M259" s="55"/>
      <c r="N259" s="54"/>
      <c r="O259" s="54"/>
      <c r="P259" s="54"/>
      <c r="Q259" s="63" t="s">
        <v>788</v>
      </c>
      <c r="R259" s="54"/>
      <c r="S259" s="54"/>
      <c r="T259" s="54"/>
      <c r="U259" s="54"/>
      <c r="V259" s="54"/>
      <c r="W259" s="54"/>
      <c r="X259" s="54"/>
      <c r="Y259" s="54"/>
      <c r="Z259" s="54"/>
    </row>
    <row r="260" spans="1:26" s="56" customFormat="1">
      <c r="A260" s="63" t="s">
        <v>145</v>
      </c>
      <c r="B260" s="63" t="s">
        <v>754</v>
      </c>
      <c r="C260" s="54"/>
      <c r="D260" s="66"/>
      <c r="E260" s="54"/>
      <c r="F260" s="218"/>
      <c r="G260" s="55"/>
      <c r="H260" s="54"/>
      <c r="I260" s="54"/>
      <c r="J260" s="54"/>
      <c r="K260" s="55"/>
      <c r="L260" s="63"/>
      <c r="M260" s="55"/>
      <c r="N260" s="54"/>
      <c r="O260" s="54"/>
      <c r="P260" s="54"/>
      <c r="Q260" s="63" t="s">
        <v>789</v>
      </c>
      <c r="R260" s="54"/>
      <c r="S260" s="54"/>
      <c r="T260" s="54"/>
      <c r="U260" s="54"/>
      <c r="V260" s="54"/>
      <c r="W260" s="54"/>
      <c r="X260" s="54"/>
      <c r="Y260" s="54"/>
      <c r="Z260" s="54"/>
    </row>
    <row r="261" spans="1:26" s="56" customFormat="1">
      <c r="A261" s="63" t="s">
        <v>145</v>
      </c>
      <c r="B261" s="63" t="s">
        <v>755</v>
      </c>
      <c r="C261" s="54"/>
      <c r="D261" s="66"/>
      <c r="E261" s="54"/>
      <c r="F261" s="218"/>
      <c r="G261" s="55"/>
      <c r="H261" s="54"/>
      <c r="I261" s="54"/>
      <c r="J261" s="54"/>
      <c r="K261" s="55"/>
      <c r="L261" s="63"/>
      <c r="M261" s="55"/>
      <c r="N261" s="54"/>
      <c r="O261" s="54"/>
      <c r="P261" s="54"/>
      <c r="Q261" s="63" t="s">
        <v>790</v>
      </c>
      <c r="R261" s="54"/>
      <c r="S261" s="54"/>
      <c r="T261" s="54"/>
      <c r="U261" s="54"/>
      <c r="V261" s="54"/>
      <c r="W261" s="54"/>
      <c r="X261" s="54"/>
      <c r="Y261" s="54"/>
      <c r="Z261" s="54"/>
    </row>
    <row r="262" spans="1:26" s="56" customFormat="1">
      <c r="A262" s="63" t="s">
        <v>145</v>
      </c>
      <c r="B262" s="63" t="s">
        <v>756</v>
      </c>
      <c r="C262" s="54"/>
      <c r="D262" s="66"/>
      <c r="E262" s="54"/>
      <c r="F262" s="218"/>
      <c r="G262" s="55"/>
      <c r="H262" s="54"/>
      <c r="I262" s="54"/>
      <c r="J262" s="54"/>
      <c r="K262" s="55"/>
      <c r="L262" s="63"/>
      <c r="M262" s="55"/>
      <c r="N262" s="54"/>
      <c r="O262" s="54"/>
      <c r="P262" s="54"/>
      <c r="Q262" s="63" t="s">
        <v>791</v>
      </c>
      <c r="R262" s="54"/>
      <c r="S262" s="54"/>
      <c r="T262" s="54"/>
      <c r="U262" s="54"/>
      <c r="V262" s="54"/>
      <c r="W262" s="54"/>
      <c r="X262" s="54"/>
      <c r="Y262" s="54"/>
      <c r="Z262" s="54"/>
    </row>
    <row r="263" spans="1:26" s="56" customFormat="1">
      <c r="A263" s="63" t="s">
        <v>145</v>
      </c>
      <c r="B263" s="63" t="s">
        <v>757</v>
      </c>
      <c r="C263" s="54"/>
      <c r="D263" s="66"/>
      <c r="E263" s="54"/>
      <c r="F263" s="218"/>
      <c r="G263" s="55"/>
      <c r="H263" s="54"/>
      <c r="I263" s="54"/>
      <c r="J263" s="54"/>
      <c r="K263" s="55"/>
      <c r="L263" s="63"/>
      <c r="M263" s="55"/>
      <c r="N263" s="54"/>
      <c r="O263" s="54"/>
      <c r="P263" s="54"/>
      <c r="Q263" s="63" t="s">
        <v>792</v>
      </c>
      <c r="R263" s="54"/>
      <c r="S263" s="54"/>
      <c r="T263" s="54"/>
      <c r="U263" s="54"/>
      <c r="V263" s="54"/>
      <c r="W263" s="54"/>
      <c r="X263" s="54"/>
      <c r="Y263" s="54"/>
      <c r="Z263" s="54"/>
    </row>
    <row r="264" spans="1:26" s="56" customFormat="1">
      <c r="A264" s="63" t="s">
        <v>145</v>
      </c>
      <c r="B264" s="63" t="s">
        <v>758</v>
      </c>
      <c r="C264" s="54"/>
      <c r="D264" s="66"/>
      <c r="E264" s="54"/>
      <c r="F264" s="218"/>
      <c r="G264" s="55"/>
      <c r="H264" s="54"/>
      <c r="I264" s="54"/>
      <c r="J264" s="54"/>
      <c r="K264" s="55"/>
      <c r="L264" s="63"/>
      <c r="M264" s="55"/>
      <c r="N264" s="54"/>
      <c r="O264" s="54"/>
      <c r="P264" s="54"/>
      <c r="Q264" s="63" t="s">
        <v>793</v>
      </c>
      <c r="R264" s="54"/>
      <c r="S264" s="54"/>
      <c r="T264" s="54"/>
      <c r="U264" s="54"/>
      <c r="V264" s="54"/>
      <c r="W264" s="54"/>
      <c r="X264" s="54"/>
      <c r="Y264" s="54"/>
      <c r="Z264" s="54"/>
    </row>
    <row r="265" spans="1:26" s="56" customFormat="1">
      <c r="A265" s="63" t="s">
        <v>145</v>
      </c>
      <c r="B265" s="63" t="s">
        <v>759</v>
      </c>
      <c r="C265" s="54"/>
      <c r="D265" s="66"/>
      <c r="E265" s="54"/>
      <c r="F265" s="218"/>
      <c r="G265" s="55"/>
      <c r="H265" s="54"/>
      <c r="I265" s="54"/>
      <c r="J265" s="54"/>
      <c r="K265" s="55"/>
      <c r="L265" s="63"/>
      <c r="M265" s="55"/>
      <c r="N265" s="54"/>
      <c r="O265" s="54"/>
      <c r="P265" s="54"/>
      <c r="Q265" s="63" t="s">
        <v>794</v>
      </c>
      <c r="R265" s="54"/>
      <c r="S265" s="54"/>
      <c r="T265" s="54"/>
      <c r="U265" s="54"/>
      <c r="V265" s="54"/>
      <c r="W265" s="54"/>
      <c r="X265" s="54"/>
      <c r="Y265" s="54"/>
      <c r="Z265" s="54"/>
    </row>
    <row r="266" spans="1:26" s="56" customFormat="1">
      <c r="A266" s="63" t="s">
        <v>145</v>
      </c>
      <c r="B266" s="63" t="s">
        <v>760</v>
      </c>
      <c r="C266" s="54"/>
      <c r="D266" s="66"/>
      <c r="E266" s="54"/>
      <c r="F266" s="218"/>
      <c r="G266" s="55"/>
      <c r="H266" s="54"/>
      <c r="I266" s="54"/>
      <c r="J266" s="54"/>
      <c r="K266" s="55"/>
      <c r="L266" s="63"/>
      <c r="M266" s="55"/>
      <c r="N266" s="54"/>
      <c r="O266" s="54"/>
      <c r="P266" s="54"/>
      <c r="Q266" s="63" t="s">
        <v>795</v>
      </c>
      <c r="R266" s="54"/>
      <c r="S266" s="54"/>
      <c r="T266" s="54"/>
      <c r="U266" s="54"/>
      <c r="V266" s="54"/>
      <c r="W266" s="54"/>
      <c r="X266" s="54"/>
      <c r="Y266" s="54"/>
      <c r="Z266" s="54"/>
    </row>
    <row r="267" spans="1:26" s="56" customFormat="1">
      <c r="A267" s="63" t="s">
        <v>145</v>
      </c>
      <c r="B267" s="63" t="s">
        <v>761</v>
      </c>
      <c r="C267" s="54"/>
      <c r="D267" s="66"/>
      <c r="E267" s="54"/>
      <c r="F267" s="218"/>
      <c r="G267" s="55"/>
      <c r="H267" s="54"/>
      <c r="I267" s="54"/>
      <c r="J267" s="54"/>
      <c r="K267" s="55"/>
      <c r="L267" s="63"/>
      <c r="M267" s="55"/>
      <c r="N267" s="54"/>
      <c r="O267" s="54"/>
      <c r="P267" s="54"/>
      <c r="Q267" s="63" t="s">
        <v>796</v>
      </c>
      <c r="R267" s="54"/>
      <c r="S267" s="54"/>
      <c r="T267" s="54"/>
      <c r="U267" s="54"/>
      <c r="V267" s="54"/>
      <c r="W267" s="54"/>
      <c r="X267" s="54"/>
      <c r="Y267" s="54"/>
      <c r="Z267" s="54"/>
    </row>
    <row r="268" spans="1:26" s="56" customFormat="1">
      <c r="A268" s="63" t="s">
        <v>145</v>
      </c>
      <c r="B268" s="63" t="s">
        <v>762</v>
      </c>
      <c r="C268" s="54"/>
      <c r="D268" s="66"/>
      <c r="E268" s="54"/>
      <c r="F268" s="218"/>
      <c r="G268" s="55"/>
      <c r="H268" s="54"/>
      <c r="I268" s="54"/>
      <c r="J268" s="54"/>
      <c r="K268" s="55"/>
      <c r="L268" s="63"/>
      <c r="M268" s="55"/>
      <c r="N268" s="54"/>
      <c r="O268" s="54"/>
      <c r="P268" s="54"/>
      <c r="Q268" s="63" t="s">
        <v>797</v>
      </c>
      <c r="R268" s="54"/>
      <c r="S268" s="54"/>
      <c r="T268" s="54"/>
      <c r="U268" s="54"/>
      <c r="V268" s="54"/>
      <c r="W268" s="54"/>
      <c r="X268" s="54"/>
      <c r="Y268" s="54"/>
      <c r="Z268" s="54"/>
    </row>
    <row r="269" spans="1:26" s="56" customFormat="1">
      <c r="A269" s="63" t="s">
        <v>145</v>
      </c>
      <c r="B269" s="63" t="s">
        <v>763</v>
      </c>
      <c r="C269" s="54"/>
      <c r="D269" s="66"/>
      <c r="E269" s="54"/>
      <c r="F269" s="218"/>
      <c r="G269" s="55"/>
      <c r="H269" s="54"/>
      <c r="I269" s="54"/>
      <c r="J269" s="54"/>
      <c r="K269" s="55"/>
      <c r="L269" s="63"/>
      <c r="M269" s="55"/>
      <c r="N269" s="54"/>
      <c r="O269" s="54"/>
      <c r="P269" s="54"/>
      <c r="Q269" s="63" t="s">
        <v>798</v>
      </c>
      <c r="R269" s="54"/>
      <c r="S269" s="54"/>
      <c r="T269" s="54"/>
      <c r="U269" s="54"/>
      <c r="V269" s="54"/>
      <c r="W269" s="54"/>
      <c r="X269" s="54"/>
      <c r="Y269" s="54"/>
      <c r="Z269" s="54"/>
    </row>
    <row r="270" spans="1:26" s="56" customFormat="1">
      <c r="A270" s="63" t="s">
        <v>145</v>
      </c>
      <c r="B270" s="63" t="s">
        <v>764</v>
      </c>
      <c r="C270" s="54"/>
      <c r="D270" s="66"/>
      <c r="E270" s="54"/>
      <c r="F270" s="218"/>
      <c r="G270" s="55"/>
      <c r="H270" s="54"/>
      <c r="I270" s="54"/>
      <c r="J270" s="54"/>
      <c r="K270" s="55"/>
      <c r="L270" s="63"/>
      <c r="M270" s="55"/>
      <c r="N270" s="54"/>
      <c r="O270" s="54"/>
      <c r="P270" s="54"/>
      <c r="Q270" s="63" t="s">
        <v>799</v>
      </c>
      <c r="R270" s="54"/>
      <c r="S270" s="54"/>
      <c r="T270" s="54"/>
      <c r="U270" s="54"/>
      <c r="V270" s="54"/>
      <c r="W270" s="54"/>
      <c r="X270" s="54"/>
      <c r="Y270" s="54"/>
      <c r="Z270" s="54"/>
    </row>
    <row r="271" spans="1:26" s="56" customFormat="1">
      <c r="A271" s="63" t="s">
        <v>145</v>
      </c>
      <c r="B271" s="63" t="s">
        <v>765</v>
      </c>
      <c r="C271" s="54"/>
      <c r="D271" s="66"/>
      <c r="E271" s="54"/>
      <c r="F271" s="218"/>
      <c r="G271" s="55"/>
      <c r="H271" s="54"/>
      <c r="I271" s="54"/>
      <c r="J271" s="54"/>
      <c r="K271" s="55"/>
      <c r="L271" s="63"/>
      <c r="M271" s="55"/>
      <c r="N271" s="54"/>
      <c r="O271" s="54"/>
      <c r="P271" s="54"/>
      <c r="Q271" s="63" t="s">
        <v>800</v>
      </c>
      <c r="R271" s="54"/>
      <c r="S271" s="54"/>
      <c r="T271" s="54"/>
      <c r="U271" s="54"/>
      <c r="V271" s="54"/>
      <c r="W271" s="54"/>
      <c r="X271" s="54"/>
      <c r="Y271" s="54"/>
      <c r="Z271" s="54"/>
    </row>
    <row r="272" spans="1:26" s="56" customFormat="1">
      <c r="A272" s="63" t="s">
        <v>145</v>
      </c>
      <c r="B272" s="63" t="s">
        <v>766</v>
      </c>
      <c r="C272" s="54"/>
      <c r="D272" s="66"/>
      <c r="E272" s="54"/>
      <c r="F272" s="218"/>
      <c r="G272" s="55"/>
      <c r="H272" s="54"/>
      <c r="I272" s="54"/>
      <c r="J272" s="54"/>
      <c r="K272" s="55"/>
      <c r="L272" s="63"/>
      <c r="M272" s="55"/>
      <c r="N272" s="54"/>
      <c r="O272" s="54"/>
      <c r="P272" s="54"/>
      <c r="Q272" s="63" t="s">
        <v>801</v>
      </c>
      <c r="R272" s="54"/>
      <c r="S272" s="54"/>
      <c r="T272" s="54"/>
      <c r="U272" s="54"/>
      <c r="V272" s="54"/>
      <c r="W272" s="54"/>
      <c r="X272" s="54"/>
      <c r="Y272" s="54"/>
      <c r="Z272" s="54"/>
    </row>
    <row r="273" spans="1:26" s="56" customFormat="1">
      <c r="A273" s="63" t="s">
        <v>145</v>
      </c>
      <c r="B273" s="63" t="s">
        <v>767</v>
      </c>
      <c r="C273" s="54"/>
      <c r="D273" s="66"/>
      <c r="E273" s="54"/>
      <c r="F273" s="218"/>
      <c r="G273" s="55"/>
      <c r="H273" s="54"/>
      <c r="I273" s="54"/>
      <c r="J273" s="54"/>
      <c r="K273" s="55"/>
      <c r="L273" s="63"/>
      <c r="M273" s="55"/>
      <c r="N273" s="54"/>
      <c r="O273" s="54"/>
      <c r="P273" s="54"/>
      <c r="Q273" s="63" t="s">
        <v>802</v>
      </c>
      <c r="R273" s="54"/>
      <c r="S273" s="54"/>
      <c r="T273" s="54"/>
      <c r="U273" s="54"/>
      <c r="V273" s="54"/>
      <c r="W273" s="54"/>
      <c r="X273" s="54"/>
      <c r="Y273" s="54"/>
      <c r="Z273" s="54"/>
    </row>
    <row r="274" spans="1:26" s="56" customFormat="1">
      <c r="A274" s="63" t="s">
        <v>145</v>
      </c>
      <c r="B274" s="63" t="s">
        <v>768</v>
      </c>
      <c r="C274" s="54"/>
      <c r="D274" s="66"/>
      <c r="E274" s="54"/>
      <c r="F274" s="218"/>
      <c r="G274" s="55"/>
      <c r="H274" s="54"/>
      <c r="I274" s="54"/>
      <c r="J274" s="54"/>
      <c r="K274" s="55"/>
      <c r="L274" s="63"/>
      <c r="M274" s="55"/>
      <c r="N274" s="54"/>
      <c r="O274" s="54"/>
      <c r="P274" s="54"/>
      <c r="Q274" s="63" t="s">
        <v>803</v>
      </c>
      <c r="R274" s="54"/>
      <c r="S274" s="54"/>
      <c r="T274" s="54"/>
      <c r="U274" s="54"/>
      <c r="V274" s="54"/>
      <c r="W274" s="54"/>
      <c r="X274" s="54"/>
      <c r="Y274" s="54"/>
      <c r="Z274" s="54"/>
    </row>
    <row r="275" spans="1:26" s="56" customFormat="1">
      <c r="A275" s="63" t="s">
        <v>145</v>
      </c>
      <c r="B275" s="63" t="s">
        <v>769</v>
      </c>
      <c r="C275" s="54"/>
      <c r="D275" s="66"/>
      <c r="E275" s="54"/>
      <c r="F275" s="218"/>
      <c r="G275" s="55"/>
      <c r="H275" s="54"/>
      <c r="I275" s="54"/>
      <c r="J275" s="54"/>
      <c r="K275" s="55"/>
      <c r="L275" s="63"/>
      <c r="M275" s="55"/>
      <c r="N275" s="54"/>
      <c r="O275" s="54"/>
      <c r="P275" s="54"/>
      <c r="Q275" s="63" t="s">
        <v>804</v>
      </c>
      <c r="R275" s="54"/>
      <c r="S275" s="54"/>
      <c r="T275" s="54"/>
      <c r="U275" s="54"/>
      <c r="V275" s="54"/>
      <c r="W275" s="54"/>
      <c r="X275" s="54"/>
      <c r="Y275" s="54"/>
      <c r="Z275" s="54"/>
    </row>
    <row r="276" spans="1:26" s="56" customFormat="1">
      <c r="A276" s="63" t="s">
        <v>145</v>
      </c>
      <c r="B276" s="63" t="s">
        <v>770</v>
      </c>
      <c r="C276" s="54"/>
      <c r="D276" s="66"/>
      <c r="E276" s="54"/>
      <c r="F276" s="218"/>
      <c r="G276" s="55"/>
      <c r="H276" s="54"/>
      <c r="I276" s="54"/>
      <c r="J276" s="54"/>
      <c r="K276" s="55"/>
      <c r="L276" s="63"/>
      <c r="M276" s="55"/>
      <c r="N276" s="54"/>
      <c r="O276" s="54"/>
      <c r="P276" s="54"/>
      <c r="Q276" s="63" t="s">
        <v>805</v>
      </c>
      <c r="R276" s="54"/>
      <c r="S276" s="54"/>
      <c r="T276" s="54"/>
      <c r="U276" s="54"/>
      <c r="V276" s="54"/>
      <c r="W276" s="54"/>
      <c r="X276" s="54"/>
      <c r="Y276" s="54"/>
      <c r="Z276" s="54"/>
    </row>
    <row r="277" spans="1:26" s="56" customFormat="1">
      <c r="A277" s="63"/>
      <c r="B277" s="63"/>
      <c r="C277" s="54"/>
      <c r="D277" s="66"/>
      <c r="E277" s="54"/>
      <c r="F277" s="218"/>
      <c r="G277" s="55"/>
      <c r="H277" s="54"/>
      <c r="I277" s="54"/>
      <c r="J277" s="54"/>
      <c r="K277" s="55"/>
      <c r="L277" s="63"/>
      <c r="M277" s="55"/>
      <c r="N277" s="54"/>
      <c r="O277" s="54"/>
      <c r="P277" s="54"/>
      <c r="Q277" s="54"/>
      <c r="R277" s="54"/>
      <c r="S277" s="54"/>
      <c r="T277" s="54"/>
      <c r="U277" s="54"/>
      <c r="V277" s="54"/>
      <c r="W277" s="54"/>
      <c r="X277" s="54"/>
      <c r="Y277" s="54"/>
      <c r="Z277" s="54"/>
    </row>
    <row r="278" spans="1:26" s="56" customFormat="1">
      <c r="A278" s="63" t="s">
        <v>145</v>
      </c>
      <c r="B278" s="63" t="s">
        <v>806</v>
      </c>
      <c r="C278" s="54"/>
      <c r="D278" s="66"/>
      <c r="E278" s="54"/>
      <c r="F278" s="218"/>
      <c r="G278" s="55"/>
      <c r="H278" s="54"/>
      <c r="I278" s="54"/>
      <c r="J278" s="54"/>
      <c r="K278" s="55"/>
      <c r="L278" s="63"/>
      <c r="M278" s="55"/>
      <c r="N278" s="54"/>
      <c r="O278" s="54"/>
      <c r="P278" s="54"/>
      <c r="Q278" s="63" t="s">
        <v>841</v>
      </c>
      <c r="R278" s="54"/>
      <c r="S278" s="54"/>
      <c r="T278" s="54"/>
      <c r="U278" s="54"/>
      <c r="V278" s="54"/>
      <c r="W278" s="54"/>
      <c r="X278" s="54"/>
      <c r="Y278" s="54"/>
      <c r="Z278" s="54"/>
    </row>
    <row r="279" spans="1:26" s="56" customFormat="1">
      <c r="A279" s="63" t="s">
        <v>145</v>
      </c>
      <c r="B279" s="63" t="s">
        <v>807</v>
      </c>
      <c r="C279" s="54"/>
      <c r="D279" s="66"/>
      <c r="E279" s="54"/>
      <c r="F279" s="218"/>
      <c r="G279" s="55"/>
      <c r="H279" s="54"/>
      <c r="I279" s="54"/>
      <c r="J279" s="54"/>
      <c r="K279" s="55"/>
      <c r="L279" s="63"/>
      <c r="M279" s="55"/>
      <c r="N279" s="54"/>
      <c r="O279" s="54"/>
      <c r="P279" s="54"/>
      <c r="Q279" s="63" t="s">
        <v>842</v>
      </c>
      <c r="R279" s="54"/>
      <c r="S279" s="54"/>
      <c r="T279" s="54"/>
      <c r="U279" s="54"/>
      <c r="V279" s="54"/>
      <c r="W279" s="54"/>
      <c r="X279" s="54"/>
      <c r="Y279" s="54"/>
      <c r="Z279" s="54"/>
    </row>
    <row r="280" spans="1:26" s="56" customFormat="1">
      <c r="A280" s="63" t="s">
        <v>145</v>
      </c>
      <c r="B280" s="63" t="s">
        <v>808</v>
      </c>
      <c r="C280" s="54"/>
      <c r="D280" s="66"/>
      <c r="E280" s="54"/>
      <c r="F280" s="218"/>
      <c r="G280" s="55"/>
      <c r="H280" s="54"/>
      <c r="I280" s="54"/>
      <c r="J280" s="54"/>
      <c r="K280" s="55"/>
      <c r="L280" s="63"/>
      <c r="M280" s="55"/>
      <c r="N280" s="54"/>
      <c r="O280" s="54"/>
      <c r="P280" s="54"/>
      <c r="Q280" s="63" t="s">
        <v>843</v>
      </c>
      <c r="R280" s="54"/>
      <c r="S280" s="54"/>
      <c r="T280" s="54"/>
      <c r="U280" s="54"/>
      <c r="V280" s="54"/>
      <c r="W280" s="54"/>
      <c r="X280" s="54"/>
      <c r="Y280" s="54"/>
      <c r="Z280" s="54"/>
    </row>
    <row r="281" spans="1:26" s="56" customFormat="1">
      <c r="A281" s="63" t="s">
        <v>145</v>
      </c>
      <c r="B281" s="63" t="s">
        <v>809</v>
      </c>
      <c r="C281" s="54"/>
      <c r="D281" s="66"/>
      <c r="E281" s="54"/>
      <c r="F281" s="218"/>
      <c r="G281" s="55"/>
      <c r="H281" s="54"/>
      <c r="I281" s="54"/>
      <c r="J281" s="54"/>
      <c r="K281" s="55"/>
      <c r="L281" s="63"/>
      <c r="M281" s="55"/>
      <c r="N281" s="54"/>
      <c r="O281" s="54"/>
      <c r="P281" s="54"/>
      <c r="Q281" s="63" t="s">
        <v>844</v>
      </c>
      <c r="R281" s="54"/>
      <c r="S281" s="54"/>
      <c r="T281" s="54"/>
      <c r="U281" s="54"/>
      <c r="V281" s="54"/>
      <c r="W281" s="54"/>
      <c r="X281" s="54"/>
      <c r="Y281" s="54"/>
      <c r="Z281" s="54"/>
    </row>
    <row r="282" spans="1:26" s="56" customFormat="1">
      <c r="A282" s="63" t="s">
        <v>145</v>
      </c>
      <c r="B282" s="63" t="s">
        <v>810</v>
      </c>
      <c r="C282" s="54"/>
      <c r="D282" s="66"/>
      <c r="E282" s="54"/>
      <c r="F282" s="218"/>
      <c r="G282" s="55"/>
      <c r="H282" s="54"/>
      <c r="I282" s="54"/>
      <c r="J282" s="54"/>
      <c r="K282" s="55"/>
      <c r="L282" s="63"/>
      <c r="M282" s="55"/>
      <c r="N282" s="54"/>
      <c r="O282" s="54"/>
      <c r="P282" s="54"/>
      <c r="Q282" s="63" t="s">
        <v>845</v>
      </c>
      <c r="R282" s="54"/>
      <c r="S282" s="54"/>
      <c r="T282" s="54"/>
      <c r="U282" s="54"/>
      <c r="V282" s="54"/>
      <c r="W282" s="54"/>
      <c r="X282" s="54"/>
      <c r="Y282" s="54"/>
      <c r="Z282" s="54"/>
    </row>
    <row r="283" spans="1:26" s="56" customFormat="1">
      <c r="A283" s="63" t="s">
        <v>145</v>
      </c>
      <c r="B283" s="63" t="s">
        <v>811</v>
      </c>
      <c r="C283" s="54"/>
      <c r="D283" s="66"/>
      <c r="E283" s="54"/>
      <c r="F283" s="218"/>
      <c r="G283" s="55"/>
      <c r="H283" s="54"/>
      <c r="I283" s="54"/>
      <c r="J283" s="54"/>
      <c r="K283" s="55"/>
      <c r="L283" s="63"/>
      <c r="M283" s="55"/>
      <c r="N283" s="54"/>
      <c r="O283" s="54"/>
      <c r="P283" s="54"/>
      <c r="Q283" s="63" t="s">
        <v>846</v>
      </c>
      <c r="R283" s="54"/>
      <c r="S283" s="54"/>
      <c r="T283" s="54"/>
      <c r="U283" s="54"/>
      <c r="V283" s="54"/>
      <c r="W283" s="54"/>
      <c r="X283" s="54"/>
      <c r="Y283" s="54"/>
      <c r="Z283" s="54"/>
    </row>
    <row r="284" spans="1:26" s="56" customFormat="1">
      <c r="A284" s="63" t="s">
        <v>145</v>
      </c>
      <c r="B284" s="63" t="s">
        <v>812</v>
      </c>
      <c r="C284" s="54"/>
      <c r="D284" s="66"/>
      <c r="E284" s="54"/>
      <c r="F284" s="218"/>
      <c r="G284" s="55"/>
      <c r="H284" s="54"/>
      <c r="I284" s="54"/>
      <c r="J284" s="54"/>
      <c r="K284" s="55"/>
      <c r="L284" s="63"/>
      <c r="M284" s="55"/>
      <c r="N284" s="54"/>
      <c r="O284" s="54"/>
      <c r="P284" s="54"/>
      <c r="Q284" s="63" t="s">
        <v>847</v>
      </c>
      <c r="R284" s="54"/>
      <c r="S284" s="54"/>
      <c r="T284" s="54"/>
      <c r="U284" s="54"/>
      <c r="V284" s="54"/>
      <c r="W284" s="54"/>
      <c r="X284" s="54"/>
      <c r="Y284" s="54"/>
      <c r="Z284" s="54"/>
    </row>
    <row r="285" spans="1:26" s="56" customFormat="1">
      <c r="A285" s="63" t="s">
        <v>145</v>
      </c>
      <c r="B285" s="63" t="s">
        <v>813</v>
      </c>
      <c r="C285" s="54"/>
      <c r="D285" s="66"/>
      <c r="E285" s="54"/>
      <c r="F285" s="218"/>
      <c r="G285" s="55"/>
      <c r="H285" s="54"/>
      <c r="I285" s="54"/>
      <c r="J285" s="54"/>
      <c r="K285" s="55"/>
      <c r="L285" s="63"/>
      <c r="M285" s="55"/>
      <c r="N285" s="54"/>
      <c r="O285" s="54"/>
      <c r="P285" s="54"/>
      <c r="Q285" s="63" t="s">
        <v>848</v>
      </c>
      <c r="R285" s="54"/>
      <c r="S285" s="54"/>
      <c r="T285" s="54"/>
      <c r="U285" s="54"/>
      <c r="V285" s="54"/>
      <c r="W285" s="54"/>
      <c r="X285" s="54"/>
      <c r="Y285" s="54"/>
      <c r="Z285" s="54"/>
    </row>
    <row r="286" spans="1:26" s="56" customFormat="1">
      <c r="A286" s="63" t="s">
        <v>145</v>
      </c>
      <c r="B286" s="63" t="s">
        <v>814</v>
      </c>
      <c r="C286" s="54"/>
      <c r="D286" s="66"/>
      <c r="E286" s="54"/>
      <c r="F286" s="218"/>
      <c r="G286" s="55"/>
      <c r="H286" s="54"/>
      <c r="I286" s="54"/>
      <c r="J286" s="54"/>
      <c r="K286" s="55"/>
      <c r="L286" s="63"/>
      <c r="M286" s="55"/>
      <c r="N286" s="54"/>
      <c r="O286" s="54"/>
      <c r="P286" s="54"/>
      <c r="Q286" s="63" t="s">
        <v>849</v>
      </c>
      <c r="R286" s="54"/>
      <c r="S286" s="54"/>
      <c r="T286" s="54"/>
      <c r="U286" s="54"/>
      <c r="V286" s="54"/>
      <c r="W286" s="54"/>
      <c r="X286" s="54"/>
      <c r="Y286" s="54"/>
      <c r="Z286" s="54"/>
    </row>
    <row r="287" spans="1:26" s="56" customFormat="1">
      <c r="A287" s="63" t="s">
        <v>145</v>
      </c>
      <c r="B287" s="63" t="s">
        <v>815</v>
      </c>
      <c r="C287" s="54"/>
      <c r="D287" s="66"/>
      <c r="E287" s="54"/>
      <c r="F287" s="218"/>
      <c r="G287" s="55"/>
      <c r="H287" s="54"/>
      <c r="I287" s="54"/>
      <c r="J287" s="54"/>
      <c r="K287" s="55"/>
      <c r="L287" s="63"/>
      <c r="M287" s="55"/>
      <c r="N287" s="54"/>
      <c r="O287" s="54"/>
      <c r="P287" s="54"/>
      <c r="Q287" s="63" t="s">
        <v>850</v>
      </c>
      <c r="R287" s="54"/>
      <c r="S287" s="54"/>
      <c r="T287" s="54"/>
      <c r="U287" s="54"/>
      <c r="V287" s="54"/>
      <c r="W287" s="54"/>
      <c r="X287" s="54"/>
      <c r="Y287" s="54"/>
      <c r="Z287" s="54"/>
    </row>
    <row r="288" spans="1:26" s="56" customFormat="1">
      <c r="A288" s="63" t="s">
        <v>145</v>
      </c>
      <c r="B288" s="63" t="s">
        <v>816</v>
      </c>
      <c r="C288" s="54"/>
      <c r="D288" s="66"/>
      <c r="E288" s="54"/>
      <c r="F288" s="218"/>
      <c r="G288" s="55"/>
      <c r="H288" s="54"/>
      <c r="I288" s="54"/>
      <c r="J288" s="54"/>
      <c r="K288" s="55"/>
      <c r="L288" s="63"/>
      <c r="M288" s="55"/>
      <c r="N288" s="54"/>
      <c r="O288" s="54"/>
      <c r="P288" s="54"/>
      <c r="Q288" s="63" t="s">
        <v>851</v>
      </c>
      <c r="R288" s="54"/>
      <c r="S288" s="54"/>
      <c r="T288" s="54"/>
      <c r="U288" s="54"/>
      <c r="V288" s="54"/>
      <c r="W288" s="54"/>
      <c r="X288" s="54"/>
      <c r="Y288" s="54"/>
      <c r="Z288" s="54"/>
    </row>
    <row r="289" spans="1:26" s="56" customFormat="1">
      <c r="A289" s="63" t="s">
        <v>145</v>
      </c>
      <c r="B289" s="63" t="s">
        <v>817</v>
      </c>
      <c r="C289" s="54"/>
      <c r="D289" s="66"/>
      <c r="E289" s="54"/>
      <c r="F289" s="218"/>
      <c r="G289" s="55"/>
      <c r="H289" s="54"/>
      <c r="I289" s="54"/>
      <c r="J289" s="54"/>
      <c r="K289" s="55"/>
      <c r="L289" s="63"/>
      <c r="M289" s="55"/>
      <c r="N289" s="54"/>
      <c r="O289" s="54"/>
      <c r="P289" s="54"/>
      <c r="Q289" s="63" t="s">
        <v>852</v>
      </c>
      <c r="R289" s="54"/>
      <c r="S289" s="54"/>
      <c r="T289" s="54"/>
      <c r="U289" s="54"/>
      <c r="V289" s="54"/>
      <c r="W289" s="54"/>
      <c r="X289" s="54"/>
      <c r="Y289" s="54"/>
      <c r="Z289" s="54"/>
    </row>
    <row r="290" spans="1:26" s="56" customFormat="1">
      <c r="A290" s="63" t="s">
        <v>145</v>
      </c>
      <c r="B290" s="63" t="s">
        <v>818</v>
      </c>
      <c r="C290" s="54"/>
      <c r="D290" s="66"/>
      <c r="E290" s="54"/>
      <c r="F290" s="218"/>
      <c r="G290" s="55"/>
      <c r="H290" s="54"/>
      <c r="I290" s="54"/>
      <c r="J290" s="54"/>
      <c r="K290" s="55"/>
      <c r="L290" s="63"/>
      <c r="M290" s="55"/>
      <c r="N290" s="54"/>
      <c r="O290" s="54"/>
      <c r="P290" s="54"/>
      <c r="Q290" s="63" t="s">
        <v>853</v>
      </c>
      <c r="R290" s="54"/>
      <c r="S290" s="54"/>
      <c r="T290" s="54"/>
      <c r="U290" s="54"/>
      <c r="V290" s="54"/>
      <c r="W290" s="54"/>
      <c r="X290" s="54"/>
      <c r="Y290" s="54"/>
      <c r="Z290" s="54"/>
    </row>
    <row r="291" spans="1:26" s="56" customFormat="1">
      <c r="A291" s="63" t="s">
        <v>145</v>
      </c>
      <c r="B291" s="63" t="s">
        <v>819</v>
      </c>
      <c r="C291" s="54"/>
      <c r="D291" s="66"/>
      <c r="E291" s="54"/>
      <c r="F291" s="218"/>
      <c r="G291" s="55"/>
      <c r="H291" s="54"/>
      <c r="I291" s="54"/>
      <c r="J291" s="54"/>
      <c r="K291" s="55"/>
      <c r="L291" s="63"/>
      <c r="M291" s="55"/>
      <c r="N291" s="54"/>
      <c r="O291" s="54"/>
      <c r="P291" s="54"/>
      <c r="Q291" s="63" t="s">
        <v>854</v>
      </c>
      <c r="R291" s="54"/>
      <c r="S291" s="54"/>
      <c r="T291" s="54"/>
      <c r="U291" s="54"/>
      <c r="V291" s="54"/>
      <c r="W291" s="54"/>
      <c r="X291" s="54"/>
      <c r="Y291" s="54"/>
      <c r="Z291" s="54"/>
    </row>
    <row r="292" spans="1:26" s="56" customFormat="1">
      <c r="A292" s="63" t="s">
        <v>145</v>
      </c>
      <c r="B292" s="63" t="s">
        <v>820</v>
      </c>
      <c r="C292" s="54"/>
      <c r="D292" s="66"/>
      <c r="E292" s="54"/>
      <c r="F292" s="218"/>
      <c r="G292" s="55"/>
      <c r="H292" s="54"/>
      <c r="I292" s="54"/>
      <c r="J292" s="54"/>
      <c r="K292" s="55"/>
      <c r="L292" s="63"/>
      <c r="M292" s="55"/>
      <c r="N292" s="54"/>
      <c r="O292" s="54"/>
      <c r="P292" s="54"/>
      <c r="Q292" s="63" t="s">
        <v>855</v>
      </c>
      <c r="R292" s="54"/>
      <c r="S292" s="54"/>
      <c r="T292" s="54"/>
      <c r="U292" s="54"/>
      <c r="V292" s="54"/>
      <c r="W292" s="54"/>
      <c r="X292" s="54"/>
      <c r="Y292" s="54"/>
      <c r="Z292" s="54"/>
    </row>
    <row r="293" spans="1:26" s="56" customFormat="1">
      <c r="A293" s="63" t="s">
        <v>145</v>
      </c>
      <c r="B293" s="63" t="s">
        <v>821</v>
      </c>
      <c r="C293" s="54"/>
      <c r="D293" s="66"/>
      <c r="E293" s="54"/>
      <c r="F293" s="218"/>
      <c r="G293" s="55"/>
      <c r="H293" s="54"/>
      <c r="I293" s="54"/>
      <c r="J293" s="54"/>
      <c r="K293" s="55"/>
      <c r="L293" s="63"/>
      <c r="M293" s="55"/>
      <c r="N293" s="54"/>
      <c r="O293" s="54"/>
      <c r="P293" s="54"/>
      <c r="Q293" s="63" t="s">
        <v>856</v>
      </c>
      <c r="R293" s="54"/>
      <c r="S293" s="54"/>
      <c r="T293" s="54"/>
      <c r="U293" s="54"/>
      <c r="V293" s="54"/>
      <c r="W293" s="54"/>
      <c r="X293" s="54"/>
      <c r="Y293" s="54"/>
      <c r="Z293" s="54"/>
    </row>
    <row r="294" spans="1:26" s="56" customFormat="1">
      <c r="A294" s="63" t="s">
        <v>145</v>
      </c>
      <c r="B294" s="63" t="s">
        <v>822</v>
      </c>
      <c r="C294" s="54"/>
      <c r="D294" s="66"/>
      <c r="E294" s="54"/>
      <c r="F294" s="218"/>
      <c r="G294" s="55"/>
      <c r="H294" s="54"/>
      <c r="I294" s="54"/>
      <c r="J294" s="54"/>
      <c r="K294" s="55"/>
      <c r="L294" s="63"/>
      <c r="M294" s="55"/>
      <c r="N294" s="54"/>
      <c r="O294" s="54"/>
      <c r="P294" s="54"/>
      <c r="Q294" s="63" t="s">
        <v>857</v>
      </c>
      <c r="R294" s="54"/>
      <c r="S294" s="54"/>
      <c r="T294" s="54"/>
      <c r="U294" s="54"/>
      <c r="V294" s="54"/>
      <c r="W294" s="54"/>
      <c r="X294" s="54"/>
      <c r="Y294" s="54"/>
      <c r="Z294" s="54"/>
    </row>
    <row r="295" spans="1:26" s="56" customFormat="1">
      <c r="A295" s="63" t="s">
        <v>145</v>
      </c>
      <c r="B295" s="63" t="s">
        <v>823</v>
      </c>
      <c r="C295" s="54"/>
      <c r="D295" s="66"/>
      <c r="E295" s="54"/>
      <c r="F295" s="218"/>
      <c r="G295" s="55"/>
      <c r="H295" s="54"/>
      <c r="I295" s="54"/>
      <c r="J295" s="54"/>
      <c r="K295" s="55"/>
      <c r="L295" s="63"/>
      <c r="M295" s="55"/>
      <c r="N295" s="54"/>
      <c r="O295" s="54"/>
      <c r="P295" s="54"/>
      <c r="Q295" s="63" t="s">
        <v>858</v>
      </c>
      <c r="R295" s="54"/>
      <c r="S295" s="54"/>
      <c r="T295" s="54"/>
      <c r="U295" s="54"/>
      <c r="V295" s="54"/>
      <c r="W295" s="54"/>
      <c r="X295" s="54"/>
      <c r="Y295" s="54"/>
      <c r="Z295" s="54"/>
    </row>
    <row r="296" spans="1:26" s="56" customFormat="1">
      <c r="A296" s="63" t="s">
        <v>145</v>
      </c>
      <c r="B296" s="63" t="s">
        <v>824</v>
      </c>
      <c r="C296" s="54"/>
      <c r="D296" s="66"/>
      <c r="E296" s="54"/>
      <c r="F296" s="218"/>
      <c r="G296" s="55"/>
      <c r="H296" s="54"/>
      <c r="I296" s="54"/>
      <c r="J296" s="54"/>
      <c r="K296" s="55"/>
      <c r="L296" s="63"/>
      <c r="M296" s="55"/>
      <c r="N296" s="54"/>
      <c r="O296" s="54"/>
      <c r="P296" s="54"/>
      <c r="Q296" s="63" t="s">
        <v>859</v>
      </c>
      <c r="R296" s="54"/>
      <c r="S296" s="54"/>
      <c r="T296" s="54"/>
      <c r="U296" s="54"/>
      <c r="V296" s="54"/>
      <c r="W296" s="54"/>
      <c r="X296" s="54"/>
      <c r="Y296" s="54"/>
      <c r="Z296" s="54"/>
    </row>
    <row r="297" spans="1:26" s="56" customFormat="1">
      <c r="A297" s="63" t="s">
        <v>145</v>
      </c>
      <c r="B297" s="63" t="s">
        <v>825</v>
      </c>
      <c r="C297" s="54"/>
      <c r="D297" s="66"/>
      <c r="E297" s="54"/>
      <c r="F297" s="218"/>
      <c r="G297" s="55"/>
      <c r="H297" s="54"/>
      <c r="I297" s="54"/>
      <c r="J297" s="54"/>
      <c r="K297" s="55"/>
      <c r="L297" s="63"/>
      <c r="M297" s="55"/>
      <c r="N297" s="54"/>
      <c r="O297" s="54"/>
      <c r="P297" s="54"/>
      <c r="Q297" s="63" t="s">
        <v>860</v>
      </c>
      <c r="R297" s="54"/>
      <c r="S297" s="54"/>
      <c r="T297" s="54"/>
      <c r="U297" s="54"/>
      <c r="V297" s="54"/>
      <c r="W297" s="54"/>
      <c r="X297" s="54"/>
      <c r="Y297" s="54"/>
      <c r="Z297" s="54"/>
    </row>
    <row r="298" spans="1:26" s="56" customFormat="1">
      <c r="A298" s="63" t="s">
        <v>145</v>
      </c>
      <c r="B298" s="63" t="s">
        <v>826</v>
      </c>
      <c r="C298" s="54"/>
      <c r="D298" s="66"/>
      <c r="E298" s="54"/>
      <c r="F298" s="218"/>
      <c r="G298" s="55"/>
      <c r="H298" s="54"/>
      <c r="I298" s="54"/>
      <c r="J298" s="54"/>
      <c r="K298" s="55"/>
      <c r="L298" s="63"/>
      <c r="M298" s="55"/>
      <c r="N298" s="54"/>
      <c r="O298" s="54"/>
      <c r="P298" s="54"/>
      <c r="Q298" s="63" t="s">
        <v>861</v>
      </c>
      <c r="R298" s="54"/>
      <c r="S298" s="54"/>
      <c r="T298" s="54"/>
      <c r="U298" s="54"/>
      <c r="V298" s="54"/>
      <c r="W298" s="54"/>
      <c r="X298" s="54"/>
      <c r="Y298" s="54"/>
      <c r="Z298" s="54"/>
    </row>
    <row r="299" spans="1:26" s="56" customFormat="1">
      <c r="A299" s="63" t="s">
        <v>145</v>
      </c>
      <c r="B299" s="63" t="s">
        <v>827</v>
      </c>
      <c r="C299" s="54"/>
      <c r="D299" s="66"/>
      <c r="E299" s="54"/>
      <c r="F299" s="218"/>
      <c r="G299" s="55"/>
      <c r="H299" s="54"/>
      <c r="I299" s="54"/>
      <c r="J299" s="54"/>
      <c r="K299" s="55"/>
      <c r="L299" s="63"/>
      <c r="M299" s="55"/>
      <c r="N299" s="54"/>
      <c r="O299" s="54"/>
      <c r="P299" s="54"/>
      <c r="Q299" s="63" t="s">
        <v>862</v>
      </c>
      <c r="R299" s="54"/>
      <c r="S299" s="54"/>
      <c r="T299" s="54"/>
      <c r="U299" s="54"/>
      <c r="V299" s="54"/>
      <c r="W299" s="54"/>
      <c r="X299" s="54"/>
      <c r="Y299" s="54"/>
      <c r="Z299" s="54"/>
    </row>
    <row r="300" spans="1:26" s="56" customFormat="1">
      <c r="A300" s="63" t="s">
        <v>145</v>
      </c>
      <c r="B300" s="63" t="s">
        <v>828</v>
      </c>
      <c r="C300" s="54"/>
      <c r="D300" s="66"/>
      <c r="E300" s="54"/>
      <c r="F300" s="218"/>
      <c r="G300" s="55"/>
      <c r="H300" s="54"/>
      <c r="I300" s="54"/>
      <c r="J300" s="54"/>
      <c r="K300" s="55"/>
      <c r="L300" s="63"/>
      <c r="M300" s="55"/>
      <c r="N300" s="54"/>
      <c r="O300" s="54"/>
      <c r="P300" s="54"/>
      <c r="Q300" s="63" t="s">
        <v>863</v>
      </c>
      <c r="R300" s="54"/>
      <c r="S300" s="54"/>
      <c r="T300" s="54"/>
      <c r="U300" s="54"/>
      <c r="V300" s="54"/>
      <c r="W300" s="54"/>
      <c r="X300" s="54"/>
      <c r="Y300" s="54"/>
      <c r="Z300" s="54"/>
    </row>
    <row r="301" spans="1:26" s="56" customFormat="1">
      <c r="A301" s="63" t="s">
        <v>145</v>
      </c>
      <c r="B301" s="63" t="s">
        <v>829</v>
      </c>
      <c r="C301" s="54"/>
      <c r="D301" s="66"/>
      <c r="E301" s="54"/>
      <c r="F301" s="218"/>
      <c r="G301" s="55"/>
      <c r="H301" s="54"/>
      <c r="I301" s="54"/>
      <c r="J301" s="54"/>
      <c r="K301" s="55"/>
      <c r="L301" s="63"/>
      <c r="M301" s="55"/>
      <c r="N301" s="54"/>
      <c r="O301" s="54"/>
      <c r="P301" s="54"/>
      <c r="Q301" s="63" t="s">
        <v>864</v>
      </c>
      <c r="R301" s="54"/>
      <c r="S301" s="54"/>
      <c r="T301" s="54"/>
      <c r="U301" s="54"/>
      <c r="V301" s="54"/>
      <c r="W301" s="54"/>
      <c r="X301" s="54"/>
      <c r="Y301" s="54"/>
      <c r="Z301" s="54"/>
    </row>
    <row r="302" spans="1:26" s="56" customFormat="1">
      <c r="A302" s="63" t="s">
        <v>145</v>
      </c>
      <c r="B302" s="63" t="s">
        <v>830</v>
      </c>
      <c r="C302" s="54"/>
      <c r="D302" s="66"/>
      <c r="E302" s="54"/>
      <c r="F302" s="218"/>
      <c r="G302" s="55"/>
      <c r="H302" s="54"/>
      <c r="I302" s="54"/>
      <c r="J302" s="54"/>
      <c r="K302" s="55"/>
      <c r="L302" s="63"/>
      <c r="M302" s="55"/>
      <c r="N302" s="54"/>
      <c r="O302" s="54"/>
      <c r="P302" s="54"/>
      <c r="Q302" s="63" t="s">
        <v>865</v>
      </c>
      <c r="R302" s="54"/>
      <c r="S302" s="54"/>
      <c r="T302" s="54"/>
      <c r="U302" s="54"/>
      <c r="V302" s="54"/>
      <c r="W302" s="54"/>
      <c r="X302" s="54"/>
      <c r="Y302" s="54"/>
      <c r="Z302" s="54"/>
    </row>
    <row r="303" spans="1:26" s="56" customFormat="1">
      <c r="A303" s="63" t="s">
        <v>145</v>
      </c>
      <c r="B303" s="63" t="s">
        <v>831</v>
      </c>
      <c r="C303" s="54"/>
      <c r="D303" s="66"/>
      <c r="E303" s="54"/>
      <c r="F303" s="218"/>
      <c r="G303" s="55"/>
      <c r="H303" s="54"/>
      <c r="I303" s="54"/>
      <c r="J303" s="54"/>
      <c r="K303" s="55"/>
      <c r="L303" s="63"/>
      <c r="M303" s="55"/>
      <c r="N303" s="54"/>
      <c r="O303" s="54"/>
      <c r="P303" s="54"/>
      <c r="Q303" s="63" t="s">
        <v>866</v>
      </c>
      <c r="R303" s="54"/>
      <c r="S303" s="54"/>
      <c r="T303" s="54"/>
      <c r="U303" s="54"/>
      <c r="V303" s="54"/>
      <c r="W303" s="54"/>
      <c r="X303" s="54"/>
      <c r="Y303" s="54"/>
      <c r="Z303" s="54"/>
    </row>
    <row r="304" spans="1:26" s="56" customFormat="1">
      <c r="A304" s="63" t="s">
        <v>145</v>
      </c>
      <c r="B304" s="63" t="s">
        <v>832</v>
      </c>
      <c r="C304" s="54"/>
      <c r="D304" s="66"/>
      <c r="E304" s="54"/>
      <c r="F304" s="218"/>
      <c r="G304" s="55"/>
      <c r="H304" s="54"/>
      <c r="I304" s="54"/>
      <c r="J304" s="54"/>
      <c r="K304" s="55"/>
      <c r="L304" s="63"/>
      <c r="M304" s="55"/>
      <c r="N304" s="54"/>
      <c r="O304" s="54"/>
      <c r="P304" s="54"/>
      <c r="Q304" s="63" t="s">
        <v>867</v>
      </c>
      <c r="R304" s="54"/>
      <c r="S304" s="54"/>
      <c r="T304" s="54"/>
      <c r="U304" s="54"/>
      <c r="V304" s="54"/>
      <c r="W304" s="54"/>
      <c r="X304" s="54"/>
      <c r="Y304" s="54"/>
      <c r="Z304" s="54"/>
    </row>
    <row r="305" spans="1:26" s="56" customFormat="1">
      <c r="A305" s="63" t="s">
        <v>145</v>
      </c>
      <c r="B305" s="63" t="s">
        <v>833</v>
      </c>
      <c r="C305" s="54"/>
      <c r="D305" s="66"/>
      <c r="E305" s="54"/>
      <c r="F305" s="218"/>
      <c r="G305" s="55"/>
      <c r="H305" s="54"/>
      <c r="I305" s="54"/>
      <c r="J305" s="54"/>
      <c r="K305" s="55"/>
      <c r="L305" s="63"/>
      <c r="M305" s="55"/>
      <c r="N305" s="54"/>
      <c r="O305" s="54"/>
      <c r="P305" s="54"/>
      <c r="Q305" s="63" t="s">
        <v>868</v>
      </c>
      <c r="R305" s="54"/>
      <c r="S305" s="54"/>
      <c r="T305" s="54"/>
      <c r="U305" s="54"/>
      <c r="V305" s="54"/>
      <c r="W305" s="54"/>
      <c r="X305" s="54"/>
      <c r="Y305" s="54"/>
      <c r="Z305" s="54"/>
    </row>
    <row r="306" spans="1:26" s="56" customFormat="1">
      <c r="A306" s="63" t="s">
        <v>145</v>
      </c>
      <c r="B306" s="63" t="s">
        <v>834</v>
      </c>
      <c r="C306" s="54"/>
      <c r="D306" s="66"/>
      <c r="E306" s="54"/>
      <c r="F306" s="218"/>
      <c r="G306" s="55"/>
      <c r="H306" s="54"/>
      <c r="I306" s="54"/>
      <c r="J306" s="54"/>
      <c r="K306" s="55"/>
      <c r="L306" s="63"/>
      <c r="M306" s="55"/>
      <c r="N306" s="54"/>
      <c r="O306" s="54"/>
      <c r="P306" s="54"/>
      <c r="Q306" s="63" t="s">
        <v>869</v>
      </c>
      <c r="R306" s="54"/>
      <c r="S306" s="54"/>
      <c r="T306" s="54"/>
      <c r="U306" s="54"/>
      <c r="V306" s="54"/>
      <c r="W306" s="54"/>
      <c r="X306" s="54"/>
      <c r="Y306" s="54"/>
      <c r="Z306" s="54"/>
    </row>
    <row r="307" spans="1:26" s="56" customFormat="1">
      <c r="A307" s="63" t="s">
        <v>145</v>
      </c>
      <c r="B307" s="63" t="s">
        <v>835</v>
      </c>
      <c r="C307" s="54"/>
      <c r="D307" s="66"/>
      <c r="E307" s="54"/>
      <c r="F307" s="218"/>
      <c r="G307" s="55"/>
      <c r="H307" s="54"/>
      <c r="I307" s="54"/>
      <c r="J307" s="54"/>
      <c r="K307" s="55"/>
      <c r="L307" s="63"/>
      <c r="M307" s="55"/>
      <c r="N307" s="54"/>
      <c r="O307" s="54"/>
      <c r="P307" s="54"/>
      <c r="Q307" s="63" t="s">
        <v>870</v>
      </c>
      <c r="R307" s="54"/>
      <c r="S307" s="54"/>
      <c r="T307" s="54"/>
      <c r="U307" s="54"/>
      <c r="V307" s="54"/>
      <c r="W307" s="54"/>
      <c r="X307" s="54"/>
      <c r="Y307" s="54"/>
      <c r="Z307" s="54"/>
    </row>
    <row r="308" spans="1:26" s="56" customFormat="1">
      <c r="A308" s="63" t="s">
        <v>145</v>
      </c>
      <c r="B308" s="63" t="s">
        <v>836</v>
      </c>
      <c r="C308" s="54"/>
      <c r="D308" s="66"/>
      <c r="E308" s="54"/>
      <c r="F308" s="218"/>
      <c r="G308" s="55"/>
      <c r="H308" s="54"/>
      <c r="I308" s="54"/>
      <c r="J308" s="54"/>
      <c r="K308" s="55"/>
      <c r="L308" s="63"/>
      <c r="M308" s="55"/>
      <c r="N308" s="54"/>
      <c r="O308" s="54"/>
      <c r="P308" s="54"/>
      <c r="Q308" s="63" t="s">
        <v>871</v>
      </c>
      <c r="R308" s="54"/>
      <c r="S308" s="54"/>
      <c r="T308" s="54"/>
      <c r="U308" s="54"/>
      <c r="V308" s="54"/>
      <c r="W308" s="54"/>
      <c r="X308" s="54"/>
      <c r="Y308" s="54"/>
      <c r="Z308" s="54"/>
    </row>
    <row r="309" spans="1:26" s="56" customFormat="1">
      <c r="A309" s="63" t="s">
        <v>145</v>
      </c>
      <c r="B309" s="63" t="s">
        <v>837</v>
      </c>
      <c r="C309" s="54"/>
      <c r="D309" s="66"/>
      <c r="E309" s="54"/>
      <c r="F309" s="218"/>
      <c r="G309" s="55"/>
      <c r="H309" s="54"/>
      <c r="I309" s="54"/>
      <c r="J309" s="54"/>
      <c r="K309" s="55"/>
      <c r="L309" s="63"/>
      <c r="M309" s="55"/>
      <c r="N309" s="54"/>
      <c r="O309" s="54"/>
      <c r="P309" s="54"/>
      <c r="Q309" s="63" t="s">
        <v>872</v>
      </c>
      <c r="R309" s="54"/>
      <c r="S309" s="54"/>
      <c r="T309" s="54"/>
      <c r="U309" s="54"/>
      <c r="V309" s="54"/>
      <c r="W309" s="54"/>
      <c r="X309" s="54"/>
      <c r="Y309" s="54"/>
      <c r="Z309" s="54"/>
    </row>
    <row r="310" spans="1:26" s="56" customFormat="1">
      <c r="A310" s="63" t="s">
        <v>145</v>
      </c>
      <c r="B310" s="63" t="s">
        <v>838</v>
      </c>
      <c r="C310" s="54"/>
      <c r="D310" s="66"/>
      <c r="E310" s="54"/>
      <c r="F310" s="218"/>
      <c r="G310" s="55"/>
      <c r="H310" s="54"/>
      <c r="I310" s="54"/>
      <c r="J310" s="54"/>
      <c r="K310" s="55"/>
      <c r="L310" s="63"/>
      <c r="M310" s="55"/>
      <c r="N310" s="54"/>
      <c r="O310" s="54"/>
      <c r="P310" s="54"/>
      <c r="Q310" s="63" t="s">
        <v>873</v>
      </c>
      <c r="R310" s="54"/>
      <c r="S310" s="54"/>
      <c r="T310" s="54"/>
      <c r="U310" s="54"/>
      <c r="V310" s="54"/>
      <c r="W310" s="54"/>
      <c r="X310" s="54"/>
      <c r="Y310" s="54"/>
      <c r="Z310" s="54"/>
    </row>
    <row r="311" spans="1:26" s="56" customFormat="1">
      <c r="A311" s="63" t="s">
        <v>145</v>
      </c>
      <c r="B311" s="63" t="s">
        <v>839</v>
      </c>
      <c r="C311" s="54"/>
      <c r="D311" s="66"/>
      <c r="E311" s="54"/>
      <c r="F311" s="218"/>
      <c r="G311" s="55"/>
      <c r="H311" s="54"/>
      <c r="I311" s="54"/>
      <c r="J311" s="54"/>
      <c r="K311" s="55"/>
      <c r="L311" s="63"/>
      <c r="M311" s="55"/>
      <c r="N311" s="54"/>
      <c r="O311" s="54"/>
      <c r="P311" s="54"/>
      <c r="Q311" s="63" t="s">
        <v>874</v>
      </c>
      <c r="R311" s="54"/>
      <c r="S311" s="54"/>
      <c r="T311" s="54"/>
      <c r="U311" s="54"/>
      <c r="V311" s="54"/>
      <c r="W311" s="54"/>
      <c r="X311" s="54"/>
      <c r="Y311" s="54"/>
      <c r="Z311" s="54"/>
    </row>
    <row r="312" spans="1:26" s="56" customFormat="1">
      <c r="A312" s="63" t="s">
        <v>145</v>
      </c>
      <c r="B312" s="63" t="s">
        <v>840</v>
      </c>
      <c r="C312" s="54"/>
      <c r="D312" s="66"/>
      <c r="E312" s="54"/>
      <c r="F312" s="218"/>
      <c r="G312" s="55"/>
      <c r="H312" s="54"/>
      <c r="I312" s="54"/>
      <c r="J312" s="54"/>
      <c r="K312" s="55"/>
      <c r="L312" s="63"/>
      <c r="M312" s="55"/>
      <c r="N312" s="54"/>
      <c r="O312" s="54"/>
      <c r="P312" s="54"/>
      <c r="Q312" s="63" t="s">
        <v>875</v>
      </c>
      <c r="R312" s="54"/>
      <c r="S312" s="54"/>
      <c r="T312" s="54"/>
      <c r="U312" s="54"/>
      <c r="V312" s="54"/>
      <c r="W312" s="54"/>
      <c r="X312" s="54"/>
      <c r="Y312" s="54"/>
      <c r="Z312" s="54"/>
    </row>
    <row r="313" spans="1:26" s="56" customFormat="1">
      <c r="A313" s="63"/>
      <c r="B313" s="63"/>
      <c r="C313" s="54"/>
      <c r="D313" s="66"/>
      <c r="E313" s="54"/>
      <c r="F313" s="218"/>
      <c r="G313" s="55"/>
      <c r="H313" s="54"/>
      <c r="I313" s="54"/>
      <c r="J313" s="54"/>
      <c r="K313" s="55"/>
      <c r="L313" s="63"/>
      <c r="M313" s="55"/>
      <c r="N313" s="54"/>
      <c r="O313" s="54"/>
      <c r="P313" s="54"/>
      <c r="Q313" s="63"/>
      <c r="R313" s="54"/>
      <c r="S313" s="54"/>
      <c r="T313" s="54"/>
      <c r="U313" s="54"/>
      <c r="V313" s="54"/>
      <c r="W313" s="54"/>
      <c r="X313" s="54"/>
      <c r="Y313" s="54"/>
      <c r="Z313" s="54"/>
    </row>
    <row r="314" spans="1:26" s="56" customFormat="1">
      <c r="A314" s="63" t="s">
        <v>145</v>
      </c>
      <c r="B314" s="63" t="s">
        <v>880</v>
      </c>
      <c r="C314" s="54"/>
      <c r="D314" s="66"/>
      <c r="E314" s="54"/>
      <c r="F314" s="218"/>
      <c r="G314" s="55"/>
      <c r="H314" s="54"/>
      <c r="I314" s="54"/>
      <c r="J314" s="54"/>
      <c r="K314" s="55"/>
      <c r="L314" s="63"/>
      <c r="M314" s="55"/>
      <c r="N314" s="54"/>
      <c r="O314" s="54"/>
      <c r="P314" s="54"/>
      <c r="Q314" s="63" t="s">
        <v>881</v>
      </c>
      <c r="R314" s="54"/>
      <c r="S314" s="54"/>
      <c r="T314" s="54"/>
      <c r="U314" s="54"/>
      <c r="V314" s="54"/>
      <c r="W314" s="54"/>
      <c r="X314" s="54"/>
      <c r="Y314" s="54"/>
      <c r="Z314" s="54"/>
    </row>
    <row r="315" spans="1:26" s="56" customFormat="1" ht="94.5">
      <c r="A315" s="63" t="s">
        <v>876</v>
      </c>
      <c r="B315" s="63" t="s">
        <v>877</v>
      </c>
      <c r="C315" s="54"/>
      <c r="D315" s="86" t="s">
        <v>1865</v>
      </c>
      <c r="E315" s="54" t="str">
        <f t="shared" ref="E315" si="54">CONCATENATE(C315,"  ",D315)</f>
        <v xml:space="preserve">  A l'enquêteur: dites "voici la liste des membres du ménage de la  brigardière"  : 
[LIRE TOUTE LA LISTE CI DESSOUS A HAUTE VOIX POUR LE REPONDANT]</v>
      </c>
      <c r="F315" s="218" t="str">
        <f t="shared" ref="F315" si="55">E315</f>
        <v xml:space="preserve">  A l'enquêteur: dites "voici la liste des membres du ménage de la  brigardière"  : 
[LIRE TOUTE LA LISTE CI DESSOUS A HAUTE VOIX POUR LE REPONDANT]</v>
      </c>
      <c r="G315" s="66" t="s">
        <v>878</v>
      </c>
      <c r="H315" s="54"/>
      <c r="I315" s="54"/>
      <c r="J315" s="54"/>
      <c r="K315" s="55"/>
      <c r="L315" s="63"/>
      <c r="M315" s="55"/>
      <c r="N315" s="54" t="s">
        <v>377</v>
      </c>
      <c r="O315" s="54"/>
      <c r="P315" s="54" t="s">
        <v>376</v>
      </c>
      <c r="Q315" s="54"/>
      <c r="R315" s="54"/>
      <c r="S315" s="54"/>
      <c r="T315" s="54"/>
      <c r="U315" s="54"/>
      <c r="V315" s="64" t="s">
        <v>879</v>
      </c>
      <c r="W315" s="54"/>
      <c r="X315" s="54"/>
      <c r="Y315" s="54"/>
      <c r="Z315" s="54"/>
    </row>
    <row r="316" spans="1:26" s="56" customFormat="1">
      <c r="A316" s="54" t="s">
        <v>157</v>
      </c>
      <c r="B316" s="54" t="s">
        <v>571</v>
      </c>
      <c r="C316" s="54"/>
      <c r="D316" s="54"/>
      <c r="E316" s="54"/>
      <c r="F316" s="218"/>
      <c r="G316" s="55"/>
      <c r="H316" s="54"/>
      <c r="I316" s="54"/>
      <c r="J316" s="54"/>
      <c r="K316" s="55"/>
      <c r="L316" s="55"/>
      <c r="M316" s="55"/>
      <c r="N316" s="54"/>
      <c r="O316" s="54"/>
      <c r="P316" s="54"/>
      <c r="Q316" s="54"/>
      <c r="R316" s="54"/>
      <c r="S316" s="54"/>
      <c r="T316" s="54"/>
      <c r="U316" s="54"/>
      <c r="V316" s="54"/>
      <c r="W316" s="54"/>
      <c r="X316" s="54"/>
      <c r="Y316" s="54"/>
      <c r="Z316" s="54"/>
    </row>
    <row r="317" spans="1:26">
      <c r="A317" s="8" t="s">
        <v>146</v>
      </c>
      <c r="B317" s="8" t="s">
        <v>2141</v>
      </c>
      <c r="L317" s="9"/>
      <c r="M317" s="9"/>
      <c r="Q317" s="189" t="s">
        <v>148</v>
      </c>
    </row>
    <row r="318" spans="1:26">
      <c r="A318" s="8" t="s">
        <v>160</v>
      </c>
      <c r="B318" s="8" t="s">
        <v>2259</v>
      </c>
      <c r="D318" s="8" t="s">
        <v>2390</v>
      </c>
      <c r="E318" s="8" t="str">
        <f t="shared" ref="E318" si="56">CONCATENATE(C318,"  ",D318)</f>
        <v xml:space="preserve">  Tuteur</v>
      </c>
      <c r="F318" s="206" t="str">
        <f t="shared" ref="F318" si="57">E318</f>
        <v xml:space="preserve">  Tuteur</v>
      </c>
      <c r="L318" s="9"/>
      <c r="M318" s="9"/>
      <c r="Q318" s="189"/>
      <c r="R318" s="54" t="s">
        <v>947</v>
      </c>
    </row>
    <row r="319" spans="1:26" s="56" customFormat="1">
      <c r="A319" s="63" t="s">
        <v>145</v>
      </c>
      <c r="B319" s="63" t="s">
        <v>2260</v>
      </c>
      <c r="C319" s="54"/>
      <c r="D319" s="54"/>
      <c r="E319" s="54"/>
      <c r="F319" s="218"/>
      <c r="G319" s="55"/>
      <c r="H319" s="54"/>
      <c r="I319" s="54"/>
      <c r="J319" s="54"/>
      <c r="K319" s="55"/>
      <c r="L319" s="55"/>
      <c r="M319" s="55"/>
      <c r="N319" s="54"/>
      <c r="O319" s="54"/>
      <c r="P319" s="54"/>
      <c r="Q319" s="63" t="s">
        <v>941</v>
      </c>
      <c r="R319" s="54"/>
      <c r="S319" s="54"/>
      <c r="T319" s="54"/>
      <c r="U319" s="54"/>
      <c r="V319" s="54"/>
      <c r="W319" s="54"/>
      <c r="X319" s="54"/>
      <c r="Y319" s="54"/>
      <c r="Z319" s="54"/>
    </row>
    <row r="320" spans="1:26" s="56" customFormat="1">
      <c r="A320" s="63" t="s">
        <v>145</v>
      </c>
      <c r="B320" s="63" t="s">
        <v>2261</v>
      </c>
      <c r="C320" s="54"/>
      <c r="D320" s="54"/>
      <c r="E320" s="54"/>
      <c r="F320" s="218"/>
      <c r="G320" s="55"/>
      <c r="H320" s="54"/>
      <c r="I320" s="54"/>
      <c r="J320" s="54"/>
      <c r="K320" s="55"/>
      <c r="L320" s="55"/>
      <c r="M320" s="55"/>
      <c r="N320" s="54"/>
      <c r="O320" s="54"/>
      <c r="P320" s="54"/>
      <c r="Q320" s="63" t="s">
        <v>2264</v>
      </c>
      <c r="R320" s="54"/>
      <c r="S320" s="54"/>
      <c r="T320" s="54"/>
      <c r="U320" s="54"/>
      <c r="V320" s="54"/>
      <c r="W320" s="54"/>
      <c r="X320" s="54"/>
      <c r="Y320" s="54"/>
      <c r="Z320" s="54"/>
    </row>
    <row r="321" spans="1:26" s="56" customFormat="1">
      <c r="A321" s="63" t="s">
        <v>145</v>
      </c>
      <c r="B321" s="63" t="s">
        <v>2262</v>
      </c>
      <c r="C321" s="54"/>
      <c r="D321" s="54"/>
      <c r="E321" s="54"/>
      <c r="F321" s="218"/>
      <c r="G321" s="55"/>
      <c r="H321" s="54"/>
      <c r="I321" s="54"/>
      <c r="J321" s="54"/>
      <c r="K321" s="55"/>
      <c r="L321" s="55"/>
      <c r="M321" s="55"/>
      <c r="N321" s="54"/>
      <c r="O321" s="54"/>
      <c r="P321" s="54"/>
      <c r="Q321" s="63" t="s">
        <v>2265</v>
      </c>
      <c r="R321" s="54"/>
      <c r="S321" s="54"/>
      <c r="T321" s="54"/>
      <c r="U321" s="54"/>
      <c r="V321" s="54"/>
      <c r="W321" s="54"/>
      <c r="X321" s="54"/>
      <c r="Y321" s="54"/>
      <c r="Z321" s="54"/>
    </row>
    <row r="322" spans="1:26" s="56" customFormat="1">
      <c r="A322" s="63" t="s">
        <v>145</v>
      </c>
      <c r="B322" s="63" t="s">
        <v>2263</v>
      </c>
      <c r="C322" s="54"/>
      <c r="D322" s="54"/>
      <c r="E322" s="54"/>
      <c r="F322" s="218"/>
      <c r="G322" s="55"/>
      <c r="H322" s="54"/>
      <c r="I322" s="54"/>
      <c r="J322" s="54"/>
      <c r="K322" s="55"/>
      <c r="L322" s="55"/>
      <c r="M322" s="55"/>
      <c r="N322" s="54"/>
      <c r="O322" s="54"/>
      <c r="P322" s="54"/>
      <c r="Q322" s="63" t="s">
        <v>2266</v>
      </c>
      <c r="R322" s="54"/>
      <c r="S322" s="54"/>
      <c r="T322" s="54"/>
      <c r="U322" s="54"/>
      <c r="V322" s="54"/>
      <c r="W322" s="54"/>
      <c r="X322" s="54"/>
      <c r="Y322" s="54"/>
      <c r="Z322" s="54"/>
    </row>
    <row r="323" spans="1:26" s="56" customFormat="1" ht="31.5">
      <c r="A323" s="63" t="s">
        <v>145</v>
      </c>
      <c r="B323" s="63" t="s">
        <v>2267</v>
      </c>
      <c r="C323" s="54"/>
      <c r="D323" s="54"/>
      <c r="E323" s="54"/>
      <c r="F323" s="218"/>
      <c r="G323" s="55"/>
      <c r="H323" s="54"/>
      <c r="I323" s="54"/>
      <c r="J323" s="54"/>
      <c r="K323" s="55"/>
      <c r="L323" s="55"/>
      <c r="M323" s="55"/>
      <c r="N323" s="54"/>
      <c r="O323" s="54"/>
      <c r="P323" s="54"/>
      <c r="Q323" s="72" t="s">
        <v>2268</v>
      </c>
      <c r="R323" s="54"/>
      <c r="S323" s="54"/>
      <c r="T323" s="54"/>
      <c r="U323" s="54"/>
      <c r="V323" s="54"/>
      <c r="W323" s="54"/>
      <c r="X323" s="54"/>
      <c r="Y323" s="54"/>
      <c r="Z323" s="54"/>
    </row>
    <row r="324" spans="1:26">
      <c r="A324" s="8" t="s">
        <v>155</v>
      </c>
      <c r="B324" s="8" t="s">
        <v>2269</v>
      </c>
      <c r="L324" s="9" t="s">
        <v>2844</v>
      </c>
      <c r="M324" s="9"/>
      <c r="Q324" s="189"/>
    </row>
    <row r="325" spans="1:26">
      <c r="A325" s="8" t="s">
        <v>146</v>
      </c>
      <c r="B325" s="8" t="s">
        <v>2276</v>
      </c>
      <c r="L325" s="9"/>
      <c r="M325" s="9"/>
      <c r="Q325" s="189" t="s">
        <v>148</v>
      </c>
    </row>
    <row r="326" spans="1:26" ht="31.5">
      <c r="A326" s="8" t="s">
        <v>876</v>
      </c>
      <c r="B326" s="8" t="s">
        <v>2272</v>
      </c>
      <c r="C326" s="8" t="s">
        <v>2270</v>
      </c>
      <c r="D326" s="8" t="s">
        <v>2271</v>
      </c>
      <c r="E326" s="8" t="str">
        <f t="shared" ref="E326:E327" si="58">CONCATENATE(C326,"  ",D326)</f>
        <v>CM5a  Qui est la mère biologique – de sang de &lt;b&gt; ${tu_name} &lt;/b&gt;</v>
      </c>
      <c r="F326" s="206" t="str">
        <f t="shared" ref="F326:F327" si="59">E326</f>
        <v>CM5a  Qui est la mère biologique – de sang de &lt;b&gt; ${tu_name} &lt;/b&gt;</v>
      </c>
      <c r="L326" s="9"/>
      <c r="M326" s="9"/>
      <c r="N326" s="8" t="s">
        <v>376</v>
      </c>
      <c r="Q326" s="189"/>
    </row>
    <row r="327" spans="1:26" ht="126">
      <c r="A327" s="8" t="s">
        <v>876</v>
      </c>
      <c r="B327" s="8" t="s">
        <v>2273</v>
      </c>
      <c r="C327" s="8" t="s">
        <v>2275</v>
      </c>
      <c r="D327" s="8" t="s">
        <v>2274</v>
      </c>
      <c r="E327" s="8" t="str">
        <f t="shared" si="58"/>
        <v>CM5b  Qui est la tutrice (responsable / caregiver) de  &lt;b&gt; ${tu_name} &lt;/b&gt; ?</v>
      </c>
      <c r="F327" s="206" t="str">
        <f t="shared" si="59"/>
        <v>CM5b  Qui est la tutrice (responsable / caregiver) de  &lt;b&gt; ${tu_name} &lt;/b&gt; ?</v>
      </c>
      <c r="G327" s="9" t="s">
        <v>3051</v>
      </c>
      <c r="J327" s="8" t="s">
        <v>2842</v>
      </c>
      <c r="L327" s="9"/>
      <c r="M327" s="9"/>
      <c r="N327" s="8" t="s">
        <v>376</v>
      </c>
      <c r="Q327" s="189"/>
    </row>
    <row r="328" spans="1:26">
      <c r="A328" s="8" t="s">
        <v>157</v>
      </c>
      <c r="B328" s="8" t="s">
        <v>2269</v>
      </c>
      <c r="L328" s="9"/>
      <c r="M328" s="9"/>
      <c r="Q328" s="189"/>
    </row>
    <row r="329" spans="1:26">
      <c r="A329" s="8" t="s">
        <v>161</v>
      </c>
      <c r="B329" s="8" t="s">
        <v>2259</v>
      </c>
      <c r="L329" s="9"/>
      <c r="M329" s="9"/>
      <c r="Q329" s="189"/>
    </row>
    <row r="330" spans="1:26">
      <c r="A330" s="8" t="s">
        <v>146</v>
      </c>
      <c r="B330" s="8" t="s">
        <v>2277</v>
      </c>
      <c r="L330" s="9"/>
      <c r="M330" s="9"/>
      <c r="Q330" s="189" t="s">
        <v>148</v>
      </c>
    </row>
    <row r="331" spans="1:26">
      <c r="A331" s="8" t="s">
        <v>39</v>
      </c>
      <c r="B331" s="8" t="s">
        <v>3052</v>
      </c>
      <c r="D331" s="8" t="s">
        <v>3053</v>
      </c>
      <c r="E331" s="8" t="s">
        <v>3053</v>
      </c>
      <c r="F331" s="8" t="s">
        <v>3053</v>
      </c>
      <c r="L331" s="55" t="s">
        <v>3020</v>
      </c>
      <c r="M331" s="9"/>
      <c r="Q331" s="189"/>
    </row>
    <row r="332" spans="1:26">
      <c r="L332" s="9"/>
      <c r="M332" s="9"/>
      <c r="Q332" s="189"/>
    </row>
    <row r="333" spans="1:26" s="56" customFormat="1" ht="63">
      <c r="A333" s="54" t="s">
        <v>155</v>
      </c>
      <c r="B333" s="54" t="s">
        <v>1016</v>
      </c>
      <c r="C333" s="54"/>
      <c r="D333" s="54" t="s">
        <v>3054</v>
      </c>
      <c r="E333" s="54" t="str">
        <f t="shared" ref="E333:E335" si="60">CONCATENATE(C333,"  ",D333)</f>
        <v xml:space="preserve">  Parlons Maintenant des emplois du conjoint de la brigadière -   Emploi Principal du conjoint de  &lt;b&gt; ${b_name} &lt;/b&gt;</v>
      </c>
      <c r="F333" s="218" t="str">
        <f t="shared" ref="F333:F335" si="61">E333</f>
        <v xml:space="preserve">  Parlons Maintenant des emplois du conjoint de la brigadière -   Emploi Principal du conjoint de  &lt;b&gt; ${b_name} &lt;/b&gt;</v>
      </c>
      <c r="G333" s="55"/>
      <c r="H333" s="54"/>
      <c r="I333" s="54"/>
      <c r="J333" s="54"/>
      <c r="K333" s="55"/>
      <c r="L333" s="55" t="s">
        <v>3020</v>
      </c>
      <c r="M333" s="55"/>
      <c r="N333" s="54"/>
      <c r="O333" s="54"/>
      <c r="P333" s="54"/>
      <c r="Q333" s="54"/>
      <c r="R333" s="54"/>
      <c r="S333" s="54"/>
      <c r="T333" s="54"/>
      <c r="U333" s="54"/>
      <c r="V333" s="54"/>
      <c r="W333" s="54"/>
      <c r="X333" s="54"/>
      <c r="Y333" s="54"/>
      <c r="Z333" s="54"/>
    </row>
    <row r="334" spans="1:26" s="56" customFormat="1" ht="63">
      <c r="A334" s="54" t="s">
        <v>39</v>
      </c>
      <c r="B334" s="54" t="s">
        <v>1871</v>
      </c>
      <c r="C334" s="54"/>
      <c r="D334" s="54" t="s">
        <v>1872</v>
      </c>
      <c r="E334" s="54" t="str">
        <f t="shared" ref="E334" si="62">CONCATENATE(C334,"  ",D334)</f>
        <v xml:space="preserve">  Parlons Maintenant des emplois du conjoint de la brigadière  -&lt;b&gt;  Emploi Principal du conjoint de  ${b_name} &lt;/b&gt;</v>
      </c>
      <c r="F334" s="218" t="str">
        <f t="shared" si="61"/>
        <v xml:space="preserve">  Parlons Maintenant des emplois du conjoint de la brigadière  -&lt;b&gt;  Emploi Principal du conjoint de  ${b_name} &lt;/b&gt;</v>
      </c>
      <c r="G334" s="55" t="s">
        <v>2335</v>
      </c>
      <c r="H334" s="54"/>
      <c r="I334" s="54"/>
      <c r="J334" s="54"/>
      <c r="K334" s="55"/>
      <c r="L334" s="55"/>
      <c r="M334" s="55"/>
      <c r="N334" s="54"/>
      <c r="O334" s="54"/>
      <c r="P334" s="54"/>
      <c r="Q334" s="54"/>
      <c r="R334" s="54"/>
      <c r="S334" s="54"/>
      <c r="T334" s="54"/>
      <c r="U334" s="54"/>
      <c r="V334" s="54"/>
      <c r="W334" s="54"/>
      <c r="X334" s="54"/>
      <c r="Y334" s="54"/>
      <c r="Z334" s="54"/>
    </row>
    <row r="335" spans="1:26" s="56" customFormat="1" ht="31.5">
      <c r="A335" s="54" t="s">
        <v>160</v>
      </c>
      <c r="B335" s="54" t="s">
        <v>1017</v>
      </c>
      <c r="C335" s="54"/>
      <c r="D335" s="54" t="s">
        <v>1873</v>
      </c>
      <c r="E335" s="54" t="str">
        <f t="shared" si="60"/>
        <v xml:space="preserve">  Emploi principal du conjoint de la  brigadière</v>
      </c>
      <c r="F335" s="218" t="str">
        <f t="shared" si="61"/>
        <v xml:space="preserve">  Emploi principal du conjoint de la  brigadière</v>
      </c>
      <c r="G335" s="55"/>
      <c r="H335" s="54"/>
      <c r="I335" s="54"/>
      <c r="J335" s="54"/>
      <c r="K335" s="55"/>
      <c r="L335" s="55" t="s">
        <v>1021</v>
      </c>
      <c r="M335" s="55" t="s">
        <v>376</v>
      </c>
      <c r="N335" s="54"/>
      <c r="O335" s="54"/>
      <c r="P335" s="54"/>
      <c r="Q335" s="54"/>
      <c r="R335" s="55" t="s">
        <v>643</v>
      </c>
      <c r="S335" s="54"/>
      <c r="T335" s="54"/>
      <c r="U335" s="54"/>
      <c r="V335" s="54"/>
      <c r="W335" s="54"/>
      <c r="X335" s="54"/>
      <c r="Y335" s="54"/>
      <c r="Z335" s="54"/>
    </row>
    <row r="336" spans="1:26" s="56" customFormat="1">
      <c r="A336" s="54" t="s">
        <v>145</v>
      </c>
      <c r="B336" s="54" t="s">
        <v>1018</v>
      </c>
      <c r="C336" s="54"/>
      <c r="D336" s="54"/>
      <c r="E336" s="54"/>
      <c r="F336" s="218"/>
      <c r="G336" s="55"/>
      <c r="H336" s="54"/>
      <c r="I336" s="54"/>
      <c r="J336" s="54"/>
      <c r="K336" s="55"/>
      <c r="L336" s="55"/>
      <c r="M336" s="55" t="s">
        <v>376</v>
      </c>
      <c r="N336" s="54"/>
      <c r="O336" s="54"/>
      <c r="P336" s="54"/>
      <c r="Q336" s="63" t="s">
        <v>941</v>
      </c>
      <c r="R336" s="54"/>
      <c r="S336" s="54"/>
      <c r="T336" s="54"/>
      <c r="U336" s="54"/>
      <c r="V336" s="54"/>
      <c r="W336" s="54"/>
      <c r="X336" s="54"/>
      <c r="Y336" s="54"/>
      <c r="Z336" s="54"/>
    </row>
    <row r="337" spans="1:26" s="56" customFormat="1">
      <c r="A337" s="54" t="s">
        <v>145</v>
      </c>
      <c r="B337" s="54" t="s">
        <v>1019</v>
      </c>
      <c r="C337" s="54"/>
      <c r="D337" s="54"/>
      <c r="E337" s="54"/>
      <c r="F337" s="218"/>
      <c r="G337" s="55"/>
      <c r="H337" s="54"/>
      <c r="I337" s="54"/>
      <c r="J337" s="54"/>
      <c r="K337" s="55"/>
      <c r="L337" s="55"/>
      <c r="M337" s="55" t="s">
        <v>376</v>
      </c>
      <c r="N337" s="54"/>
      <c r="O337" s="54"/>
      <c r="P337" s="54"/>
      <c r="Q337" s="63" t="s">
        <v>1020</v>
      </c>
      <c r="R337" s="54"/>
      <c r="S337" s="54"/>
      <c r="T337" s="54"/>
      <c r="U337" s="54"/>
      <c r="V337" s="54"/>
      <c r="W337" s="54"/>
      <c r="X337" s="54"/>
      <c r="Y337" s="54"/>
      <c r="Z337" s="54"/>
    </row>
    <row r="338" spans="1:26" s="56" customFormat="1">
      <c r="A338" s="54"/>
      <c r="B338" s="54"/>
      <c r="C338" s="54"/>
      <c r="D338" s="54"/>
      <c r="E338" s="54"/>
      <c r="F338" s="218"/>
      <c r="G338" s="55"/>
      <c r="H338" s="54"/>
      <c r="I338" s="54"/>
      <c r="J338" s="54"/>
      <c r="K338" s="55"/>
      <c r="L338" s="55"/>
      <c r="M338" s="55"/>
      <c r="N338" s="54"/>
      <c r="O338" s="54"/>
      <c r="P338" s="54"/>
      <c r="Q338" s="54"/>
      <c r="R338" s="54"/>
      <c r="S338" s="54"/>
      <c r="T338" s="54"/>
      <c r="U338" s="54"/>
      <c r="V338" s="54"/>
      <c r="W338" s="54"/>
      <c r="X338" s="54"/>
      <c r="Y338" s="54"/>
      <c r="Z338" s="54"/>
    </row>
    <row r="339" spans="1:26" s="56" customFormat="1" ht="27.75" customHeight="1">
      <c r="A339" s="54" t="s">
        <v>303</v>
      </c>
      <c r="B339" s="54" t="s">
        <v>1022</v>
      </c>
      <c r="C339" s="69" t="s">
        <v>2314</v>
      </c>
      <c r="D339" s="69" t="s">
        <v>2336</v>
      </c>
      <c r="E339" s="54" t="str">
        <f t="shared" ref="E339:E345" si="63">CONCATENATE(C339,"  ",D339)</f>
        <v xml:space="preserve">EM1  Au cours des 30 derniers jours,&lt;b&gt; ${con_name} &lt;/b&gt; avez vous travaillé pendant au moins 1 heure, avec ou sans rémunération? </v>
      </c>
      <c r="F339" s="218" t="str">
        <f t="shared" ref="F339:F345" si="64">E339</f>
        <v xml:space="preserve">EM1  Au cours des 30 derniers jours,&lt;b&gt; ${con_name} &lt;/b&gt; avez vous travaillé pendant au moins 1 heure, avec ou sans rémunération? </v>
      </c>
      <c r="G339" s="55"/>
      <c r="H339" s="54"/>
      <c r="I339" s="54"/>
      <c r="J339" s="54"/>
      <c r="K339" s="55"/>
      <c r="L339" s="55"/>
      <c r="M339" s="55"/>
      <c r="N339" s="54" t="s">
        <v>376</v>
      </c>
      <c r="O339" s="54"/>
      <c r="P339" s="54"/>
      <c r="Q339" s="54"/>
      <c r="R339" s="54"/>
      <c r="S339" s="54"/>
      <c r="T339" s="54"/>
      <c r="U339" s="54"/>
      <c r="V339" s="54"/>
      <c r="W339" s="54"/>
      <c r="X339" s="54"/>
      <c r="Y339" s="54"/>
      <c r="Z339" s="54"/>
    </row>
    <row r="340" spans="1:26" s="56" customFormat="1" ht="31.5">
      <c r="A340" s="54" t="s">
        <v>977</v>
      </c>
      <c r="B340" s="54" t="s">
        <v>1023</v>
      </c>
      <c r="C340" s="73" t="s">
        <v>2315</v>
      </c>
      <c r="D340" s="73" t="s">
        <v>2337</v>
      </c>
      <c r="E340" s="54" t="str">
        <f t="shared" si="63"/>
        <v xml:space="preserve">EM2  Pourquoi&lt;b&gt; ${con_name} &lt;/b&gt; n’avez vous pas  travaillé? </v>
      </c>
      <c r="F340" s="218" t="str">
        <f t="shared" si="64"/>
        <v xml:space="preserve">EM2  Pourquoi&lt;b&gt; ${con_name} &lt;/b&gt; n’avez vous pas  travaillé? </v>
      </c>
      <c r="G340" s="55"/>
      <c r="H340" s="54"/>
      <c r="I340" s="54"/>
      <c r="J340" s="54" t="s">
        <v>2932</v>
      </c>
      <c r="K340" s="55"/>
      <c r="L340" s="55" t="s">
        <v>3021</v>
      </c>
      <c r="M340" s="55"/>
      <c r="N340" s="54" t="s">
        <v>376</v>
      </c>
      <c r="O340" s="54"/>
      <c r="P340" s="54"/>
      <c r="Q340" s="54"/>
      <c r="R340" s="54"/>
      <c r="S340" s="54"/>
      <c r="T340" s="54"/>
      <c r="U340" s="54"/>
      <c r="V340" s="54"/>
      <c r="W340" s="54"/>
      <c r="X340" s="54"/>
      <c r="Y340" s="54"/>
      <c r="Z340" s="54"/>
    </row>
    <row r="341" spans="1:26" s="56" customFormat="1">
      <c r="A341" s="54" t="s">
        <v>93</v>
      </c>
      <c r="B341" s="54" t="s">
        <v>1024</v>
      </c>
      <c r="C341" s="73"/>
      <c r="D341" s="73" t="s">
        <v>991</v>
      </c>
      <c r="E341" s="54" t="str">
        <f t="shared" si="63"/>
        <v xml:space="preserve">  Autre raison (péeciser)</v>
      </c>
      <c r="F341" s="218" t="str">
        <f t="shared" si="64"/>
        <v xml:space="preserve">  Autre raison (péeciser)</v>
      </c>
      <c r="G341" s="55"/>
      <c r="H341" s="54"/>
      <c r="I341" s="54"/>
      <c r="J341" s="54"/>
      <c r="K341" s="55"/>
      <c r="L341" s="55" t="s">
        <v>3022</v>
      </c>
      <c r="M341" s="55"/>
      <c r="N341" s="54" t="s">
        <v>376</v>
      </c>
      <c r="O341" s="54"/>
      <c r="P341" s="54"/>
      <c r="Q341" s="54"/>
      <c r="R341" s="54"/>
      <c r="S341" s="54"/>
      <c r="T341" s="54"/>
      <c r="U341" s="54"/>
      <c r="V341" s="54"/>
      <c r="W341" s="54"/>
      <c r="X341" s="54"/>
      <c r="Y341" s="54"/>
      <c r="Z341" s="54"/>
    </row>
    <row r="342" spans="1:26" s="56" customFormat="1" ht="63">
      <c r="A342" s="54" t="s">
        <v>303</v>
      </c>
      <c r="B342" s="54" t="s">
        <v>1025</v>
      </c>
      <c r="C342" s="69" t="s">
        <v>2316</v>
      </c>
      <c r="D342" s="69" t="s">
        <v>2338</v>
      </c>
      <c r="E342" s="54" t="str">
        <f t="shared" si="63"/>
        <v xml:space="preserve">EM3  Au cours des 6 derniers mois,&lt;b&gt; ${con_name} &lt;/b&gt; avez vous travaillé pendant au moins 1 heure, avec ou sans rémunération? </v>
      </c>
      <c r="F342" s="218" t="str">
        <f t="shared" si="64"/>
        <v xml:space="preserve">EM3  Au cours des 6 derniers mois,&lt;b&gt; ${con_name} &lt;/b&gt; avez vous travaillé pendant au moins 1 heure, avec ou sans rémunération? </v>
      </c>
      <c r="G342" s="55"/>
      <c r="H342" s="54"/>
      <c r="I342" s="54"/>
      <c r="J342" s="54"/>
      <c r="K342" s="55"/>
      <c r="L342" s="55" t="s">
        <v>3021</v>
      </c>
      <c r="M342" s="55"/>
      <c r="N342" s="54" t="s">
        <v>376</v>
      </c>
      <c r="O342" s="54"/>
      <c r="P342" s="54"/>
      <c r="Q342" s="54"/>
      <c r="R342" s="54"/>
      <c r="S342" s="54"/>
      <c r="T342" s="54"/>
      <c r="U342" s="54"/>
      <c r="V342" s="54"/>
      <c r="W342" s="54"/>
      <c r="X342" s="54"/>
      <c r="Y342" s="54"/>
      <c r="Z342" s="54"/>
    </row>
    <row r="343" spans="1:26" s="56" customFormat="1" ht="31.5">
      <c r="A343" s="54" t="s">
        <v>977</v>
      </c>
      <c r="B343" s="54" t="s">
        <v>1026</v>
      </c>
      <c r="C343" s="73" t="s">
        <v>2317</v>
      </c>
      <c r="D343" s="73" t="s">
        <v>2339</v>
      </c>
      <c r="E343" s="54" t="str">
        <f t="shared" si="63"/>
        <v xml:space="preserve">EM4  Pourquoi &lt;b&gt; ${con_name} &lt;/b&gt; n’avez vous pas travaillé? </v>
      </c>
      <c r="F343" s="218" t="str">
        <f t="shared" si="64"/>
        <v xml:space="preserve">EM4  Pourquoi &lt;b&gt; ${con_name} &lt;/b&gt; n’avez vous pas travaillé? </v>
      </c>
      <c r="G343" s="55"/>
      <c r="H343" s="54"/>
      <c r="I343" s="54"/>
      <c r="J343" s="54" t="s">
        <v>2932</v>
      </c>
      <c r="K343" s="55"/>
      <c r="L343" s="55" t="s">
        <v>3023</v>
      </c>
      <c r="M343" s="55"/>
      <c r="N343" s="54" t="s">
        <v>376</v>
      </c>
      <c r="O343" s="54"/>
      <c r="P343" s="54"/>
      <c r="Q343" s="54"/>
      <c r="R343" s="54"/>
      <c r="S343" s="54"/>
      <c r="T343" s="54"/>
      <c r="U343" s="54"/>
      <c r="V343" s="54"/>
      <c r="W343" s="54"/>
      <c r="X343" s="54"/>
      <c r="Y343" s="54"/>
      <c r="Z343" s="54"/>
    </row>
    <row r="344" spans="1:26" s="56" customFormat="1" ht="47.25">
      <c r="A344" s="54" t="s">
        <v>39</v>
      </c>
      <c r="B344" s="54" t="s">
        <v>1027</v>
      </c>
      <c r="C344" s="73"/>
      <c r="D344" s="73" t="s">
        <v>2933</v>
      </c>
      <c r="E344" s="54" t="str">
        <f t="shared" si="63"/>
        <v xml:space="preserve">  Enquêteur : « Vous avez déclaré que vous avez travaillé au cours des  6 derniers mois »….</v>
      </c>
      <c r="F344" s="218" t="str">
        <f t="shared" si="64"/>
        <v xml:space="preserve">  Enquêteur : « Vous avez déclaré que vous avez travaillé au cours des  6 derniers mois »….</v>
      </c>
      <c r="G344" s="55"/>
      <c r="H344" s="54"/>
      <c r="I344" s="54"/>
      <c r="J344" s="54"/>
      <c r="K344" s="55"/>
      <c r="L344" s="55" t="s">
        <v>3024</v>
      </c>
      <c r="M344" s="55"/>
      <c r="N344" s="54"/>
      <c r="O344" s="54"/>
      <c r="P344" s="54"/>
      <c r="Q344" s="54"/>
      <c r="R344" s="54"/>
      <c r="S344" s="54"/>
      <c r="T344" s="54"/>
      <c r="U344" s="54"/>
      <c r="V344" s="54"/>
      <c r="W344" s="54"/>
      <c r="X344" s="54"/>
      <c r="Y344" s="54"/>
      <c r="Z344" s="54"/>
    </row>
    <row r="345" spans="1:26" s="56" customFormat="1" ht="47.25">
      <c r="A345" s="54" t="s">
        <v>39</v>
      </c>
      <c r="B345" s="54" t="s">
        <v>1028</v>
      </c>
      <c r="C345" s="73"/>
      <c r="D345" s="73" t="s">
        <v>1874</v>
      </c>
      <c r="E345" s="54" t="str">
        <f t="shared" si="63"/>
        <v xml:space="preserve">  Mr &lt;b&gt; ${con_name} &lt;/b&gt;  vous avez exercé un emploi au cours des 6 dernier mois </v>
      </c>
      <c r="F345" s="218" t="str">
        <f t="shared" si="64"/>
        <v xml:space="preserve">  Mr &lt;b&gt; ${con_name} &lt;/b&gt;  vous avez exercé un emploi au cours des 6 dernier mois </v>
      </c>
      <c r="G345" s="55"/>
      <c r="H345" s="54"/>
      <c r="I345" s="54"/>
      <c r="J345" s="54"/>
      <c r="K345" s="55"/>
      <c r="L345" s="55" t="s">
        <v>3024</v>
      </c>
      <c r="M345" s="55"/>
      <c r="N345" s="54"/>
      <c r="O345" s="54"/>
      <c r="P345" s="54"/>
      <c r="Q345" s="54"/>
      <c r="R345" s="54"/>
      <c r="S345" s="54"/>
      <c r="T345" s="54"/>
      <c r="U345" s="54"/>
      <c r="V345" s="54"/>
      <c r="W345" s="54"/>
      <c r="X345" s="54"/>
      <c r="Y345" s="54"/>
      <c r="Z345" s="54"/>
    </row>
    <row r="346" spans="1:26" s="56" customFormat="1">
      <c r="A346" s="54"/>
      <c r="B346" s="54"/>
      <c r="C346" s="73"/>
      <c r="D346" s="73"/>
      <c r="E346" s="54"/>
      <c r="F346" s="218"/>
      <c r="G346" s="55"/>
      <c r="H346" s="54"/>
      <c r="I346" s="54"/>
      <c r="J346" s="54"/>
      <c r="K346" s="55"/>
      <c r="L346" s="55"/>
      <c r="M346" s="55"/>
      <c r="N346" s="54"/>
      <c r="O346" s="54"/>
      <c r="P346" s="54"/>
      <c r="Q346" s="54"/>
      <c r="R346" s="54"/>
      <c r="S346" s="54"/>
      <c r="T346" s="54"/>
      <c r="U346" s="54"/>
      <c r="V346" s="54"/>
      <c r="W346" s="54"/>
      <c r="X346" s="54"/>
      <c r="Y346" s="54"/>
      <c r="Z346" s="54"/>
    </row>
    <row r="347" spans="1:26" s="56" customFormat="1" ht="72" customHeight="1">
      <c r="A347" s="54" t="s">
        <v>303</v>
      </c>
      <c r="B347" s="54" t="s">
        <v>1029</v>
      </c>
      <c r="C347" s="69" t="s">
        <v>2318</v>
      </c>
      <c r="D347" s="69" t="s">
        <v>2340</v>
      </c>
      <c r="E347" s="54" t="str">
        <f t="shared" ref="E347:E359" si="65">CONCATENATE(C347,"  ",D347)</f>
        <v xml:space="preserve">EM5  Au cours des 30 derniers jours, &lt;b&gt; ${con_name} &lt;/b&gt; avez vous travaillé pendant au moins 1 heure, contre un salaire, une compensation, une commission ou n’importe quel paiement en nature, incluant l’apprentissage payé, le travail domestique rémunéré ou les travaux champêtres rémunérés, même en nature? </v>
      </c>
      <c r="F347" s="218" t="str">
        <f t="shared" ref="F347:F363" si="66">E347</f>
        <v xml:space="preserve">EM5  Au cours des 30 derniers jours, &lt;b&gt; ${con_name} &lt;/b&gt; avez vous travaillé pendant au moins 1 heure, contre un salaire, une compensation, une commission ou n’importe quel paiement en nature, incluant l’apprentissage payé, le travail domestique rémunéré ou les travaux champêtres rémunérés, même en nature? </v>
      </c>
      <c r="G347" s="55"/>
      <c r="H347" s="54"/>
      <c r="I347" s="54"/>
      <c r="J347" s="54"/>
      <c r="K347" s="55"/>
      <c r="L347" s="55" t="s">
        <v>3024</v>
      </c>
      <c r="M347" s="55"/>
      <c r="N347" s="54" t="s">
        <v>376</v>
      </c>
      <c r="O347" s="54"/>
      <c r="P347" s="54"/>
      <c r="Q347" s="54"/>
      <c r="R347" s="54"/>
      <c r="S347" s="54"/>
      <c r="T347" s="54"/>
      <c r="U347" s="54"/>
      <c r="V347" s="54"/>
      <c r="W347" s="54"/>
      <c r="X347" s="54"/>
      <c r="Y347" s="54"/>
      <c r="Z347" s="54"/>
    </row>
    <row r="348" spans="1:26" s="56" customFormat="1" ht="157.5">
      <c r="A348" s="54" t="s">
        <v>303</v>
      </c>
      <c r="B348" s="54" t="s">
        <v>1030</v>
      </c>
      <c r="C348" s="69" t="s">
        <v>2319</v>
      </c>
      <c r="D348" s="69" t="s">
        <v>2341</v>
      </c>
      <c r="E348" s="54" t="str">
        <f t="shared" si="65"/>
        <v>EM6  Au cours des 6 derniers mois, &lt;b&gt; ${con_name} &lt;/b&gt; avez vous travaillé pendant au moins 1 heure, contre un salaire, une compensation, une commission ou n’importe quel paiement en nature, incluant l’apprentissage payé, le travail domestique rémunéré ou les travaux champêtres rémunérés, même en nature?</v>
      </c>
      <c r="F348" s="218" t="str">
        <f t="shared" si="66"/>
        <v>EM6  Au cours des 6 derniers mois, &lt;b&gt; ${con_name} &lt;/b&gt; avez vous travaillé pendant au moins 1 heure, contre un salaire, une compensation, une commission ou n’importe quel paiement en nature, incluant l’apprentissage payé, le travail domestique rémunéré ou les travaux champêtres rémunérés, même en nature?</v>
      </c>
      <c r="G348" s="55"/>
      <c r="H348" s="54"/>
      <c r="I348" s="54"/>
      <c r="J348" s="54"/>
      <c r="K348" s="55"/>
      <c r="L348" s="215" t="s">
        <v>3025</v>
      </c>
      <c r="M348" s="55"/>
      <c r="N348" s="54" t="s">
        <v>376</v>
      </c>
      <c r="O348" s="54"/>
      <c r="P348" s="54"/>
      <c r="Q348" s="54"/>
      <c r="R348" s="54"/>
      <c r="S348" s="54"/>
      <c r="T348" s="54"/>
      <c r="U348" s="54"/>
      <c r="V348" s="54"/>
      <c r="W348" s="54"/>
      <c r="X348" s="54"/>
      <c r="Y348" s="54"/>
      <c r="Z348" s="54"/>
    </row>
    <row r="349" spans="1:26" s="56" customFormat="1" ht="74.25" customHeight="1">
      <c r="A349" s="54" t="s">
        <v>97</v>
      </c>
      <c r="B349" s="54" t="s">
        <v>1031</v>
      </c>
      <c r="C349" s="58" t="s">
        <v>2320</v>
      </c>
      <c r="D349" s="58" t="s">
        <v>2342</v>
      </c>
      <c r="E349" s="54" t="str">
        <f t="shared" si="65"/>
        <v>EM7  Combien d'activités salariées avez-vous ( &lt;b&gt; ${con_name} &lt;/b&gt;) mené au cours des 30 derniers jours ?</v>
      </c>
      <c r="F349" s="218" t="str">
        <f t="shared" si="66"/>
        <v>EM7  Combien d'activités salariées avez-vous ( &lt;b&gt; ${con_name} &lt;/b&gt;) mené au cours des 30 derniers jours ?</v>
      </c>
      <c r="G349" s="55"/>
      <c r="H349" s="54"/>
      <c r="I349" s="54"/>
      <c r="J349" s="54"/>
      <c r="K349" s="55"/>
      <c r="L349" s="55" t="s">
        <v>3026</v>
      </c>
      <c r="M349" s="55"/>
      <c r="N349" s="54" t="s">
        <v>376</v>
      </c>
      <c r="O349" s="54"/>
      <c r="P349" s="54"/>
      <c r="Q349" s="54"/>
      <c r="R349" s="54"/>
      <c r="S349" s="54"/>
      <c r="T349" s="54"/>
      <c r="U349" s="54"/>
      <c r="V349" s="54"/>
      <c r="W349" s="54"/>
      <c r="X349" s="54"/>
      <c r="Y349" s="54"/>
      <c r="Z349" s="54"/>
    </row>
    <row r="350" spans="1:26" s="56" customFormat="1" ht="45.75" customHeight="1">
      <c r="A350" s="54" t="s">
        <v>303</v>
      </c>
      <c r="B350" s="54" t="s">
        <v>1032</v>
      </c>
      <c r="C350" s="73" t="s">
        <v>2321</v>
      </c>
      <c r="D350" s="73" t="s">
        <v>2934</v>
      </c>
      <c r="E350" s="54" t="str">
        <f t="shared" si="65"/>
        <v xml:space="preserve">EM8  Au cours des 30 derniers jours, &lt;b&gt; ${con_name} &lt;/b&gt; avez vous travaillé pendant au moins 1 heure, en tant qu’apprenti ? </v>
      </c>
      <c r="F350" s="218" t="str">
        <f t="shared" si="66"/>
        <v xml:space="preserve">EM8  Au cours des 30 derniers jours, &lt;b&gt; ${con_name} &lt;/b&gt; avez vous travaillé pendant au moins 1 heure, en tant qu’apprenti ? </v>
      </c>
      <c r="G350" s="55"/>
      <c r="H350" s="54"/>
      <c r="I350" s="54"/>
      <c r="J350" s="54"/>
      <c r="K350" s="55"/>
      <c r="L350" s="55"/>
      <c r="M350" s="55"/>
      <c r="N350" s="54" t="s">
        <v>376</v>
      </c>
      <c r="O350" s="54"/>
      <c r="P350" s="54"/>
      <c r="Q350" s="54"/>
      <c r="R350" s="54"/>
      <c r="S350" s="54"/>
      <c r="T350" s="54"/>
      <c r="U350" s="54"/>
      <c r="V350" s="54"/>
      <c r="W350" s="54"/>
      <c r="X350" s="54"/>
      <c r="Y350" s="54"/>
      <c r="Z350" s="54"/>
    </row>
    <row r="351" spans="1:26" s="56" customFormat="1" ht="54" customHeight="1">
      <c r="A351" s="54" t="s">
        <v>303</v>
      </c>
      <c r="B351" s="54" t="s">
        <v>1033</v>
      </c>
      <c r="C351" s="69" t="s">
        <v>2324</v>
      </c>
      <c r="D351" s="69" t="s">
        <v>2935</v>
      </c>
      <c r="E351" s="54" t="str">
        <f t="shared" si="65"/>
        <v>EM9  Au cours des 6 derniers mois, &lt;b&gt; ${con_name} &lt;/b&gt;  avez vous travaillé pendant au moins 1 heure, en tant qu’apprenti ?</v>
      </c>
      <c r="F351" s="218" t="str">
        <f t="shared" si="66"/>
        <v>EM9  Au cours des 6 derniers mois, &lt;b&gt; ${con_name} &lt;/b&gt;  avez vous travaillé pendant au moins 1 heure, en tant qu’apprenti ?</v>
      </c>
      <c r="G351" s="55"/>
      <c r="H351" s="54"/>
      <c r="I351" s="54"/>
      <c r="J351" s="54"/>
      <c r="K351" s="55"/>
      <c r="L351" s="55" t="s">
        <v>3027</v>
      </c>
      <c r="M351" s="55"/>
      <c r="N351" s="54" t="s">
        <v>376</v>
      </c>
      <c r="O351" s="54"/>
      <c r="P351" s="54"/>
      <c r="Q351" s="54"/>
      <c r="R351" s="54"/>
      <c r="S351" s="54"/>
      <c r="T351" s="54"/>
      <c r="U351" s="54"/>
      <c r="V351" s="54"/>
      <c r="W351" s="54"/>
      <c r="X351" s="54"/>
      <c r="Y351" s="54"/>
      <c r="Z351" s="54"/>
    </row>
    <row r="352" spans="1:26" s="56" customFormat="1" ht="55.5" customHeight="1">
      <c r="A352" s="54" t="s">
        <v>97</v>
      </c>
      <c r="B352" s="54" t="s">
        <v>1034</v>
      </c>
      <c r="C352" s="58" t="s">
        <v>2325</v>
      </c>
      <c r="D352" s="58" t="s">
        <v>2343</v>
      </c>
      <c r="E352" s="54" t="str">
        <f t="shared" si="65"/>
        <v>EM10  Combien d'activités de ce type &lt;b&gt; ${con_name} &lt;/b&gt; avez vous mené au cours des 30 derniers jours ?</v>
      </c>
      <c r="F352" s="218" t="str">
        <f t="shared" si="66"/>
        <v>EM10  Combien d'activités de ce type &lt;b&gt; ${con_name} &lt;/b&gt; avez vous mené au cours des 30 derniers jours ?</v>
      </c>
      <c r="G352" s="55"/>
      <c r="H352" s="54"/>
      <c r="I352" s="54"/>
      <c r="J352" s="54"/>
      <c r="K352" s="55"/>
      <c r="L352" s="55" t="s">
        <v>3028</v>
      </c>
      <c r="M352" s="55"/>
      <c r="N352" s="54" t="s">
        <v>376</v>
      </c>
      <c r="O352" s="54"/>
      <c r="P352" s="54"/>
      <c r="Q352" s="54"/>
      <c r="R352" s="54"/>
      <c r="S352" s="54"/>
      <c r="T352" s="54"/>
      <c r="U352" s="54"/>
      <c r="V352" s="54"/>
      <c r="W352" s="54"/>
      <c r="X352" s="54"/>
      <c r="Y352" s="54"/>
      <c r="Z352" s="54"/>
    </row>
    <row r="353" spans="1:26" s="56" customFormat="1" ht="45" customHeight="1">
      <c r="A353" s="54" t="s">
        <v>303</v>
      </c>
      <c r="B353" s="54" t="s">
        <v>1035</v>
      </c>
      <c r="C353" s="69" t="s">
        <v>2326</v>
      </c>
      <c r="D353" s="69" t="s">
        <v>2344</v>
      </c>
      <c r="E353" s="54" t="str">
        <f t="shared" si="65"/>
        <v>EM11  Au cours des 30 derniers jours, &lt;b&gt; ${con_name} &lt;/b&gt; avez-vous mené une activité non-agricole (quelle que soit sa taille), pendant au moins 1 heure à votre propre compte, pour vous-même ou pour un membre du ménage ?</v>
      </c>
      <c r="F353" s="218" t="str">
        <f t="shared" si="66"/>
        <v>EM11  Au cours des 30 derniers jours, &lt;b&gt; ${con_name} &lt;/b&gt; avez-vous mené une activité non-agricole (quelle que soit sa taille), pendant au moins 1 heure à votre propre compte, pour vous-même ou pour un membre du ménage ?</v>
      </c>
      <c r="G353" s="55"/>
      <c r="H353" s="54"/>
      <c r="I353" s="54"/>
      <c r="J353" s="54"/>
      <c r="K353" s="55"/>
      <c r="L353" s="55"/>
      <c r="M353" s="55"/>
      <c r="N353" s="54" t="s">
        <v>376</v>
      </c>
      <c r="O353" s="54"/>
      <c r="P353" s="54"/>
      <c r="Q353" s="54"/>
      <c r="R353" s="54"/>
      <c r="S353" s="54"/>
      <c r="T353" s="54"/>
      <c r="U353" s="54"/>
      <c r="V353" s="54"/>
      <c r="W353" s="54"/>
      <c r="X353" s="54"/>
      <c r="Y353" s="54"/>
      <c r="Z353" s="54"/>
    </row>
    <row r="354" spans="1:26" s="56" customFormat="1" ht="43.5" customHeight="1">
      <c r="A354" s="54" t="s">
        <v>303</v>
      </c>
      <c r="B354" s="54" t="s">
        <v>1036</v>
      </c>
      <c r="C354" s="69" t="s">
        <v>2327</v>
      </c>
      <c r="D354" s="69" t="s">
        <v>2345</v>
      </c>
      <c r="E354" s="54" t="str">
        <f t="shared" si="65"/>
        <v>EM12  Au cours des 6 derniers mois, &lt;b&gt; ${con_name} &lt;/b&gt; avez-vous mené une activité non-agricole (quelle que soit sa taille), pendant au moins 1 heure à votre  propre compte (quelle que soit sa taille), pour vous-même ou pour un membre du ménage ?</v>
      </c>
      <c r="F354" s="218" t="str">
        <f t="shared" si="66"/>
        <v>EM12  Au cours des 6 derniers mois, &lt;b&gt; ${con_name} &lt;/b&gt; avez-vous mené une activité non-agricole (quelle que soit sa taille), pendant au moins 1 heure à votre  propre compte (quelle que soit sa taille), pour vous-même ou pour un membre du ménage ?</v>
      </c>
      <c r="G354" s="55"/>
      <c r="H354" s="54"/>
      <c r="I354" s="54"/>
      <c r="J354" s="54"/>
      <c r="K354" s="55"/>
      <c r="L354" s="55" t="s">
        <v>3029</v>
      </c>
      <c r="M354" s="55"/>
      <c r="N354" s="54" t="s">
        <v>376</v>
      </c>
      <c r="O354" s="54"/>
      <c r="P354" s="54"/>
      <c r="Q354" s="54"/>
      <c r="R354" s="54"/>
      <c r="S354" s="54"/>
      <c r="T354" s="54"/>
      <c r="U354" s="54"/>
      <c r="V354" s="54"/>
      <c r="W354" s="54"/>
      <c r="X354" s="54"/>
      <c r="Y354" s="54"/>
      <c r="Z354" s="54"/>
    </row>
    <row r="355" spans="1:26" s="56" customFormat="1" ht="42" customHeight="1">
      <c r="A355" s="54" t="s">
        <v>303</v>
      </c>
      <c r="B355" s="54" t="s">
        <v>1037</v>
      </c>
      <c r="C355" s="69" t="s">
        <v>2329</v>
      </c>
      <c r="D355" s="69" t="s">
        <v>2346</v>
      </c>
      <c r="E355" s="54" t="str">
        <f t="shared" si="65"/>
        <v>EM13  Au cours des 30 derniers jours, &lt;b&gt; ${con_name} &lt;/b&gt; avez vous apporté de l'aide dans le cadre d’une activité non agricole, gérée par un membre du ménage, même pour une heure seulement ?</v>
      </c>
      <c r="F355" s="218" t="str">
        <f t="shared" si="66"/>
        <v>EM13  Au cours des 30 derniers jours, &lt;b&gt; ${con_name} &lt;/b&gt; avez vous apporté de l'aide dans le cadre d’une activité non agricole, gérée par un membre du ménage, même pour une heure seulement ?</v>
      </c>
      <c r="G355" s="55"/>
      <c r="H355" s="54"/>
      <c r="I355" s="54"/>
      <c r="J355" s="54"/>
      <c r="K355" s="55"/>
      <c r="L355" s="55"/>
      <c r="M355" s="55"/>
      <c r="N355" s="54" t="s">
        <v>376</v>
      </c>
      <c r="O355" s="54"/>
      <c r="P355" s="54"/>
      <c r="Q355" s="54"/>
      <c r="R355" s="54"/>
      <c r="S355" s="54"/>
      <c r="T355" s="54"/>
      <c r="U355" s="54"/>
      <c r="V355" s="54"/>
      <c r="W355" s="54"/>
      <c r="X355" s="54"/>
      <c r="Y355" s="54"/>
      <c r="Z355" s="54"/>
    </row>
    <row r="356" spans="1:26" s="56" customFormat="1" ht="65.25" customHeight="1">
      <c r="A356" s="54" t="s">
        <v>303</v>
      </c>
      <c r="B356" s="54" t="s">
        <v>1038</v>
      </c>
      <c r="C356" s="69" t="s">
        <v>2330</v>
      </c>
      <c r="D356" s="69" t="s">
        <v>2347</v>
      </c>
      <c r="E356" s="54" t="str">
        <f t="shared" si="65"/>
        <v>EM14  Au cours des 6 derniers mois, &lt;b&gt; ${con_name} &lt;/b&gt; avez vous apporté de l'aide dans le cadre d’une activité non agricole, gérée par un membre du ménage, même pour une heure seulement ?</v>
      </c>
      <c r="F356" s="218" t="str">
        <f t="shared" si="66"/>
        <v>EM14  Au cours des 6 derniers mois, &lt;b&gt; ${con_name} &lt;/b&gt; avez vous apporté de l'aide dans le cadre d’une activité non agricole, gérée par un membre du ménage, même pour une heure seulement ?</v>
      </c>
      <c r="G356" s="55"/>
      <c r="H356" s="54"/>
      <c r="I356" s="54"/>
      <c r="J356" s="54"/>
      <c r="K356" s="55"/>
      <c r="L356" s="55" t="s">
        <v>3030</v>
      </c>
      <c r="M356" s="55"/>
      <c r="N356" s="54" t="s">
        <v>376</v>
      </c>
      <c r="O356" s="54"/>
      <c r="P356" s="54"/>
      <c r="Q356" s="54"/>
      <c r="R356" s="54"/>
      <c r="S356" s="54"/>
      <c r="T356" s="54"/>
      <c r="U356" s="54"/>
      <c r="V356" s="54"/>
      <c r="W356" s="54"/>
      <c r="X356" s="54"/>
      <c r="Y356" s="54"/>
      <c r="Z356" s="54"/>
    </row>
    <row r="357" spans="1:26" s="56" customFormat="1" ht="63">
      <c r="A357" s="54" t="s">
        <v>97</v>
      </c>
      <c r="B357" s="54" t="s">
        <v>1039</v>
      </c>
      <c r="C357" s="73" t="s">
        <v>2331</v>
      </c>
      <c r="D357" s="73" t="s">
        <v>2348</v>
      </c>
      <c r="E357" s="54" t="str">
        <f t="shared" si="65"/>
        <v>EM15  Combien d'activités non agricoles &lt;b&gt; ${con_name} &lt;/b&gt; avez vous mené au cours des 30 derniers jours ?</v>
      </c>
      <c r="F357" s="218" t="str">
        <f t="shared" si="66"/>
        <v>EM15  Combien d'activités non agricoles &lt;b&gt; ${con_name} &lt;/b&gt; avez vous mené au cours des 30 derniers jours ?</v>
      </c>
      <c r="G357" s="55"/>
      <c r="H357" s="54"/>
      <c r="I357" s="54"/>
      <c r="J357" s="54"/>
      <c r="K357" s="55"/>
      <c r="L357" s="55" t="s">
        <v>3031</v>
      </c>
      <c r="M357" s="55"/>
      <c r="N357" s="54" t="s">
        <v>376</v>
      </c>
      <c r="O357" s="54"/>
      <c r="P357" s="54"/>
      <c r="Q357" s="54"/>
      <c r="R357" s="54"/>
      <c r="S357" s="54"/>
      <c r="T357" s="54"/>
      <c r="U357" s="54"/>
      <c r="V357" s="54"/>
      <c r="W357" s="54"/>
      <c r="X357" s="54"/>
      <c r="Y357" s="54"/>
      <c r="Z357" s="54"/>
    </row>
    <row r="358" spans="1:26" s="56" customFormat="1" ht="114" customHeight="1">
      <c r="A358" s="54" t="s">
        <v>303</v>
      </c>
      <c r="B358" s="54" t="s">
        <v>1040</v>
      </c>
      <c r="C358" s="69" t="s">
        <v>2332</v>
      </c>
      <c r="D358" s="69" t="s">
        <v>2349</v>
      </c>
      <c r="E358" s="54" t="str">
        <f t="shared" si="65"/>
        <v>EM16  Au cours des 30 derniers jours, &lt;b&gt; ${con_name} &lt;/b&gt; avez vous travaillé dans le cadre d’activités agricoles, gérées par le ménage (y compris de l’élevage, de l’agriculture, de la pisciculture, que ce soit destiné à la vente ou à la consommation de votre ménage) même pour une heure seulement ?</v>
      </c>
      <c r="F358" s="218" t="str">
        <f t="shared" si="66"/>
        <v>EM16  Au cours des 30 derniers jours, &lt;b&gt; ${con_name} &lt;/b&gt; avez vous travaillé dans le cadre d’activités agricoles, gérées par le ménage (y compris de l’élevage, de l’agriculture, de la pisciculture, que ce soit destiné à la vente ou à la consommation de votre ménage) même pour une heure seulement ?</v>
      </c>
      <c r="G358" s="55"/>
      <c r="H358" s="54"/>
      <c r="I358" s="54"/>
      <c r="J358" s="54"/>
      <c r="K358" s="55"/>
      <c r="L358" s="55"/>
      <c r="M358" s="55"/>
      <c r="N358" s="54" t="s">
        <v>376</v>
      </c>
      <c r="O358" s="54"/>
      <c r="P358" s="54"/>
      <c r="Q358" s="54"/>
      <c r="R358" s="54"/>
      <c r="S358" s="54"/>
      <c r="T358" s="54"/>
      <c r="U358" s="54"/>
      <c r="V358" s="54"/>
      <c r="W358" s="54"/>
      <c r="X358" s="54"/>
      <c r="Y358" s="54"/>
      <c r="Z358" s="54"/>
    </row>
    <row r="359" spans="1:26" s="56" customFormat="1" ht="121.5" customHeight="1">
      <c r="A359" s="54" t="s">
        <v>303</v>
      </c>
      <c r="B359" s="54" t="s">
        <v>1041</v>
      </c>
      <c r="C359" s="73" t="s">
        <v>2333</v>
      </c>
      <c r="D359" s="73" t="s">
        <v>2350</v>
      </c>
      <c r="E359" s="54" t="str">
        <f t="shared" si="65"/>
        <v>EM17  Au cours des 6 derniers mois, &lt;b&gt; ${con_name} &lt;/b&gt; avez vous travaillé dans le cadre d’activités agricoles, gérées par le ménage (y compris de l’élevage, de l’agriculture, de la pisciculture, que ce soit destiné à la vente ou à la consommation de votre ménage) même pour une heure seulement ?</v>
      </c>
      <c r="F359" s="218" t="str">
        <f t="shared" si="66"/>
        <v>EM17  Au cours des 6 derniers mois, &lt;b&gt; ${con_name} &lt;/b&gt; avez vous travaillé dans le cadre d’activités agricoles, gérées par le ménage (y compris de l’élevage, de l’agriculture, de la pisciculture, que ce soit destiné à la vente ou à la consommation de votre ménage) même pour une heure seulement ?</v>
      </c>
      <c r="G359" s="55"/>
      <c r="H359" s="54"/>
      <c r="I359" s="54"/>
      <c r="J359" s="54"/>
      <c r="K359" s="55"/>
      <c r="L359" s="55" t="s">
        <v>3032</v>
      </c>
      <c r="M359" s="55"/>
      <c r="N359" s="54" t="s">
        <v>376</v>
      </c>
      <c r="O359" s="54"/>
      <c r="P359" s="54"/>
      <c r="Q359" s="54"/>
      <c r="R359" s="54"/>
      <c r="S359" s="54"/>
      <c r="T359" s="54"/>
      <c r="U359" s="54"/>
      <c r="V359" s="54"/>
      <c r="W359" s="54"/>
      <c r="X359" s="54"/>
      <c r="Y359" s="54"/>
      <c r="Z359" s="54"/>
    </row>
    <row r="360" spans="1:26" s="56" customFormat="1" ht="74.25" customHeight="1">
      <c r="A360" s="54" t="s">
        <v>97</v>
      </c>
      <c r="B360" s="54" t="s">
        <v>1042</v>
      </c>
      <c r="C360" s="58" t="s">
        <v>2334</v>
      </c>
      <c r="D360" s="58" t="s">
        <v>2351</v>
      </c>
      <c r="E360" s="54" t="str">
        <f t="shared" ref="E360:E363" si="67">CONCATENATE(C360,"  ",D360)</f>
        <v>EM18  Combien d'activités agricoles &lt;b&gt; ${con_name} &lt;/b&gt; avez vous mené au cours des 30 derniers jours ?</v>
      </c>
      <c r="F360" s="218" t="str">
        <f t="shared" si="66"/>
        <v>EM18  Combien d'activités agricoles &lt;b&gt; ${con_name} &lt;/b&gt; avez vous mené au cours des 30 derniers jours ?</v>
      </c>
      <c r="G360" s="55"/>
      <c r="H360" s="54"/>
      <c r="I360" s="54"/>
      <c r="J360" s="54"/>
      <c r="K360" s="55"/>
      <c r="L360" s="215" t="s">
        <v>3033</v>
      </c>
      <c r="M360" s="55"/>
      <c r="N360" s="54" t="s">
        <v>376</v>
      </c>
      <c r="O360" s="54"/>
      <c r="P360" s="54"/>
      <c r="Q360" s="54"/>
      <c r="R360" s="54"/>
      <c r="S360" s="54"/>
      <c r="T360" s="54"/>
      <c r="U360" s="54"/>
      <c r="V360" s="54"/>
      <c r="W360" s="54"/>
      <c r="X360" s="54"/>
      <c r="Y360" s="54"/>
      <c r="Z360" s="54"/>
    </row>
    <row r="361" spans="1:26" s="56" customFormat="1" ht="78.75">
      <c r="A361" s="54" t="s">
        <v>303</v>
      </c>
      <c r="B361" s="54" t="s">
        <v>1043</v>
      </c>
      <c r="C361" s="54"/>
      <c r="D361" s="80" t="s">
        <v>2930</v>
      </c>
      <c r="E361" s="54" t="str">
        <f t="shared" si="67"/>
        <v xml:space="preserve">  &lt;b&gt; ${con_name} &lt;/b&gt;. n’a pas du tout travaillé au cours des 6 derniers mois </v>
      </c>
      <c r="F361" s="218" t="str">
        <f t="shared" si="66"/>
        <v xml:space="preserve">  &lt;b&gt; ${con_name} &lt;/b&gt;. n’a pas du tout travaillé au cours des 6 derniers mois </v>
      </c>
      <c r="G361" s="55"/>
      <c r="H361" s="54"/>
      <c r="I361" s="54"/>
      <c r="J361" s="54"/>
      <c r="K361" s="55"/>
      <c r="L361" s="55" t="s">
        <v>3081</v>
      </c>
      <c r="M361" s="55"/>
      <c r="N361" s="54" t="s">
        <v>376</v>
      </c>
      <c r="O361" s="54"/>
      <c r="P361" s="54"/>
      <c r="Q361" s="54"/>
      <c r="R361" s="54"/>
      <c r="S361" s="54"/>
      <c r="T361" s="54"/>
      <c r="U361" s="54"/>
      <c r="V361" s="54"/>
      <c r="W361" s="54"/>
      <c r="X361" s="54"/>
      <c r="Y361" s="54"/>
      <c r="Z361" s="54"/>
    </row>
    <row r="362" spans="1:26" s="56" customFormat="1" ht="94.5">
      <c r="A362" s="54" t="s">
        <v>303</v>
      </c>
      <c r="B362" s="54" t="s">
        <v>1044</v>
      </c>
      <c r="C362" s="54"/>
      <c r="D362" s="80" t="s">
        <v>2929</v>
      </c>
      <c r="E362" s="54" t="str">
        <f t="shared" si="67"/>
        <v xml:space="preserve">  &lt;b&gt; ${con_name} &lt;/b&gt; a travaillé au cours des 30 derniers jours </v>
      </c>
      <c r="F362" s="218" t="str">
        <f t="shared" si="66"/>
        <v xml:space="preserve">  &lt;b&gt; ${con_name} &lt;/b&gt; a travaillé au cours des 30 derniers jours </v>
      </c>
      <c r="G362" s="55"/>
      <c r="H362" s="54"/>
      <c r="I362" s="54"/>
      <c r="J362" s="54"/>
      <c r="K362" s="55"/>
      <c r="L362" s="55" t="s">
        <v>3034</v>
      </c>
      <c r="M362" s="55"/>
      <c r="N362" s="54" t="s">
        <v>376</v>
      </c>
      <c r="O362" s="54"/>
      <c r="P362" s="54"/>
      <c r="Q362" s="54"/>
      <c r="R362" s="54"/>
      <c r="S362" s="54"/>
      <c r="T362" s="54"/>
      <c r="U362" s="54"/>
      <c r="V362" s="54"/>
      <c r="W362" s="54"/>
      <c r="X362" s="54"/>
      <c r="Y362" s="54"/>
      <c r="Z362" s="54"/>
    </row>
    <row r="363" spans="1:26" s="56" customFormat="1" ht="94.5">
      <c r="A363" s="54" t="s">
        <v>303</v>
      </c>
      <c r="B363" s="54" t="s">
        <v>1045</v>
      </c>
      <c r="C363" s="54"/>
      <c r="D363" s="90" t="s">
        <v>2931</v>
      </c>
      <c r="E363" s="54" t="str">
        <f t="shared" si="67"/>
        <v xml:space="preserve">  &lt;b&gt; ${con_name} &lt;/b&gt; n’a pas travaillé  au cours des  30 derniers jours mais a travaillé au cours des 6 derniers mois (autres cas)  </v>
      </c>
      <c r="F363" s="218" t="str">
        <f t="shared" si="66"/>
        <v xml:space="preserve">  &lt;b&gt; ${con_name} &lt;/b&gt; n’a pas travaillé  au cours des  30 derniers jours mais a travaillé au cours des 6 derniers mois (autres cas)  </v>
      </c>
      <c r="G363" s="55"/>
      <c r="H363" s="54"/>
      <c r="I363" s="54"/>
      <c r="J363" s="54"/>
      <c r="K363" s="55"/>
      <c r="L363" s="215" t="s">
        <v>3035</v>
      </c>
      <c r="M363" s="55"/>
      <c r="N363" s="54" t="s">
        <v>376</v>
      </c>
      <c r="O363" s="54"/>
      <c r="P363" s="54"/>
      <c r="Q363" s="54"/>
      <c r="R363" s="54"/>
      <c r="S363" s="54"/>
      <c r="T363" s="54"/>
      <c r="U363" s="54"/>
      <c r="V363" s="54"/>
      <c r="W363" s="54"/>
      <c r="X363" s="54"/>
      <c r="Y363" s="54"/>
      <c r="Z363" s="54"/>
    </row>
    <row r="364" spans="1:26" s="56" customFormat="1">
      <c r="A364" s="54" t="s">
        <v>161</v>
      </c>
      <c r="B364" s="54" t="s">
        <v>1017</v>
      </c>
      <c r="C364" s="54"/>
      <c r="D364" s="54"/>
      <c r="E364" s="54"/>
      <c r="F364" s="218"/>
      <c r="G364" s="55"/>
      <c r="H364" s="54"/>
      <c r="I364" s="54"/>
      <c r="J364" s="54"/>
      <c r="K364" s="55"/>
      <c r="L364" s="55"/>
      <c r="M364" s="55" t="s">
        <v>376</v>
      </c>
      <c r="N364" s="54"/>
      <c r="O364" s="54"/>
      <c r="P364" s="54"/>
      <c r="Q364" s="54"/>
      <c r="R364" s="54"/>
      <c r="S364" s="54"/>
      <c r="T364" s="54"/>
      <c r="U364" s="54"/>
      <c r="V364" s="54"/>
      <c r="W364" s="54"/>
      <c r="X364" s="54"/>
      <c r="Y364" s="54"/>
      <c r="Z364" s="54"/>
    </row>
    <row r="365" spans="1:26" s="56" customFormat="1">
      <c r="A365" s="54" t="s">
        <v>3055</v>
      </c>
      <c r="B365" s="54" t="s">
        <v>3056</v>
      </c>
      <c r="C365" s="54"/>
      <c r="D365" s="54" t="s">
        <v>3057</v>
      </c>
      <c r="E365" s="54" t="s">
        <v>3057</v>
      </c>
      <c r="F365" s="54" t="s">
        <v>3057</v>
      </c>
      <c r="G365" s="55"/>
      <c r="H365" s="54"/>
      <c r="I365" s="54"/>
      <c r="J365" s="54"/>
      <c r="K365" s="55"/>
      <c r="L365" s="55"/>
      <c r="M365" s="55"/>
      <c r="N365" s="211" t="s">
        <v>376</v>
      </c>
      <c r="O365" s="54"/>
      <c r="P365" s="54"/>
      <c r="Q365" s="54"/>
      <c r="R365" s="54"/>
      <c r="S365" s="54"/>
      <c r="T365" s="54"/>
      <c r="U365" s="54"/>
      <c r="V365" s="54"/>
      <c r="W365" s="54"/>
      <c r="X365" s="54"/>
      <c r="Y365" s="54"/>
      <c r="Z365" s="54"/>
    </row>
    <row r="366" spans="1:26" s="56" customFormat="1">
      <c r="A366" s="54" t="s">
        <v>3062</v>
      </c>
      <c r="B366" s="54" t="s">
        <v>3063</v>
      </c>
      <c r="C366" s="54"/>
      <c r="D366" s="54" t="s">
        <v>3064</v>
      </c>
      <c r="E366" s="54" t="s">
        <v>3064</v>
      </c>
      <c r="F366" s="54" t="s">
        <v>3064</v>
      </c>
      <c r="G366" s="55"/>
      <c r="H366" s="54"/>
      <c r="I366" s="54"/>
      <c r="J366" s="54"/>
      <c r="K366" s="55"/>
      <c r="L366" s="55" t="s">
        <v>3065</v>
      </c>
      <c r="M366" s="55"/>
      <c r="N366" s="211" t="s">
        <v>376</v>
      </c>
      <c r="O366" s="54"/>
      <c r="P366" s="54"/>
      <c r="Q366" s="54"/>
      <c r="R366" s="54"/>
      <c r="S366" s="54"/>
      <c r="T366" s="54"/>
      <c r="U366" s="54"/>
      <c r="V366" s="54"/>
      <c r="W366" s="54"/>
      <c r="X366" s="54"/>
      <c r="Y366" s="54"/>
      <c r="Z366" s="54"/>
    </row>
    <row r="367" spans="1:26" s="56" customFormat="1">
      <c r="A367" s="54" t="s">
        <v>157</v>
      </c>
      <c r="B367" s="54" t="s">
        <v>1016</v>
      </c>
      <c r="C367" s="54"/>
      <c r="D367" s="54"/>
      <c r="E367" s="54"/>
      <c r="F367" s="218"/>
      <c r="G367" s="55"/>
      <c r="H367" s="54"/>
      <c r="I367" s="54"/>
      <c r="J367" s="54"/>
      <c r="K367" s="55"/>
      <c r="L367" s="55"/>
      <c r="M367" s="55"/>
      <c r="N367" s="54"/>
      <c r="O367" s="54"/>
      <c r="P367" s="54"/>
      <c r="Q367" s="54"/>
      <c r="R367" s="54"/>
      <c r="S367" s="54"/>
      <c r="T367" s="54"/>
      <c r="U367" s="54"/>
      <c r="V367" s="54"/>
      <c r="W367" s="54"/>
      <c r="X367" s="54"/>
      <c r="Y367" s="54"/>
      <c r="Z367" s="54"/>
    </row>
    <row r="368" spans="1:26" s="56" customFormat="1">
      <c r="A368" s="54"/>
      <c r="B368" s="54"/>
      <c r="C368" s="54"/>
      <c r="D368" s="54"/>
      <c r="E368" s="54"/>
      <c r="F368" s="218"/>
      <c r="G368" s="55"/>
      <c r="H368" s="54"/>
      <c r="I368" s="54"/>
      <c r="J368" s="54"/>
      <c r="K368" s="55"/>
      <c r="L368" s="55"/>
      <c r="M368" s="55"/>
      <c r="N368" s="54"/>
      <c r="O368" s="54"/>
      <c r="P368" s="54"/>
      <c r="Q368" s="59"/>
      <c r="R368" s="54"/>
      <c r="S368" s="54"/>
      <c r="T368" s="54"/>
      <c r="U368" s="54"/>
      <c r="V368" s="54"/>
      <c r="W368" s="54"/>
      <c r="X368" s="54"/>
      <c r="Y368" s="54"/>
      <c r="Z368" s="54"/>
    </row>
    <row r="369" spans="1:18">
      <c r="A369" s="8" t="s">
        <v>155</v>
      </c>
      <c r="B369" s="8" t="s">
        <v>2352</v>
      </c>
      <c r="D369" s="8" t="s">
        <v>1684</v>
      </c>
      <c r="E369" s="8" t="str">
        <f t="shared" ref="E369" si="68">CONCATENATE(C369,"  ",D369)</f>
        <v xml:space="preserve">  Autonomisation du conjoint</v>
      </c>
      <c r="F369" s="206" t="str">
        <f t="shared" ref="F369" si="69">E369</f>
        <v xml:space="preserve">  Autonomisation du conjoint</v>
      </c>
      <c r="L369" s="55" t="s">
        <v>3080</v>
      </c>
      <c r="M369" s="9"/>
      <c r="Q369" s="189"/>
    </row>
    <row r="370" spans="1:18">
      <c r="A370" s="8" t="s">
        <v>146</v>
      </c>
      <c r="B370" s="8" t="s">
        <v>2355</v>
      </c>
      <c r="L370" s="9"/>
      <c r="M370" s="9"/>
      <c r="Q370" s="189" t="s">
        <v>148</v>
      </c>
    </row>
    <row r="371" spans="1:18" ht="47.25">
      <c r="A371" s="8" t="s">
        <v>39</v>
      </c>
      <c r="B371" s="8" t="s">
        <v>2353</v>
      </c>
      <c r="D371" s="8" t="s">
        <v>2354</v>
      </c>
      <c r="E371" s="8" t="str">
        <f t="shared" ref="E371" si="70">CONCATENATE(C371,"  ",D371)</f>
        <v xml:space="preserve">  Mr &lt;b&gt;   ${con_name} &lt;/b&gt;  Merci pour votre collaboration. Encore quelques question pour finir- Merci </v>
      </c>
      <c r="F371" s="206" t="str">
        <f t="shared" ref="F371" si="71">E371</f>
        <v xml:space="preserve">  Mr &lt;b&gt;   ${con_name} &lt;/b&gt;  Merci pour votre collaboration. Encore quelques question pour finir- Merci </v>
      </c>
      <c r="L371" s="9"/>
      <c r="M371" s="9"/>
      <c r="Q371" s="189"/>
    </row>
    <row r="372" spans="1:18">
      <c r="L372" s="9"/>
      <c r="M372" s="9"/>
      <c r="Q372" s="189"/>
    </row>
    <row r="374" spans="1:18">
      <c r="A374" s="8" t="s">
        <v>160</v>
      </c>
      <c r="B374" s="8" t="s">
        <v>1435</v>
      </c>
      <c r="D374" s="8" t="s">
        <v>1684</v>
      </c>
      <c r="E374" s="8" t="str">
        <f t="shared" ref="E374" si="72">CONCATENATE(C374,"  ",D374)</f>
        <v xml:space="preserve">  Autonomisation du conjoint</v>
      </c>
      <c r="F374" s="206" t="str">
        <f t="shared" ref="F374" si="73">E374</f>
        <v xml:space="preserve">  Autonomisation du conjoint</v>
      </c>
      <c r="R374" s="8">
        <v>5</v>
      </c>
    </row>
    <row r="375" spans="1:18">
      <c r="A375" s="8" t="s">
        <v>145</v>
      </c>
      <c r="B375" s="8" t="s">
        <v>1436</v>
      </c>
      <c r="Q375" s="8" t="s">
        <v>317</v>
      </c>
    </row>
    <row r="376" spans="1:18">
      <c r="A376" s="8" t="s">
        <v>145</v>
      </c>
      <c r="B376" s="8" t="s">
        <v>1437</v>
      </c>
      <c r="Q376" s="63" t="s">
        <v>1438</v>
      </c>
    </row>
    <row r="377" spans="1:18" ht="110.25">
      <c r="A377" s="8" t="s">
        <v>2356</v>
      </c>
      <c r="B377" s="110" t="s">
        <v>1439</v>
      </c>
      <c r="C377" s="110" t="s">
        <v>1373</v>
      </c>
      <c r="D377" s="111" t="s">
        <v>2937</v>
      </c>
      <c r="E377" s="8" t="str">
        <f>CONCATENATE(C377,"  ",D377)</f>
        <v xml:space="preserve">AP1  L’avis de votre femme/compagne vous intéresse-t-il quand vous parlez de &lt;b&gt; ${c_sujet}&lt;/b&gt;? 
</v>
      </c>
      <c r="F377" s="206" t="str">
        <f>E377</f>
        <v xml:space="preserve">AP1  L’avis de votre femme/compagne vous intéresse-t-il quand vous parlez de &lt;b&gt; ${c_sujet}&lt;/b&gt;? 
</v>
      </c>
      <c r="G377" s="9" t="s">
        <v>2938</v>
      </c>
      <c r="L377" s="8" t="s">
        <v>3073</v>
      </c>
      <c r="N377" s="8" t="s">
        <v>376</v>
      </c>
    </row>
    <row r="378" spans="1:18" ht="94.5">
      <c r="A378" s="8" t="s">
        <v>2367</v>
      </c>
      <c r="B378" s="110" t="s">
        <v>1441</v>
      </c>
      <c r="C378" s="110" t="s">
        <v>1374</v>
      </c>
      <c r="D378" s="111" t="s">
        <v>2360</v>
      </c>
      <c r="E378" s="8" t="str">
        <f t="shared" ref="E378" si="74">CONCATENATE(C378,"  ",D378)</f>
        <v xml:space="preserve">AP2   Qui prend les décisions finales au sujet de  &lt;b&gt; ${c_sujet}&lt;/b&gt;? 
</v>
      </c>
      <c r="F378" s="206" t="str">
        <f t="shared" ref="F378" si="75">E378</f>
        <v xml:space="preserve">AP2   Qui prend les décisions finales au sujet de  &lt;b&gt; ${c_sujet}&lt;/b&gt;? 
</v>
      </c>
      <c r="G378" s="9" t="s">
        <v>1377</v>
      </c>
      <c r="L378" s="8" t="s">
        <v>3073</v>
      </c>
      <c r="N378" s="8" t="s">
        <v>376</v>
      </c>
    </row>
    <row r="379" spans="1:18">
      <c r="A379" s="8" t="s">
        <v>161</v>
      </c>
      <c r="B379" s="8" t="s">
        <v>1435</v>
      </c>
    </row>
    <row r="381" spans="1:18" ht="47.25">
      <c r="A381" s="8" t="s">
        <v>1398</v>
      </c>
      <c r="B381" s="76" t="s">
        <v>1445</v>
      </c>
      <c r="C381" s="76" t="s">
        <v>1390</v>
      </c>
      <c r="D381" s="76" t="s">
        <v>1391</v>
      </c>
      <c r="E381" s="8" t="str">
        <f t="shared" ref="E381:E386" si="76">CONCATENATE(C381,"  ",D381)</f>
        <v>AP5  ·         Quelle serait la trajectoire idéale pour vos fils, selon vous ?</v>
      </c>
      <c r="F381" s="206" t="str">
        <f t="shared" ref="F381:F386" si="77">E381</f>
        <v>AP5  ·         Quelle serait la trajectoire idéale pour vos fils, selon vous ?</v>
      </c>
      <c r="L381" s="8" t="s">
        <v>3073</v>
      </c>
      <c r="N381" s="8" t="s">
        <v>376</v>
      </c>
    </row>
    <row r="382" spans="1:18">
      <c r="A382" s="8" t="s">
        <v>93</v>
      </c>
      <c r="B382" s="76" t="s">
        <v>1446</v>
      </c>
      <c r="C382" s="76"/>
      <c r="D382" s="76" t="s">
        <v>1644</v>
      </c>
      <c r="E382" s="8" t="str">
        <f t="shared" si="76"/>
        <v xml:space="preserve">  Autres</v>
      </c>
      <c r="F382" s="206" t="str">
        <f t="shared" si="77"/>
        <v xml:space="preserve">  Autres</v>
      </c>
      <c r="L382" s="212" t="s">
        <v>3036</v>
      </c>
      <c r="N382" s="8" t="s">
        <v>376</v>
      </c>
    </row>
    <row r="383" spans="1:18" ht="47.25">
      <c r="A383" s="8" t="s">
        <v>1398</v>
      </c>
      <c r="B383" s="76" t="s">
        <v>1447</v>
      </c>
      <c r="C383" s="76" t="s">
        <v>1392</v>
      </c>
      <c r="D383" s="76" t="s">
        <v>1393</v>
      </c>
      <c r="E383" s="8" t="str">
        <f t="shared" si="76"/>
        <v>AP6  ·         Quelle serait la trajectoire idéale pour vos filles, selon vous ?</v>
      </c>
      <c r="F383" s="206" t="str">
        <f t="shared" si="77"/>
        <v>AP6  ·         Quelle serait la trajectoire idéale pour vos filles, selon vous ?</v>
      </c>
      <c r="L383" s="8" t="s">
        <v>3073</v>
      </c>
      <c r="N383" s="8" t="s">
        <v>376</v>
      </c>
    </row>
    <row r="384" spans="1:18">
      <c r="A384" s="8" t="s">
        <v>93</v>
      </c>
      <c r="B384" s="76" t="s">
        <v>1448</v>
      </c>
      <c r="C384" s="76"/>
      <c r="D384" s="76" t="s">
        <v>1644</v>
      </c>
      <c r="E384" s="8" t="str">
        <f t="shared" si="76"/>
        <v xml:space="preserve">  Autres</v>
      </c>
      <c r="F384" s="206" t="str">
        <f t="shared" si="77"/>
        <v xml:space="preserve">  Autres</v>
      </c>
      <c r="L384" s="8" t="s">
        <v>3037</v>
      </c>
      <c r="N384" s="8" t="s">
        <v>376</v>
      </c>
    </row>
    <row r="385" spans="1:26" ht="47.25">
      <c r="A385" s="8" t="s">
        <v>303</v>
      </c>
      <c r="B385" s="69" t="s">
        <v>1449</v>
      </c>
      <c r="C385" s="69" t="s">
        <v>1394</v>
      </c>
      <c r="D385" s="69" t="s">
        <v>1395</v>
      </c>
      <c r="E385" s="8" t="str">
        <f t="shared" si="76"/>
        <v xml:space="preserve">AP7  ·         Selon vous, est-il justifié qu’un mari frappe ou batte sa femme si elle brûle la nourriture ? </v>
      </c>
      <c r="F385" s="206" t="str">
        <f t="shared" si="77"/>
        <v xml:space="preserve">AP7  ·         Selon vous, est-il justifié qu’un mari frappe ou batte sa femme si elle brûle la nourriture ? </v>
      </c>
      <c r="L385" s="8" t="s">
        <v>3073</v>
      </c>
      <c r="N385" s="8" t="s">
        <v>376</v>
      </c>
    </row>
    <row r="386" spans="1:26" ht="47.25">
      <c r="A386" s="8" t="s">
        <v>303</v>
      </c>
      <c r="B386" s="69" t="s">
        <v>1450</v>
      </c>
      <c r="C386" s="69" t="s">
        <v>1396</v>
      </c>
      <c r="D386" s="241" t="s">
        <v>1397</v>
      </c>
      <c r="E386" s="8" t="str">
        <f t="shared" si="76"/>
        <v>AP8  ·       Selon vous, est-il justifié qu’un mari frappe ou batte sa femme si elle néglige les enfants ?</v>
      </c>
      <c r="F386" s="206" t="str">
        <f t="shared" si="77"/>
        <v>AP8  ·       Selon vous, est-il justifié qu’un mari frappe ou batte sa femme si elle néglige les enfants ?</v>
      </c>
      <c r="L386" s="8" t="s">
        <v>3073</v>
      </c>
      <c r="N386" s="8" t="s">
        <v>376</v>
      </c>
    </row>
    <row r="387" spans="1:26">
      <c r="C387" s="70"/>
      <c r="D387" s="70"/>
    </row>
    <row r="388" spans="1:26">
      <c r="A388" s="8" t="s">
        <v>155</v>
      </c>
      <c r="B388" s="8" t="s">
        <v>2368</v>
      </c>
      <c r="D388" s="200" t="s">
        <v>2369</v>
      </c>
      <c r="E388" s="8" t="str">
        <f t="shared" ref="E388" si="78">CONCATENATE(C388,"  ",D388)</f>
        <v xml:space="preserve">  Epargne du conjoint </v>
      </c>
      <c r="F388" s="206" t="str">
        <f t="shared" ref="F388" si="79">E388</f>
        <v xml:space="preserve">  Epargne du conjoint </v>
      </c>
      <c r="I388" s="8" t="s">
        <v>433</v>
      </c>
      <c r="L388" s="55" t="s">
        <v>3020</v>
      </c>
    </row>
    <row r="389" spans="1:26" ht="63">
      <c r="A389" s="8" t="s">
        <v>2974</v>
      </c>
      <c r="B389" s="85" t="s">
        <v>2370</v>
      </c>
      <c r="C389" s="85"/>
      <c r="D389" s="8" t="s">
        <v>3071</v>
      </c>
      <c r="E389" s="8" t="str">
        <f t="shared" ref="E389" si="80">CONCATENATE(C389,"  ",D389)</f>
        <v xml:space="preserve">           Au cours des 6 derniers mois, avez-vous (Mr &lt;b&gt;   ${con_name} &lt;/b&gt; ) épargné personnellement…</v>
      </c>
      <c r="F389" s="206" t="str">
        <f t="shared" ref="F389" si="81">E389</f>
        <v xml:space="preserve">           Au cours des 6 derniers mois, avez-vous (Mr &lt;b&gt;   ${con_name} &lt;/b&gt; ) épargné personnellement…</v>
      </c>
      <c r="I389" s="8" t="s">
        <v>24</v>
      </c>
    </row>
    <row r="390" spans="1:26" ht="110.25">
      <c r="A390" s="8" t="s">
        <v>2974</v>
      </c>
      <c r="B390" s="69" t="s">
        <v>2372</v>
      </c>
      <c r="C390" s="58" t="s">
        <v>2374</v>
      </c>
      <c r="D390" s="58" t="s">
        <v>2371</v>
      </c>
      <c r="E390" s="8" t="str">
        <f t="shared" ref="E390" si="82">CONCATENATE(C390,"  ",D390)</f>
        <v>AP11    A . via un compte bancaire, ou bien un organisme de crédit, ou bien une coopérative de prêt et d’épargne, ou bien [insérer exemples locaux], ou tout autre type d’institution financière formelle ou semi-formelle ?</v>
      </c>
      <c r="F390" s="206" t="str">
        <f t="shared" ref="F390" si="83">E390</f>
        <v>AP11    A . via un compte bancaire, ou bien un organisme de crédit, ou bien une coopérative de prêt et d’épargne, ou bien [insérer exemples locaux], ou tout autre type d’institution financière formelle ou semi-formelle ?</v>
      </c>
      <c r="I390" s="9" t="s">
        <v>1355</v>
      </c>
      <c r="N390" s="8" t="s">
        <v>376</v>
      </c>
    </row>
    <row r="391" spans="1:26" ht="126">
      <c r="A391" s="8" t="s">
        <v>2974</v>
      </c>
      <c r="B391" s="69" t="s">
        <v>2373</v>
      </c>
      <c r="C391" s="58" t="s">
        <v>2374</v>
      </c>
      <c r="D391" s="58" t="s">
        <v>2939</v>
      </c>
      <c r="E391" s="9" t="str">
        <f>CONCATENATE(C391,"  ",D391)</f>
        <v>AP11  B . via un groupe d’épargne informel, comme [insérer exemples locaux], ou grâce à une personne extérieure à la famille, comme une AVEC,  une tontine…</v>
      </c>
      <c r="F391" s="206" t="str">
        <f>E391</f>
        <v>AP11  B . via un groupe d’épargne informel, comme [insérer exemples locaux], ou grâce à une personne extérieure à la famille, comme une AVEC,  une tontine…</v>
      </c>
      <c r="G391" s="9" t="s">
        <v>2940</v>
      </c>
      <c r="I391" s="9" t="s">
        <v>1355</v>
      </c>
      <c r="N391" s="8" t="s">
        <v>376</v>
      </c>
    </row>
    <row r="392" spans="1:26">
      <c r="A392" s="8" t="s">
        <v>157</v>
      </c>
      <c r="B392" s="8" t="s">
        <v>2368</v>
      </c>
      <c r="C392" s="73"/>
      <c r="D392" s="73"/>
    </row>
    <row r="393" spans="1:26" ht="126">
      <c r="A393" s="8" t="s">
        <v>2375</v>
      </c>
      <c r="B393" s="8" t="s">
        <v>2376</v>
      </c>
      <c r="C393" s="79"/>
      <c r="D393" s="79" t="s">
        <v>3072</v>
      </c>
      <c r="E393" s="8" t="str">
        <f t="shared" ref="E393" si="84">CONCATENATE(C393,"  ",D393)</f>
        <v xml:space="preserve">  Mr &lt;b&gt; ${con_name} &lt;/b&gt; Imaginez que vous  rencontrez une &lt;b&gt; urgence &lt;/b&gt;  et que vous &lt;b&gt; devez payer 20 000 FCFA &lt;/b&gt; . A votre avis, quelle est la probabilité que vous puissiez réunir cette somme [&lt;b&gt; 20 000 FCFA &lt;/b&gt;] au cours du &lt;b&gt; prochain mois &lt;/b&gt;  ?</v>
      </c>
      <c r="F393" s="206" t="str">
        <f t="shared" ref="F393" si="85">E393</f>
        <v xml:space="preserve">  Mr &lt;b&gt; ${con_name} &lt;/b&gt; Imaginez que vous  rencontrez une &lt;b&gt; urgence &lt;/b&gt;  et que vous &lt;b&gt; devez payer 20 000 FCFA &lt;/b&gt; . A votre avis, quelle est la probabilité que vous puissiez réunir cette somme [&lt;b&gt; 20 000 FCFA &lt;/b&gt;] au cours du &lt;b&gt; prochain mois &lt;/b&gt;  ?</v>
      </c>
      <c r="N393" s="8" t="s">
        <v>376</v>
      </c>
    </row>
    <row r="394" spans="1:26">
      <c r="C394" s="79"/>
      <c r="D394" s="79"/>
    </row>
    <row r="395" spans="1:26">
      <c r="A395" s="8" t="s">
        <v>157</v>
      </c>
      <c r="B395" s="8" t="s">
        <v>2352</v>
      </c>
    </row>
    <row r="396" spans="1:26">
      <c r="A396" s="8" t="s">
        <v>146</v>
      </c>
      <c r="B396" s="8" t="s">
        <v>2382</v>
      </c>
      <c r="L396" s="9"/>
      <c r="M396" s="9"/>
      <c r="Q396" s="189" t="s">
        <v>148</v>
      </c>
    </row>
    <row r="397" spans="1:26" ht="47.25">
      <c r="A397" s="8" t="s">
        <v>39</v>
      </c>
      <c r="B397" s="8" t="s">
        <v>2383</v>
      </c>
      <c r="D397" s="8" t="s">
        <v>2384</v>
      </c>
      <c r="E397" s="8" t="str">
        <f t="shared" ref="E397" si="86">CONCATENATE(C397,"  ",D397)</f>
        <v xml:space="preserve">  Merci pour votre participation - nous allons maintenant continuer le travail avec &lt;b&gt; ${b_name} &lt;/b&gt; </v>
      </c>
      <c r="F397" s="206" t="str">
        <f t="shared" ref="F397" si="87">E397</f>
        <v xml:space="preserve">  Merci pour votre participation - nous allons maintenant continuer le travail avec &lt;b&gt; ${b_name} &lt;/b&gt; </v>
      </c>
      <c r="L397" s="55" t="s">
        <v>548</v>
      </c>
      <c r="M397" s="9"/>
      <c r="Q397" s="189"/>
    </row>
    <row r="398" spans="1:26">
      <c r="L398" s="9"/>
      <c r="M398" s="9"/>
      <c r="Q398" s="189"/>
    </row>
    <row r="399" spans="1:26" s="56" customFormat="1" ht="31.5">
      <c r="A399" s="54" t="s">
        <v>462</v>
      </c>
      <c r="B399" s="54" t="s">
        <v>917</v>
      </c>
      <c r="C399" s="54"/>
      <c r="D399" s="54" t="s">
        <v>1867</v>
      </c>
      <c r="E399" s="54" t="str">
        <f t="shared" ref="E399:E404" si="88">CONCATENATE(C399,"  ",D399)</f>
        <v xml:space="preserve">  VIII.   Emploi du temps </v>
      </c>
      <c r="F399" s="218" t="str">
        <f t="shared" ref="F399:F404" si="89">E399</f>
        <v xml:space="preserve">  VIII.   Emploi du temps </v>
      </c>
      <c r="G399" s="55" t="s">
        <v>919</v>
      </c>
      <c r="H399" s="54"/>
      <c r="I399" s="54"/>
      <c r="J399" s="54"/>
      <c r="K399" s="55"/>
      <c r="L399" s="55"/>
      <c r="M399" s="55"/>
      <c r="N399" s="54"/>
      <c r="O399" s="54"/>
      <c r="P399" s="54"/>
      <c r="Q399" s="54"/>
      <c r="R399" s="54"/>
      <c r="S399" s="54"/>
      <c r="T399" s="54"/>
      <c r="U399" s="54"/>
      <c r="V399" s="54"/>
      <c r="W399" s="54"/>
      <c r="X399" s="54"/>
      <c r="Y399" s="54"/>
      <c r="Z399" s="54"/>
    </row>
    <row r="400" spans="1:26">
      <c r="A400" s="8" t="s">
        <v>146</v>
      </c>
      <c r="B400" s="8" t="s">
        <v>2143</v>
      </c>
      <c r="L400" s="9"/>
      <c r="M400" s="9"/>
      <c r="Q400" s="189" t="s">
        <v>148</v>
      </c>
    </row>
    <row r="401" spans="1:26" s="56" customFormat="1" ht="47.25">
      <c r="A401" s="54" t="s">
        <v>39</v>
      </c>
      <c r="B401" s="54" t="s">
        <v>1866</v>
      </c>
      <c r="C401" s="54"/>
      <c r="D401" s="54" t="s">
        <v>918</v>
      </c>
      <c r="E401" s="54" t="str">
        <f t="shared" ref="E401" si="90">CONCATENATE(C401,"  ",D401)</f>
        <v xml:space="preserve">  VIII. &lt;b&gt;  Emploi du temps &lt;/b&gt; </v>
      </c>
      <c r="F401" s="218" t="str">
        <f t="shared" si="89"/>
        <v xml:space="preserve">  VIII. &lt;b&gt;  Emploi du temps &lt;/b&gt; </v>
      </c>
      <c r="G401" s="55" t="s">
        <v>3006</v>
      </c>
      <c r="H401" s="54"/>
      <c r="I401" s="54"/>
      <c r="J401" s="54"/>
      <c r="K401" s="55"/>
      <c r="L401" s="55"/>
      <c r="M401" s="55"/>
      <c r="N401" s="54"/>
      <c r="O401" s="54"/>
      <c r="P401" s="54"/>
      <c r="Q401" s="54"/>
      <c r="R401" s="54"/>
      <c r="S401" s="54"/>
      <c r="T401" s="54"/>
      <c r="U401" s="54"/>
      <c r="V401" s="54"/>
      <c r="W401" s="54"/>
      <c r="X401" s="54"/>
      <c r="Y401" s="54"/>
      <c r="Z401" s="54"/>
    </row>
    <row r="402" spans="1:26" s="56" customFormat="1" ht="31.5">
      <c r="A402" s="54" t="s">
        <v>923</v>
      </c>
      <c r="B402" s="54" t="s">
        <v>920</v>
      </c>
      <c r="C402" s="54"/>
      <c r="D402" s="54" t="s">
        <v>921</v>
      </c>
      <c r="E402" s="54" t="str">
        <f t="shared" si="88"/>
        <v xml:space="preserve">  Hier était quel jour ? </v>
      </c>
      <c r="F402" s="218" t="str">
        <f t="shared" si="89"/>
        <v xml:space="preserve">  Hier était quel jour ? </v>
      </c>
      <c r="G402" s="55" t="s">
        <v>922</v>
      </c>
      <c r="H402" s="54"/>
      <c r="I402" s="54"/>
      <c r="J402" s="54"/>
      <c r="K402" s="55"/>
      <c r="L402" s="55"/>
      <c r="M402" s="55"/>
      <c r="N402" s="54" t="s">
        <v>376</v>
      </c>
      <c r="O402" s="54"/>
      <c r="P402" s="54"/>
      <c r="Q402" s="54"/>
      <c r="R402" s="54"/>
      <c r="S402" s="54"/>
      <c r="T402" s="54"/>
      <c r="U402" s="54"/>
      <c r="V402" s="54"/>
      <c r="W402" s="54"/>
      <c r="X402" s="54"/>
      <c r="Y402" s="54"/>
      <c r="Z402" s="54"/>
    </row>
    <row r="403" spans="1:26" s="56" customFormat="1" ht="47.25">
      <c r="A403" s="54" t="s">
        <v>39</v>
      </c>
      <c r="B403" s="54" t="s">
        <v>932</v>
      </c>
      <c r="C403" s="54"/>
      <c r="D403" s="66" t="s">
        <v>933</v>
      </c>
      <c r="E403" s="54" t="str">
        <f t="shared" si="88"/>
        <v xml:space="preserve">  Je vais maintenant vous poser des questions sur l'emploi du temps de  chaque membre adulte du ménage. </v>
      </c>
      <c r="F403" s="218" t="str">
        <f t="shared" si="89"/>
        <v xml:space="preserve">  Je vais maintenant vous poser des questions sur l'emploi du temps de  chaque membre adulte du ménage. </v>
      </c>
      <c r="G403" s="55"/>
      <c r="H403" s="54"/>
      <c r="I403" s="54"/>
      <c r="J403" s="54"/>
      <c r="K403" s="55"/>
      <c r="L403" s="55"/>
      <c r="M403" s="55"/>
      <c r="N403" s="54"/>
      <c r="O403" s="54"/>
      <c r="P403" s="54"/>
      <c r="Q403" s="54"/>
      <c r="R403" s="54"/>
      <c r="S403" s="54"/>
      <c r="T403" s="54"/>
      <c r="U403" s="54"/>
      <c r="V403" s="54"/>
      <c r="W403" s="54"/>
      <c r="X403" s="54"/>
      <c r="Y403" s="54"/>
      <c r="Z403" s="54"/>
    </row>
    <row r="404" spans="1:26" s="56" customFormat="1" ht="47.25">
      <c r="A404" s="54" t="s">
        <v>160</v>
      </c>
      <c r="B404" s="54" t="s">
        <v>934</v>
      </c>
      <c r="C404" s="54"/>
      <c r="D404" s="66" t="s">
        <v>940</v>
      </c>
      <c r="E404" s="54" t="str">
        <f t="shared" si="88"/>
        <v xml:space="preserve">  Questions sur ${ad_mm_first},  ${ad_mm_last}, Age ${ad_mm_age} </v>
      </c>
      <c r="F404" s="218" t="str">
        <f t="shared" si="89"/>
        <v xml:space="preserve">  Questions sur ${ad_mm_first},  ${ad_mm_last}, Age ${ad_mm_age} </v>
      </c>
      <c r="G404" s="55"/>
      <c r="H404" s="54"/>
      <c r="I404" s="54"/>
      <c r="J404" s="54"/>
      <c r="K404" s="55"/>
      <c r="L404" s="55"/>
      <c r="M404" s="55"/>
      <c r="N404" s="54"/>
      <c r="O404" s="54"/>
      <c r="P404" s="54"/>
      <c r="Q404" s="54"/>
      <c r="R404" s="54" t="s">
        <v>947</v>
      </c>
      <c r="S404" s="54"/>
      <c r="T404" s="54"/>
      <c r="U404" s="54"/>
      <c r="V404" s="54"/>
      <c r="W404" s="54"/>
      <c r="X404" s="54"/>
      <c r="Y404" s="54"/>
      <c r="Z404" s="54"/>
    </row>
    <row r="405" spans="1:26" s="56" customFormat="1">
      <c r="A405" s="63" t="s">
        <v>145</v>
      </c>
      <c r="B405" s="63" t="s">
        <v>935</v>
      </c>
      <c r="C405" s="54"/>
      <c r="D405" s="54"/>
      <c r="E405" s="54"/>
      <c r="F405" s="218"/>
      <c r="G405" s="55"/>
      <c r="H405" s="54"/>
      <c r="I405" s="54"/>
      <c r="J405" s="54"/>
      <c r="K405" s="55"/>
      <c r="L405" s="55"/>
      <c r="M405" s="55"/>
      <c r="N405" s="54"/>
      <c r="O405" s="54"/>
      <c r="P405" s="54"/>
      <c r="Q405" s="63" t="s">
        <v>941</v>
      </c>
      <c r="R405" s="54"/>
      <c r="S405" s="54"/>
      <c r="T405" s="54"/>
      <c r="U405" s="54"/>
      <c r="V405" s="54"/>
      <c r="W405" s="54"/>
      <c r="X405" s="54"/>
      <c r="Y405" s="54"/>
      <c r="Z405" s="54"/>
    </row>
    <row r="406" spans="1:26" s="56" customFormat="1">
      <c r="A406" s="63" t="s">
        <v>145</v>
      </c>
      <c r="B406" s="63" t="s">
        <v>936</v>
      </c>
      <c r="C406" s="54"/>
      <c r="D406" s="54"/>
      <c r="E406" s="54"/>
      <c r="F406" s="218"/>
      <c r="G406" s="55"/>
      <c r="H406" s="54"/>
      <c r="I406" s="54"/>
      <c r="J406" s="54"/>
      <c r="K406" s="55"/>
      <c r="L406" s="55"/>
      <c r="M406" s="55"/>
      <c r="N406" s="54"/>
      <c r="O406" s="54"/>
      <c r="P406" s="54"/>
      <c r="Q406" s="63" t="s">
        <v>942</v>
      </c>
      <c r="R406" s="54"/>
      <c r="S406" s="54"/>
      <c r="T406" s="54"/>
      <c r="U406" s="54"/>
      <c r="V406" s="54"/>
      <c r="W406" s="54"/>
      <c r="X406" s="54"/>
      <c r="Y406" s="54"/>
      <c r="Z406" s="54"/>
    </row>
    <row r="407" spans="1:26" s="56" customFormat="1">
      <c r="A407" s="63" t="s">
        <v>145</v>
      </c>
      <c r="B407" s="63" t="s">
        <v>937</v>
      </c>
      <c r="C407" s="54"/>
      <c r="D407" s="54"/>
      <c r="E407" s="54"/>
      <c r="F407" s="218"/>
      <c r="G407" s="55"/>
      <c r="H407" s="54"/>
      <c r="I407" s="54"/>
      <c r="J407" s="54"/>
      <c r="K407" s="55"/>
      <c r="L407" s="55"/>
      <c r="M407" s="55"/>
      <c r="N407" s="54"/>
      <c r="O407" s="54"/>
      <c r="P407" s="54"/>
      <c r="Q407" s="63" t="s">
        <v>943</v>
      </c>
      <c r="R407" s="54"/>
      <c r="S407" s="54"/>
      <c r="T407" s="54"/>
      <c r="U407" s="54"/>
      <c r="V407" s="54"/>
      <c r="W407" s="54"/>
      <c r="X407" s="54"/>
      <c r="Y407" s="54"/>
      <c r="Z407" s="54"/>
    </row>
    <row r="408" spans="1:26" s="56" customFormat="1">
      <c r="A408" s="63" t="s">
        <v>145</v>
      </c>
      <c r="B408" s="63" t="s">
        <v>938</v>
      </c>
      <c r="C408" s="54"/>
      <c r="D408" s="54"/>
      <c r="E408" s="54"/>
      <c r="F408" s="218"/>
      <c r="G408" s="55"/>
      <c r="H408" s="54"/>
      <c r="I408" s="54"/>
      <c r="J408" s="54"/>
      <c r="K408" s="55"/>
      <c r="L408" s="55"/>
      <c r="M408" s="55"/>
      <c r="N408" s="54"/>
      <c r="O408" s="54"/>
      <c r="P408" s="54"/>
      <c r="Q408" s="63" t="s">
        <v>944</v>
      </c>
      <c r="R408" s="54"/>
      <c r="S408" s="54"/>
      <c r="T408" s="54"/>
      <c r="U408" s="54"/>
      <c r="V408" s="54"/>
      <c r="W408" s="54"/>
      <c r="X408" s="54"/>
      <c r="Y408" s="54"/>
      <c r="Z408" s="54"/>
    </row>
    <row r="409" spans="1:26" s="56" customFormat="1">
      <c r="A409" s="63" t="s">
        <v>145</v>
      </c>
      <c r="B409" s="63" t="s">
        <v>939</v>
      </c>
      <c r="C409" s="54"/>
      <c r="D409" s="54"/>
      <c r="E409" s="54"/>
      <c r="F409" s="218"/>
      <c r="G409" s="55"/>
      <c r="H409" s="54"/>
      <c r="I409" s="54"/>
      <c r="J409" s="54"/>
      <c r="K409" s="55"/>
      <c r="L409" s="55"/>
      <c r="M409" s="55"/>
      <c r="N409" s="54"/>
      <c r="O409" s="54"/>
      <c r="P409" s="54"/>
      <c r="Q409" s="63" t="s">
        <v>945</v>
      </c>
      <c r="R409" s="54"/>
      <c r="S409" s="54"/>
      <c r="T409" s="54"/>
      <c r="U409" s="54"/>
      <c r="V409" s="54"/>
      <c r="W409" s="54"/>
      <c r="X409" s="54"/>
      <c r="Y409" s="54"/>
      <c r="Z409" s="54"/>
    </row>
    <row r="410" spans="1:26" s="56" customFormat="1">
      <c r="A410" s="54" t="s">
        <v>145</v>
      </c>
      <c r="B410" s="54" t="s">
        <v>2925</v>
      </c>
      <c r="C410" s="54"/>
      <c r="D410" s="54"/>
      <c r="E410" s="54"/>
      <c r="F410" s="218"/>
      <c r="G410" s="55"/>
      <c r="H410" s="54"/>
      <c r="I410" s="54"/>
      <c r="J410" s="54"/>
      <c r="K410" s="55"/>
      <c r="L410" s="55"/>
      <c r="M410" s="55"/>
      <c r="N410" s="54"/>
      <c r="O410" s="54"/>
      <c r="P410" s="54"/>
      <c r="Q410" s="63" t="s">
        <v>2926</v>
      </c>
      <c r="R410" s="54"/>
      <c r="S410" s="54"/>
      <c r="T410" s="54"/>
      <c r="U410" s="54"/>
      <c r="V410" s="54"/>
      <c r="W410" s="54"/>
      <c r="X410" s="54"/>
      <c r="Y410" s="54"/>
      <c r="Z410" s="54"/>
    </row>
    <row r="411" spans="1:26" s="56" customFormat="1" ht="47.25">
      <c r="A411" s="54" t="s">
        <v>155</v>
      </c>
      <c r="B411" s="54" t="s">
        <v>946</v>
      </c>
      <c r="C411" s="54"/>
      <c r="D411" s="54" t="s">
        <v>970</v>
      </c>
      <c r="E411" s="54" t="str">
        <f t="shared" ref="E411" si="91">CONCATENATE(C411,"  ",D411)</f>
        <v xml:space="preserve">  Dans les 24 derniers heures (en commençant depuis hier matin 4h jusqu'à 3h du matin aujourd'hui)</v>
      </c>
      <c r="F411" s="218" t="str">
        <f t="shared" ref="F411" si="92">E411</f>
        <v xml:space="preserve">  Dans les 24 derniers heures (en commençant depuis hier matin 4h jusqu'à 3h du matin aujourd'hui)</v>
      </c>
      <c r="G411" s="55" t="s">
        <v>2300</v>
      </c>
      <c r="H411" s="54"/>
      <c r="I411" s="54"/>
      <c r="J411" s="54"/>
      <c r="K411" s="55"/>
      <c r="L411" s="55" t="s">
        <v>2845</v>
      </c>
      <c r="M411" s="55"/>
      <c r="N411" s="54"/>
      <c r="O411" s="54"/>
      <c r="P411" s="54"/>
      <c r="Q411" s="54"/>
      <c r="R411" s="54"/>
      <c r="S411" s="54"/>
      <c r="T411" s="54"/>
      <c r="U411" s="54"/>
      <c r="V411" s="54"/>
      <c r="W411" s="54"/>
      <c r="X411" s="54"/>
      <c r="Y411" s="54"/>
      <c r="Z411" s="54"/>
    </row>
    <row r="412" spans="1:26" s="56" customFormat="1" ht="16.5" thickBot="1">
      <c r="A412" s="54"/>
      <c r="B412" s="54"/>
      <c r="C412" s="54"/>
      <c r="D412" s="54"/>
      <c r="E412" s="54"/>
      <c r="F412" s="218"/>
      <c r="G412" s="55"/>
      <c r="H412" s="54"/>
      <c r="I412" s="54"/>
      <c r="J412" s="54"/>
      <c r="K412" s="55"/>
      <c r="L412" s="55"/>
      <c r="M412" s="55"/>
      <c r="N412" s="54"/>
      <c r="O412" s="54"/>
      <c r="P412" s="54"/>
      <c r="Q412" s="54"/>
      <c r="R412" s="54"/>
      <c r="S412" s="54"/>
      <c r="T412" s="54"/>
      <c r="U412" s="54"/>
      <c r="V412" s="54"/>
      <c r="W412" s="54"/>
      <c r="X412" s="54"/>
      <c r="Y412" s="54"/>
      <c r="Z412" s="54"/>
    </row>
    <row r="413" spans="1:26" s="56" customFormat="1" ht="111" thickBot="1">
      <c r="A413" s="54" t="s">
        <v>155</v>
      </c>
      <c r="B413" s="54" t="s">
        <v>960</v>
      </c>
      <c r="C413" s="88" t="s">
        <v>948</v>
      </c>
      <c r="D413" s="81" t="s">
        <v>3203</v>
      </c>
      <c r="E413" s="54" t="str">
        <f t="shared" ref="E413:E451" si="93">CONCATENATE(C413,"  ",D413)</f>
        <v xml:space="preserve">ET1  Dans les 24 derniers heures (en commençant depuis hier matin 4h jusqu'à 3h du matin aujourd'hui), combien de temps   ${ad_mm_first},  ${ad_mm_last}, Age ${ad_mm_age}  a-t-il passé  à   s'occuper des enfants  ? </v>
      </c>
      <c r="F413" s="218" t="str">
        <f t="shared" ref="F413:F451" si="94">E413</f>
        <v xml:space="preserve">ET1  Dans les 24 derniers heures (en commençant depuis hier matin 4h jusqu'à 3h du matin aujourd'hui), combien de temps   ${ad_mm_first},  ${ad_mm_last}, Age ${ad_mm_age}  a-t-il passé  à   s'occuper des enfants  ? </v>
      </c>
      <c r="G413" s="215" t="s">
        <v>2961</v>
      </c>
      <c r="H413" s="54"/>
      <c r="I413" s="54" t="s">
        <v>433</v>
      </c>
      <c r="J413" s="54"/>
      <c r="K413" s="55"/>
      <c r="L413" s="55" t="s">
        <v>958</v>
      </c>
      <c r="M413" s="55"/>
      <c r="N413" s="54"/>
      <c r="O413" s="54"/>
      <c r="P413" s="54"/>
      <c r="Q413" s="54"/>
      <c r="R413" s="54"/>
      <c r="S413" s="54"/>
      <c r="T413" s="54"/>
      <c r="U413" s="54"/>
      <c r="V413" s="54"/>
      <c r="W413" s="54"/>
      <c r="X413" s="54"/>
      <c r="Y413" s="54"/>
      <c r="Z413" s="54"/>
    </row>
    <row r="414" spans="1:26" s="56" customFormat="1" ht="62.25" customHeight="1" thickBot="1">
      <c r="A414" s="54" t="s">
        <v>97</v>
      </c>
      <c r="B414" s="54" t="s">
        <v>2278</v>
      </c>
      <c r="C414" s="88"/>
      <c r="D414" s="81" t="s">
        <v>2280</v>
      </c>
      <c r="E414" s="54" t="str">
        <f t="shared" ref="E414:E415" si="95">CONCATENATE(C414,"  ",D414)</f>
        <v xml:space="preserve">  Heures</v>
      </c>
      <c r="F414" s="218" t="str">
        <f t="shared" ref="F414:F415" si="96">E414</f>
        <v xml:space="preserve">  Heures</v>
      </c>
      <c r="G414" s="55"/>
      <c r="H414" s="54"/>
      <c r="I414" s="54"/>
      <c r="J414" s="54" t="s">
        <v>3172</v>
      </c>
      <c r="K414" s="55"/>
      <c r="L414" s="55"/>
      <c r="M414" s="55"/>
      <c r="N414" s="54" t="s">
        <v>376</v>
      </c>
      <c r="O414" s="54"/>
      <c r="P414" s="54"/>
      <c r="Q414" s="54"/>
      <c r="R414" s="54"/>
      <c r="S414" s="54"/>
      <c r="T414" s="54"/>
      <c r="U414" s="54"/>
      <c r="V414" s="54"/>
      <c r="W414" s="54"/>
      <c r="X414" s="54"/>
      <c r="Y414" s="54"/>
      <c r="Z414" s="54"/>
    </row>
    <row r="415" spans="1:26" s="56" customFormat="1" ht="33.75" customHeight="1" thickBot="1">
      <c r="A415" s="54" t="s">
        <v>97</v>
      </c>
      <c r="B415" s="54" t="s">
        <v>2279</v>
      </c>
      <c r="C415" s="88"/>
      <c r="D415" s="81" t="s">
        <v>2285</v>
      </c>
      <c r="E415" s="54" t="str">
        <f t="shared" si="95"/>
        <v xml:space="preserve">  Minutes</v>
      </c>
      <c r="F415" s="218" t="str">
        <f t="shared" si="96"/>
        <v xml:space="preserve">  Minutes</v>
      </c>
      <c r="G415" s="55"/>
      <c r="H415" s="54"/>
      <c r="I415" s="54"/>
      <c r="J415" s="54" t="s">
        <v>3173</v>
      </c>
      <c r="K415" s="55"/>
      <c r="L415" s="55"/>
      <c r="M415" s="55"/>
      <c r="N415" s="54" t="s">
        <v>376</v>
      </c>
      <c r="O415" s="54"/>
      <c r="P415" s="54"/>
      <c r="Q415" s="54"/>
      <c r="R415" s="54"/>
      <c r="S415" s="54"/>
      <c r="T415" s="54"/>
      <c r="U415" s="54"/>
      <c r="V415" s="54"/>
      <c r="W415" s="54"/>
      <c r="X415" s="54"/>
      <c r="Y415" s="54"/>
      <c r="Z415" s="54"/>
    </row>
    <row r="416" spans="1:26" s="56" customFormat="1" ht="16.5" thickBot="1">
      <c r="A416" s="54" t="s">
        <v>157</v>
      </c>
      <c r="B416" s="54" t="s">
        <v>960</v>
      </c>
      <c r="C416" s="88"/>
      <c r="D416" s="81"/>
      <c r="E416" s="54"/>
      <c r="F416" s="218"/>
      <c r="G416" s="55"/>
      <c r="H416" s="54"/>
      <c r="I416" s="54"/>
      <c r="J416" s="54"/>
      <c r="K416" s="55"/>
      <c r="L416" s="55"/>
      <c r="M416" s="55"/>
      <c r="N416" s="54"/>
      <c r="O416" s="54"/>
      <c r="P416" s="54"/>
      <c r="Q416" s="54"/>
      <c r="R416" s="54"/>
      <c r="S416" s="54"/>
      <c r="T416" s="54"/>
      <c r="U416" s="54"/>
      <c r="V416" s="54"/>
      <c r="W416" s="54"/>
      <c r="X416" s="54"/>
      <c r="Y416" s="54"/>
      <c r="Z416" s="54"/>
    </row>
    <row r="417" spans="1:26" s="56" customFormat="1" ht="126.75" thickBot="1">
      <c r="A417" s="54" t="s">
        <v>155</v>
      </c>
      <c r="B417" s="54" t="s">
        <v>961</v>
      </c>
      <c r="C417" s="88" t="s">
        <v>949</v>
      </c>
      <c r="D417" s="81" t="s">
        <v>3204</v>
      </c>
      <c r="E417" s="54" t="str">
        <f t="shared" si="93"/>
        <v xml:space="preserve">ET2  Dans les 24 derniers heures (en commençant depuis hier matin 4h jusqu'à 3h du matin aujourd'hui), combien de temps   ${ad_mm_first},  ${ad_mm_last}, Age ${ad_mm_age}  a-t-il passé  à   cuisiner/faire la vaiselle/faire le ménage   ? </v>
      </c>
      <c r="F417" s="218" t="str">
        <f t="shared" si="94"/>
        <v xml:space="preserve">ET2  Dans les 24 derniers heures (en commençant depuis hier matin 4h jusqu'à 3h du matin aujourd'hui), combien de temps   ${ad_mm_first},  ${ad_mm_last}, Age ${ad_mm_age}  a-t-il passé  à   cuisiner/faire la vaiselle/faire le ménage   ? </v>
      </c>
      <c r="G417" s="55"/>
      <c r="H417" s="54"/>
      <c r="I417" s="54" t="s">
        <v>433</v>
      </c>
      <c r="J417" s="54"/>
      <c r="K417" s="55"/>
      <c r="L417" s="55" t="s">
        <v>958</v>
      </c>
      <c r="M417" s="55"/>
      <c r="N417" s="54"/>
      <c r="O417" s="54"/>
      <c r="P417" s="54"/>
      <c r="Q417" s="54"/>
      <c r="R417" s="54"/>
      <c r="S417" s="54"/>
      <c r="T417" s="54"/>
      <c r="U417" s="54"/>
      <c r="V417" s="54"/>
      <c r="W417" s="54"/>
      <c r="X417" s="54"/>
      <c r="Y417" s="54"/>
      <c r="Z417" s="54"/>
    </row>
    <row r="418" spans="1:26" s="56" customFormat="1" ht="62.25" customHeight="1" thickBot="1">
      <c r="A418" s="54" t="s">
        <v>97</v>
      </c>
      <c r="B418" s="54" t="s">
        <v>2281</v>
      </c>
      <c r="C418" s="88"/>
      <c r="D418" s="81" t="s">
        <v>2280</v>
      </c>
      <c r="E418" s="54" t="str">
        <f t="shared" si="93"/>
        <v xml:space="preserve">  Heures</v>
      </c>
      <c r="F418" s="218" t="str">
        <f t="shared" si="94"/>
        <v xml:space="preserve">  Heures</v>
      </c>
      <c r="G418" s="55"/>
      <c r="H418" s="54"/>
      <c r="I418" s="54"/>
      <c r="J418" s="54" t="s">
        <v>3172</v>
      </c>
      <c r="K418" s="55"/>
      <c r="L418" s="55"/>
      <c r="M418" s="55"/>
      <c r="N418" s="54" t="s">
        <v>376</v>
      </c>
      <c r="O418" s="54"/>
      <c r="P418" s="54"/>
      <c r="Q418" s="54"/>
      <c r="R418" s="54"/>
      <c r="S418" s="54"/>
      <c r="T418" s="54"/>
      <c r="U418" s="54"/>
      <c r="V418" s="54"/>
      <c r="W418" s="54"/>
      <c r="X418" s="54"/>
      <c r="Y418" s="54"/>
      <c r="Z418" s="54"/>
    </row>
    <row r="419" spans="1:26" s="56" customFormat="1" ht="33.75" customHeight="1" thickBot="1">
      <c r="A419" s="54" t="s">
        <v>97</v>
      </c>
      <c r="B419" s="54" t="s">
        <v>2282</v>
      </c>
      <c r="C419" s="88"/>
      <c r="D419" s="81" t="s">
        <v>2285</v>
      </c>
      <c r="E419" s="54" t="str">
        <f t="shared" si="93"/>
        <v xml:space="preserve">  Minutes</v>
      </c>
      <c r="F419" s="218" t="str">
        <f t="shared" si="94"/>
        <v xml:space="preserve">  Minutes</v>
      </c>
      <c r="G419" s="55"/>
      <c r="H419" s="54"/>
      <c r="I419" s="54"/>
      <c r="J419" s="54" t="s">
        <v>3173</v>
      </c>
      <c r="K419" s="55"/>
      <c r="L419" s="55"/>
      <c r="M419" s="55"/>
      <c r="N419" s="54" t="s">
        <v>376</v>
      </c>
      <c r="O419" s="54"/>
      <c r="P419" s="54"/>
      <c r="Q419" s="54"/>
      <c r="R419" s="54"/>
      <c r="S419" s="54"/>
      <c r="T419" s="54"/>
      <c r="U419" s="54"/>
      <c r="V419" s="54"/>
      <c r="W419" s="54"/>
      <c r="X419" s="54"/>
      <c r="Y419" s="54"/>
      <c r="Z419" s="54"/>
    </row>
    <row r="420" spans="1:26" s="56" customFormat="1" ht="16.5" thickBot="1">
      <c r="A420" s="54" t="s">
        <v>157</v>
      </c>
      <c r="B420" s="54" t="s">
        <v>961</v>
      </c>
      <c r="C420" s="88"/>
      <c r="D420" s="81"/>
      <c r="E420" s="54"/>
      <c r="F420" s="218"/>
      <c r="G420" s="55"/>
      <c r="H420" s="54"/>
      <c r="I420" s="54"/>
      <c r="J420" s="54"/>
      <c r="K420" s="55"/>
      <c r="L420" s="55"/>
      <c r="M420" s="55"/>
      <c r="N420" s="54"/>
      <c r="O420" s="54"/>
      <c r="P420" s="54"/>
      <c r="Q420" s="54"/>
      <c r="R420" s="54"/>
      <c r="S420" s="54"/>
      <c r="T420" s="54"/>
      <c r="U420" s="54"/>
      <c r="V420" s="54"/>
      <c r="W420" s="54"/>
      <c r="X420" s="54"/>
      <c r="Y420" s="54"/>
      <c r="Z420" s="54"/>
    </row>
    <row r="421" spans="1:26" s="56" customFormat="1" ht="111" thickBot="1">
      <c r="A421" s="54" t="s">
        <v>155</v>
      </c>
      <c r="B421" s="54" t="s">
        <v>962</v>
      </c>
      <c r="C421" s="88" t="s">
        <v>950</v>
      </c>
      <c r="D421" s="81" t="s">
        <v>3205</v>
      </c>
      <c r="E421" s="54" t="str">
        <f t="shared" si="93"/>
        <v xml:space="preserve">ET3  Dans les 24 derniers heures (en commençant depuis hier matin 4h jusqu'à 3h du matin aujourd'hui), combien de temps   ${ad_mm_first},  ${ad_mm_last}, Age ${ad_mm_age}  a-t-il passé à   aller à l'école   ? </v>
      </c>
      <c r="F421" s="218" t="str">
        <f t="shared" si="94"/>
        <v xml:space="preserve">ET3  Dans les 24 derniers heures (en commençant depuis hier matin 4h jusqu'à 3h du matin aujourd'hui), combien de temps   ${ad_mm_first},  ${ad_mm_last}, Age ${ad_mm_age}  a-t-il passé à   aller à l'école   ? </v>
      </c>
      <c r="G421" s="55"/>
      <c r="H421" s="54"/>
      <c r="I421" s="54" t="s">
        <v>433</v>
      </c>
      <c r="J421" s="54"/>
      <c r="K421" s="55"/>
      <c r="L421" s="55" t="s">
        <v>2927</v>
      </c>
      <c r="M421" s="55"/>
      <c r="N421" s="54"/>
      <c r="O421" s="54"/>
      <c r="P421" s="54"/>
      <c r="Q421" s="54"/>
      <c r="R421" s="54"/>
      <c r="S421" s="54"/>
      <c r="T421" s="54"/>
      <c r="U421" s="54"/>
      <c r="V421" s="54"/>
      <c r="W421" s="54"/>
      <c r="X421" s="54"/>
      <c r="Y421" s="54"/>
      <c r="Z421" s="54"/>
    </row>
    <row r="422" spans="1:26" s="56" customFormat="1" ht="62.25" customHeight="1" thickBot="1">
      <c r="A422" s="54" t="s">
        <v>97</v>
      </c>
      <c r="B422" s="54" t="s">
        <v>2283</v>
      </c>
      <c r="C422" s="88"/>
      <c r="D422" s="81" t="s">
        <v>2280</v>
      </c>
      <c r="E422" s="54" t="str">
        <f t="shared" ref="E422:E423" si="97">CONCATENATE(C422,"  ",D422)</f>
        <v xml:space="preserve">  Heures</v>
      </c>
      <c r="F422" s="218" t="str">
        <f t="shared" ref="F422:F423" si="98">E422</f>
        <v xml:space="preserve">  Heures</v>
      </c>
      <c r="G422" s="55"/>
      <c r="H422" s="54"/>
      <c r="I422" s="54"/>
      <c r="J422" s="54" t="s">
        <v>3172</v>
      </c>
      <c r="K422" s="55"/>
      <c r="L422" s="55"/>
      <c r="M422" s="55"/>
      <c r="N422" s="54" t="s">
        <v>376</v>
      </c>
      <c r="O422" s="54"/>
      <c r="P422" s="54"/>
      <c r="Q422" s="54"/>
      <c r="R422" s="54"/>
      <c r="S422" s="54"/>
      <c r="T422" s="54"/>
      <c r="U422" s="54"/>
      <c r="V422" s="54"/>
      <c r="W422" s="54"/>
      <c r="X422" s="54"/>
      <c r="Y422" s="54"/>
      <c r="Z422" s="54"/>
    </row>
    <row r="423" spans="1:26" s="56" customFormat="1" ht="33.75" customHeight="1" thickBot="1">
      <c r="A423" s="54" t="s">
        <v>97</v>
      </c>
      <c r="B423" s="54" t="s">
        <v>2284</v>
      </c>
      <c r="C423" s="88"/>
      <c r="D423" s="81" t="s">
        <v>2285</v>
      </c>
      <c r="E423" s="54" t="str">
        <f t="shared" si="97"/>
        <v xml:space="preserve">  Minutes</v>
      </c>
      <c r="F423" s="218" t="str">
        <f t="shared" si="98"/>
        <v xml:space="preserve">  Minutes</v>
      </c>
      <c r="G423" s="55"/>
      <c r="H423" s="54"/>
      <c r="I423" s="54"/>
      <c r="J423" s="54" t="s">
        <v>3173</v>
      </c>
      <c r="K423" s="55"/>
      <c r="L423" s="55"/>
      <c r="M423" s="55"/>
      <c r="N423" s="54" t="s">
        <v>376</v>
      </c>
      <c r="O423" s="54"/>
      <c r="P423" s="54"/>
      <c r="Q423" s="54"/>
      <c r="R423" s="54"/>
      <c r="S423" s="54"/>
      <c r="T423" s="54"/>
      <c r="U423" s="54"/>
      <c r="V423" s="54"/>
      <c r="W423" s="54"/>
      <c r="X423" s="54"/>
      <c r="Y423" s="54"/>
      <c r="Z423" s="54"/>
    </row>
    <row r="424" spans="1:26" s="56" customFormat="1" ht="16.5" thickBot="1">
      <c r="A424" s="54" t="s">
        <v>157</v>
      </c>
      <c r="B424" s="54" t="s">
        <v>962</v>
      </c>
      <c r="C424" s="88"/>
      <c r="D424" s="81"/>
      <c r="E424" s="54"/>
      <c r="F424" s="218"/>
      <c r="G424" s="55"/>
      <c r="H424" s="54"/>
      <c r="I424" s="54"/>
      <c r="J424" s="54"/>
      <c r="K424" s="55"/>
      <c r="L424" s="55"/>
      <c r="M424" s="55"/>
      <c r="N424" s="54"/>
      <c r="O424" s="54"/>
      <c r="P424" s="54"/>
      <c r="Q424" s="54"/>
      <c r="R424" s="54"/>
      <c r="S424" s="54"/>
      <c r="T424" s="54"/>
      <c r="U424" s="54"/>
      <c r="V424" s="54"/>
      <c r="W424" s="54"/>
      <c r="X424" s="54"/>
      <c r="Y424" s="54"/>
      <c r="Z424" s="54"/>
    </row>
    <row r="425" spans="1:26" s="56" customFormat="1" ht="126.75" thickBot="1">
      <c r="A425" s="54" t="s">
        <v>155</v>
      </c>
      <c r="B425" s="54" t="s">
        <v>963</v>
      </c>
      <c r="C425" s="88" t="s">
        <v>951</v>
      </c>
      <c r="D425" s="81" t="s">
        <v>3206</v>
      </c>
      <c r="E425" s="54" t="str">
        <f t="shared" si="93"/>
        <v xml:space="preserve">ET4  Dans les 24 derniers heures (en commençant depuis hier matin 4h jusqu'à 3h du matin aujourd'hui), combien de temps   ${ad_mm_first},  ${ad_mm_last}, Age ${ad_mm_age}  a-t-il passé  à   effectuer un travail (agricole ou non agricole) rémunéré  ? </v>
      </c>
      <c r="F425" s="218" t="str">
        <f t="shared" si="94"/>
        <v xml:space="preserve">ET4  Dans les 24 derniers heures (en commençant depuis hier matin 4h jusqu'à 3h du matin aujourd'hui), combien de temps   ${ad_mm_first},  ${ad_mm_last}, Age ${ad_mm_age}  a-t-il passé  à   effectuer un travail (agricole ou non agricole) rémunéré  ? </v>
      </c>
      <c r="G425" s="55"/>
      <c r="H425" s="54"/>
      <c r="I425" s="54" t="s">
        <v>433</v>
      </c>
      <c r="J425" s="54"/>
      <c r="K425" s="55"/>
      <c r="L425" s="55" t="s">
        <v>958</v>
      </c>
      <c r="M425" s="55"/>
      <c r="N425" s="54"/>
      <c r="O425" s="54"/>
      <c r="P425" s="54"/>
      <c r="Q425" s="54"/>
      <c r="R425" s="54"/>
      <c r="S425" s="54"/>
      <c r="T425" s="54"/>
      <c r="U425" s="54"/>
      <c r="V425" s="54"/>
      <c r="W425" s="54"/>
      <c r="X425" s="54"/>
      <c r="Y425" s="54"/>
      <c r="Z425" s="54"/>
    </row>
    <row r="426" spans="1:26" s="56" customFormat="1" ht="62.25" customHeight="1" thickBot="1">
      <c r="A426" s="54" t="s">
        <v>97</v>
      </c>
      <c r="B426" s="54" t="s">
        <v>2286</v>
      </c>
      <c r="C426" s="88"/>
      <c r="D426" s="81" t="s">
        <v>2280</v>
      </c>
      <c r="E426" s="54" t="str">
        <f t="shared" si="93"/>
        <v xml:space="preserve">  Heures</v>
      </c>
      <c r="F426" s="218" t="str">
        <f t="shared" si="94"/>
        <v xml:space="preserve">  Heures</v>
      </c>
      <c r="G426" s="55"/>
      <c r="H426" s="54"/>
      <c r="I426" s="54"/>
      <c r="J426" s="54" t="s">
        <v>3172</v>
      </c>
      <c r="K426" s="55"/>
      <c r="L426" s="55"/>
      <c r="M426" s="55"/>
      <c r="N426" s="54" t="s">
        <v>376</v>
      </c>
      <c r="O426" s="54"/>
      <c r="P426" s="54"/>
      <c r="Q426" s="54"/>
      <c r="R426" s="54"/>
      <c r="S426" s="54"/>
      <c r="T426" s="54"/>
      <c r="U426" s="54"/>
      <c r="V426" s="54"/>
      <c r="W426" s="54"/>
      <c r="X426" s="54"/>
      <c r="Y426" s="54"/>
      <c r="Z426" s="54"/>
    </row>
    <row r="427" spans="1:26" s="56" customFormat="1" ht="33.75" customHeight="1" thickBot="1">
      <c r="A427" s="54" t="s">
        <v>97</v>
      </c>
      <c r="B427" s="54" t="s">
        <v>2287</v>
      </c>
      <c r="C427" s="88"/>
      <c r="D427" s="81" t="s">
        <v>2285</v>
      </c>
      <c r="E427" s="54" t="str">
        <f t="shared" si="93"/>
        <v xml:space="preserve">  Minutes</v>
      </c>
      <c r="F427" s="218" t="str">
        <f t="shared" si="94"/>
        <v xml:space="preserve">  Minutes</v>
      </c>
      <c r="G427" s="55"/>
      <c r="H427" s="54"/>
      <c r="I427" s="54"/>
      <c r="J427" s="54" t="s">
        <v>3173</v>
      </c>
      <c r="K427" s="55"/>
      <c r="L427" s="55"/>
      <c r="M427" s="55"/>
      <c r="N427" s="54" t="s">
        <v>376</v>
      </c>
      <c r="O427" s="54"/>
      <c r="P427" s="54"/>
      <c r="Q427" s="54"/>
      <c r="R427" s="54"/>
      <c r="S427" s="54"/>
      <c r="T427" s="54"/>
      <c r="U427" s="54"/>
      <c r="V427" s="54"/>
      <c r="W427" s="54"/>
      <c r="X427" s="54"/>
      <c r="Y427" s="54"/>
      <c r="Z427" s="54"/>
    </row>
    <row r="428" spans="1:26" s="56" customFormat="1" ht="16.5" thickBot="1">
      <c r="A428" s="54" t="s">
        <v>157</v>
      </c>
      <c r="B428" s="54" t="s">
        <v>963</v>
      </c>
      <c r="C428" s="88"/>
      <c r="D428" s="81"/>
      <c r="E428" s="54"/>
      <c r="F428" s="218"/>
      <c r="G428" s="55"/>
      <c r="H428" s="54"/>
      <c r="I428" s="54"/>
      <c r="J428" s="54"/>
      <c r="K428" s="55"/>
      <c r="L428" s="55"/>
      <c r="M428" s="55"/>
      <c r="N428" s="54"/>
      <c r="O428" s="54"/>
      <c r="P428" s="54"/>
      <c r="Q428" s="54"/>
      <c r="R428" s="54"/>
      <c r="S428" s="54"/>
      <c r="T428" s="54"/>
      <c r="U428" s="54"/>
      <c r="V428" s="54"/>
      <c r="W428" s="54"/>
      <c r="X428" s="54"/>
      <c r="Y428" s="54"/>
      <c r="Z428" s="54"/>
    </row>
    <row r="429" spans="1:26" s="56" customFormat="1" ht="126.75" thickBot="1">
      <c r="A429" s="54" t="s">
        <v>155</v>
      </c>
      <c r="B429" s="54" t="s">
        <v>964</v>
      </c>
      <c r="C429" s="88" t="s">
        <v>952</v>
      </c>
      <c r="D429" s="81" t="s">
        <v>3207</v>
      </c>
      <c r="E429" s="54" t="str">
        <f t="shared" si="93"/>
        <v xml:space="preserve">ET5  Dans les 24 derniers heures (en commençant depuis hier matin 4h jusqu'à 3h du matin aujourd'hui), combien de temps   ${ad_mm_first},  ${ad_mm_last}, Age ${ad_mm_age}  a-t-il passé  à effectuer un travail (agricole ou non agricole) non rémunéré ? </v>
      </c>
      <c r="F429" s="218" t="str">
        <f t="shared" si="94"/>
        <v xml:space="preserve">ET5  Dans les 24 derniers heures (en commençant depuis hier matin 4h jusqu'à 3h du matin aujourd'hui), combien de temps   ${ad_mm_first},  ${ad_mm_last}, Age ${ad_mm_age}  a-t-il passé  à effectuer un travail (agricole ou non agricole) non rémunéré ? </v>
      </c>
      <c r="G429" s="55"/>
      <c r="H429" s="54"/>
      <c r="I429" s="54" t="s">
        <v>433</v>
      </c>
      <c r="J429" s="54"/>
      <c r="K429" s="55"/>
      <c r="L429" s="55" t="s">
        <v>958</v>
      </c>
      <c r="M429" s="55" t="s">
        <v>376</v>
      </c>
      <c r="N429" s="54"/>
      <c r="O429" s="54"/>
      <c r="P429" s="54"/>
      <c r="Q429" s="54"/>
      <c r="R429" s="54"/>
      <c r="S429" s="54"/>
      <c r="T429" s="54"/>
      <c r="U429" s="54"/>
      <c r="V429" s="54"/>
      <c r="W429" s="54"/>
      <c r="X429" s="54"/>
      <c r="Y429" s="54"/>
      <c r="Z429" s="54"/>
    </row>
    <row r="430" spans="1:26" s="56" customFormat="1" ht="62.25" customHeight="1" thickBot="1">
      <c r="A430" s="54" t="s">
        <v>97</v>
      </c>
      <c r="B430" s="54" t="s">
        <v>2288</v>
      </c>
      <c r="C430" s="88"/>
      <c r="D430" s="81" t="s">
        <v>2280</v>
      </c>
      <c r="E430" s="54" t="str">
        <f t="shared" ref="E430:E431" si="99">CONCATENATE(C430,"  ",D430)</f>
        <v xml:space="preserve">  Heures</v>
      </c>
      <c r="F430" s="218" t="str">
        <f t="shared" ref="F430:F431" si="100">E430</f>
        <v xml:space="preserve">  Heures</v>
      </c>
      <c r="G430" s="55"/>
      <c r="H430" s="54"/>
      <c r="I430" s="54"/>
      <c r="J430" s="54" t="s">
        <v>3172</v>
      </c>
      <c r="K430" s="55"/>
      <c r="L430" s="55"/>
      <c r="M430" s="55" t="s">
        <v>376</v>
      </c>
      <c r="N430" s="54" t="s">
        <v>376</v>
      </c>
      <c r="O430" s="54"/>
      <c r="P430" s="54"/>
      <c r="Q430" s="54"/>
      <c r="R430" s="54"/>
      <c r="S430" s="54"/>
      <c r="T430" s="54"/>
      <c r="U430" s="54"/>
      <c r="V430" s="54"/>
      <c r="W430" s="54"/>
      <c r="X430" s="54"/>
      <c r="Y430" s="54"/>
      <c r="Z430" s="54"/>
    </row>
    <row r="431" spans="1:26" s="56" customFormat="1" ht="33.75" customHeight="1" thickBot="1">
      <c r="A431" s="54" t="s">
        <v>97</v>
      </c>
      <c r="B431" s="54" t="s">
        <v>2289</v>
      </c>
      <c r="C431" s="88"/>
      <c r="D431" s="81" t="s">
        <v>2285</v>
      </c>
      <c r="E431" s="54" t="str">
        <f t="shared" si="99"/>
        <v xml:space="preserve">  Minutes</v>
      </c>
      <c r="F431" s="218" t="str">
        <f t="shared" si="100"/>
        <v xml:space="preserve">  Minutes</v>
      </c>
      <c r="G431" s="55"/>
      <c r="H431" s="54"/>
      <c r="I431" s="54"/>
      <c r="J431" s="54" t="s">
        <v>3173</v>
      </c>
      <c r="K431" s="55"/>
      <c r="L431" s="55"/>
      <c r="M431" s="55" t="s">
        <v>376</v>
      </c>
      <c r="N431" s="54" t="s">
        <v>376</v>
      </c>
      <c r="O431" s="54"/>
      <c r="P431" s="54"/>
      <c r="Q431" s="54"/>
      <c r="R431" s="54"/>
      <c r="S431" s="54"/>
      <c r="T431" s="54"/>
      <c r="U431" s="54"/>
      <c r="V431" s="54"/>
      <c r="W431" s="54"/>
      <c r="X431" s="54"/>
      <c r="Y431" s="54"/>
      <c r="Z431" s="54"/>
    </row>
    <row r="432" spans="1:26" s="56" customFormat="1" ht="16.5" thickBot="1">
      <c r="A432" s="54" t="s">
        <v>157</v>
      </c>
      <c r="B432" s="54" t="s">
        <v>964</v>
      </c>
      <c r="C432" s="88"/>
      <c r="D432" s="81"/>
      <c r="E432" s="54"/>
      <c r="F432" s="218"/>
      <c r="G432" s="55"/>
      <c r="H432" s="54"/>
      <c r="I432" s="54"/>
      <c r="J432" s="54"/>
      <c r="K432" s="55"/>
      <c r="L432" s="55"/>
      <c r="M432" s="55" t="s">
        <v>376</v>
      </c>
      <c r="N432" s="54"/>
      <c r="O432" s="54"/>
      <c r="P432" s="54"/>
      <c r="Q432" s="54"/>
      <c r="R432" s="54"/>
      <c r="S432" s="54"/>
      <c r="T432" s="54"/>
      <c r="U432" s="54"/>
      <c r="V432" s="54"/>
      <c r="W432" s="54"/>
      <c r="X432" s="54"/>
      <c r="Y432" s="54"/>
      <c r="Z432" s="54"/>
    </row>
    <row r="433" spans="1:26" s="56" customFormat="1" ht="111" thickBot="1">
      <c r="A433" s="54" t="s">
        <v>155</v>
      </c>
      <c r="B433" s="54" t="s">
        <v>965</v>
      </c>
      <c r="C433" s="88" t="s">
        <v>953</v>
      </c>
      <c r="D433" s="81" t="s">
        <v>3208</v>
      </c>
      <c r="E433" s="54" t="str">
        <f t="shared" si="93"/>
        <v xml:space="preserve">ET6  Vendredi dernier (en commençant depuis Vendredi matin 4h jusqu'à 3h du matin du Samedi), combien de temps  ${ad_mm_first},  ${ad_mm_last}, Age ${ad_mm_age}  a-t-il passé  à   s'occuper des enfants  ? </v>
      </c>
      <c r="F433" s="218" t="str">
        <f t="shared" si="94"/>
        <v xml:space="preserve">ET6  Vendredi dernier (en commençant depuis Vendredi matin 4h jusqu'à 3h du matin du Samedi), combien de temps  ${ad_mm_first},  ${ad_mm_last}, Age ${ad_mm_age}  a-t-il passé  à   s'occuper des enfants  ? </v>
      </c>
      <c r="G433" s="215" t="s">
        <v>2961</v>
      </c>
      <c r="H433" s="54"/>
      <c r="I433" s="54" t="s">
        <v>433</v>
      </c>
      <c r="J433" s="54"/>
      <c r="K433" s="55"/>
      <c r="L433" s="55" t="s">
        <v>959</v>
      </c>
      <c r="M433" s="55"/>
      <c r="N433" s="54"/>
      <c r="O433" s="54"/>
      <c r="P433" s="54"/>
      <c r="Q433" s="54"/>
      <c r="R433" s="54"/>
      <c r="S433" s="54"/>
      <c r="T433" s="54"/>
      <c r="U433" s="54"/>
      <c r="V433" s="54"/>
      <c r="W433" s="54"/>
      <c r="X433" s="54"/>
      <c r="Y433" s="54"/>
      <c r="Z433" s="54"/>
    </row>
    <row r="434" spans="1:26" s="56" customFormat="1" ht="62.25" customHeight="1" thickBot="1">
      <c r="A434" s="54" t="s">
        <v>97</v>
      </c>
      <c r="B434" s="54" t="s">
        <v>2290</v>
      </c>
      <c r="C434" s="88"/>
      <c r="D434" s="81" t="s">
        <v>2280</v>
      </c>
      <c r="E434" s="54" t="str">
        <f t="shared" si="93"/>
        <v xml:space="preserve">  Heures</v>
      </c>
      <c r="F434" s="218" t="str">
        <f t="shared" si="94"/>
        <v xml:space="preserve">  Heures</v>
      </c>
      <c r="G434" s="55"/>
      <c r="H434" s="54"/>
      <c r="I434" s="54"/>
      <c r="J434" s="54" t="s">
        <v>3172</v>
      </c>
      <c r="K434" s="55"/>
      <c r="L434" s="55"/>
      <c r="M434" s="55"/>
      <c r="N434" s="54" t="s">
        <v>376</v>
      </c>
      <c r="O434" s="54"/>
      <c r="P434" s="54"/>
      <c r="Q434" s="54"/>
      <c r="R434" s="54"/>
      <c r="S434" s="54"/>
      <c r="T434" s="54"/>
      <c r="U434" s="54"/>
      <c r="V434" s="54"/>
      <c r="W434" s="54"/>
      <c r="X434" s="54"/>
      <c r="Y434" s="54"/>
      <c r="Z434" s="54"/>
    </row>
    <row r="435" spans="1:26" s="56" customFormat="1" ht="33.75" customHeight="1" thickBot="1">
      <c r="A435" s="54" t="s">
        <v>97</v>
      </c>
      <c r="B435" s="54" t="s">
        <v>2291</v>
      </c>
      <c r="C435" s="88"/>
      <c r="D435" s="81" t="s">
        <v>2285</v>
      </c>
      <c r="E435" s="54" t="str">
        <f t="shared" si="93"/>
        <v xml:space="preserve">  Minutes</v>
      </c>
      <c r="F435" s="218" t="str">
        <f t="shared" si="94"/>
        <v xml:space="preserve">  Minutes</v>
      </c>
      <c r="G435" s="55"/>
      <c r="H435" s="54"/>
      <c r="I435" s="54"/>
      <c r="J435" s="54" t="s">
        <v>3173</v>
      </c>
      <c r="K435" s="55"/>
      <c r="L435" s="55"/>
      <c r="M435" s="55"/>
      <c r="N435" s="54" t="s">
        <v>376</v>
      </c>
      <c r="O435" s="54"/>
      <c r="P435" s="54"/>
      <c r="Q435" s="54"/>
      <c r="R435" s="54"/>
      <c r="S435" s="54"/>
      <c r="T435" s="54"/>
      <c r="U435" s="54"/>
      <c r="V435" s="54"/>
      <c r="W435" s="54"/>
      <c r="X435" s="54"/>
      <c r="Y435" s="54"/>
      <c r="Z435" s="54"/>
    </row>
    <row r="436" spans="1:26" s="56" customFormat="1" ht="16.5" thickBot="1">
      <c r="A436" s="54" t="s">
        <v>157</v>
      </c>
      <c r="B436" s="54" t="s">
        <v>965</v>
      </c>
      <c r="C436" s="88"/>
      <c r="D436" s="81"/>
      <c r="E436" s="54"/>
      <c r="F436" s="218"/>
      <c r="G436" s="55"/>
      <c r="H436" s="54"/>
      <c r="I436" s="54"/>
      <c r="J436" s="54"/>
      <c r="K436" s="55"/>
      <c r="L436" s="55"/>
      <c r="M436" s="55"/>
      <c r="N436" s="54"/>
      <c r="O436" s="54"/>
      <c r="P436" s="54"/>
      <c r="Q436" s="54"/>
      <c r="R436" s="54"/>
      <c r="S436" s="54"/>
      <c r="T436" s="54"/>
      <c r="U436" s="54"/>
      <c r="V436" s="54"/>
      <c r="W436" s="54"/>
      <c r="X436" s="54"/>
      <c r="Y436" s="54"/>
      <c r="Z436" s="54"/>
    </row>
    <row r="437" spans="1:26" s="56" customFormat="1" ht="126.75" thickBot="1">
      <c r="A437" s="54" t="s">
        <v>155</v>
      </c>
      <c r="B437" s="54" t="s">
        <v>966</v>
      </c>
      <c r="C437" s="88" t="s">
        <v>954</v>
      </c>
      <c r="D437" s="81" t="s">
        <v>3209</v>
      </c>
      <c r="E437" s="54" t="str">
        <f t="shared" si="93"/>
        <v xml:space="preserve">ET7  Vendredi dernier  (en commençant depuis Vendredi matin 4h jusqu'à 3h du matin du Samedi), combien de temps   ${ad_mm_first},  ${ad_mm_last}, Age ${ad_mm_age}  a-t-il passé du temps à   cuisiner/faire la vaiselle/faire le ménage   ? </v>
      </c>
      <c r="F437" s="218" t="str">
        <f t="shared" si="94"/>
        <v xml:space="preserve">ET7  Vendredi dernier  (en commençant depuis Vendredi matin 4h jusqu'à 3h du matin du Samedi), combien de temps   ${ad_mm_first},  ${ad_mm_last}, Age ${ad_mm_age}  a-t-il passé du temps à   cuisiner/faire la vaiselle/faire le ménage   ? </v>
      </c>
      <c r="G437" s="55"/>
      <c r="H437" s="54"/>
      <c r="I437" s="54" t="s">
        <v>433</v>
      </c>
      <c r="J437" s="54"/>
      <c r="K437" s="55"/>
      <c r="L437" s="55" t="s">
        <v>959</v>
      </c>
      <c r="M437" s="55"/>
      <c r="N437" s="54"/>
      <c r="O437" s="54"/>
      <c r="P437" s="54"/>
      <c r="Q437" s="54"/>
      <c r="R437" s="54"/>
      <c r="S437" s="54"/>
      <c r="T437" s="54"/>
      <c r="U437" s="54"/>
      <c r="V437" s="54"/>
      <c r="W437" s="54"/>
      <c r="X437" s="54"/>
      <c r="Y437" s="54"/>
      <c r="Z437" s="54"/>
    </row>
    <row r="438" spans="1:26" s="56" customFormat="1" ht="62.25" customHeight="1" thickBot="1">
      <c r="A438" s="54" t="s">
        <v>97</v>
      </c>
      <c r="B438" s="54" t="s">
        <v>2292</v>
      </c>
      <c r="C438" s="88"/>
      <c r="D438" s="81" t="s">
        <v>2280</v>
      </c>
      <c r="E438" s="54" t="str">
        <f t="shared" ref="E438:E439" si="101">CONCATENATE(C438,"  ",D438)</f>
        <v xml:space="preserve">  Heures</v>
      </c>
      <c r="F438" s="218" t="str">
        <f t="shared" ref="F438:F439" si="102">E438</f>
        <v xml:space="preserve">  Heures</v>
      </c>
      <c r="G438" s="55"/>
      <c r="H438" s="54"/>
      <c r="I438" s="54"/>
      <c r="J438" s="54" t="s">
        <v>3172</v>
      </c>
      <c r="K438" s="55"/>
      <c r="L438" s="55"/>
      <c r="M438" s="55"/>
      <c r="N438" s="54" t="s">
        <v>376</v>
      </c>
      <c r="O438" s="54"/>
      <c r="P438" s="54"/>
      <c r="Q438" s="54"/>
      <c r="R438" s="54"/>
      <c r="S438" s="54"/>
      <c r="T438" s="54"/>
      <c r="U438" s="54"/>
      <c r="V438" s="54"/>
      <c r="W438" s="54"/>
      <c r="X438" s="54"/>
      <c r="Y438" s="54"/>
      <c r="Z438" s="54"/>
    </row>
    <row r="439" spans="1:26" s="56" customFormat="1" ht="33.75" customHeight="1" thickBot="1">
      <c r="A439" s="54" t="s">
        <v>97</v>
      </c>
      <c r="B439" s="54" t="s">
        <v>2293</v>
      </c>
      <c r="C439" s="88"/>
      <c r="D439" s="81" t="s">
        <v>2285</v>
      </c>
      <c r="E439" s="54" t="str">
        <f t="shared" si="101"/>
        <v xml:space="preserve">  Minutes</v>
      </c>
      <c r="F439" s="218" t="str">
        <f t="shared" si="102"/>
        <v xml:space="preserve">  Minutes</v>
      </c>
      <c r="G439" s="55"/>
      <c r="H439" s="54"/>
      <c r="I439" s="54"/>
      <c r="J439" s="54" t="s">
        <v>3173</v>
      </c>
      <c r="K439" s="55"/>
      <c r="L439" s="55"/>
      <c r="M439" s="55"/>
      <c r="N439" s="54" t="s">
        <v>376</v>
      </c>
      <c r="O439" s="54"/>
      <c r="P439" s="54"/>
      <c r="Q439" s="54"/>
      <c r="R439" s="54"/>
      <c r="S439" s="54"/>
      <c r="T439" s="54"/>
      <c r="U439" s="54"/>
      <c r="V439" s="54"/>
      <c r="W439" s="54"/>
      <c r="X439" s="54"/>
      <c r="Y439" s="54"/>
      <c r="Z439" s="54"/>
    </row>
    <row r="440" spans="1:26" s="56" customFormat="1" ht="16.5" thickBot="1">
      <c r="A440" s="54" t="s">
        <v>157</v>
      </c>
      <c r="B440" s="54" t="s">
        <v>966</v>
      </c>
      <c r="C440" s="88"/>
      <c r="D440" s="81"/>
      <c r="E440" s="54"/>
      <c r="F440" s="218"/>
      <c r="G440" s="55"/>
      <c r="H440" s="54"/>
      <c r="I440" s="54"/>
      <c r="J440" s="54"/>
      <c r="K440" s="55"/>
      <c r="L440" s="55"/>
      <c r="M440" s="55"/>
      <c r="N440" s="54"/>
      <c r="O440" s="54"/>
      <c r="P440" s="54"/>
      <c r="Q440" s="54"/>
      <c r="R440" s="54"/>
      <c r="S440" s="54"/>
      <c r="T440" s="54"/>
      <c r="U440" s="54"/>
      <c r="V440" s="54"/>
      <c r="W440" s="54"/>
      <c r="X440" s="54"/>
      <c r="Y440" s="54"/>
      <c r="Z440" s="54"/>
    </row>
    <row r="441" spans="1:26" s="56" customFormat="1" ht="111" thickBot="1">
      <c r="A441" s="54" t="s">
        <v>155</v>
      </c>
      <c r="B441" s="54" t="s">
        <v>967</v>
      </c>
      <c r="C441" s="88" t="s">
        <v>955</v>
      </c>
      <c r="D441" s="81" t="s">
        <v>3210</v>
      </c>
      <c r="E441" s="54" t="str">
        <f t="shared" si="93"/>
        <v xml:space="preserve">ET8  Vendredi dernier  (en commençant depuis Vendredi matin 4h jusqu'à 3h du matin du Samedi), combien de temps   ${ad_mm_first},  ${ad_mm_last}, Age ${ad_mm_age}  a-t-il passé  à   aller à l'école   ? </v>
      </c>
      <c r="F441" s="218" t="str">
        <f t="shared" si="94"/>
        <v xml:space="preserve">ET8  Vendredi dernier  (en commençant depuis Vendredi matin 4h jusqu'à 3h du matin du Samedi), combien de temps   ${ad_mm_first},  ${ad_mm_last}, Age ${ad_mm_age}  a-t-il passé  à   aller à l'école   ? </v>
      </c>
      <c r="G441" s="55"/>
      <c r="H441" s="54"/>
      <c r="I441" s="54" t="s">
        <v>433</v>
      </c>
      <c r="J441" s="54"/>
      <c r="K441" s="55"/>
      <c r="L441" s="55" t="s">
        <v>2928</v>
      </c>
      <c r="M441" s="55"/>
      <c r="N441" s="54"/>
      <c r="O441" s="54"/>
      <c r="P441" s="54"/>
      <c r="Q441" s="54"/>
      <c r="R441" s="54"/>
      <c r="S441" s="54"/>
      <c r="T441" s="54"/>
      <c r="U441" s="54"/>
      <c r="V441" s="54"/>
      <c r="W441" s="54"/>
      <c r="X441" s="54"/>
      <c r="Y441" s="54"/>
      <c r="Z441" s="54"/>
    </row>
    <row r="442" spans="1:26" s="56" customFormat="1" ht="62.25" customHeight="1" thickBot="1">
      <c r="A442" s="54" t="s">
        <v>97</v>
      </c>
      <c r="B442" s="54" t="s">
        <v>2294</v>
      </c>
      <c r="C442" s="88"/>
      <c r="D442" s="81" t="s">
        <v>2280</v>
      </c>
      <c r="E442" s="54" t="str">
        <f t="shared" si="93"/>
        <v xml:space="preserve">  Heures</v>
      </c>
      <c r="F442" s="218" t="str">
        <f t="shared" si="94"/>
        <v xml:space="preserve">  Heures</v>
      </c>
      <c r="G442" s="55"/>
      <c r="H442" s="54"/>
      <c r="I442" s="54"/>
      <c r="J442" s="54" t="s">
        <v>3172</v>
      </c>
      <c r="K442" s="55"/>
      <c r="L442" s="55"/>
      <c r="M442" s="55"/>
      <c r="N442" s="54" t="s">
        <v>376</v>
      </c>
      <c r="O442" s="54"/>
      <c r="P442" s="54"/>
      <c r="Q442" s="54"/>
      <c r="R442" s="54"/>
      <c r="S442" s="54"/>
      <c r="T442" s="54"/>
      <c r="U442" s="54"/>
      <c r="V442" s="54"/>
      <c r="W442" s="54"/>
      <c r="X442" s="54"/>
      <c r="Y442" s="54"/>
      <c r="Z442" s="54"/>
    </row>
    <row r="443" spans="1:26" s="56" customFormat="1" ht="33.75" customHeight="1" thickBot="1">
      <c r="A443" s="54" t="s">
        <v>97</v>
      </c>
      <c r="B443" s="54" t="s">
        <v>2295</v>
      </c>
      <c r="C443" s="88"/>
      <c r="D443" s="81" t="s">
        <v>2285</v>
      </c>
      <c r="E443" s="54" t="str">
        <f t="shared" si="93"/>
        <v xml:space="preserve">  Minutes</v>
      </c>
      <c r="F443" s="218" t="str">
        <f t="shared" si="94"/>
        <v xml:space="preserve">  Minutes</v>
      </c>
      <c r="G443" s="55"/>
      <c r="H443" s="54"/>
      <c r="I443" s="54"/>
      <c r="J443" s="54" t="s">
        <v>3173</v>
      </c>
      <c r="K443" s="55"/>
      <c r="L443" s="55"/>
      <c r="M443" s="55"/>
      <c r="N443" s="54" t="s">
        <v>376</v>
      </c>
      <c r="O443" s="54"/>
      <c r="P443" s="54"/>
      <c r="Q443" s="54"/>
      <c r="R443" s="54"/>
      <c r="S443" s="54"/>
      <c r="T443" s="54"/>
      <c r="U443" s="54"/>
      <c r="V443" s="54"/>
      <c r="W443" s="54"/>
      <c r="X443" s="54"/>
      <c r="Y443" s="54"/>
      <c r="Z443" s="54"/>
    </row>
    <row r="444" spans="1:26" s="56" customFormat="1" ht="16.5" thickBot="1">
      <c r="A444" s="54" t="s">
        <v>157</v>
      </c>
      <c r="B444" s="54" t="s">
        <v>967</v>
      </c>
      <c r="C444" s="88"/>
      <c r="D444" s="81"/>
      <c r="E444" s="54"/>
      <c r="F444" s="218"/>
      <c r="G444" s="55"/>
      <c r="H444" s="54"/>
      <c r="I444" s="54"/>
      <c r="J444" s="54"/>
      <c r="K444" s="55"/>
      <c r="L444" s="55"/>
      <c r="M444" s="55"/>
      <c r="N444" s="54"/>
      <c r="O444" s="54"/>
      <c r="P444" s="54"/>
      <c r="Q444" s="54"/>
      <c r="R444" s="54"/>
      <c r="S444" s="54"/>
      <c r="T444" s="54"/>
      <c r="U444" s="54"/>
      <c r="V444" s="54"/>
      <c r="W444" s="54"/>
      <c r="X444" s="54"/>
      <c r="Y444" s="54"/>
      <c r="Z444" s="54"/>
    </row>
    <row r="445" spans="1:26" s="56" customFormat="1" ht="189.75" thickBot="1">
      <c r="A445" s="54" t="s">
        <v>155</v>
      </c>
      <c r="B445" s="54" t="s">
        <v>968</v>
      </c>
      <c r="C445" s="88" t="s">
        <v>956</v>
      </c>
      <c r="D445" s="81" t="s">
        <v>3211</v>
      </c>
      <c r="E445" s="55" t="str">
        <f>CONCATENATE(C445,"  ",D445)</f>
        <v xml:space="preserve">ET9  Vendredi dernier  (en commençant depuis Vendredi matin 4h jusqu'à 3h du matin du Samedi), combien de temps   ${ad_mm_first},  ${ad_mm_last}, Age ${ad_mm_age}  a-t-il passé  à  effectuer un travail (agricole ou non agricole) rémunéré  ? </v>
      </c>
      <c r="F445" s="218" t="str">
        <f t="shared" si="94"/>
        <v xml:space="preserve">ET9  Vendredi dernier  (en commençant depuis Vendredi matin 4h jusqu'à 3h du matin du Samedi), combien de temps   ${ad_mm_first},  ${ad_mm_last}, Age ${ad_mm_age}  a-t-il passé  à  effectuer un travail (agricole ou non agricole) rémunéré  ? </v>
      </c>
      <c r="G445" s="55"/>
      <c r="H445" s="54"/>
      <c r="I445" s="54" t="s">
        <v>433</v>
      </c>
      <c r="J445" s="54"/>
      <c r="K445" s="55"/>
      <c r="L445" s="55" t="s">
        <v>959</v>
      </c>
      <c r="M445" s="55"/>
      <c r="N445" s="54"/>
      <c r="O445" s="54"/>
      <c r="P445" s="54"/>
      <c r="Q445" s="54"/>
      <c r="R445" s="54"/>
      <c r="S445" s="54"/>
      <c r="T445" s="54"/>
      <c r="U445" s="54"/>
      <c r="V445" s="54"/>
      <c r="W445" s="54"/>
      <c r="X445" s="54"/>
      <c r="Y445" s="54"/>
      <c r="Z445" s="54"/>
    </row>
    <row r="446" spans="1:26" s="56" customFormat="1" ht="62.25" customHeight="1" thickBot="1">
      <c r="A446" s="54" t="s">
        <v>97</v>
      </c>
      <c r="B446" s="54" t="s">
        <v>2296</v>
      </c>
      <c r="C446" s="88"/>
      <c r="D446" s="81" t="s">
        <v>2280</v>
      </c>
      <c r="E446" s="54" t="str">
        <f t="shared" ref="E446:E447" si="103">CONCATENATE(C446,"  ",D446)</f>
        <v xml:space="preserve">  Heures</v>
      </c>
      <c r="F446" s="218" t="str">
        <f t="shared" ref="F446:F447" si="104">E446</f>
        <v xml:space="preserve">  Heures</v>
      </c>
      <c r="G446" s="55"/>
      <c r="H446" s="54"/>
      <c r="I446" s="54"/>
      <c r="J446" s="54" t="s">
        <v>3172</v>
      </c>
      <c r="K446" s="55"/>
      <c r="L446" s="55"/>
      <c r="M446" s="55"/>
      <c r="N446" s="54" t="s">
        <v>376</v>
      </c>
      <c r="O446" s="54"/>
      <c r="P446" s="54"/>
      <c r="Q446" s="54"/>
      <c r="R446" s="54"/>
      <c r="S446" s="54"/>
      <c r="T446" s="54"/>
      <c r="U446" s="54"/>
      <c r="V446" s="54"/>
      <c r="W446" s="54"/>
      <c r="X446" s="54"/>
      <c r="Y446" s="54"/>
      <c r="Z446" s="54"/>
    </row>
    <row r="447" spans="1:26" s="56" customFormat="1" ht="33.75" customHeight="1" thickBot="1">
      <c r="A447" s="54" t="s">
        <v>97</v>
      </c>
      <c r="B447" s="54" t="s">
        <v>2297</v>
      </c>
      <c r="C447" s="88"/>
      <c r="D447" s="81" t="s">
        <v>2285</v>
      </c>
      <c r="E447" s="54" t="str">
        <f t="shared" si="103"/>
        <v xml:space="preserve">  Minutes</v>
      </c>
      <c r="F447" s="218" t="str">
        <f t="shared" si="104"/>
        <v xml:space="preserve">  Minutes</v>
      </c>
      <c r="G447" s="55"/>
      <c r="H447" s="54"/>
      <c r="I447" s="54"/>
      <c r="J447" s="54" t="s">
        <v>3173</v>
      </c>
      <c r="K447" s="55"/>
      <c r="L447" s="55"/>
      <c r="M447" s="55"/>
      <c r="N447" s="54" t="s">
        <v>376</v>
      </c>
      <c r="O447" s="54"/>
      <c r="P447" s="54"/>
      <c r="Q447" s="54"/>
      <c r="R447" s="54"/>
      <c r="S447" s="54"/>
      <c r="T447" s="54"/>
      <c r="U447" s="54"/>
      <c r="V447" s="54"/>
      <c r="W447" s="54"/>
      <c r="X447" s="54"/>
      <c r="Y447" s="54"/>
      <c r="Z447" s="54"/>
    </row>
    <row r="448" spans="1:26" s="56" customFormat="1" ht="16.5" thickBot="1">
      <c r="A448" s="54" t="s">
        <v>157</v>
      </c>
      <c r="B448" s="54" t="s">
        <v>968</v>
      </c>
      <c r="C448" s="88"/>
      <c r="D448" s="81"/>
      <c r="E448" s="54"/>
      <c r="F448" s="218"/>
      <c r="G448" s="55"/>
      <c r="H448" s="54"/>
      <c r="I448" s="54"/>
      <c r="J448" s="54"/>
      <c r="K448" s="55"/>
      <c r="L448" s="55"/>
      <c r="M448" s="55"/>
      <c r="N448" s="54"/>
      <c r="O448" s="54"/>
      <c r="P448" s="54"/>
      <c r="Q448" s="54"/>
      <c r="R448" s="54"/>
      <c r="S448" s="54"/>
      <c r="T448" s="54"/>
      <c r="U448" s="54"/>
      <c r="V448" s="54"/>
      <c r="W448" s="54"/>
      <c r="X448" s="54"/>
      <c r="Y448" s="54"/>
      <c r="Z448" s="54"/>
    </row>
    <row r="449" spans="1:26" s="56" customFormat="1" ht="205.5" thickBot="1">
      <c r="A449" s="54" t="s">
        <v>155</v>
      </c>
      <c r="B449" s="54" t="s">
        <v>969</v>
      </c>
      <c r="C449" s="88" t="s">
        <v>957</v>
      </c>
      <c r="D449" s="81" t="s">
        <v>3202</v>
      </c>
      <c r="E449" s="215" t="str">
        <f>CONCATENATE(C449,"  ",D449)</f>
        <v xml:space="preserve">ET10  Vendredi dernier  (en commençant depuis Vendredi matin 4h jusqu'à 3h du matin du Samedi), combien de temps   ${ad_mm_first},  ${ad_mm_last}, Age ${ad_mm_age}  a-t-il passé à effectuer un travail (agricole ou non agricole) non rémunéré ? </v>
      </c>
      <c r="F449" s="218" t="str">
        <f t="shared" si="94"/>
        <v xml:space="preserve">ET10  Vendredi dernier  (en commençant depuis Vendredi matin 4h jusqu'à 3h du matin du Samedi), combien de temps   ${ad_mm_first},  ${ad_mm_last}, Age ${ad_mm_age}  a-t-il passé à effectuer un travail (agricole ou non agricole) non rémunéré ? </v>
      </c>
      <c r="G449" s="55"/>
      <c r="H449" s="54"/>
      <c r="I449" s="54" t="s">
        <v>433</v>
      </c>
      <c r="J449" s="54"/>
      <c r="K449" s="55"/>
      <c r="L449" s="55" t="s">
        <v>959</v>
      </c>
      <c r="M449" s="55" t="s">
        <v>376</v>
      </c>
      <c r="N449" s="54"/>
      <c r="O449" s="54"/>
      <c r="P449" s="54"/>
      <c r="Q449" s="54"/>
      <c r="R449" s="54"/>
      <c r="S449" s="54"/>
      <c r="T449" s="54"/>
      <c r="U449" s="54"/>
      <c r="V449" s="54"/>
      <c r="W449" s="54"/>
      <c r="X449" s="54"/>
      <c r="Y449" s="54"/>
      <c r="Z449" s="54"/>
    </row>
    <row r="450" spans="1:26" s="56" customFormat="1" ht="62.25" customHeight="1" thickBot="1">
      <c r="A450" s="54" t="s">
        <v>97</v>
      </c>
      <c r="B450" s="54" t="s">
        <v>2298</v>
      </c>
      <c r="C450" s="88"/>
      <c r="D450" s="81" t="s">
        <v>2280</v>
      </c>
      <c r="E450" s="54" t="str">
        <f t="shared" si="93"/>
        <v xml:space="preserve">  Heures</v>
      </c>
      <c r="F450" s="218" t="str">
        <f t="shared" si="94"/>
        <v xml:space="preserve">  Heures</v>
      </c>
      <c r="G450" s="55"/>
      <c r="H450" s="54"/>
      <c r="I450" s="54"/>
      <c r="J450" s="54" t="s">
        <v>3172</v>
      </c>
      <c r="K450" s="55"/>
      <c r="L450" s="55"/>
      <c r="M450" s="55" t="s">
        <v>376</v>
      </c>
      <c r="N450" s="54" t="s">
        <v>376</v>
      </c>
      <c r="O450" s="54"/>
      <c r="P450" s="54"/>
      <c r="Q450" s="54"/>
      <c r="R450" s="54"/>
      <c r="S450" s="54"/>
      <c r="T450" s="54"/>
      <c r="U450" s="54"/>
      <c r="V450" s="54"/>
      <c r="W450" s="54"/>
      <c r="X450" s="54"/>
      <c r="Y450" s="54"/>
      <c r="Z450" s="54"/>
    </row>
    <row r="451" spans="1:26" s="56" customFormat="1" ht="33.75" customHeight="1" thickBot="1">
      <c r="A451" s="54" t="s">
        <v>97</v>
      </c>
      <c r="B451" s="54" t="s">
        <v>2299</v>
      </c>
      <c r="C451" s="88"/>
      <c r="D451" s="81" t="s">
        <v>2285</v>
      </c>
      <c r="E451" s="54" t="str">
        <f t="shared" si="93"/>
        <v xml:space="preserve">  Minutes</v>
      </c>
      <c r="F451" s="218" t="str">
        <f t="shared" si="94"/>
        <v xml:space="preserve">  Minutes</v>
      </c>
      <c r="G451" s="55"/>
      <c r="H451" s="54"/>
      <c r="I451" s="54"/>
      <c r="J451" s="54" t="s">
        <v>3173</v>
      </c>
      <c r="K451" s="55"/>
      <c r="L451" s="55"/>
      <c r="M451" s="55" t="s">
        <v>376</v>
      </c>
      <c r="N451" s="54" t="s">
        <v>376</v>
      </c>
      <c r="O451" s="54"/>
      <c r="P451" s="54"/>
      <c r="Q451" s="54"/>
      <c r="R451" s="54"/>
      <c r="S451" s="54"/>
      <c r="T451" s="54"/>
      <c r="U451" s="54"/>
      <c r="V451" s="54"/>
      <c r="W451" s="54"/>
      <c r="X451" s="54"/>
      <c r="Y451" s="54"/>
      <c r="Z451" s="54"/>
    </row>
    <row r="452" spans="1:26" s="56" customFormat="1" ht="16.5" thickBot="1">
      <c r="A452" s="54" t="s">
        <v>157</v>
      </c>
      <c r="B452" s="54" t="s">
        <v>969</v>
      </c>
      <c r="C452" s="88"/>
      <c r="D452" s="81"/>
      <c r="E452" s="54"/>
      <c r="F452" s="218"/>
      <c r="G452" s="55"/>
      <c r="H452" s="54"/>
      <c r="I452" s="54"/>
      <c r="J452" s="54"/>
      <c r="K452" s="55"/>
      <c r="L452" s="55"/>
      <c r="M452" s="55" t="s">
        <v>376</v>
      </c>
      <c r="N452" s="54"/>
      <c r="O452" s="54"/>
      <c r="P452" s="54"/>
      <c r="Q452" s="54"/>
      <c r="R452" s="54"/>
      <c r="S452" s="54"/>
      <c r="T452" s="54"/>
      <c r="U452" s="54"/>
      <c r="V452" s="54"/>
      <c r="W452" s="54"/>
      <c r="X452" s="54"/>
      <c r="Y452" s="54"/>
      <c r="Z452" s="54"/>
    </row>
    <row r="453" spans="1:26" s="56" customFormat="1">
      <c r="A453" s="54" t="s">
        <v>157</v>
      </c>
      <c r="B453" s="54" t="s">
        <v>946</v>
      </c>
      <c r="C453" s="54"/>
      <c r="D453" s="54"/>
      <c r="E453" s="54"/>
      <c r="F453" s="218"/>
      <c r="G453" s="55"/>
      <c r="H453" s="54"/>
      <c r="I453" s="54"/>
      <c r="J453" s="54"/>
      <c r="K453" s="55"/>
      <c r="L453" s="55"/>
      <c r="M453" s="55"/>
      <c r="N453" s="54"/>
      <c r="O453" s="54"/>
      <c r="P453" s="54"/>
      <c r="Q453" s="54"/>
      <c r="R453" s="54"/>
      <c r="S453" s="54"/>
      <c r="T453" s="54"/>
      <c r="U453" s="54"/>
      <c r="V453" s="54"/>
      <c r="W453" s="54"/>
      <c r="X453" s="54"/>
      <c r="Y453" s="54"/>
      <c r="Z453" s="54"/>
    </row>
    <row r="454" spans="1:26" s="56" customFormat="1">
      <c r="A454" s="54" t="s">
        <v>161</v>
      </c>
      <c r="B454" s="54" t="s">
        <v>934</v>
      </c>
      <c r="C454" s="54"/>
      <c r="D454" s="54"/>
      <c r="E454" s="54"/>
      <c r="F454" s="218"/>
      <c r="G454" s="55"/>
      <c r="H454" s="54"/>
      <c r="I454" s="54"/>
      <c r="J454" s="54"/>
      <c r="K454" s="55"/>
      <c r="L454" s="55"/>
      <c r="M454" s="55"/>
      <c r="N454" s="54"/>
      <c r="O454" s="54"/>
      <c r="P454" s="54"/>
      <c r="Q454" s="54"/>
      <c r="R454" s="54"/>
      <c r="S454" s="54"/>
      <c r="T454" s="54"/>
      <c r="U454" s="54"/>
      <c r="V454" s="54"/>
      <c r="W454" s="54"/>
      <c r="X454" s="54"/>
      <c r="Y454" s="54"/>
      <c r="Z454" s="54"/>
    </row>
    <row r="455" spans="1:26" s="56" customFormat="1">
      <c r="A455" s="54" t="s">
        <v>157</v>
      </c>
      <c r="B455" s="54" t="s">
        <v>917</v>
      </c>
      <c r="C455" s="54"/>
      <c r="D455" s="54"/>
      <c r="E455" s="54"/>
      <c r="F455" s="218"/>
      <c r="G455" s="55"/>
      <c r="H455" s="54"/>
      <c r="I455" s="54"/>
      <c r="J455" s="54"/>
      <c r="K455" s="55"/>
      <c r="L455" s="55"/>
      <c r="M455" s="55"/>
      <c r="N455" s="54"/>
      <c r="O455" s="54"/>
      <c r="P455" s="54"/>
      <c r="Q455" s="54"/>
      <c r="R455" s="54"/>
      <c r="S455" s="54"/>
      <c r="T455" s="54"/>
      <c r="U455" s="54"/>
      <c r="V455" s="54"/>
      <c r="W455" s="54"/>
      <c r="X455" s="54"/>
      <c r="Y455" s="54"/>
      <c r="Z455" s="54"/>
    </row>
    <row r="456" spans="1:26">
      <c r="A456" s="8" t="s">
        <v>146</v>
      </c>
      <c r="B456" s="8" t="s">
        <v>2142</v>
      </c>
      <c r="L456" s="9"/>
      <c r="M456" s="9"/>
      <c r="Q456" s="189" t="s">
        <v>148</v>
      </c>
    </row>
    <row r="457" spans="1:26" s="56" customFormat="1" ht="31.5">
      <c r="A457" s="54" t="s">
        <v>155</v>
      </c>
      <c r="B457" s="54" t="s">
        <v>971</v>
      </c>
      <c r="C457" s="54"/>
      <c r="D457" s="54" t="s">
        <v>3074</v>
      </c>
      <c r="E457" s="54" t="str">
        <f>CONCATENATE(C457,"  ",D457)</f>
        <v xml:space="preserve">  III Emploi brigadiere  - Emploi Principal</v>
      </c>
      <c r="F457" s="218" t="str">
        <f>E457</f>
        <v xml:space="preserve">  III Emploi brigadiere  - Emploi Principal</v>
      </c>
      <c r="G457" s="55"/>
      <c r="H457" s="54"/>
      <c r="I457" s="54"/>
      <c r="J457" s="54"/>
      <c r="K457" s="55"/>
      <c r="L457" s="55"/>
      <c r="M457" s="55"/>
      <c r="N457" s="54"/>
      <c r="O457" s="54"/>
      <c r="P457" s="54"/>
      <c r="Q457" s="54"/>
      <c r="R457" s="54"/>
      <c r="S457" s="54"/>
      <c r="T457" s="54"/>
      <c r="U457" s="54"/>
      <c r="V457" s="54"/>
      <c r="W457" s="54"/>
      <c r="X457" s="54"/>
      <c r="Y457" s="54"/>
      <c r="Z457" s="54"/>
    </row>
    <row r="458" spans="1:26">
      <c r="A458" s="8" t="s">
        <v>146</v>
      </c>
      <c r="B458" s="8" t="s">
        <v>2144</v>
      </c>
      <c r="L458" s="9"/>
      <c r="M458" s="9"/>
      <c r="Q458" s="189" t="s">
        <v>148</v>
      </c>
    </row>
    <row r="459" spans="1:26" s="56" customFormat="1" ht="31.5">
      <c r="A459" s="54" t="s">
        <v>39</v>
      </c>
      <c r="B459" s="54" t="s">
        <v>1868</v>
      </c>
      <c r="C459" s="54"/>
      <c r="D459" s="54" t="s">
        <v>3075</v>
      </c>
      <c r="E459" s="54" t="str">
        <f>CONCATENATE(C459,"  ",D459)</f>
        <v xml:space="preserve">  &lt;b&gt; III Emploi (brigadiere )  - Emploi Principal &lt;/b&gt; </v>
      </c>
      <c r="F459" s="218" t="str">
        <f>E459</f>
        <v xml:space="preserve">  &lt;b&gt; III Emploi (brigadiere )  - Emploi Principal &lt;/b&gt; </v>
      </c>
      <c r="G459" s="55"/>
      <c r="H459" s="54"/>
      <c r="I459" s="54"/>
      <c r="J459" s="54"/>
      <c r="K459" s="55"/>
      <c r="L459" s="55"/>
      <c r="M459" s="55"/>
      <c r="N459" s="54"/>
      <c r="O459" s="54"/>
      <c r="P459" s="54"/>
      <c r="Q459" s="54"/>
      <c r="R459" s="54"/>
      <c r="S459" s="54"/>
      <c r="T459" s="54"/>
      <c r="U459" s="54"/>
      <c r="V459" s="54"/>
      <c r="W459" s="54"/>
      <c r="X459" s="54"/>
      <c r="Y459" s="54"/>
      <c r="Z459" s="54"/>
    </row>
    <row r="460" spans="1:26" s="56" customFormat="1" ht="31.5">
      <c r="A460" s="54" t="s">
        <v>155</v>
      </c>
      <c r="B460" s="54" t="s">
        <v>972</v>
      </c>
      <c r="C460" s="54"/>
      <c r="D460" s="54" t="s">
        <v>3076</v>
      </c>
      <c r="E460" s="54" t="str">
        <f>CONCATENATE(C460,"  ",D460)</f>
        <v xml:space="preserve">  Parlons maintenant de l'emploi de la  brigadière  -  Emploi Principal </v>
      </c>
      <c r="F460" s="218" t="str">
        <f>E460</f>
        <v xml:space="preserve">  Parlons maintenant de l'emploi de la  brigadière  -  Emploi Principal </v>
      </c>
      <c r="G460" s="55" t="s">
        <v>2301</v>
      </c>
      <c r="H460" s="54"/>
      <c r="I460" s="54"/>
      <c r="J460" s="54"/>
      <c r="K460" s="55"/>
      <c r="L460" s="55"/>
      <c r="M460" s="55"/>
      <c r="N460" s="54"/>
      <c r="O460" s="54"/>
      <c r="P460" s="54"/>
      <c r="Q460" s="54"/>
      <c r="R460" s="54"/>
      <c r="S460" s="54"/>
      <c r="T460" s="54"/>
      <c r="U460" s="54"/>
      <c r="V460" s="54"/>
      <c r="W460" s="54"/>
      <c r="X460" s="54"/>
      <c r="Y460" s="54"/>
      <c r="Z460" s="54"/>
    </row>
    <row r="461" spans="1:26" s="56" customFormat="1" ht="47.25">
      <c r="A461" s="54" t="s">
        <v>39</v>
      </c>
      <c r="B461" s="54" t="s">
        <v>1869</v>
      </c>
      <c r="C461" s="59"/>
      <c r="D461" s="54" t="s">
        <v>3077</v>
      </c>
      <c r="E461" s="54" t="str">
        <f>CONCATENATE(C461,"  ",D461)</f>
        <v xml:space="preserve">  Parlons de l'emploi de la  brigadière  -&lt;b&gt;  Emploi Principal de ${b_name} &lt;/b&gt;</v>
      </c>
      <c r="F461" s="218" t="str">
        <f>E461</f>
        <v xml:space="preserve">  Parlons de l'emploi de la  brigadière  -&lt;b&gt;  Emploi Principal de ${b_name} &lt;/b&gt;</v>
      </c>
      <c r="G461" s="55"/>
      <c r="H461" s="54"/>
      <c r="I461" s="54"/>
      <c r="J461" s="54"/>
      <c r="K461" s="55"/>
      <c r="L461" s="55"/>
      <c r="M461" s="55"/>
      <c r="N461" s="54"/>
      <c r="O461" s="54"/>
      <c r="P461" s="54"/>
      <c r="Q461" s="54"/>
      <c r="R461" s="54"/>
      <c r="S461" s="54"/>
      <c r="T461" s="54"/>
      <c r="U461" s="54"/>
      <c r="V461" s="54"/>
      <c r="W461" s="54"/>
      <c r="X461" s="54"/>
      <c r="Y461" s="54"/>
      <c r="Z461" s="54"/>
    </row>
    <row r="462" spans="1:26" s="56" customFormat="1" ht="27.75" customHeight="1">
      <c r="A462" s="54" t="s">
        <v>303</v>
      </c>
      <c r="B462" s="54" t="s">
        <v>973</v>
      </c>
      <c r="C462" s="69" t="s">
        <v>2314</v>
      </c>
      <c r="D462" s="69" t="s">
        <v>2302</v>
      </c>
      <c r="E462" s="54" t="str">
        <f t="shared" ref="E462:E468" si="105">CONCATENATE(C462,"  ",D462)</f>
        <v xml:space="preserve">EM1  Au cours des 30 derniers jours,&lt;b&gt; ${b_name} &lt;/b&gt; avez-vous travaillé pendant au moins 1 heure, avec ou sans rémunération? </v>
      </c>
      <c r="F462" s="218" t="str">
        <f t="shared" ref="F462:F468" si="106">E462</f>
        <v xml:space="preserve">EM1  Au cours des 30 derniers jours,&lt;b&gt; ${b_name} &lt;/b&gt; avez-vous travaillé pendant au moins 1 heure, avec ou sans rémunération? </v>
      </c>
      <c r="G462" s="55"/>
      <c r="H462" s="54"/>
      <c r="I462" s="54"/>
      <c r="J462" s="54"/>
      <c r="K462" s="55"/>
      <c r="L462" s="55"/>
      <c r="M462" s="55"/>
      <c r="N462" s="54" t="s">
        <v>376</v>
      </c>
      <c r="O462" s="54"/>
      <c r="P462" s="54"/>
      <c r="Q462" s="54"/>
      <c r="R462" s="54"/>
      <c r="S462" s="54"/>
      <c r="T462" s="54"/>
      <c r="U462" s="54"/>
      <c r="V462" s="54"/>
      <c r="W462" s="54"/>
      <c r="X462" s="54"/>
      <c r="Y462" s="54"/>
      <c r="Z462" s="54"/>
    </row>
    <row r="463" spans="1:26" s="56" customFormat="1" ht="31.5">
      <c r="A463" s="54" t="s">
        <v>977</v>
      </c>
      <c r="B463" s="54" t="s">
        <v>974</v>
      </c>
      <c r="C463" s="73" t="s">
        <v>2315</v>
      </c>
      <c r="D463" s="73" t="s">
        <v>2303</v>
      </c>
      <c r="E463" s="54" t="str">
        <f t="shared" si="105"/>
        <v xml:space="preserve">EM2  Pourquoi&lt;b&gt; ${b_name} &lt;/b&gt; n’avez vous pas travaillé? </v>
      </c>
      <c r="F463" s="218" t="str">
        <f t="shared" si="106"/>
        <v xml:space="preserve">EM2  Pourquoi&lt;b&gt; ${b_name} &lt;/b&gt; n’avez vous pas travaillé? </v>
      </c>
      <c r="G463" s="55"/>
      <c r="H463" s="54"/>
      <c r="I463" s="54"/>
      <c r="J463" s="54"/>
      <c r="K463" s="55"/>
      <c r="L463" s="55" t="s">
        <v>3007</v>
      </c>
      <c r="M463" s="55"/>
      <c r="N463" s="54" t="s">
        <v>376</v>
      </c>
      <c r="O463" s="54"/>
      <c r="P463" s="54"/>
      <c r="Q463" s="54"/>
      <c r="R463" s="54"/>
      <c r="S463" s="54"/>
      <c r="T463" s="54"/>
      <c r="U463" s="54"/>
      <c r="V463" s="54"/>
      <c r="W463" s="54"/>
      <c r="X463" s="54"/>
      <c r="Y463" s="54"/>
      <c r="Z463" s="54"/>
    </row>
    <row r="464" spans="1:26" s="56" customFormat="1">
      <c r="A464" s="54" t="s">
        <v>93</v>
      </c>
      <c r="B464" s="54" t="s">
        <v>990</v>
      </c>
      <c r="C464" s="73"/>
      <c r="D464" s="73" t="s">
        <v>991</v>
      </c>
      <c r="E464" s="54" t="str">
        <f t="shared" si="105"/>
        <v xml:space="preserve">  Autre raison (péeciser)</v>
      </c>
      <c r="F464" s="218" t="str">
        <f t="shared" si="106"/>
        <v xml:space="preserve">  Autre raison (péeciser)</v>
      </c>
      <c r="G464" s="55"/>
      <c r="H464" s="54"/>
      <c r="I464" s="54"/>
      <c r="J464" s="54"/>
      <c r="K464" s="55"/>
      <c r="L464" s="55" t="s">
        <v>3008</v>
      </c>
      <c r="M464" s="55"/>
      <c r="N464" s="54" t="s">
        <v>376</v>
      </c>
      <c r="O464" s="54"/>
      <c r="P464" s="54"/>
      <c r="Q464" s="54"/>
      <c r="R464" s="54"/>
      <c r="S464" s="54"/>
      <c r="T464" s="54"/>
      <c r="U464" s="54"/>
      <c r="V464" s="54"/>
      <c r="W464" s="54"/>
      <c r="X464" s="54"/>
      <c r="Y464" s="54"/>
      <c r="Z464" s="54"/>
    </row>
    <row r="465" spans="1:26" s="56" customFormat="1" ht="63">
      <c r="A465" s="54" t="s">
        <v>303</v>
      </c>
      <c r="B465" s="54" t="s">
        <v>975</v>
      </c>
      <c r="C465" s="69" t="s">
        <v>2316</v>
      </c>
      <c r="D465" s="69" t="s">
        <v>2304</v>
      </c>
      <c r="E465" s="54" t="str">
        <f t="shared" si="105"/>
        <v xml:space="preserve">EM3  Au cours des 6 derniers mois,&lt;b&gt; ${b_name} &lt;/b&gt; avez vous travaillé pendant au moins 1 heure, avec ou sans rémunération? </v>
      </c>
      <c r="F465" s="218" t="str">
        <f t="shared" si="106"/>
        <v xml:space="preserve">EM3  Au cours des 6 derniers mois,&lt;b&gt; ${b_name} &lt;/b&gt; avez vous travaillé pendant au moins 1 heure, avec ou sans rémunération? </v>
      </c>
      <c r="G465" s="55"/>
      <c r="H465" s="54"/>
      <c r="I465" s="54"/>
      <c r="J465" s="54"/>
      <c r="K465" s="55"/>
      <c r="L465" s="55" t="s">
        <v>3007</v>
      </c>
      <c r="M465" s="55"/>
      <c r="N465" s="54" t="s">
        <v>376</v>
      </c>
      <c r="O465" s="54"/>
      <c r="P465" s="54"/>
      <c r="Q465" s="54"/>
      <c r="R465" s="54"/>
      <c r="S465" s="54"/>
      <c r="T465" s="54"/>
      <c r="U465" s="54"/>
      <c r="V465" s="54"/>
      <c r="W465" s="54"/>
      <c r="X465" s="54"/>
      <c r="Y465" s="54"/>
      <c r="Z465" s="54"/>
    </row>
    <row r="466" spans="1:26" s="56" customFormat="1" ht="31.5">
      <c r="A466" s="54" t="s">
        <v>977</v>
      </c>
      <c r="B466" s="54" t="s">
        <v>976</v>
      </c>
      <c r="C466" s="73" t="s">
        <v>2317</v>
      </c>
      <c r="D466" s="73" t="s">
        <v>2305</v>
      </c>
      <c r="E466" s="54" t="str">
        <f t="shared" si="105"/>
        <v xml:space="preserve">EM4  Pourquoi &lt;b&gt; ${b_name} &lt;/b&gt; n’avez vous pas travaillé? </v>
      </c>
      <c r="F466" s="218" t="str">
        <f t="shared" si="106"/>
        <v xml:space="preserve">EM4  Pourquoi &lt;b&gt; ${b_name} &lt;/b&gt; n’avez vous pas travaillé? </v>
      </c>
      <c r="G466" s="55"/>
      <c r="H466" s="54"/>
      <c r="I466" s="54"/>
      <c r="J466" s="54"/>
      <c r="K466" s="55"/>
      <c r="L466" s="55" t="s">
        <v>3009</v>
      </c>
      <c r="M466" s="55"/>
      <c r="N466" s="54" t="s">
        <v>376</v>
      </c>
      <c r="O466" s="54"/>
      <c r="P466" s="54"/>
      <c r="Q466" s="54"/>
      <c r="R466" s="54"/>
      <c r="S466" s="54"/>
      <c r="T466" s="54"/>
      <c r="U466" s="54"/>
      <c r="V466" s="54"/>
      <c r="W466" s="54"/>
      <c r="X466" s="54"/>
      <c r="Y466" s="54"/>
      <c r="Z466" s="54"/>
    </row>
    <row r="467" spans="1:26" s="56" customFormat="1" ht="47.25">
      <c r="A467" s="54" t="s">
        <v>39</v>
      </c>
      <c r="B467" s="54" t="s">
        <v>992</v>
      </c>
      <c r="C467" s="73"/>
      <c r="D467" s="73" t="s">
        <v>2846</v>
      </c>
      <c r="E467" s="54" t="str">
        <f t="shared" si="105"/>
        <v xml:space="preserve">  Enquêteur : « Vous avez déclaré que vous avez travaillé au cours des 6 derniers mois »….</v>
      </c>
      <c r="F467" s="218" t="str">
        <f t="shared" si="106"/>
        <v xml:space="preserve">  Enquêteur : « Vous avez déclaré que vous avez travaillé au cours des 6 derniers mois »….</v>
      </c>
      <c r="G467" s="55"/>
      <c r="H467" s="54"/>
      <c r="I467" s="54"/>
      <c r="J467" s="54"/>
      <c r="K467" s="55"/>
      <c r="L467" s="168" t="s">
        <v>2847</v>
      </c>
      <c r="M467" s="55"/>
      <c r="N467" s="54"/>
      <c r="O467" s="54"/>
      <c r="P467" s="54"/>
      <c r="Q467" s="54"/>
      <c r="R467" s="54"/>
      <c r="S467" s="54"/>
      <c r="T467" s="54"/>
      <c r="U467" s="54"/>
      <c r="V467" s="54"/>
      <c r="W467" s="54"/>
      <c r="X467" s="54"/>
      <c r="Y467" s="54"/>
      <c r="Z467" s="54"/>
    </row>
    <row r="468" spans="1:26" s="56" customFormat="1" ht="47.25">
      <c r="A468" s="54" t="s">
        <v>372</v>
      </c>
      <c r="B468" s="54" t="s">
        <v>993</v>
      </c>
      <c r="C468" s="73"/>
      <c r="D468" s="73" t="s">
        <v>1870</v>
      </c>
      <c r="E468" s="54" t="str">
        <f t="shared" si="105"/>
        <v xml:space="preserve">  Mme &lt;b&gt; ${b_name} &lt;/b&gt;  vous avez exercé un emploi au cours des 6 dernier mois </v>
      </c>
      <c r="F468" s="218" t="str">
        <f t="shared" si="106"/>
        <v xml:space="preserve">  Mme &lt;b&gt; ${b_name} &lt;/b&gt;  vous avez exercé un emploi au cours des 6 dernier mois </v>
      </c>
      <c r="G468" s="55"/>
      <c r="H468" s="54"/>
      <c r="I468" s="54"/>
      <c r="J468" s="54"/>
      <c r="K468" s="55"/>
      <c r="L468" s="55" t="s">
        <v>2847</v>
      </c>
      <c r="M468" s="55"/>
      <c r="N468" s="54"/>
      <c r="O468" s="54"/>
      <c r="P468" s="54"/>
      <c r="Q468" s="54"/>
      <c r="R468" s="54"/>
      <c r="S468" s="54"/>
      <c r="T468" s="54"/>
      <c r="U468" s="54"/>
      <c r="V468" s="54"/>
      <c r="W468" s="54"/>
      <c r="X468" s="54"/>
      <c r="Y468" s="54"/>
      <c r="Z468" s="54"/>
    </row>
    <row r="469" spans="1:26" s="56" customFormat="1">
      <c r="A469" s="54"/>
      <c r="B469" s="54"/>
      <c r="C469" s="73"/>
      <c r="D469" s="73"/>
      <c r="E469" s="54"/>
      <c r="F469" s="218"/>
      <c r="G469" s="55"/>
      <c r="H469" s="54"/>
      <c r="I469" s="54"/>
      <c r="J469" s="54"/>
      <c r="K469" s="55"/>
      <c r="L469" s="55"/>
      <c r="M469" s="55"/>
      <c r="N469" s="54"/>
      <c r="O469" s="54"/>
      <c r="P469" s="54"/>
      <c r="Q469" s="54"/>
      <c r="R469" s="54"/>
      <c r="S469" s="54"/>
      <c r="T469" s="54"/>
      <c r="U469" s="54"/>
      <c r="V469" s="54"/>
      <c r="W469" s="54"/>
      <c r="X469" s="54"/>
      <c r="Y469" s="54"/>
      <c r="Z469" s="54"/>
    </row>
    <row r="470" spans="1:26" s="56" customFormat="1" ht="72" customHeight="1">
      <c r="A470" s="54" t="s">
        <v>303</v>
      </c>
      <c r="B470" s="54" t="s">
        <v>996</v>
      </c>
      <c r="C470" s="69" t="s">
        <v>2318</v>
      </c>
      <c r="D470" s="69" t="s">
        <v>2306</v>
      </c>
      <c r="E470" s="54" t="str">
        <f t="shared" ref="E470:E486" si="107">CONCATENATE(C470,"  ",D470)</f>
        <v xml:space="preserve">EM5  Au cours des 30 derniers jours, &lt;b&gt; ${b_name} &lt;/b&gt; avez vous travaillé pendant au moins 1 heure, contre un salaire, une compensation, une commission ou n’importe quel paiement en nature, incluant l’apprentissage payé, le travail domestique rémunéré ou les travaux champêtres rémunérés, même en nature? </v>
      </c>
      <c r="F470" s="218" t="str">
        <f t="shared" ref="F470:F486" si="108">E470</f>
        <v xml:space="preserve">EM5  Au cours des 30 derniers jours, &lt;b&gt; ${b_name} &lt;/b&gt; avez vous travaillé pendant au moins 1 heure, contre un salaire, une compensation, une commission ou n’importe quel paiement en nature, incluant l’apprentissage payé, le travail domestique rémunéré ou les travaux champêtres rémunérés, même en nature? </v>
      </c>
      <c r="G470" s="55"/>
      <c r="H470" s="54"/>
      <c r="I470" s="54"/>
      <c r="J470" s="54"/>
      <c r="K470" s="55"/>
      <c r="L470" s="55" t="s">
        <v>2847</v>
      </c>
      <c r="M470" s="55"/>
      <c r="N470" s="54" t="s">
        <v>376</v>
      </c>
      <c r="O470" s="54"/>
      <c r="P470" s="54"/>
      <c r="Q470" s="54"/>
      <c r="R470" s="54"/>
      <c r="S470" s="54"/>
      <c r="T470" s="54"/>
      <c r="U470" s="54"/>
      <c r="V470" s="54"/>
      <c r="W470" s="54"/>
      <c r="X470" s="54"/>
      <c r="Y470" s="54"/>
      <c r="Z470" s="54"/>
    </row>
    <row r="471" spans="1:26" s="56" customFormat="1" ht="157.5">
      <c r="A471" s="54" t="s">
        <v>303</v>
      </c>
      <c r="B471" s="54" t="s">
        <v>997</v>
      </c>
      <c r="C471" s="69" t="s">
        <v>2319</v>
      </c>
      <c r="D471" s="69" t="s">
        <v>2307</v>
      </c>
      <c r="E471" s="54" t="str">
        <f t="shared" si="107"/>
        <v>EM6  Au cours des 6 derniers mois, &lt;b&gt; ${b_name} &lt;/b&gt; avez vous pendant au moins 1 heure, contre un salaire, une compensation, une commission ou n’importe quel paiement en nature, incluant l’apprentissage payé, le travail domestique rémunéré ou les travaux champêtres rémunérés, même en nature?</v>
      </c>
      <c r="F471" s="218" t="str">
        <f t="shared" si="108"/>
        <v>EM6  Au cours des 6 derniers mois, &lt;b&gt; ${b_name} &lt;/b&gt; avez vous pendant au moins 1 heure, contre un salaire, une compensation, une commission ou n’importe quel paiement en nature, incluant l’apprentissage payé, le travail domestique rémunéré ou les travaux champêtres rémunérés, même en nature?</v>
      </c>
      <c r="G471" s="55"/>
      <c r="H471" s="54"/>
      <c r="I471" s="54"/>
      <c r="J471" s="54"/>
      <c r="K471" s="55"/>
      <c r="L471" s="55" t="s">
        <v>3010</v>
      </c>
      <c r="M471" s="55"/>
      <c r="N471" s="54" t="s">
        <v>376</v>
      </c>
      <c r="O471" s="54"/>
      <c r="P471" s="54"/>
      <c r="Q471" s="54"/>
      <c r="R471" s="54"/>
      <c r="S471" s="54"/>
      <c r="T471" s="54"/>
      <c r="U471" s="54"/>
      <c r="V471" s="54"/>
      <c r="W471" s="54"/>
      <c r="X471" s="54"/>
      <c r="Y471" s="54"/>
      <c r="Z471" s="54"/>
    </row>
    <row r="472" spans="1:26" s="56" customFormat="1" ht="74.25" customHeight="1">
      <c r="A472" s="54" t="s">
        <v>97</v>
      </c>
      <c r="B472" s="54" t="s">
        <v>998</v>
      </c>
      <c r="C472" s="58" t="s">
        <v>2320</v>
      </c>
      <c r="D472" s="58" t="s">
        <v>994</v>
      </c>
      <c r="E472" s="54" t="str">
        <f t="shared" si="107"/>
        <v>EM7  Combien d'activités salariées avez-vous menez au cours des 30 derniers jours ?</v>
      </c>
      <c r="F472" s="218" t="str">
        <f t="shared" si="108"/>
        <v>EM7  Combien d'activités salariées avez-vous menez au cours des 30 derniers jours ?</v>
      </c>
      <c r="G472" s="55" t="s">
        <v>2057</v>
      </c>
      <c r="H472" s="54"/>
      <c r="I472" s="54"/>
      <c r="J472" s="54"/>
      <c r="K472" s="55"/>
      <c r="L472" s="55" t="s">
        <v>3011</v>
      </c>
      <c r="M472" s="55"/>
      <c r="N472" s="54" t="s">
        <v>376</v>
      </c>
      <c r="O472" s="54"/>
      <c r="P472" s="54"/>
      <c r="Q472" s="54"/>
      <c r="R472" s="54"/>
      <c r="S472" s="54"/>
      <c r="T472" s="54"/>
      <c r="U472" s="54"/>
      <c r="V472" s="54"/>
      <c r="W472" s="54"/>
      <c r="X472" s="54"/>
      <c r="Y472" s="54"/>
      <c r="Z472" s="54"/>
    </row>
    <row r="473" spans="1:26" s="56" customFormat="1" ht="45.75" customHeight="1">
      <c r="A473" s="54" t="s">
        <v>303</v>
      </c>
      <c r="B473" s="54" t="s">
        <v>999</v>
      </c>
      <c r="C473" s="73" t="s">
        <v>2321</v>
      </c>
      <c r="D473" s="73" t="s">
        <v>2323</v>
      </c>
      <c r="E473" s="54" t="str">
        <f t="shared" si="107"/>
        <v xml:space="preserve">EM8  Au cours des 30 derniers jours, &lt;b&gt; ${b_name} &lt;/b&gt; avez vous travaillé pendant au moins 1 heure, en tant qu’apprenti ? </v>
      </c>
      <c r="F473" s="218" t="str">
        <f t="shared" si="108"/>
        <v xml:space="preserve">EM8  Au cours des 30 derniers jours, &lt;b&gt; ${b_name} &lt;/b&gt; avez vous travaillé pendant au moins 1 heure, en tant qu’apprenti ? </v>
      </c>
      <c r="G473" s="55"/>
      <c r="H473" s="54"/>
      <c r="I473" s="54"/>
      <c r="J473" s="54"/>
      <c r="K473" s="55"/>
      <c r="L473" s="55"/>
      <c r="M473" s="55"/>
      <c r="N473" s="54" t="s">
        <v>376</v>
      </c>
      <c r="O473" s="54"/>
      <c r="P473" s="54"/>
      <c r="Q473" s="54"/>
      <c r="R473" s="54"/>
      <c r="S473" s="54"/>
      <c r="T473" s="54"/>
      <c r="U473" s="54"/>
      <c r="V473" s="54"/>
      <c r="W473" s="54"/>
      <c r="X473" s="54"/>
      <c r="Y473" s="54"/>
      <c r="Z473" s="54"/>
    </row>
    <row r="474" spans="1:26" s="56" customFormat="1" ht="54" customHeight="1">
      <c r="A474" s="54" t="s">
        <v>303</v>
      </c>
      <c r="B474" s="54" t="s">
        <v>1000</v>
      </c>
      <c r="C474" s="69" t="s">
        <v>2324</v>
      </c>
      <c r="D474" s="69" t="s">
        <v>2322</v>
      </c>
      <c r="E474" s="54" t="str">
        <f t="shared" si="107"/>
        <v>EM9  Au cours des 6 derniers mois, &lt;b&gt; ${b_name} &lt;/b&gt;  aavez vous travaillé pendant au moins 1 heure, en tant qu’apprenti ?</v>
      </c>
      <c r="F474" s="218" t="str">
        <f t="shared" si="108"/>
        <v>EM9  Au cours des 6 derniers mois, &lt;b&gt; ${b_name} &lt;/b&gt;  aavez vous travaillé pendant au moins 1 heure, en tant qu’apprenti ?</v>
      </c>
      <c r="G474" s="55"/>
      <c r="H474" s="54"/>
      <c r="I474" s="54"/>
      <c r="J474" s="54"/>
      <c r="K474" s="55"/>
      <c r="L474" s="55" t="s">
        <v>3012</v>
      </c>
      <c r="M474" s="55"/>
      <c r="N474" s="54" t="s">
        <v>376</v>
      </c>
      <c r="O474" s="54"/>
      <c r="P474" s="54"/>
      <c r="Q474" s="54"/>
      <c r="R474" s="54"/>
      <c r="S474" s="54"/>
      <c r="T474" s="54"/>
      <c r="U474" s="54"/>
      <c r="V474" s="54"/>
      <c r="W474" s="54"/>
      <c r="X474" s="54"/>
      <c r="Y474" s="54"/>
      <c r="Z474" s="54"/>
    </row>
    <row r="475" spans="1:26" s="56" customFormat="1" ht="55.5" customHeight="1">
      <c r="A475" s="54" t="s">
        <v>97</v>
      </c>
      <c r="B475" s="54" t="s">
        <v>1001</v>
      </c>
      <c r="C475" s="58" t="s">
        <v>2325</v>
      </c>
      <c r="D475" s="58" t="s">
        <v>995</v>
      </c>
      <c r="E475" s="54" t="str">
        <f t="shared" si="107"/>
        <v>EM10  Combien d'activités de ce type &lt;b&gt; ${b_name} &lt;/b&gt; a-t-il mené au cours des 30 derniers jours ?</v>
      </c>
      <c r="F475" s="218" t="str">
        <f t="shared" si="108"/>
        <v>EM10  Combien d'activités de ce type &lt;b&gt; ${b_name} &lt;/b&gt; a-t-il mené au cours des 30 derniers jours ?</v>
      </c>
      <c r="G475" s="55"/>
      <c r="H475" s="54"/>
      <c r="I475" s="54"/>
      <c r="J475" s="54"/>
      <c r="K475" s="55"/>
      <c r="L475" s="55" t="s">
        <v>3013</v>
      </c>
      <c r="M475" s="55"/>
      <c r="N475" s="54" t="s">
        <v>376</v>
      </c>
      <c r="O475" s="54"/>
      <c r="P475" s="54"/>
      <c r="Q475" s="54"/>
      <c r="R475" s="54"/>
      <c r="S475" s="54"/>
      <c r="T475" s="54"/>
      <c r="U475" s="54"/>
      <c r="V475" s="54"/>
      <c r="W475" s="54"/>
      <c r="X475" s="54"/>
      <c r="Y475" s="54"/>
      <c r="Z475" s="54"/>
    </row>
    <row r="476" spans="1:26" s="56" customFormat="1" ht="45" customHeight="1">
      <c r="A476" s="54" t="s">
        <v>303</v>
      </c>
      <c r="B476" s="54" t="s">
        <v>1002</v>
      </c>
      <c r="C476" s="69" t="s">
        <v>2326</v>
      </c>
      <c r="D476" s="69" t="s">
        <v>2936</v>
      </c>
      <c r="E476" s="54" t="str">
        <f t="shared" si="107"/>
        <v>EM11  Au cours des 30 derniers jours, &lt;b&gt; ${b_name} &lt;/b&gt; avez-vous mené une activité non-agricole (quelle que soit sa taille), pendant au moins 1 heure à votre propre compte, (pour vous-même)  ou pour un membre du ménage ?</v>
      </c>
      <c r="F476" s="218" t="str">
        <f t="shared" si="108"/>
        <v>EM11  Au cours des 30 derniers jours, &lt;b&gt; ${b_name} &lt;/b&gt; avez-vous mené une activité non-agricole (quelle que soit sa taille), pendant au moins 1 heure à votre propre compte, (pour vous-même)  ou pour un membre du ménage ?</v>
      </c>
      <c r="G476" s="55"/>
      <c r="H476" s="54"/>
      <c r="I476" s="54"/>
      <c r="J476" s="54"/>
      <c r="K476" s="55"/>
      <c r="L476" s="55"/>
      <c r="M476" s="55"/>
      <c r="N476" s="54" t="s">
        <v>376</v>
      </c>
      <c r="O476" s="54"/>
      <c r="P476" s="54"/>
      <c r="Q476" s="54"/>
      <c r="R476" s="54"/>
      <c r="S476" s="54"/>
      <c r="T476" s="54"/>
      <c r="U476" s="54"/>
      <c r="V476" s="54"/>
      <c r="W476" s="54"/>
      <c r="X476" s="54"/>
      <c r="Y476" s="54"/>
      <c r="Z476" s="54"/>
    </row>
    <row r="477" spans="1:26" s="56" customFormat="1" ht="43.5" customHeight="1">
      <c r="A477" s="54" t="s">
        <v>303</v>
      </c>
      <c r="B477" s="54" t="s">
        <v>1003</v>
      </c>
      <c r="C477" s="69" t="s">
        <v>2327</v>
      </c>
      <c r="D477" s="69" t="s">
        <v>2328</v>
      </c>
      <c r="E477" s="54" t="str">
        <f t="shared" si="107"/>
        <v>EM12  Au cours des 6 derniers mois, &lt;b&gt; ${b_name} &lt;/b&gt; avez-vous mené une activité non-agricole (quelle que soit sa taille), pendant au moins 1 heure à votre  propre compte (quelle que soit sa taille), pour vous-même ou pour un membre du ménage ?</v>
      </c>
      <c r="F477" s="218" t="str">
        <f t="shared" si="108"/>
        <v>EM12  Au cours des 6 derniers mois, &lt;b&gt; ${b_name} &lt;/b&gt; avez-vous mené une activité non-agricole (quelle que soit sa taille), pendant au moins 1 heure à votre  propre compte (quelle que soit sa taille), pour vous-même ou pour un membre du ménage ?</v>
      </c>
      <c r="G477" s="55"/>
      <c r="H477" s="54"/>
      <c r="I477" s="54"/>
      <c r="J477" s="54"/>
      <c r="K477" s="55"/>
      <c r="L477" s="55" t="s">
        <v>3014</v>
      </c>
      <c r="M477" s="55"/>
      <c r="N477" s="54" t="s">
        <v>376</v>
      </c>
      <c r="O477" s="54"/>
      <c r="P477" s="54"/>
      <c r="Q477" s="54"/>
      <c r="R477" s="54"/>
      <c r="S477" s="54"/>
      <c r="T477" s="54"/>
      <c r="U477" s="54"/>
      <c r="V477" s="54"/>
      <c r="W477" s="54"/>
      <c r="X477" s="54"/>
      <c r="Y477" s="54"/>
      <c r="Z477" s="54"/>
    </row>
    <row r="478" spans="1:26" s="56" customFormat="1" ht="42" customHeight="1">
      <c r="A478" s="54" t="s">
        <v>303</v>
      </c>
      <c r="B478" s="54" t="s">
        <v>1004</v>
      </c>
      <c r="C478" s="69" t="s">
        <v>2329</v>
      </c>
      <c r="D478" s="69" t="s">
        <v>2308</v>
      </c>
      <c r="E478" s="54" t="str">
        <f t="shared" si="107"/>
        <v>EM13  Au cours des 30 derniers jours, &lt;b&gt; ${b_name} &lt;/b&gt; avez vous apporté de l'aide dans le cadre d’une activité non agricole, gérée par un membre du ménage, même pour une heure seulement ?</v>
      </c>
      <c r="F478" s="218" t="str">
        <f t="shared" si="108"/>
        <v>EM13  Au cours des 30 derniers jours, &lt;b&gt; ${b_name} &lt;/b&gt; avez vous apporté de l'aide dans le cadre d’une activité non agricole, gérée par un membre du ménage, même pour une heure seulement ?</v>
      </c>
      <c r="G478" s="55"/>
      <c r="H478" s="54"/>
      <c r="I478" s="54"/>
      <c r="J478" s="54"/>
      <c r="K478" s="55"/>
      <c r="L478" s="55"/>
      <c r="M478" s="55"/>
      <c r="N478" s="54" t="s">
        <v>376</v>
      </c>
      <c r="O478" s="54"/>
      <c r="P478" s="54"/>
      <c r="Q478" s="54"/>
      <c r="R478" s="54"/>
      <c r="S478" s="54"/>
      <c r="T478" s="54"/>
      <c r="U478" s="54"/>
      <c r="V478" s="54"/>
      <c r="W478" s="54"/>
      <c r="X478" s="54"/>
      <c r="Y478" s="54"/>
      <c r="Z478" s="54"/>
    </row>
    <row r="479" spans="1:26" s="56" customFormat="1" ht="65.25" customHeight="1">
      <c r="A479" s="54" t="s">
        <v>303</v>
      </c>
      <c r="B479" s="54" t="s">
        <v>1005</v>
      </c>
      <c r="C479" s="69" t="s">
        <v>2330</v>
      </c>
      <c r="D479" s="69" t="s">
        <v>2309</v>
      </c>
      <c r="E479" s="54" t="str">
        <f t="shared" si="107"/>
        <v>EM14  Au cours des 6 derniers mois, &lt;b&gt; ${b_name} &lt;/b&gt; avez vous  apporté de l'aide dans le cadre d’une activité non agricole, gérée par un membre du ménage, même pour une heure seulement ?</v>
      </c>
      <c r="F479" s="218" t="str">
        <f t="shared" si="108"/>
        <v>EM14  Au cours des 6 derniers mois, &lt;b&gt; ${b_name} &lt;/b&gt; avez vous  apporté de l'aide dans le cadre d’une activité non agricole, gérée par un membre du ménage, même pour une heure seulement ?</v>
      </c>
      <c r="G479" s="55"/>
      <c r="H479" s="54"/>
      <c r="I479" s="54"/>
      <c r="J479" s="54"/>
      <c r="K479" s="55"/>
      <c r="L479" s="55" t="s">
        <v>3015</v>
      </c>
      <c r="M479" s="55"/>
      <c r="N479" s="54" t="s">
        <v>376</v>
      </c>
      <c r="O479" s="54"/>
      <c r="P479" s="54"/>
      <c r="Q479" s="54"/>
      <c r="R479" s="54"/>
      <c r="S479" s="54"/>
      <c r="T479" s="54"/>
      <c r="U479" s="54"/>
      <c r="V479" s="54"/>
      <c r="W479" s="54"/>
      <c r="X479" s="54"/>
      <c r="Y479" s="54"/>
      <c r="Z479" s="54"/>
    </row>
    <row r="480" spans="1:26" s="56" customFormat="1" ht="63">
      <c r="A480" s="54" t="s">
        <v>97</v>
      </c>
      <c r="B480" s="54" t="s">
        <v>1006</v>
      </c>
      <c r="C480" s="73" t="s">
        <v>2331</v>
      </c>
      <c r="D480" s="73" t="s">
        <v>2310</v>
      </c>
      <c r="E480" s="54" t="str">
        <f t="shared" si="107"/>
        <v>EM15  Combien d'activités non agricoles &lt;b&gt; ${b_name} &lt;/b&gt; avez vous mené au cours des 30 derniers jours ?</v>
      </c>
      <c r="F480" s="218" t="str">
        <f t="shared" si="108"/>
        <v>EM15  Combien d'activités non agricoles &lt;b&gt; ${b_name} &lt;/b&gt; avez vous mené au cours des 30 derniers jours ?</v>
      </c>
      <c r="G480" s="55"/>
      <c r="H480" s="54"/>
      <c r="I480" s="54"/>
      <c r="J480" s="54"/>
      <c r="K480" s="55"/>
      <c r="L480" s="55" t="s">
        <v>3016</v>
      </c>
      <c r="M480" s="55"/>
      <c r="N480" s="54" t="s">
        <v>376</v>
      </c>
      <c r="O480" s="54"/>
      <c r="P480" s="54"/>
      <c r="Q480" s="54"/>
      <c r="R480" s="54"/>
      <c r="S480" s="54"/>
      <c r="T480" s="54"/>
      <c r="U480" s="54"/>
      <c r="V480" s="54"/>
      <c r="W480" s="54"/>
      <c r="X480" s="54"/>
      <c r="Y480" s="54"/>
      <c r="Z480" s="54"/>
    </row>
    <row r="481" spans="1:26" s="56" customFormat="1" ht="114" customHeight="1">
      <c r="A481" s="54" t="s">
        <v>303</v>
      </c>
      <c r="B481" s="54" t="s">
        <v>1007</v>
      </c>
      <c r="C481" s="69" t="s">
        <v>2332</v>
      </c>
      <c r="D481" s="69" t="s">
        <v>2311</v>
      </c>
      <c r="E481" s="54" t="str">
        <f t="shared" si="107"/>
        <v>EM16  Au cours des 30 derniers jours, &lt;b&gt; ${b_name} &lt;/b&gt; avez vous travaillé dans le cadre d’activités agricoles, gérées par le ménage (y compris de l’élevage, de l’agriculture, de la pisciculture, que ce soit destiné à la vente ou à la consommation de votre ménage) même pour une heure seulement ?</v>
      </c>
      <c r="F481" s="218" t="str">
        <f t="shared" si="108"/>
        <v>EM16  Au cours des 30 derniers jours, &lt;b&gt; ${b_name} &lt;/b&gt; avez vous travaillé dans le cadre d’activités agricoles, gérées par le ménage (y compris de l’élevage, de l’agriculture, de la pisciculture, que ce soit destiné à la vente ou à la consommation de votre ménage) même pour une heure seulement ?</v>
      </c>
      <c r="G481" s="55"/>
      <c r="H481" s="54"/>
      <c r="I481" s="54"/>
      <c r="J481" s="54"/>
      <c r="K481" s="55"/>
      <c r="L481" s="55"/>
      <c r="M481" s="55"/>
      <c r="N481" s="54" t="s">
        <v>376</v>
      </c>
      <c r="O481" s="54"/>
      <c r="P481" s="54"/>
      <c r="Q481" s="54"/>
      <c r="R481" s="54"/>
      <c r="S481" s="54"/>
      <c r="T481" s="54"/>
      <c r="U481" s="54"/>
      <c r="V481" s="54"/>
      <c r="W481" s="54"/>
      <c r="X481" s="54"/>
      <c r="Y481" s="54"/>
      <c r="Z481" s="54"/>
    </row>
    <row r="482" spans="1:26" s="56" customFormat="1" ht="121.5" customHeight="1">
      <c r="A482" s="54" t="s">
        <v>303</v>
      </c>
      <c r="B482" s="54" t="s">
        <v>1008</v>
      </c>
      <c r="C482" s="73" t="s">
        <v>2333</v>
      </c>
      <c r="D482" s="73" t="s">
        <v>2312</v>
      </c>
      <c r="E482" s="54" t="str">
        <f t="shared" si="107"/>
        <v>EM17  Au cours des 6 derniers mois, &lt;b&gt; ${b_name} &lt;/b&gt; avez vous travaillé dans le cadre d’activités agricoles, gérées par le ménage (y compris de l’élevage, de l’agriculture, de la pisciculture, que ce soit destiné à la vente ou à la consommation de votre ménage) même pour une heure seulement ?</v>
      </c>
      <c r="F482" s="218" t="str">
        <f t="shared" si="108"/>
        <v>EM17  Au cours des 6 derniers mois, &lt;b&gt; ${b_name} &lt;/b&gt; avez vous travaillé dans le cadre d’activités agricoles, gérées par le ménage (y compris de l’élevage, de l’agriculture, de la pisciculture, que ce soit destiné à la vente ou à la consommation de votre ménage) même pour une heure seulement ?</v>
      </c>
      <c r="G482" s="55"/>
      <c r="H482" s="54"/>
      <c r="I482" s="54"/>
      <c r="J482" s="54"/>
      <c r="K482" s="55"/>
      <c r="L482" s="55" t="s">
        <v>3017</v>
      </c>
      <c r="M482" s="55"/>
      <c r="N482" s="54" t="s">
        <v>376</v>
      </c>
      <c r="O482" s="54"/>
      <c r="P482" s="54"/>
      <c r="Q482" s="54"/>
      <c r="R482" s="54"/>
      <c r="S482" s="54"/>
      <c r="T482" s="54"/>
      <c r="U482" s="54"/>
      <c r="V482" s="54"/>
      <c r="W482" s="54"/>
      <c r="X482" s="54"/>
      <c r="Y482" s="54"/>
      <c r="Z482" s="54"/>
    </row>
    <row r="483" spans="1:26" s="56" customFormat="1" ht="74.25" customHeight="1">
      <c r="A483" s="54" t="s">
        <v>97</v>
      </c>
      <c r="B483" s="54" t="s">
        <v>1009</v>
      </c>
      <c r="C483" s="58" t="s">
        <v>2334</v>
      </c>
      <c r="D483" s="58" t="s">
        <v>2313</v>
      </c>
      <c r="E483" s="54" t="str">
        <f t="shared" si="107"/>
        <v>EM18  Combien d'activités agricoles &lt;b&gt; ${b_name} &lt;/b&gt;.avez vous mené au cours des 30 derniers jours ?</v>
      </c>
      <c r="F483" s="218" t="str">
        <f t="shared" si="108"/>
        <v>EM18  Combien d'activités agricoles &lt;b&gt; ${b_name} &lt;/b&gt;.avez vous mené au cours des 30 derniers jours ?</v>
      </c>
      <c r="G483" s="55"/>
      <c r="H483" s="54"/>
      <c r="I483" s="54"/>
      <c r="J483" s="54"/>
      <c r="K483" s="55"/>
      <c r="L483" s="215" t="s">
        <v>3018</v>
      </c>
      <c r="M483" s="55"/>
      <c r="N483" s="54" t="s">
        <v>376</v>
      </c>
      <c r="O483" s="54"/>
      <c r="P483" s="54"/>
      <c r="Q483" s="54"/>
      <c r="R483" s="54"/>
      <c r="S483" s="54"/>
      <c r="T483" s="54"/>
      <c r="U483" s="54"/>
      <c r="V483" s="54"/>
      <c r="W483" s="54"/>
      <c r="X483" s="54"/>
      <c r="Y483" s="54"/>
      <c r="Z483" s="54"/>
    </row>
    <row r="484" spans="1:26" s="56" customFormat="1" ht="78.75">
      <c r="A484" s="54" t="s">
        <v>303</v>
      </c>
      <c r="B484" s="54" t="s">
        <v>1013</v>
      </c>
      <c r="C484" s="54"/>
      <c r="D484" s="80" t="s">
        <v>1010</v>
      </c>
      <c r="E484" s="54" t="str">
        <f t="shared" si="107"/>
        <v xml:space="preserve">  &lt;b&gt; ${b_name} &lt;/b&gt;. n’a pas du tout travaillé ces 6 derniers mois </v>
      </c>
      <c r="F484" s="218" t="str">
        <f t="shared" si="108"/>
        <v xml:space="preserve">  &lt;b&gt; ${b_name} &lt;/b&gt;. n’a pas du tout travaillé ces 6 derniers mois </v>
      </c>
      <c r="G484" s="55"/>
      <c r="H484" s="54"/>
      <c r="I484" s="54"/>
      <c r="J484" s="54"/>
      <c r="K484" s="55"/>
      <c r="L484" s="55" t="s">
        <v>3082</v>
      </c>
      <c r="M484" s="55"/>
      <c r="N484" s="54" t="s">
        <v>376</v>
      </c>
      <c r="O484" s="54"/>
      <c r="P484" s="54"/>
      <c r="Q484" s="54"/>
      <c r="R484" s="54"/>
      <c r="S484" s="54"/>
      <c r="T484" s="54"/>
      <c r="U484" s="54"/>
      <c r="V484" s="54"/>
      <c r="W484" s="54"/>
      <c r="X484" s="54"/>
      <c r="Y484" s="54"/>
      <c r="Z484" s="54"/>
    </row>
    <row r="485" spans="1:26" s="56" customFormat="1" ht="94.5">
      <c r="A485" s="54" t="s">
        <v>303</v>
      </c>
      <c r="B485" s="54" t="s">
        <v>1014</v>
      </c>
      <c r="C485" s="54"/>
      <c r="D485" s="80" t="s">
        <v>1012</v>
      </c>
      <c r="E485" s="54" t="str">
        <f t="shared" si="107"/>
        <v xml:space="preserve">  &lt;b&gt; ${b_name} &lt;/b&gt; a travaillé ces 30 derniers jours </v>
      </c>
      <c r="F485" s="218" t="str">
        <f t="shared" si="108"/>
        <v xml:space="preserve">  &lt;b&gt; ${b_name} &lt;/b&gt; a travaillé ces 30 derniers jours </v>
      </c>
      <c r="G485" s="55"/>
      <c r="H485" s="54"/>
      <c r="I485" s="54"/>
      <c r="J485" s="54"/>
      <c r="K485" s="55"/>
      <c r="L485" s="55" t="s">
        <v>2848</v>
      </c>
      <c r="M485" s="55"/>
      <c r="N485" s="54" t="s">
        <v>376</v>
      </c>
      <c r="O485" s="54"/>
      <c r="P485" s="54"/>
      <c r="Q485" s="54"/>
      <c r="R485" s="54"/>
      <c r="S485" s="54"/>
      <c r="T485" s="54"/>
      <c r="U485" s="54"/>
      <c r="V485" s="54"/>
      <c r="W485" s="54"/>
      <c r="X485" s="54"/>
      <c r="Y485" s="54"/>
      <c r="Z485" s="54"/>
    </row>
    <row r="486" spans="1:26" s="56" customFormat="1" ht="94.5">
      <c r="A486" s="54" t="s">
        <v>303</v>
      </c>
      <c r="B486" s="54" t="s">
        <v>1015</v>
      </c>
      <c r="C486" s="54"/>
      <c r="D486" s="90" t="s">
        <v>1011</v>
      </c>
      <c r="E486" s="54" t="str">
        <f t="shared" si="107"/>
        <v xml:space="preserve">  &lt;b&gt; ${b_name} &lt;/b&gt; n’a pas travaillé ces 30 derniers jours mais a travaillé ces 6 derniers mois (autres cas)  </v>
      </c>
      <c r="F486" s="218" t="str">
        <f t="shared" si="108"/>
        <v xml:space="preserve">  &lt;b&gt; ${b_name} &lt;/b&gt; n’a pas travaillé ces 30 derniers jours mais a travaillé ces 6 derniers mois (autres cas)  </v>
      </c>
      <c r="G486" s="55"/>
      <c r="H486" s="54"/>
      <c r="I486" s="54"/>
      <c r="J486" s="54"/>
      <c r="K486" s="55"/>
      <c r="L486" s="55" t="s">
        <v>3019</v>
      </c>
      <c r="M486" s="55"/>
      <c r="N486" s="54" t="s">
        <v>376</v>
      </c>
      <c r="O486" s="54"/>
      <c r="P486" s="54"/>
      <c r="Q486" s="54"/>
      <c r="R486" s="54"/>
      <c r="S486" s="54"/>
      <c r="T486" s="54"/>
      <c r="U486" s="54"/>
      <c r="V486" s="54"/>
      <c r="W486" s="54"/>
      <c r="X486" s="54"/>
      <c r="Y486" s="54"/>
      <c r="Z486" s="54"/>
    </row>
    <row r="487" spans="1:26" s="56" customFormat="1">
      <c r="A487" s="54" t="s">
        <v>157</v>
      </c>
      <c r="B487" s="54" t="s">
        <v>972</v>
      </c>
      <c r="C487" s="54"/>
      <c r="D487" s="54"/>
      <c r="E487" s="54"/>
      <c r="F487" s="218"/>
      <c r="G487" s="55"/>
      <c r="H487" s="54"/>
      <c r="I487" s="54"/>
      <c r="J487" s="54"/>
      <c r="K487" s="55"/>
      <c r="L487" s="55"/>
      <c r="M487" s="55"/>
      <c r="N487" s="54"/>
      <c r="O487" s="54"/>
      <c r="P487" s="54"/>
      <c r="Q487" s="54"/>
      <c r="R487" s="54"/>
      <c r="S487" s="54"/>
      <c r="T487" s="54"/>
      <c r="U487" s="54"/>
      <c r="V487" s="54"/>
      <c r="W487" s="54"/>
      <c r="X487" s="54"/>
      <c r="Y487" s="54"/>
      <c r="Z487" s="54"/>
    </row>
    <row r="489" spans="1:26" s="56" customFormat="1">
      <c r="A489" s="54" t="s">
        <v>458</v>
      </c>
      <c r="B489" s="54" t="s">
        <v>971</v>
      </c>
      <c r="C489" s="54"/>
      <c r="D489" s="54"/>
      <c r="E489" s="54"/>
      <c r="F489" s="218"/>
      <c r="G489" s="55"/>
      <c r="H489" s="54"/>
      <c r="I489" s="54"/>
      <c r="J489" s="54"/>
      <c r="K489" s="55"/>
      <c r="L489" s="55"/>
      <c r="M489" s="55"/>
      <c r="N489" s="54"/>
      <c r="O489" s="54"/>
      <c r="P489" s="54"/>
      <c r="Q489" s="54"/>
      <c r="R489" s="54"/>
      <c r="S489" s="54"/>
      <c r="T489" s="54"/>
      <c r="U489" s="54"/>
      <c r="V489" s="54"/>
      <c r="W489" s="54"/>
      <c r="X489" s="54"/>
      <c r="Y489" s="54"/>
      <c r="Z489" s="54"/>
    </row>
    <row r="490" spans="1:26">
      <c r="A490" s="8" t="s">
        <v>146</v>
      </c>
      <c r="B490" s="8" t="s">
        <v>2145</v>
      </c>
      <c r="L490" s="9"/>
      <c r="M490" s="9"/>
      <c r="Q490" s="189" t="s">
        <v>148</v>
      </c>
    </row>
    <row r="491" spans="1:26" s="56" customFormat="1" ht="31.5">
      <c r="A491" s="54" t="s">
        <v>462</v>
      </c>
      <c r="B491" s="54" t="s">
        <v>1211</v>
      </c>
      <c r="C491" s="54"/>
      <c r="D491" s="54" t="s">
        <v>1212</v>
      </c>
      <c r="E491" s="54" t="str">
        <f t="shared" ref="E491" si="109">CONCATENATE(C491,"  ",D491)</f>
        <v xml:space="preserve">  AS : MODULE CARACTERISTIQUES DES ACTIVITES SALARIALES</v>
      </c>
      <c r="F491" s="218" t="str">
        <f t="shared" ref="F491:F501" si="110">E491</f>
        <v xml:space="preserve">  AS : MODULE CARACTERISTIQUES DES ACTIVITES SALARIALES</v>
      </c>
      <c r="G491" s="55" t="s">
        <v>1163</v>
      </c>
      <c r="H491" s="54"/>
      <c r="I491" s="54"/>
      <c r="J491" s="54"/>
      <c r="K491" s="55"/>
      <c r="L491" s="55" t="s">
        <v>3038</v>
      </c>
      <c r="M491" s="55"/>
      <c r="N491" s="54"/>
      <c r="O491" s="54"/>
      <c r="P491" s="54"/>
      <c r="Q491" s="54"/>
      <c r="R491" s="54"/>
      <c r="S491" s="54"/>
      <c r="T491" s="54"/>
      <c r="U491" s="54"/>
      <c r="V491" s="54"/>
      <c r="W491" s="54"/>
      <c r="X491" s="54"/>
      <c r="Y491" s="54"/>
      <c r="Z491" s="54"/>
    </row>
    <row r="492" spans="1:26">
      <c r="A492" s="8" t="s">
        <v>146</v>
      </c>
      <c r="B492" s="8" t="s">
        <v>2150</v>
      </c>
      <c r="L492" s="9"/>
      <c r="M492" s="9"/>
      <c r="Q492" s="189" t="s">
        <v>148</v>
      </c>
    </row>
    <row r="493" spans="1:26" s="56" customFormat="1" ht="47.25">
      <c r="A493" s="54" t="s">
        <v>39</v>
      </c>
      <c r="B493" s="54" t="s">
        <v>1883</v>
      </c>
      <c r="C493" s="54"/>
      <c r="D493" s="54" t="s">
        <v>1884</v>
      </c>
      <c r="E493" s="54" t="str">
        <f t="shared" ref="E493" si="111">CONCATENATE(C493,"  ",D493)</f>
        <v xml:space="preserve">  &lt;b&gt; AS : MODULE CARACTERISTIQUES DES ACTIVITES SALARIALES &lt;/b&gt;</v>
      </c>
      <c r="F493" s="218" t="str">
        <f t="shared" si="110"/>
        <v xml:space="preserve">  &lt;b&gt; AS : MODULE CARACTERISTIQUES DES ACTIVITES SALARIALES &lt;/b&gt;</v>
      </c>
      <c r="G493" s="55" t="s">
        <v>1163</v>
      </c>
      <c r="H493" s="54"/>
      <c r="I493" s="54"/>
      <c r="J493" s="54"/>
      <c r="K493" s="55"/>
      <c r="L493" s="55"/>
      <c r="M493" s="55"/>
      <c r="N493" s="54"/>
      <c r="O493" s="54"/>
      <c r="P493" s="54"/>
      <c r="Q493" s="54"/>
      <c r="R493" s="54"/>
      <c r="S493" s="54"/>
      <c r="T493" s="54"/>
      <c r="U493" s="54"/>
      <c r="V493" s="54"/>
      <c r="W493" s="54"/>
      <c r="X493" s="54"/>
      <c r="Y493" s="54"/>
      <c r="Z493" s="54"/>
    </row>
    <row r="494" spans="1:26" s="56" customFormat="1" ht="63">
      <c r="A494" s="54" t="s">
        <v>39</v>
      </c>
      <c r="B494" s="54" t="s">
        <v>1213</v>
      </c>
      <c r="C494" s="54"/>
      <c r="D494" s="54" t="s">
        <v>1214</v>
      </c>
      <c r="E494" s="54" t="str">
        <f t="shared" ref="E494:E496" si="112">CONCATENATE(C494,"  ",D494)</f>
        <v xml:space="preserve">  Je voudrais vous poser des questions sur vos activités salariées ou d'apprentissage au cours des 30 derniers jours. </v>
      </c>
      <c r="F494" s="218" t="str">
        <f t="shared" si="110"/>
        <v xml:space="preserve">  Je voudrais vous poser des questions sur vos activités salariées ou d'apprentissage au cours des 30 derniers jours. </v>
      </c>
      <c r="G494" s="55"/>
      <c r="H494" s="54"/>
      <c r="I494" s="54"/>
      <c r="J494" s="54"/>
      <c r="K494" s="55"/>
      <c r="L494" s="55"/>
      <c r="M494" s="55"/>
      <c r="N494" s="54"/>
      <c r="O494" s="54"/>
      <c r="P494" s="54"/>
      <c r="Q494" s="54"/>
      <c r="R494" s="54"/>
      <c r="S494" s="54"/>
      <c r="T494" s="54"/>
      <c r="U494" s="54"/>
      <c r="V494" s="54"/>
      <c r="W494" s="54"/>
      <c r="X494" s="54"/>
      <c r="Y494" s="54"/>
      <c r="Z494" s="54"/>
    </row>
    <row r="495" spans="1:26" s="56" customFormat="1" ht="141.75">
      <c r="A495" s="54" t="s">
        <v>39</v>
      </c>
      <c r="B495" s="54" t="s">
        <v>1216</v>
      </c>
      <c r="C495" s="54"/>
      <c r="D495" s="54" t="s">
        <v>1215</v>
      </c>
      <c r="E495" s="54" t="str">
        <f t="shared" si="112"/>
        <v xml:space="preserve">   Maintenant que nous avons parlé de votre situation professionnelle dans son ensemble, j'aimerais que nous parlions des différentes activités (salariés ou apprentis ) que vous avez menées au cours des 30 derniers jours, une par une. Pouvez-vous commencer par les lister?</v>
      </c>
      <c r="F495" s="218" t="str">
        <f t="shared" si="110"/>
        <v xml:space="preserve">   Maintenant que nous avons parlé de votre situation professionnelle dans son ensemble, j'aimerais que nous parlions des différentes activités (salariés ou apprentis ) que vous avez menées au cours des 30 derniers jours, une par une. Pouvez-vous commencer par les lister?</v>
      </c>
      <c r="G495" s="55"/>
      <c r="H495" s="54"/>
      <c r="I495" s="54"/>
      <c r="J495" s="54"/>
      <c r="K495" s="55"/>
      <c r="L495" s="55"/>
      <c r="M495" s="55"/>
      <c r="N495" s="54"/>
      <c r="O495" s="54"/>
      <c r="P495" s="54"/>
      <c r="Q495" s="54"/>
      <c r="R495" s="54"/>
      <c r="S495" s="54"/>
      <c r="T495" s="54"/>
      <c r="U495" s="54"/>
      <c r="V495" s="54"/>
      <c r="W495" s="54"/>
      <c r="X495" s="54"/>
      <c r="Y495" s="54"/>
      <c r="Z495" s="54"/>
    </row>
    <row r="496" spans="1:26" s="56" customFormat="1" ht="110.25">
      <c r="A496" s="54" t="s">
        <v>39</v>
      </c>
      <c r="B496" s="54" t="s">
        <v>1217</v>
      </c>
      <c r="C496" s="54"/>
      <c r="D496" s="58" t="s">
        <v>1218</v>
      </c>
      <c r="E496" s="54" t="str">
        <f t="shared" si="112"/>
        <v xml:space="preserve">  Vous avez déclaré précédemment que vous meniez d'activité salariée ( ou apprrentis)- Aussi vous avez dit que vous avez &lt;b&gt; ${b_ep7} &lt;/b&gt; activités salariées et &lt;b&gt; ${b_ep10} &lt;/b&gt; activités d'apprentis </v>
      </c>
      <c r="F496" s="218" t="str">
        <f t="shared" si="110"/>
        <v xml:space="preserve">  Vous avez déclaré précédemment que vous meniez d'activité salariée ( ou apprrentis)- Aussi vous avez dit que vous avez &lt;b&gt; ${b_ep7} &lt;/b&gt; activités salariées et &lt;b&gt; ${b_ep10} &lt;/b&gt; activités d'apprentis </v>
      </c>
      <c r="G496" s="55" t="s">
        <v>1053</v>
      </c>
      <c r="H496" s="54"/>
      <c r="I496" s="54"/>
      <c r="J496" s="54"/>
      <c r="K496" s="55"/>
      <c r="L496" s="55"/>
      <c r="M496" s="55"/>
      <c r="N496" s="54"/>
      <c r="O496" s="54"/>
      <c r="P496" s="54"/>
      <c r="Q496" s="54"/>
      <c r="R496" s="54"/>
      <c r="S496" s="54"/>
      <c r="T496" s="54"/>
      <c r="U496" s="54"/>
      <c r="V496" s="54"/>
      <c r="W496" s="54"/>
      <c r="X496" s="54"/>
      <c r="Y496" s="54"/>
      <c r="Z496" s="54"/>
    </row>
    <row r="497" spans="1:26" s="56" customFormat="1">
      <c r="A497" s="54" t="s">
        <v>160</v>
      </c>
      <c r="B497" s="54" t="s">
        <v>1219</v>
      </c>
      <c r="C497" s="54"/>
      <c r="D497" s="56" t="s">
        <v>1679</v>
      </c>
      <c r="E497" s="54" t="str">
        <f t="shared" ref="E497" si="113">CONCATENATE(C497,"  ",D497)</f>
        <v xml:space="preserve">  Activités salariales</v>
      </c>
      <c r="F497" s="218" t="str">
        <f t="shared" si="110"/>
        <v xml:space="preserve">  Activités salariales</v>
      </c>
      <c r="G497" s="55"/>
      <c r="H497" s="54"/>
      <c r="I497" s="54"/>
      <c r="J497" s="54"/>
      <c r="K497" s="55"/>
      <c r="L497" s="55"/>
      <c r="M497" s="55"/>
      <c r="N497" s="54"/>
      <c r="O497" s="54"/>
      <c r="P497" s="54"/>
      <c r="Q497" s="54"/>
      <c r="R497" s="54" t="s">
        <v>1220</v>
      </c>
      <c r="S497" s="54"/>
      <c r="T497" s="54"/>
      <c r="U497" s="54"/>
      <c r="V497" s="54"/>
      <c r="W497" s="54"/>
      <c r="X497" s="54"/>
      <c r="Y497" s="54"/>
      <c r="Z497" s="54"/>
    </row>
    <row r="498" spans="1:26" s="56" customFormat="1">
      <c r="A498" s="54" t="s">
        <v>145</v>
      </c>
      <c r="B498" s="54" t="s">
        <v>1221</v>
      </c>
      <c r="C498" s="54"/>
      <c r="D498" s="54"/>
      <c r="E498" s="54"/>
      <c r="F498" s="218"/>
      <c r="G498" s="55"/>
      <c r="H498" s="54"/>
      <c r="I498" s="54"/>
      <c r="J498" s="54"/>
      <c r="K498" s="55"/>
      <c r="L498" s="55"/>
      <c r="M498" s="55"/>
      <c r="N498" s="54"/>
      <c r="O498" s="54"/>
      <c r="P498" s="54"/>
      <c r="Q498" s="54" t="s">
        <v>317</v>
      </c>
      <c r="R498" s="54"/>
      <c r="S498" s="54"/>
      <c r="T498" s="54"/>
      <c r="U498" s="54"/>
      <c r="V498" s="54"/>
      <c r="W498" s="54"/>
      <c r="X498" s="54"/>
      <c r="Y498" s="54"/>
      <c r="Z498" s="54"/>
    </row>
    <row r="499" spans="1:26" s="56" customFormat="1" ht="63">
      <c r="A499" s="54" t="s">
        <v>93</v>
      </c>
      <c r="B499" s="54" t="s">
        <v>1222</v>
      </c>
      <c r="C499" s="107" t="s">
        <v>1224</v>
      </c>
      <c r="D499" s="54" t="s">
        <v>1223</v>
      </c>
      <c r="E499" s="54" t="str">
        <f t="shared" ref="E499" si="114">CONCATENATE(C499,"  ",D499)</f>
        <v>AS1  Lister toutes les activités (salariées ou d'apprentis) menées au cours menées &lt;b&gt; au cours des 30 derniers jours &lt;/b&gt;</v>
      </c>
      <c r="F499" s="218" t="str">
        <f t="shared" si="110"/>
        <v>AS1  Lister toutes les activités (salariées ou d'apprentis) menées au cours menées &lt;b&gt; au cours des 30 derniers jours &lt;/b&gt;</v>
      </c>
      <c r="G499" s="55"/>
      <c r="H499" s="54"/>
      <c r="I499" s="54"/>
      <c r="J499" s="54"/>
      <c r="K499" s="55"/>
      <c r="L499" s="55"/>
      <c r="M499" s="55"/>
      <c r="N499" s="54" t="s">
        <v>376</v>
      </c>
      <c r="O499" s="54"/>
      <c r="P499" s="54"/>
      <c r="Q499" s="54"/>
      <c r="R499" s="54"/>
      <c r="S499" s="54"/>
      <c r="T499" s="54"/>
      <c r="U499" s="54"/>
      <c r="V499" s="54"/>
      <c r="W499" s="54"/>
      <c r="X499" s="54"/>
      <c r="Y499" s="54"/>
      <c r="Z499" s="54"/>
    </row>
    <row r="500" spans="1:26" s="56" customFormat="1">
      <c r="A500" s="54" t="s">
        <v>161</v>
      </c>
      <c r="B500" s="54" t="s">
        <v>1219</v>
      </c>
      <c r="C500" s="54"/>
      <c r="D500" s="54"/>
      <c r="E500" s="54"/>
      <c r="F500" s="218"/>
      <c r="G500" s="55"/>
      <c r="H500" s="54"/>
      <c r="I500" s="54"/>
      <c r="J500" s="54"/>
      <c r="K500" s="55"/>
      <c r="L500" s="55"/>
      <c r="M500" s="55"/>
      <c r="N500" s="54"/>
      <c r="O500" s="54"/>
      <c r="P500" s="54"/>
      <c r="Q500" s="54"/>
      <c r="R500" s="54"/>
      <c r="S500" s="54"/>
      <c r="T500" s="54"/>
      <c r="U500" s="54"/>
      <c r="V500" s="54"/>
      <c r="W500" s="54"/>
      <c r="X500" s="54"/>
      <c r="Y500" s="54"/>
      <c r="Z500" s="54"/>
    </row>
    <row r="501" spans="1:26" s="56" customFormat="1">
      <c r="A501" s="54" t="s">
        <v>160</v>
      </c>
      <c r="B501" s="54" t="s">
        <v>1225</v>
      </c>
      <c r="C501" s="54"/>
      <c r="D501" s="56" t="s">
        <v>1679</v>
      </c>
      <c r="E501" s="54" t="str">
        <f t="shared" ref="E501" si="115">CONCATENATE(C501,"  ",D501)</f>
        <v xml:space="preserve">  Activités salariales</v>
      </c>
      <c r="F501" s="218" t="str">
        <f t="shared" si="110"/>
        <v xml:space="preserve">  Activités salariales</v>
      </c>
      <c r="G501" s="55"/>
      <c r="H501" s="54"/>
      <c r="I501" s="54"/>
      <c r="J501" s="54"/>
      <c r="K501" s="55"/>
      <c r="L501" s="55"/>
      <c r="M501" s="55"/>
      <c r="N501" s="54"/>
      <c r="O501" s="54"/>
      <c r="P501" s="54"/>
      <c r="Q501" s="54"/>
      <c r="R501" s="54" t="s">
        <v>1220</v>
      </c>
      <c r="S501" s="54"/>
      <c r="T501" s="54"/>
      <c r="U501" s="54"/>
      <c r="V501" s="54"/>
      <c r="W501" s="54"/>
      <c r="X501" s="54"/>
      <c r="Y501" s="54"/>
      <c r="Z501" s="54"/>
    </row>
    <row r="502" spans="1:26" s="56" customFormat="1">
      <c r="A502" s="54" t="s">
        <v>145</v>
      </c>
      <c r="B502" s="54" t="s">
        <v>1226</v>
      </c>
      <c r="C502" s="54"/>
      <c r="D502" s="54"/>
      <c r="E502" s="54"/>
      <c r="F502" s="218"/>
      <c r="G502" s="55"/>
      <c r="H502" s="54"/>
      <c r="I502" s="54"/>
      <c r="J502" s="54"/>
      <c r="K502" s="55"/>
      <c r="L502" s="55"/>
      <c r="M502" s="55"/>
      <c r="N502" s="54"/>
      <c r="O502" s="54"/>
      <c r="P502" s="54"/>
      <c r="Q502" s="54" t="s">
        <v>317</v>
      </c>
      <c r="R502" s="54"/>
      <c r="S502" s="54"/>
      <c r="T502" s="54"/>
      <c r="U502" s="54"/>
      <c r="V502" s="54"/>
      <c r="W502" s="54"/>
      <c r="X502" s="54"/>
      <c r="Y502" s="54"/>
      <c r="Z502" s="54"/>
    </row>
    <row r="503" spans="1:26" s="56" customFormat="1" ht="16.5" thickBot="1">
      <c r="A503" s="54" t="s">
        <v>145</v>
      </c>
      <c r="B503" s="54" t="s">
        <v>1227</v>
      </c>
      <c r="C503" s="54"/>
      <c r="D503" s="54"/>
      <c r="E503" s="54"/>
      <c r="F503" s="218"/>
      <c r="G503" s="55"/>
      <c r="H503" s="54"/>
      <c r="I503" s="54"/>
      <c r="J503" s="54"/>
      <c r="K503" s="55"/>
      <c r="L503" s="55"/>
      <c r="M503" s="55"/>
      <c r="N503" s="54"/>
      <c r="O503" s="54"/>
      <c r="P503" s="54"/>
      <c r="Q503" s="63" t="s">
        <v>1228</v>
      </c>
      <c r="R503" s="54"/>
      <c r="S503" s="54"/>
      <c r="T503" s="54"/>
      <c r="U503" s="54"/>
      <c r="V503" s="54"/>
      <c r="W503" s="54"/>
      <c r="X503" s="54"/>
      <c r="Y503" s="54"/>
      <c r="Z503" s="54"/>
    </row>
    <row r="504" spans="1:26" s="56" customFormat="1" ht="16.5" customHeight="1" thickBot="1">
      <c r="A504" s="54" t="s">
        <v>1102</v>
      </c>
      <c r="B504" s="91" t="s">
        <v>1229</v>
      </c>
      <c r="C504" s="91" t="s">
        <v>1229</v>
      </c>
      <c r="D504" s="102" t="s">
        <v>1252</v>
      </c>
      <c r="E504" s="103" t="str">
        <f t="shared" ref="E504" si="116">CONCATENATE(C504,"  ",D504)</f>
        <v>AS2  &lt;b&gt;${actas_name} &lt;/b&gt; &lt;br&gt; Pour qui travaillez-vous ? --</v>
      </c>
      <c r="F504" s="220" t="str">
        <f t="shared" ref="F504:F523" si="117">E504</f>
        <v>AS2  &lt;b&gt;${actas_name} &lt;/b&gt; &lt;br&gt; Pour qui travaillez-vous ? --</v>
      </c>
      <c r="G504" s="55"/>
      <c r="H504" s="54"/>
      <c r="I504" s="54"/>
      <c r="J504" s="54"/>
      <c r="K504" s="55"/>
      <c r="L504" s="55"/>
      <c r="M504" s="55"/>
      <c r="N504" s="54" t="s">
        <v>376</v>
      </c>
      <c r="O504" s="54"/>
      <c r="P504" s="54"/>
      <c r="Q504" s="54"/>
      <c r="R504" s="54"/>
      <c r="S504" s="54"/>
      <c r="T504" s="54"/>
      <c r="U504" s="54"/>
      <c r="V504" s="54"/>
      <c r="W504" s="54"/>
      <c r="X504" s="54"/>
      <c r="Y504" s="54"/>
      <c r="Z504" s="54"/>
    </row>
    <row r="505" spans="1:26" s="56" customFormat="1" ht="29.25" thickBot="1">
      <c r="A505" s="54" t="s">
        <v>93</v>
      </c>
      <c r="B505" s="91" t="s">
        <v>1230</v>
      </c>
      <c r="C505" s="91" t="s">
        <v>1231</v>
      </c>
      <c r="D505" s="102" t="s">
        <v>1066</v>
      </c>
      <c r="E505" s="103" t="str">
        <f t="shared" ref="E505:E512" si="118">CONCATENATE(C505,"  ",D505)</f>
        <v>AS2.1  Préciser si autre</v>
      </c>
      <c r="F505" s="220" t="str">
        <f t="shared" si="117"/>
        <v>AS2.1  Préciser si autre</v>
      </c>
      <c r="G505" s="55"/>
      <c r="H505" s="54"/>
      <c r="I505" s="54"/>
      <c r="J505" s="54"/>
      <c r="K505" s="55"/>
      <c r="L505" s="55" t="s">
        <v>1262</v>
      </c>
      <c r="M505" s="55"/>
      <c r="N505" s="54" t="s">
        <v>376</v>
      </c>
      <c r="O505" s="54"/>
      <c r="P505" s="54"/>
      <c r="Q505" s="54"/>
      <c r="R505" s="54"/>
      <c r="S505" s="54"/>
      <c r="T505" s="54"/>
      <c r="U505" s="54"/>
      <c r="V505" s="54"/>
      <c r="W505" s="54"/>
      <c r="X505" s="54"/>
      <c r="Y505" s="54"/>
      <c r="Z505" s="54"/>
    </row>
    <row r="506" spans="1:26" s="56" customFormat="1" ht="16.5" customHeight="1" thickBot="1">
      <c r="A506" s="54" t="s">
        <v>1114</v>
      </c>
      <c r="B506" s="91" t="s">
        <v>1232</v>
      </c>
      <c r="C506" s="91" t="s">
        <v>1232</v>
      </c>
      <c r="D506" s="102" t="s">
        <v>1253</v>
      </c>
      <c r="E506" s="103" t="str">
        <f t="shared" si="118"/>
        <v>AS3  &lt;b&gt;${actas_name} &lt;/b&gt; &lt;br&gt; Où menez-vous cette activité?</v>
      </c>
      <c r="F506" s="220" t="str">
        <f t="shared" si="117"/>
        <v>AS3  &lt;b&gt;${actas_name} &lt;/b&gt; &lt;br&gt; Où menez-vous cette activité?</v>
      </c>
      <c r="G506" s="55"/>
      <c r="H506" s="54"/>
      <c r="I506" s="54"/>
      <c r="J506" s="54"/>
      <c r="K506" s="55"/>
      <c r="L506" s="55"/>
      <c r="M506" s="55"/>
      <c r="N506" s="54" t="s">
        <v>376</v>
      </c>
      <c r="O506" s="54"/>
      <c r="P506" s="54"/>
      <c r="Q506" s="54"/>
      <c r="R506" s="54"/>
      <c r="S506" s="54"/>
      <c r="T506" s="54"/>
      <c r="U506" s="54"/>
      <c r="V506" s="54"/>
      <c r="W506" s="54"/>
      <c r="X506" s="54"/>
      <c r="Y506" s="54"/>
      <c r="Z506" s="54"/>
    </row>
    <row r="507" spans="1:26" s="56" customFormat="1" ht="29.25" thickBot="1">
      <c r="A507" s="54" t="s">
        <v>93</v>
      </c>
      <c r="B507" s="91" t="s">
        <v>1233</v>
      </c>
      <c r="C507" s="91" t="s">
        <v>1234</v>
      </c>
      <c r="D507" s="102" t="s">
        <v>1066</v>
      </c>
      <c r="E507" s="103" t="str">
        <f t="shared" si="118"/>
        <v>AS3.1  Préciser si autre</v>
      </c>
      <c r="F507" s="220" t="str">
        <f t="shared" si="117"/>
        <v>AS3.1  Préciser si autre</v>
      </c>
      <c r="G507" s="55"/>
      <c r="H507" s="54"/>
      <c r="I507" s="54"/>
      <c r="J507" s="54"/>
      <c r="K507" s="55"/>
      <c r="L507" s="55" t="s">
        <v>1263</v>
      </c>
      <c r="M507" s="55"/>
      <c r="N507" s="54" t="s">
        <v>376</v>
      </c>
      <c r="O507" s="54"/>
      <c r="P507" s="54"/>
      <c r="Q507" s="54"/>
      <c r="R507" s="54"/>
      <c r="S507" s="54"/>
      <c r="T507" s="54"/>
      <c r="U507" s="54"/>
      <c r="V507" s="54"/>
      <c r="W507" s="54"/>
      <c r="X507" s="54"/>
      <c r="Y507" s="54"/>
      <c r="Z507" s="54"/>
    </row>
    <row r="508" spans="1:26" s="56" customFormat="1" ht="16.5" customHeight="1" thickBot="1">
      <c r="A508" s="54" t="s">
        <v>1123</v>
      </c>
      <c r="B508" s="91" t="s">
        <v>1235</v>
      </c>
      <c r="C508" s="91" t="s">
        <v>1235</v>
      </c>
      <c r="D508" s="102" t="s">
        <v>1254</v>
      </c>
      <c r="E508" s="103" t="str">
        <f t="shared" si="118"/>
        <v>AS4  &lt;b&gt;${actas_name} &lt;/b&gt; &lt;br&gt;  Combien de personnes travaillent dans l'activité avec vous ?</v>
      </c>
      <c r="F508" s="220" t="str">
        <f t="shared" si="117"/>
        <v>AS4  &lt;b&gt;${actas_name} &lt;/b&gt; &lt;br&gt;  Combien de personnes travaillent dans l'activité avec vous ?</v>
      </c>
      <c r="G508" s="55"/>
      <c r="H508" s="54"/>
      <c r="I508" s="54"/>
      <c r="J508" s="54"/>
      <c r="K508" s="55"/>
      <c r="L508" s="55"/>
      <c r="M508" s="55"/>
      <c r="N508" s="54" t="s">
        <v>376</v>
      </c>
      <c r="O508" s="54"/>
      <c r="P508" s="54"/>
      <c r="Q508" s="54"/>
      <c r="R508" s="54"/>
      <c r="S508" s="54"/>
      <c r="T508" s="54"/>
      <c r="U508" s="54"/>
      <c r="V508" s="54"/>
      <c r="W508" s="54"/>
      <c r="X508" s="54"/>
      <c r="Y508" s="54"/>
      <c r="Z508" s="54"/>
    </row>
    <row r="509" spans="1:26" s="56" customFormat="1" ht="86.25" thickBot="1">
      <c r="A509" s="54" t="s">
        <v>155</v>
      </c>
      <c r="B509" s="92" t="s">
        <v>1236</v>
      </c>
      <c r="C509" s="92" t="s">
        <v>1236</v>
      </c>
      <c r="D509" s="93" t="s">
        <v>1701</v>
      </c>
      <c r="E509" s="103" t="str">
        <f t="shared" si="118"/>
        <v>AS5  &lt;b&gt;${actas_name} &lt;/b&gt; &lt;br&gt;  Depuis combien de temps menez-vous cette activité?</v>
      </c>
      <c r="F509" s="220" t="str">
        <f t="shared" si="117"/>
        <v>AS5  &lt;b&gt;${actas_name} &lt;/b&gt; &lt;br&gt;  Depuis combien de temps menez-vous cette activité?</v>
      </c>
      <c r="G509" s="55"/>
      <c r="H509" s="54"/>
      <c r="I509" s="54" t="s">
        <v>433</v>
      </c>
      <c r="J509" s="54"/>
      <c r="K509" s="55"/>
      <c r="L509" s="55"/>
      <c r="M509" s="55"/>
      <c r="N509" s="54"/>
      <c r="O509" s="54"/>
      <c r="P509" s="54"/>
      <c r="Q509" s="54"/>
      <c r="R509" s="54"/>
      <c r="S509" s="54"/>
      <c r="T509" s="54"/>
      <c r="U509" s="54"/>
      <c r="V509" s="54"/>
      <c r="W509" s="54"/>
      <c r="X509" s="54"/>
      <c r="Y509" s="54"/>
      <c r="Z509" s="54"/>
    </row>
    <row r="510" spans="1:26" s="56" customFormat="1" ht="48" thickBot="1">
      <c r="A510" s="54" t="s">
        <v>97</v>
      </c>
      <c r="B510" s="92" t="s">
        <v>1237</v>
      </c>
      <c r="C510" s="95"/>
      <c r="D510" s="93" t="s">
        <v>1127</v>
      </c>
      <c r="E510" s="103" t="str">
        <f t="shared" si="118"/>
        <v xml:space="preserve">  Année</v>
      </c>
      <c r="F510" s="220" t="str">
        <f t="shared" si="117"/>
        <v xml:space="preserve">  Année</v>
      </c>
      <c r="G510" s="55" t="s">
        <v>3168</v>
      </c>
      <c r="H510" s="54"/>
      <c r="I510" s="54"/>
      <c r="J510" s="54" t="s">
        <v>3166</v>
      </c>
      <c r="K510" s="55"/>
      <c r="L510" s="55"/>
      <c r="M510" s="55"/>
      <c r="N510" s="54" t="s">
        <v>376</v>
      </c>
      <c r="O510" s="54"/>
      <c r="P510" s="54"/>
      <c r="Q510" s="54"/>
      <c r="R510" s="54"/>
      <c r="S510" s="54"/>
      <c r="T510" s="54"/>
      <c r="U510" s="54"/>
      <c r="V510" s="54"/>
      <c r="W510" s="54"/>
      <c r="X510" s="54"/>
      <c r="Y510" s="54"/>
      <c r="Z510" s="54"/>
    </row>
    <row r="511" spans="1:26" s="56" customFormat="1" ht="48" thickBot="1">
      <c r="A511" s="54" t="s">
        <v>97</v>
      </c>
      <c r="B511" s="92" t="s">
        <v>1238</v>
      </c>
      <c r="C511" s="95"/>
      <c r="D511" s="93" t="s">
        <v>1128</v>
      </c>
      <c r="E511" s="103" t="str">
        <f t="shared" si="118"/>
        <v xml:space="preserve">  Mois</v>
      </c>
      <c r="F511" s="220" t="str">
        <f t="shared" si="117"/>
        <v xml:space="preserve">  Mois</v>
      </c>
      <c r="G511" s="55" t="s">
        <v>3169</v>
      </c>
      <c r="H511" s="54"/>
      <c r="I511" s="54"/>
      <c r="J511" s="55" t="s">
        <v>3170</v>
      </c>
      <c r="K511" s="55"/>
      <c r="L511" s="55"/>
      <c r="M511" s="55"/>
      <c r="N511" s="54" t="s">
        <v>376</v>
      </c>
      <c r="O511" s="54"/>
      <c r="P511" s="54"/>
      <c r="Q511" s="54"/>
      <c r="R511" s="54"/>
      <c r="S511" s="54"/>
      <c r="T511" s="54"/>
      <c r="U511" s="54"/>
      <c r="V511" s="54"/>
      <c r="W511" s="54"/>
      <c r="X511" s="54"/>
      <c r="Y511" s="54"/>
      <c r="Z511" s="54"/>
    </row>
    <row r="512" spans="1:26" s="56" customFormat="1" ht="48" thickBot="1">
      <c r="A512" s="54" t="s">
        <v>97</v>
      </c>
      <c r="B512" s="92" t="s">
        <v>1239</v>
      </c>
      <c r="C512" s="95"/>
      <c r="D512" s="93" t="s">
        <v>1129</v>
      </c>
      <c r="E512" s="103" t="str">
        <f t="shared" si="118"/>
        <v xml:space="preserve">  Jour</v>
      </c>
      <c r="F512" s="220" t="str">
        <f t="shared" si="117"/>
        <v xml:space="preserve">  Jour</v>
      </c>
      <c r="G512" s="55" t="s">
        <v>3167</v>
      </c>
      <c r="H512" s="54"/>
      <c r="I512" s="54"/>
      <c r="J512" s="54" t="s">
        <v>3171</v>
      </c>
      <c r="K512" s="55"/>
      <c r="L512" s="55"/>
      <c r="M512" s="55"/>
      <c r="N512" s="54" t="s">
        <v>376</v>
      </c>
      <c r="O512" s="54"/>
      <c r="P512" s="54"/>
      <c r="Q512" s="54"/>
      <c r="R512" s="54"/>
      <c r="S512" s="54"/>
      <c r="T512" s="54"/>
      <c r="U512" s="54"/>
      <c r="V512" s="54"/>
      <c r="W512" s="54"/>
      <c r="X512" s="54"/>
      <c r="Y512" s="54"/>
      <c r="Z512" s="54"/>
    </row>
    <row r="513" spans="1:26" s="56" customFormat="1" ht="16.5" thickBot="1">
      <c r="A513" s="54" t="s">
        <v>157</v>
      </c>
      <c r="B513" s="92" t="s">
        <v>1236</v>
      </c>
      <c r="C513" s="95"/>
      <c r="D513" s="93"/>
      <c r="E513" s="94"/>
      <c r="F513" s="221"/>
      <c r="G513" s="55"/>
      <c r="H513" s="54"/>
      <c r="I513" s="54"/>
      <c r="J513" s="54"/>
      <c r="K513" s="55"/>
      <c r="L513" s="55"/>
      <c r="M513" s="55"/>
      <c r="N513" s="54"/>
      <c r="O513" s="54"/>
      <c r="P513" s="54"/>
      <c r="Q513" s="54"/>
      <c r="R513" s="54"/>
      <c r="S513" s="54"/>
      <c r="T513" s="54"/>
      <c r="U513" s="54"/>
      <c r="V513" s="54"/>
      <c r="W513" s="54"/>
      <c r="X513" s="54"/>
      <c r="Y513" s="54"/>
      <c r="Z513" s="54"/>
    </row>
    <row r="514" spans="1:26" s="56" customFormat="1" ht="45" customHeight="1" thickBot="1">
      <c r="A514" s="54" t="s">
        <v>97</v>
      </c>
      <c r="B514" s="91" t="s">
        <v>1240</v>
      </c>
      <c r="C514" s="91" t="s">
        <v>1240</v>
      </c>
      <c r="D514" s="102" t="s">
        <v>1255</v>
      </c>
      <c r="E514" s="103" t="str">
        <f t="shared" ref="E514" si="119">CONCATENATE(C514,"  ",D514)</f>
        <v>AS6  &lt;b&gt;${actas_name} &lt;/b&gt; &lt;br&gt;  Lors d'une journée de travail typique, combien d'heures consacrez-vous à cette activité?</v>
      </c>
      <c r="F514" s="220" t="str">
        <f t="shared" si="117"/>
        <v>AS6  &lt;b&gt;${actas_name} &lt;/b&gt; &lt;br&gt;  Lors d'une journée de travail typique, combien d'heures consacrez-vous à cette activité?</v>
      </c>
      <c r="G514" s="55" t="s">
        <v>1131</v>
      </c>
      <c r="H514" s="54"/>
      <c r="I514" s="54"/>
      <c r="J514" s="54" t="s">
        <v>1130</v>
      </c>
      <c r="K514" s="55"/>
      <c r="L514" s="55"/>
      <c r="M514" s="55"/>
      <c r="N514" s="54" t="s">
        <v>376</v>
      </c>
      <c r="O514" s="54"/>
      <c r="P514" s="54"/>
      <c r="Q514" s="54"/>
      <c r="R514" s="54"/>
      <c r="S514" s="54"/>
      <c r="T514" s="54"/>
      <c r="U514" s="54"/>
      <c r="V514" s="54"/>
      <c r="W514" s="54"/>
      <c r="X514" s="54"/>
      <c r="Y514" s="54"/>
      <c r="Z514" s="54"/>
    </row>
    <row r="515" spans="1:26" s="56" customFormat="1" ht="16.5" customHeight="1" thickBot="1">
      <c r="A515" s="54" t="s">
        <v>97</v>
      </c>
      <c r="B515" s="91" t="s">
        <v>1241</v>
      </c>
      <c r="C515" s="91" t="s">
        <v>1241</v>
      </c>
      <c r="D515" s="102" t="s">
        <v>1256</v>
      </c>
      <c r="E515" s="103" t="str">
        <f t="shared" ref="E515:E518" si="120">CONCATENATE(C515,"  ",D515)</f>
        <v>AS7  &lt;b&gt;${actas_name} &lt;/b&gt; &lt;br&gt;  Lors d'un mois typique, combien de journées consacrez-vous à cette activité?</v>
      </c>
      <c r="F515" s="220" t="str">
        <f t="shared" si="117"/>
        <v>AS7  &lt;b&gt;${actas_name} &lt;/b&gt; &lt;br&gt;  Lors d'un mois typique, combien de journées consacrez-vous à cette activité?</v>
      </c>
      <c r="G515" s="99" t="s">
        <v>1132</v>
      </c>
      <c r="H515" s="100"/>
      <c r="I515" s="100"/>
      <c r="J515" s="100" t="s">
        <v>1135</v>
      </c>
      <c r="K515" s="100"/>
      <c r="L515" s="100"/>
      <c r="M515" s="100"/>
      <c r="N515" s="100" t="s">
        <v>376</v>
      </c>
      <c r="O515" s="100"/>
      <c r="P515" s="101"/>
      <c r="Q515" s="54"/>
      <c r="R515" s="54"/>
      <c r="S515" s="54"/>
      <c r="T515" s="54"/>
      <c r="U515" s="54"/>
      <c r="V515" s="54"/>
      <c r="W515" s="54"/>
      <c r="X515" s="54"/>
      <c r="Y515" s="54"/>
      <c r="Z515" s="54"/>
    </row>
    <row r="516" spans="1:26" s="56" customFormat="1" ht="32.25" customHeight="1" thickBot="1">
      <c r="A516" s="54" t="s">
        <v>97</v>
      </c>
      <c r="B516" s="91" t="s">
        <v>1242</v>
      </c>
      <c r="C516" s="91" t="s">
        <v>1242</v>
      </c>
      <c r="D516" s="102" t="s">
        <v>1257</v>
      </c>
      <c r="E516" s="103" t="str">
        <f t="shared" si="120"/>
        <v>AS8  &lt;b&gt;${actas_name} &lt;/b&gt; &lt;br&gt;  Combien cette activité vous a-t-elle rapporté au cours des 30 derniers jours? &lt;br&gt; Pour les salariés il s'agit du salaire. Pour les entrepreneurs il s'agit du profit.(Si le profit est négatif, l'entrepreneur connait une perte, mettre 0).</v>
      </c>
      <c r="F516" s="220" t="str">
        <f t="shared" si="117"/>
        <v>AS8  &lt;b&gt;${actas_name} &lt;/b&gt; &lt;br&gt;  Combien cette activité vous a-t-elle rapporté au cours des 30 derniers jours? &lt;br&gt; Pour les salariés il s'agit du salaire. Pour les entrepreneurs il s'agit du profit.(Si le profit est négatif, l'entrepreneur connait une perte, mettre 0).</v>
      </c>
      <c r="G516" s="99" t="s">
        <v>1133</v>
      </c>
      <c r="H516" s="100"/>
      <c r="I516" s="100"/>
      <c r="J516" s="100" t="s">
        <v>1136</v>
      </c>
      <c r="K516" s="100"/>
      <c r="L516" s="100"/>
      <c r="M516" s="100"/>
      <c r="N516" s="100" t="s">
        <v>376</v>
      </c>
      <c r="O516" s="100"/>
      <c r="P516" s="101"/>
      <c r="Q516" s="54"/>
      <c r="R516" s="54"/>
      <c r="S516" s="54"/>
      <c r="T516" s="54"/>
      <c r="U516" s="54"/>
      <c r="V516" s="54"/>
      <c r="W516" s="54"/>
      <c r="X516" s="54"/>
      <c r="Y516" s="54"/>
      <c r="Z516" s="54"/>
    </row>
    <row r="517" spans="1:26" s="56" customFormat="1" ht="16.5" customHeight="1" thickBot="1">
      <c r="A517" s="54" t="s">
        <v>303</v>
      </c>
      <c r="B517" s="91" t="s">
        <v>1243</v>
      </c>
      <c r="C517" s="91" t="s">
        <v>1243</v>
      </c>
      <c r="D517" s="102" t="s">
        <v>1258</v>
      </c>
      <c r="E517" s="103" t="str">
        <f t="shared" si="120"/>
        <v>AS9  &lt;b&gt;${actas_name} &lt;/b&gt; &lt;br&gt;  Recevez-vous un salaire périodique pour cette activité?</v>
      </c>
      <c r="F517" s="220" t="str">
        <f t="shared" si="117"/>
        <v>AS9  &lt;b&gt;${actas_name} &lt;/b&gt; &lt;br&gt;  Recevez-vous un salaire périodique pour cette activité?</v>
      </c>
      <c r="G517" s="55"/>
      <c r="H517" s="54"/>
      <c r="I517" s="54"/>
      <c r="J517" s="54"/>
      <c r="K517" s="55"/>
      <c r="L517" s="55"/>
      <c r="M517" s="55"/>
      <c r="N517" s="54" t="s">
        <v>376</v>
      </c>
      <c r="O517" s="54"/>
      <c r="P517" s="54"/>
      <c r="Q517" s="54"/>
      <c r="R517" s="54"/>
      <c r="S517" s="54"/>
      <c r="T517" s="54"/>
      <c r="U517" s="54"/>
      <c r="V517" s="54"/>
      <c r="W517" s="54"/>
      <c r="X517" s="54"/>
      <c r="Y517" s="54"/>
      <c r="Z517" s="54"/>
    </row>
    <row r="518" spans="1:26" s="56" customFormat="1" ht="16.5" customHeight="1" thickBot="1">
      <c r="A518" s="54" t="s">
        <v>1138</v>
      </c>
      <c r="B518" s="91" t="s">
        <v>1244</v>
      </c>
      <c r="C518" s="91" t="s">
        <v>1244</v>
      </c>
      <c r="D518" s="102" t="s">
        <v>1259</v>
      </c>
      <c r="E518" s="103" t="str">
        <f t="shared" si="120"/>
        <v>AS10  &lt;b&gt;${actas_name} &lt;/b&gt; &lt;br&gt;   Quelle est la périodicité de la rémunération associée à cette activité?</v>
      </c>
      <c r="F518" s="220" t="str">
        <f t="shared" si="117"/>
        <v>AS10  &lt;b&gt;${actas_name} &lt;/b&gt; &lt;br&gt;   Quelle est la périodicité de la rémunération associée à cette activité?</v>
      </c>
      <c r="G518" s="55"/>
      <c r="H518" s="54"/>
      <c r="I518" s="54"/>
      <c r="J518" s="54"/>
      <c r="K518" s="55"/>
      <c r="L518" s="55" t="s">
        <v>1264</v>
      </c>
      <c r="M518" s="55"/>
      <c r="N518" s="54" t="s">
        <v>376</v>
      </c>
      <c r="O518" s="54"/>
      <c r="P518" s="54"/>
      <c r="Q518" s="54"/>
      <c r="R518" s="54"/>
      <c r="S518" s="54"/>
      <c r="T518" s="54"/>
      <c r="U518" s="54"/>
      <c r="V518" s="54"/>
      <c r="W518" s="54"/>
      <c r="X518" s="54"/>
      <c r="Y518" s="54"/>
      <c r="Z518" s="54"/>
    </row>
    <row r="519" spans="1:26" s="56" customFormat="1" ht="29.25" thickBot="1">
      <c r="A519" s="54" t="s">
        <v>93</v>
      </c>
      <c r="B519" s="91" t="s">
        <v>1245</v>
      </c>
      <c r="C519" s="91" t="s">
        <v>1246</v>
      </c>
      <c r="D519" s="102" t="s">
        <v>1066</v>
      </c>
      <c r="E519" s="103" t="str">
        <f t="shared" ref="E519:E523" si="121">CONCATENATE(C519,"  ",D519)</f>
        <v>AS10.1  Préciser si autre</v>
      </c>
      <c r="F519" s="220" t="str">
        <f t="shared" si="117"/>
        <v>AS10.1  Préciser si autre</v>
      </c>
      <c r="G519" s="55"/>
      <c r="H519" s="54"/>
      <c r="I519" s="54"/>
      <c r="J519" s="54"/>
      <c r="K519" s="55"/>
      <c r="L519" s="55" t="s">
        <v>1265</v>
      </c>
      <c r="M519" s="55"/>
      <c r="N519" s="54" t="s">
        <v>376</v>
      </c>
      <c r="O519" s="54"/>
      <c r="P519" s="54"/>
      <c r="Q519" s="54"/>
      <c r="R519" s="54"/>
      <c r="S519" s="54"/>
      <c r="T519" s="54"/>
      <c r="U519" s="54"/>
      <c r="V519" s="54"/>
      <c r="W519" s="54"/>
      <c r="X519" s="54"/>
      <c r="Y519" s="54"/>
      <c r="Z519" s="54"/>
    </row>
    <row r="520" spans="1:26" s="56" customFormat="1" ht="16.5" thickBot="1">
      <c r="A520" s="54" t="s">
        <v>145</v>
      </c>
      <c r="B520" s="91" t="s">
        <v>1247</v>
      </c>
      <c r="C520" s="91"/>
      <c r="D520" s="102"/>
      <c r="E520" s="103" t="str">
        <f t="shared" si="121"/>
        <v xml:space="preserve">  </v>
      </c>
      <c r="F520" s="220" t="str">
        <f t="shared" si="117"/>
        <v xml:space="preserve">  </v>
      </c>
      <c r="G520" s="55"/>
      <c r="H520" s="54"/>
      <c r="I520" s="54"/>
      <c r="J520" s="54"/>
      <c r="K520" s="55"/>
      <c r="L520" s="55"/>
      <c r="M520" s="55"/>
      <c r="N520" s="54"/>
      <c r="O520" s="54"/>
      <c r="P520" s="54"/>
      <c r="Q520" s="64" t="s">
        <v>1709</v>
      </c>
      <c r="R520" s="54"/>
      <c r="S520" s="54"/>
      <c r="T520" s="54"/>
      <c r="U520" s="54"/>
      <c r="V520" s="54"/>
      <c r="W520" s="54"/>
      <c r="X520" s="54"/>
      <c r="Y520" s="54"/>
      <c r="Z520" s="54"/>
    </row>
    <row r="521" spans="1:26" s="56" customFormat="1" ht="36.75" customHeight="1" thickBot="1">
      <c r="A521" s="54" t="s">
        <v>97</v>
      </c>
      <c r="B521" s="91" t="s">
        <v>1248</v>
      </c>
      <c r="C521" s="91" t="s">
        <v>1248</v>
      </c>
      <c r="D521" s="102" t="s">
        <v>1261</v>
      </c>
      <c r="E521" s="103" t="str">
        <f t="shared" si="121"/>
        <v>AS11  &lt;b&gt;${actas_name} &lt;/b&gt; &lt;br&gt;   Quel est le montant de la rémunération &lt;b&gt; ${AS10_2}?</v>
      </c>
      <c r="F521" s="220" t="str">
        <f t="shared" si="117"/>
        <v>AS11  &lt;b&gt;${actas_name} &lt;/b&gt; &lt;br&gt;   Quel est le montant de la rémunération &lt;b&gt; ${AS10_2}?</v>
      </c>
      <c r="G521" s="55" t="s">
        <v>1133</v>
      </c>
      <c r="H521" s="54"/>
      <c r="I521" s="54"/>
      <c r="J521" s="54"/>
      <c r="K521" s="55"/>
      <c r="L521" s="55" t="s">
        <v>1264</v>
      </c>
      <c r="M521" s="55"/>
      <c r="N521" s="54" t="s">
        <v>376</v>
      </c>
      <c r="O521" s="54"/>
      <c r="P521" s="54"/>
      <c r="Q521" s="54"/>
      <c r="R521" s="54"/>
      <c r="S521" s="54"/>
      <c r="T521" s="54"/>
      <c r="U521" s="54"/>
      <c r="V521" s="54"/>
      <c r="W521" s="54"/>
      <c r="X521" s="54"/>
      <c r="Y521" s="54"/>
      <c r="Z521" s="54"/>
    </row>
    <row r="522" spans="1:26" s="56" customFormat="1" ht="33" customHeight="1" thickBot="1">
      <c r="A522" s="54" t="s">
        <v>1158</v>
      </c>
      <c r="B522" s="91" t="s">
        <v>1249</v>
      </c>
      <c r="C522" s="91" t="s">
        <v>1249</v>
      </c>
      <c r="D522" s="102" t="s">
        <v>1260</v>
      </c>
      <c r="E522" s="103" t="str">
        <f t="shared" si="121"/>
        <v>AS12  &lt;b&gt;${actas_name} &lt;/b&gt; &lt;br&gt;  Qui décide de l'utilisation des revenus génèrés par cette activité ?</v>
      </c>
      <c r="F522" s="220" t="str">
        <f t="shared" si="117"/>
        <v>AS12  &lt;b&gt;${actas_name} &lt;/b&gt; &lt;br&gt;  Qui décide de l'utilisation des revenus génèrés par cette activité ?</v>
      </c>
      <c r="G522" s="55"/>
      <c r="H522" s="54"/>
      <c r="I522" s="54"/>
      <c r="J522" s="54"/>
      <c r="K522" s="55"/>
      <c r="L522" s="168"/>
      <c r="M522" s="55"/>
      <c r="N522" s="54" t="s">
        <v>376</v>
      </c>
      <c r="O522" s="54"/>
      <c r="P522" s="54"/>
      <c r="Q522" s="54"/>
      <c r="R522" s="54"/>
      <c r="S522" s="54"/>
      <c r="T522" s="54"/>
      <c r="U522" s="54"/>
      <c r="V522" s="54"/>
      <c r="W522" s="54"/>
      <c r="X522" s="54"/>
      <c r="Y522" s="54"/>
      <c r="Z522" s="54"/>
    </row>
    <row r="523" spans="1:26" s="56" customFormat="1" ht="29.25" thickBot="1">
      <c r="A523" s="54" t="s">
        <v>93</v>
      </c>
      <c r="B523" s="91" t="s">
        <v>1250</v>
      </c>
      <c r="C523" s="91" t="s">
        <v>1251</v>
      </c>
      <c r="D523" s="102" t="s">
        <v>1066</v>
      </c>
      <c r="E523" s="103" t="str">
        <f t="shared" si="121"/>
        <v>AS12.1  Préciser si autre</v>
      </c>
      <c r="F523" s="220" t="str">
        <f t="shared" si="117"/>
        <v>AS12.1  Préciser si autre</v>
      </c>
      <c r="G523" s="55"/>
      <c r="H523" s="54"/>
      <c r="I523" s="54"/>
      <c r="J523" s="54"/>
      <c r="K523" s="55"/>
      <c r="L523" s="55" t="s">
        <v>1266</v>
      </c>
      <c r="M523" s="55"/>
      <c r="N523" s="54" t="s">
        <v>376</v>
      </c>
      <c r="O523" s="54"/>
      <c r="P523" s="54"/>
      <c r="Q523" s="54"/>
      <c r="R523" s="54"/>
      <c r="S523" s="54"/>
      <c r="T523" s="54"/>
      <c r="U523" s="54"/>
      <c r="V523" s="54"/>
      <c r="W523" s="54"/>
      <c r="X523" s="54"/>
      <c r="Y523" s="54"/>
      <c r="Z523" s="54"/>
    </row>
    <row r="524" spans="1:26" s="56" customFormat="1">
      <c r="A524" s="54" t="s">
        <v>161</v>
      </c>
      <c r="B524" s="54" t="s">
        <v>1225</v>
      </c>
      <c r="C524" s="54"/>
      <c r="D524" s="54"/>
      <c r="E524" s="54"/>
      <c r="F524" s="218"/>
      <c r="G524" s="55"/>
      <c r="H524" s="54"/>
      <c r="I524" s="54"/>
      <c r="J524" s="54"/>
      <c r="K524" s="55"/>
      <c r="L524" s="55"/>
      <c r="M524" s="55"/>
      <c r="N524" s="54"/>
      <c r="O524" s="54"/>
      <c r="P524" s="54"/>
      <c r="Q524" s="54"/>
      <c r="R524" s="54"/>
      <c r="S524" s="54"/>
      <c r="T524" s="54"/>
      <c r="U524" s="54"/>
      <c r="V524" s="54"/>
      <c r="W524" s="54"/>
      <c r="X524" s="54"/>
      <c r="Y524" s="54"/>
      <c r="Z524" s="54"/>
    </row>
    <row r="525" spans="1:26">
      <c r="A525" s="8" t="s">
        <v>157</v>
      </c>
      <c r="B525" s="54" t="s">
        <v>1211</v>
      </c>
    </row>
    <row r="526" spans="1:26">
      <c r="A526" s="8" t="s">
        <v>146</v>
      </c>
      <c r="B526" s="8" t="s">
        <v>2151</v>
      </c>
      <c r="L526" s="9"/>
      <c r="M526" s="9"/>
      <c r="Q526" s="189" t="s">
        <v>148</v>
      </c>
    </row>
    <row r="527" spans="1:26">
      <c r="L527" s="55"/>
      <c r="M527" s="9"/>
      <c r="Q527" s="189"/>
    </row>
    <row r="528" spans="1:26">
      <c r="L528" s="55"/>
      <c r="M528" s="9"/>
      <c r="Q528" s="189"/>
    </row>
    <row r="529" spans="1:26">
      <c r="L529" s="9"/>
      <c r="M529" s="9"/>
      <c r="Q529" s="189"/>
    </row>
    <row r="530" spans="1:26" s="56" customFormat="1" ht="47.25">
      <c r="A530" s="54" t="s">
        <v>462</v>
      </c>
      <c r="B530" s="54" t="s">
        <v>1046</v>
      </c>
      <c r="C530" s="54"/>
      <c r="D530" s="54" t="s">
        <v>1047</v>
      </c>
      <c r="E530" s="54" t="str">
        <f t="shared" ref="E530:E535" si="122">CONCATENATE(C530,"  ",D530)</f>
        <v xml:space="preserve">  IV A. MODULE ACTIVITES GENERATRICES DE REVENU NON AGRICOLE (AR_NA)</v>
      </c>
      <c r="F530" s="218" t="str">
        <f t="shared" ref="F530:F534" si="123">E530</f>
        <v xml:space="preserve">  IV A. MODULE ACTIVITES GENERATRICES DE REVENU NON AGRICOLE (AR_NA)</v>
      </c>
      <c r="G530" s="55" t="s">
        <v>1048</v>
      </c>
      <c r="H530" s="54"/>
      <c r="I530" s="54"/>
      <c r="J530" s="54"/>
      <c r="K530" s="55"/>
      <c r="L530" s="55" t="s">
        <v>2181</v>
      </c>
      <c r="M530" s="55"/>
      <c r="N530" s="54"/>
      <c r="O530" s="54"/>
      <c r="P530" s="54"/>
      <c r="Q530" s="54"/>
      <c r="R530" s="54"/>
      <c r="S530" s="54"/>
      <c r="T530" s="54"/>
      <c r="U530" s="54"/>
      <c r="V530" s="54"/>
      <c r="W530" s="54"/>
      <c r="X530" s="54"/>
      <c r="Y530" s="54"/>
      <c r="Z530" s="54"/>
    </row>
    <row r="531" spans="1:26">
      <c r="A531" s="8" t="s">
        <v>146</v>
      </c>
      <c r="B531" s="8" t="s">
        <v>2146</v>
      </c>
      <c r="L531" s="9"/>
      <c r="M531" s="9"/>
      <c r="Q531" s="189" t="s">
        <v>148</v>
      </c>
    </row>
    <row r="532" spans="1:26" s="56" customFormat="1" ht="47.25">
      <c r="A532" s="54" t="s">
        <v>39</v>
      </c>
      <c r="B532" s="54" t="s">
        <v>1875</v>
      </c>
      <c r="C532" s="54"/>
      <c r="D532" s="54" t="s">
        <v>1876</v>
      </c>
      <c r="E532" s="54" t="str">
        <f t="shared" ref="E532" si="124">CONCATENATE(C532,"  ",D532)</f>
        <v xml:space="preserve">  &lt;b&gt; IV A. MODULE ACTIVITES GENERATRICES DE REVENU NON AGRICOLE (AR_NA)&lt;/b&gt;</v>
      </c>
      <c r="F532" s="218" t="str">
        <f t="shared" si="123"/>
        <v xml:space="preserve">  &lt;b&gt; IV A. MODULE ACTIVITES GENERATRICES DE REVENU NON AGRICOLE (AR_NA)&lt;/b&gt;</v>
      </c>
      <c r="G532" s="55" t="s">
        <v>1877</v>
      </c>
      <c r="H532" s="54"/>
      <c r="I532" s="54"/>
      <c r="J532" s="54"/>
      <c r="K532" s="55"/>
      <c r="L532" s="55"/>
      <c r="M532" s="55"/>
      <c r="N532" s="54"/>
      <c r="O532" s="54"/>
      <c r="P532" s="54"/>
      <c r="Q532" s="54"/>
      <c r="R532" s="54"/>
      <c r="S532" s="54"/>
      <c r="T532" s="54"/>
      <c r="U532" s="54"/>
      <c r="V532" s="54"/>
      <c r="W532" s="54"/>
      <c r="X532" s="54"/>
      <c r="Y532" s="54"/>
      <c r="Z532" s="54"/>
    </row>
    <row r="533" spans="1:26" s="56" customFormat="1" ht="204.75">
      <c r="A533" s="54" t="s">
        <v>39</v>
      </c>
      <c r="B533" s="54" t="s">
        <v>1049</v>
      </c>
      <c r="C533" s="54"/>
      <c r="D533" s="55" t="s">
        <v>1050</v>
      </c>
      <c r="E533" s="54" t="str">
        <f t="shared" si="122"/>
        <v xml:space="preserve">  Je voudrais vous poser des questions sur vos activités non agricoles au cours des 30 derniers jours. Maintenant que nous avons parlé de votre situation professionnelle dans son ensemble, j'aimerais que nous parlions des différentes activités génératrices de revenu non agricoles que vous avez menées au cours des 30 derniers jours, une par une. Pouvez-vous commencer par les lister?</v>
      </c>
      <c r="F533" s="218" t="str">
        <f t="shared" si="123"/>
        <v xml:space="preserve">  Je voudrais vous poser des questions sur vos activités non agricoles au cours des 30 derniers jours. Maintenant que nous avons parlé de votre situation professionnelle dans son ensemble, j'aimerais que nous parlions des différentes activités génératrices de revenu non agricoles que vous avez menées au cours des 30 derniers jours, une par une. Pouvez-vous commencer par les lister?</v>
      </c>
      <c r="G533" s="55"/>
      <c r="H533" s="54"/>
      <c r="I533" s="54"/>
      <c r="J533" s="54"/>
      <c r="K533" s="55"/>
      <c r="L533" s="55"/>
      <c r="M533" s="55"/>
      <c r="N533" s="54"/>
      <c r="O533" s="54"/>
      <c r="P533" s="54"/>
      <c r="Q533" s="54"/>
      <c r="R533" s="54"/>
      <c r="S533" s="54"/>
      <c r="T533" s="54"/>
      <c r="U533" s="54"/>
      <c r="V533" s="54"/>
      <c r="W533" s="54"/>
      <c r="X533" s="54"/>
      <c r="Y533" s="54"/>
      <c r="Z533" s="54"/>
    </row>
    <row r="534" spans="1:26" s="56" customFormat="1" ht="63">
      <c r="A534" s="54" t="s">
        <v>39</v>
      </c>
      <c r="B534" s="54" t="s">
        <v>1051</v>
      </c>
      <c r="C534" s="54"/>
      <c r="D534" s="54" t="s">
        <v>1052</v>
      </c>
      <c r="E534" s="54" t="str">
        <f t="shared" si="122"/>
        <v xml:space="preserve">  Vous avez déclaré précédemment que vous meniez &lt;b&gt; ${b_ep15} activités &lt;/b&gt; génératrice de revenus non agricole </v>
      </c>
      <c r="F534" s="218" t="str">
        <f t="shared" si="123"/>
        <v xml:space="preserve">  Vous avez déclaré précédemment que vous meniez &lt;b&gt; ${b_ep15} activités &lt;/b&gt; génératrice de revenus non agricole </v>
      </c>
      <c r="G534" s="55" t="s">
        <v>1053</v>
      </c>
      <c r="H534" s="54"/>
      <c r="I534" s="54"/>
      <c r="J534" s="54"/>
      <c r="K534" s="55"/>
      <c r="L534" s="55"/>
      <c r="M534" s="55"/>
      <c r="N534" s="54"/>
      <c r="O534" s="54"/>
      <c r="P534" s="54"/>
      <c r="Q534" s="54"/>
      <c r="R534" s="54"/>
      <c r="S534" s="54"/>
      <c r="T534" s="54"/>
      <c r="U534" s="54"/>
      <c r="V534" s="54"/>
      <c r="W534" s="54"/>
      <c r="X534" s="54"/>
      <c r="Y534" s="54"/>
      <c r="Z534" s="54"/>
    </row>
    <row r="535" spans="1:26" s="56" customFormat="1">
      <c r="A535" s="54" t="s">
        <v>160</v>
      </c>
      <c r="B535" s="54" t="s">
        <v>1054</v>
      </c>
      <c r="C535" s="54"/>
      <c r="D535" s="54" t="s">
        <v>1705</v>
      </c>
      <c r="E535" s="54" t="str">
        <f t="shared" si="122"/>
        <v xml:space="preserve">  AGR non agricole</v>
      </c>
      <c r="F535" s="218" t="str">
        <f t="shared" ref="F535:F539" si="125">E535</f>
        <v xml:space="preserve">  AGR non agricole</v>
      </c>
      <c r="G535" s="55"/>
      <c r="H535" s="54"/>
      <c r="I535" s="54"/>
      <c r="J535" s="54"/>
      <c r="K535" s="55"/>
      <c r="L535" s="55"/>
      <c r="M535" s="55"/>
      <c r="N535" s="54"/>
      <c r="O535" s="54"/>
      <c r="P535" s="54"/>
      <c r="Q535" s="54"/>
      <c r="R535" s="54" t="s">
        <v>1055</v>
      </c>
      <c r="S535" s="54"/>
      <c r="T535" s="54"/>
      <c r="U535" s="54"/>
      <c r="V535" s="54"/>
      <c r="W535" s="54"/>
      <c r="X535" s="54"/>
      <c r="Y535" s="54"/>
      <c r="Z535" s="54"/>
    </row>
    <row r="536" spans="1:26" s="56" customFormat="1">
      <c r="A536" s="54" t="s">
        <v>145</v>
      </c>
      <c r="B536" s="54" t="s">
        <v>1056</v>
      </c>
      <c r="C536" s="54"/>
      <c r="D536" s="54"/>
      <c r="E536" s="54"/>
      <c r="F536" s="218"/>
      <c r="G536" s="55"/>
      <c r="H536" s="54"/>
      <c r="I536" s="54"/>
      <c r="J536" s="54"/>
      <c r="K536" s="55"/>
      <c r="L536" s="55"/>
      <c r="M536" s="55"/>
      <c r="N536" s="54"/>
      <c r="O536" s="54"/>
      <c r="P536" s="54"/>
      <c r="Q536" s="54" t="s">
        <v>317</v>
      </c>
      <c r="R536" s="54"/>
      <c r="S536" s="54"/>
      <c r="T536" s="54"/>
      <c r="U536" s="54"/>
      <c r="V536" s="54"/>
      <c r="W536" s="54"/>
      <c r="X536" s="54"/>
      <c r="Y536" s="54"/>
      <c r="Z536" s="54"/>
    </row>
    <row r="537" spans="1:26" s="56" customFormat="1" ht="63">
      <c r="A537" s="54" t="s">
        <v>93</v>
      </c>
      <c r="B537" s="54" t="s">
        <v>1057</v>
      </c>
      <c r="C537" s="54" t="s">
        <v>1059</v>
      </c>
      <c r="D537" s="54" t="s">
        <v>1058</v>
      </c>
      <c r="E537" s="54" t="str">
        <f t="shared" ref="E537" si="126">CONCATENATE(C537,"  ",D537)</f>
        <v>IVA1   Lister toutes les activités génératrice de revenus non agricoles menées &lt;b&gt; au cours des 30 derniers jours &lt;/b&gt;</v>
      </c>
      <c r="F537" s="218" t="str">
        <f t="shared" si="125"/>
        <v>IVA1   Lister toutes les activités génératrice de revenus non agricoles menées &lt;b&gt; au cours des 30 derniers jours &lt;/b&gt;</v>
      </c>
      <c r="G537" s="55"/>
      <c r="H537" s="54"/>
      <c r="I537" s="54"/>
      <c r="J537" s="54"/>
      <c r="K537" s="55"/>
      <c r="L537" s="55"/>
      <c r="M537" s="55"/>
      <c r="N537" s="54" t="s">
        <v>376</v>
      </c>
      <c r="O537" s="54"/>
      <c r="P537" s="54"/>
      <c r="Q537" s="54"/>
      <c r="R537" s="54"/>
      <c r="S537" s="54"/>
      <c r="T537" s="54"/>
      <c r="U537" s="54"/>
      <c r="V537" s="54"/>
      <c r="W537" s="54"/>
      <c r="X537" s="54"/>
      <c r="Y537" s="54"/>
      <c r="Z537" s="54"/>
    </row>
    <row r="538" spans="1:26" s="56" customFormat="1">
      <c r="A538" s="54" t="s">
        <v>161</v>
      </c>
      <c r="B538" s="54" t="s">
        <v>1054</v>
      </c>
      <c r="C538" s="54"/>
      <c r="D538" s="54"/>
      <c r="E538" s="54"/>
      <c r="F538" s="218"/>
      <c r="G538" s="55"/>
      <c r="H538" s="54"/>
      <c r="I538" s="54"/>
      <c r="J538" s="54"/>
      <c r="K538" s="55"/>
      <c r="L538" s="55"/>
      <c r="M538" s="55"/>
      <c r="N538" s="54"/>
      <c r="O538" s="54"/>
      <c r="P538" s="54"/>
      <c r="Q538" s="54"/>
      <c r="R538" s="54"/>
      <c r="S538" s="54"/>
      <c r="T538" s="54"/>
      <c r="U538" s="54"/>
      <c r="V538" s="54"/>
      <c r="W538" s="54"/>
      <c r="X538" s="54"/>
      <c r="Y538" s="54"/>
      <c r="Z538" s="54"/>
    </row>
    <row r="539" spans="1:26" s="56" customFormat="1">
      <c r="A539" s="54" t="s">
        <v>160</v>
      </c>
      <c r="B539" s="54" t="s">
        <v>1060</v>
      </c>
      <c r="C539" s="54"/>
      <c r="D539" s="54" t="s">
        <v>1706</v>
      </c>
      <c r="E539" s="54" t="str">
        <f t="shared" ref="E539" si="127">CONCATENATE(C539,"  ",D539)</f>
        <v xml:space="preserve">  AGR non agricole -détails</v>
      </c>
      <c r="F539" s="218" t="str">
        <f t="shared" si="125"/>
        <v xml:space="preserve">  AGR non agricole -détails</v>
      </c>
      <c r="G539" s="55"/>
      <c r="H539" s="54"/>
      <c r="I539" s="54"/>
      <c r="J539" s="54"/>
      <c r="K539" s="55"/>
      <c r="L539" s="55"/>
      <c r="M539" s="55"/>
      <c r="N539" s="54"/>
      <c r="O539" s="54"/>
      <c r="P539" s="54"/>
      <c r="Q539" s="54"/>
      <c r="R539" s="54" t="s">
        <v>1055</v>
      </c>
      <c r="S539" s="54"/>
      <c r="T539" s="54"/>
      <c r="U539" s="54"/>
      <c r="V539" s="54"/>
      <c r="W539" s="54"/>
      <c r="X539" s="54"/>
      <c r="Y539" s="54"/>
      <c r="Z539" s="54"/>
    </row>
    <row r="540" spans="1:26" s="56" customFormat="1">
      <c r="A540" s="54" t="s">
        <v>145</v>
      </c>
      <c r="B540" s="54" t="s">
        <v>1061</v>
      </c>
      <c r="C540" s="54"/>
      <c r="D540" s="54"/>
      <c r="E540" s="54"/>
      <c r="F540" s="218"/>
      <c r="G540" s="55"/>
      <c r="H540" s="54"/>
      <c r="I540" s="54"/>
      <c r="J540" s="54"/>
      <c r="K540" s="55"/>
      <c r="L540" s="55"/>
      <c r="M540" s="55"/>
      <c r="N540" s="54"/>
      <c r="O540" s="54"/>
      <c r="P540" s="54"/>
      <c r="Q540" s="54" t="s">
        <v>317</v>
      </c>
      <c r="R540" s="54"/>
      <c r="S540" s="54"/>
      <c r="T540" s="54"/>
      <c r="U540" s="54"/>
      <c r="V540" s="54"/>
      <c r="W540" s="54"/>
      <c r="X540" s="54"/>
      <c r="Y540" s="54"/>
      <c r="Z540" s="54"/>
    </row>
    <row r="541" spans="1:26" s="56" customFormat="1" ht="16.5" thickBot="1">
      <c r="A541" s="54" t="s">
        <v>145</v>
      </c>
      <c r="B541" s="54" t="s">
        <v>1062</v>
      </c>
      <c r="C541" s="54"/>
      <c r="D541" s="54"/>
      <c r="E541" s="54"/>
      <c r="F541" s="218"/>
      <c r="G541" s="55"/>
      <c r="H541" s="54"/>
      <c r="I541" s="54"/>
      <c r="J541" s="54"/>
      <c r="K541" s="55"/>
      <c r="L541" s="55"/>
      <c r="M541" s="55"/>
      <c r="N541" s="54"/>
      <c r="O541" s="54"/>
      <c r="P541" s="54"/>
      <c r="Q541" s="63" t="s">
        <v>1063</v>
      </c>
      <c r="R541" s="54"/>
      <c r="S541" s="54"/>
      <c r="T541" s="54"/>
      <c r="U541" s="54"/>
      <c r="V541" s="54"/>
      <c r="W541" s="54"/>
      <c r="X541" s="54"/>
      <c r="Y541" s="54"/>
      <c r="Z541" s="54"/>
    </row>
    <row r="542" spans="1:26" s="56" customFormat="1" ht="16.5" customHeight="1" thickBot="1">
      <c r="A542" s="54" t="s">
        <v>1102</v>
      </c>
      <c r="B542" s="91" t="s">
        <v>1064</v>
      </c>
      <c r="C542" s="91" t="s">
        <v>1064</v>
      </c>
      <c r="D542" s="102" t="s">
        <v>1080</v>
      </c>
      <c r="E542" s="103" t="str">
        <f t="shared" ref="E542:E543" si="128">CONCATENATE(C542,"  ",D542)</f>
        <v>IVA2  &lt;b&gt;${actna_name} &lt;/b&gt; &lt;br&gt; Pour qui travaillez-vous ? --</v>
      </c>
      <c r="F542" s="220" t="str">
        <f t="shared" ref="F542:F564" si="129">E542</f>
        <v>IVA2  &lt;b&gt;${actna_name} &lt;/b&gt; &lt;br&gt; Pour qui travaillez-vous ? --</v>
      </c>
      <c r="G542" s="55"/>
      <c r="H542" s="54"/>
      <c r="I542" s="54"/>
      <c r="J542" s="54"/>
      <c r="K542" s="55"/>
      <c r="L542" s="55"/>
      <c r="M542" s="55"/>
      <c r="N542" s="54" t="s">
        <v>376</v>
      </c>
      <c r="O542" s="54"/>
      <c r="P542" s="54"/>
      <c r="Q542" s="54"/>
      <c r="R542" s="54"/>
      <c r="S542" s="54"/>
      <c r="T542" s="54"/>
      <c r="U542" s="54"/>
      <c r="V542" s="54"/>
      <c r="W542" s="54"/>
      <c r="X542" s="54"/>
      <c r="Y542" s="54"/>
      <c r="Z542" s="54"/>
    </row>
    <row r="543" spans="1:26" s="56" customFormat="1" ht="29.25" thickBot="1">
      <c r="A543" s="54" t="s">
        <v>93</v>
      </c>
      <c r="B543" s="91" t="s">
        <v>1088</v>
      </c>
      <c r="C543" s="91" t="s">
        <v>1065</v>
      </c>
      <c r="D543" s="102" t="s">
        <v>1066</v>
      </c>
      <c r="E543" s="103" t="str">
        <f t="shared" si="128"/>
        <v>IVA2.1  Préciser si autre</v>
      </c>
      <c r="F543" s="220" t="str">
        <f t="shared" si="129"/>
        <v>IVA2.1  Préciser si autre</v>
      </c>
      <c r="G543" s="55"/>
      <c r="H543" s="54"/>
      <c r="I543" s="54"/>
      <c r="J543" s="54"/>
      <c r="K543" s="55"/>
      <c r="L543" s="55" t="s">
        <v>1103</v>
      </c>
      <c r="M543" s="55"/>
      <c r="N543" s="54" t="s">
        <v>376</v>
      </c>
      <c r="O543" s="54"/>
      <c r="P543" s="54"/>
      <c r="Q543" s="54"/>
      <c r="R543" s="54"/>
      <c r="S543" s="54"/>
      <c r="T543" s="54"/>
      <c r="U543" s="54"/>
      <c r="V543" s="54"/>
      <c r="W543" s="54"/>
      <c r="X543" s="54"/>
      <c r="Y543" s="54"/>
      <c r="Z543" s="54"/>
    </row>
    <row r="544" spans="1:26" s="56" customFormat="1" ht="16.5" customHeight="1" thickBot="1">
      <c r="A544" s="54" t="s">
        <v>1114</v>
      </c>
      <c r="B544" s="91" t="s">
        <v>1067</v>
      </c>
      <c r="C544" s="91" t="s">
        <v>1067</v>
      </c>
      <c r="D544" s="102" t="s">
        <v>1081</v>
      </c>
      <c r="E544" s="103" t="str">
        <f t="shared" ref="E544:E545" si="130">CONCATENATE(C544,"  ",D544)</f>
        <v>IVA3  &lt;b&gt;${actna_name} &lt;/b&gt; &lt;br&gt; Où menez-vous cette activité?</v>
      </c>
      <c r="F544" s="220" t="str">
        <f t="shared" si="129"/>
        <v>IVA3  &lt;b&gt;${actna_name} &lt;/b&gt; &lt;br&gt; Où menez-vous cette activité?</v>
      </c>
      <c r="G544" s="55"/>
      <c r="H544" s="54"/>
      <c r="I544" s="54"/>
      <c r="J544" s="54"/>
      <c r="K544" s="55"/>
      <c r="L544" s="55"/>
      <c r="M544" s="55"/>
      <c r="N544" s="54" t="s">
        <v>376</v>
      </c>
      <c r="O544" s="54"/>
      <c r="P544" s="54"/>
      <c r="Q544" s="54"/>
      <c r="R544" s="54"/>
      <c r="S544" s="54"/>
      <c r="T544" s="54"/>
      <c r="U544" s="54"/>
      <c r="V544" s="54"/>
      <c r="W544" s="54"/>
      <c r="X544" s="54"/>
      <c r="Y544" s="54"/>
      <c r="Z544" s="54"/>
    </row>
    <row r="545" spans="1:26" s="56" customFormat="1" ht="29.25" thickBot="1">
      <c r="A545" s="54" t="s">
        <v>93</v>
      </c>
      <c r="B545" s="91" t="s">
        <v>1089</v>
      </c>
      <c r="C545" s="91" t="s">
        <v>1068</v>
      </c>
      <c r="D545" s="102" t="s">
        <v>1066</v>
      </c>
      <c r="E545" s="103" t="str">
        <f t="shared" si="130"/>
        <v>IVA3.1  Préciser si autre</v>
      </c>
      <c r="F545" s="220" t="str">
        <f t="shared" si="129"/>
        <v>IVA3.1  Préciser si autre</v>
      </c>
      <c r="G545" s="55"/>
      <c r="H545" s="54"/>
      <c r="I545" s="54"/>
      <c r="J545" s="54"/>
      <c r="K545" s="55"/>
      <c r="L545" s="55" t="s">
        <v>1115</v>
      </c>
      <c r="M545" s="55"/>
      <c r="N545" s="54" t="s">
        <v>376</v>
      </c>
      <c r="O545" s="54"/>
      <c r="P545" s="54"/>
      <c r="Q545" s="54"/>
      <c r="R545" s="54"/>
      <c r="S545" s="54"/>
      <c r="T545" s="54"/>
      <c r="U545" s="54"/>
      <c r="V545" s="54"/>
      <c r="W545" s="54"/>
      <c r="X545" s="54"/>
      <c r="Y545" s="54"/>
      <c r="Z545" s="54"/>
    </row>
    <row r="546" spans="1:26" s="56" customFormat="1" ht="16.5" customHeight="1" thickBot="1">
      <c r="A546" s="54" t="s">
        <v>1123</v>
      </c>
      <c r="B546" s="91" t="s">
        <v>1069</v>
      </c>
      <c r="C546" s="91" t="s">
        <v>1069</v>
      </c>
      <c r="D546" s="102" t="s">
        <v>1082</v>
      </c>
      <c r="E546" s="103" t="str">
        <f t="shared" ref="E546:E551" si="131">CONCATENATE(C546,"  ",D546)</f>
        <v>IVA4  &lt;b&gt;${actna_name} &lt;/b&gt; &lt;br&gt;  Combien de personnes travaillent dans l'activité avec vous ?</v>
      </c>
      <c r="F546" s="220" t="str">
        <f t="shared" si="129"/>
        <v>IVA4  &lt;b&gt;${actna_name} &lt;/b&gt; &lt;br&gt;  Combien de personnes travaillent dans l'activité avec vous ?</v>
      </c>
      <c r="G546" s="55"/>
      <c r="H546" s="54"/>
      <c r="I546" s="54"/>
      <c r="J546" s="54"/>
      <c r="K546" s="55"/>
      <c r="L546" s="55"/>
      <c r="M546" s="55"/>
      <c r="N546" s="54" t="s">
        <v>376</v>
      </c>
      <c r="O546" s="54"/>
      <c r="P546" s="54"/>
      <c r="Q546" s="54"/>
      <c r="R546" s="54"/>
      <c r="S546" s="54"/>
      <c r="T546" s="54"/>
      <c r="U546" s="54"/>
      <c r="V546" s="54"/>
      <c r="W546" s="54"/>
      <c r="X546" s="54"/>
      <c r="Y546" s="54"/>
      <c r="Z546" s="54"/>
    </row>
    <row r="547" spans="1:26" s="56" customFormat="1" ht="43.5" thickBot="1">
      <c r="A547" s="54" t="s">
        <v>155</v>
      </c>
      <c r="B547" s="92" t="s">
        <v>1070</v>
      </c>
      <c r="C547" s="92" t="s">
        <v>1070</v>
      </c>
      <c r="D547" s="93" t="s">
        <v>1879</v>
      </c>
      <c r="E547" s="94" t="str">
        <f t="shared" si="131"/>
        <v>IVA5   Depuis combien de temps menez-vous cette activité?</v>
      </c>
      <c r="F547" s="221" t="str">
        <f t="shared" si="129"/>
        <v>IVA5   Depuis combien de temps menez-vous cette activité?</v>
      </c>
      <c r="G547" s="55"/>
      <c r="H547" s="54"/>
      <c r="I547" s="54" t="s">
        <v>433</v>
      </c>
      <c r="J547" s="54"/>
      <c r="K547" s="55"/>
      <c r="L547" s="55"/>
      <c r="M547" s="55"/>
      <c r="N547" s="54" t="s">
        <v>376</v>
      </c>
      <c r="O547" s="54"/>
      <c r="P547" s="54"/>
      <c r="Q547" s="54"/>
      <c r="R547" s="54"/>
      <c r="S547" s="54"/>
      <c r="T547" s="54"/>
      <c r="U547" s="54"/>
      <c r="V547" s="54"/>
      <c r="W547" s="54"/>
      <c r="X547" s="54"/>
      <c r="Y547" s="54"/>
      <c r="Z547" s="54"/>
    </row>
    <row r="548" spans="1:26" s="56" customFormat="1" ht="72" thickBot="1">
      <c r="A548" s="54" t="s">
        <v>39</v>
      </c>
      <c r="B548" s="92" t="s">
        <v>1878</v>
      </c>
      <c r="C548" s="95"/>
      <c r="D548" s="93" t="s">
        <v>2045</v>
      </c>
      <c r="E548" s="94" t="str">
        <f t="shared" ref="E548" si="132">CONCATENATE(C548,"  ",D548)</f>
        <v xml:space="preserve">  &lt;b&gt; ${actna_name} &lt;/b&gt; &lt;br&gt;  Depuis combien de temps menez-vous cette activité?</v>
      </c>
      <c r="F548" s="221" t="str">
        <f t="shared" si="129"/>
        <v xml:space="preserve">  &lt;b&gt; ${actna_name} &lt;/b&gt; &lt;br&gt;  Depuis combien de temps menez-vous cette activité?</v>
      </c>
      <c r="G548" s="55"/>
      <c r="H548" s="54"/>
      <c r="I548" s="54"/>
      <c r="J548" s="54"/>
      <c r="K548" s="55"/>
      <c r="L548" s="55"/>
      <c r="M548" s="55"/>
      <c r="N548" s="54"/>
      <c r="O548" s="54"/>
      <c r="P548" s="54"/>
      <c r="Q548" s="54"/>
      <c r="R548" s="54"/>
      <c r="S548" s="54"/>
      <c r="T548" s="54"/>
      <c r="U548" s="54"/>
      <c r="V548" s="54"/>
      <c r="W548" s="54"/>
      <c r="X548" s="54"/>
      <c r="Y548" s="54"/>
      <c r="Z548" s="54"/>
    </row>
    <row r="549" spans="1:26" s="56" customFormat="1" ht="48" thickBot="1">
      <c r="A549" s="54" t="s">
        <v>97</v>
      </c>
      <c r="B549" s="92" t="s">
        <v>1124</v>
      </c>
      <c r="C549" s="95"/>
      <c r="D549" s="93" t="s">
        <v>1127</v>
      </c>
      <c r="E549" s="94" t="str">
        <f t="shared" si="131"/>
        <v xml:space="preserve">  Année</v>
      </c>
      <c r="F549" s="221" t="str">
        <f t="shared" si="129"/>
        <v xml:space="preserve">  Année</v>
      </c>
      <c r="G549" s="55" t="s">
        <v>3168</v>
      </c>
      <c r="H549" s="54"/>
      <c r="I549" s="54"/>
      <c r="J549" s="54" t="s">
        <v>3166</v>
      </c>
      <c r="K549" s="55"/>
      <c r="L549" s="55"/>
      <c r="M549" s="55"/>
      <c r="N549" s="54" t="s">
        <v>376</v>
      </c>
      <c r="O549" s="54"/>
      <c r="P549" s="54"/>
      <c r="Q549" s="54"/>
      <c r="R549" s="54"/>
      <c r="S549" s="54"/>
      <c r="T549" s="54"/>
      <c r="U549" s="54"/>
      <c r="V549" s="54"/>
      <c r="W549" s="54"/>
      <c r="X549" s="54"/>
      <c r="Y549" s="54"/>
      <c r="Z549" s="54"/>
    </row>
    <row r="550" spans="1:26" s="56" customFormat="1" ht="48" thickBot="1">
      <c r="A550" s="54" t="s">
        <v>97</v>
      </c>
      <c r="B550" s="92" t="s">
        <v>1125</v>
      </c>
      <c r="C550" s="95"/>
      <c r="D550" s="93" t="s">
        <v>1128</v>
      </c>
      <c r="E550" s="94" t="str">
        <f t="shared" si="131"/>
        <v xml:space="preserve">  Mois</v>
      </c>
      <c r="F550" s="221" t="str">
        <f t="shared" si="129"/>
        <v xml:space="preserve">  Mois</v>
      </c>
      <c r="G550" s="55" t="s">
        <v>3169</v>
      </c>
      <c r="H550" s="54"/>
      <c r="I550" s="54"/>
      <c r="J550" s="55" t="s">
        <v>3170</v>
      </c>
      <c r="K550" s="55"/>
      <c r="L550" s="55"/>
      <c r="M550" s="55"/>
      <c r="N550" s="54" t="s">
        <v>376</v>
      </c>
      <c r="O550" s="54"/>
      <c r="P550" s="54"/>
      <c r="Q550" s="54"/>
      <c r="R550" s="54"/>
      <c r="S550" s="54"/>
      <c r="T550" s="54"/>
      <c r="U550" s="54"/>
      <c r="V550" s="54"/>
      <c r="W550" s="54"/>
      <c r="X550" s="54"/>
      <c r="Y550" s="54"/>
      <c r="Z550" s="54"/>
    </row>
    <row r="551" spans="1:26" s="56" customFormat="1" ht="48" thickBot="1">
      <c r="A551" s="54" t="s">
        <v>97</v>
      </c>
      <c r="B551" s="92" t="s">
        <v>1126</v>
      </c>
      <c r="C551" s="95"/>
      <c r="D551" s="93" t="s">
        <v>1129</v>
      </c>
      <c r="E551" s="94" t="str">
        <f t="shared" si="131"/>
        <v xml:space="preserve">  Jour</v>
      </c>
      <c r="F551" s="221" t="str">
        <f t="shared" si="129"/>
        <v xml:space="preserve">  Jour</v>
      </c>
      <c r="G551" s="55" t="s">
        <v>3167</v>
      </c>
      <c r="H551" s="54"/>
      <c r="I551" s="54"/>
      <c r="J551" s="54" t="s">
        <v>3171</v>
      </c>
      <c r="K551" s="55"/>
      <c r="L551" s="55"/>
      <c r="M551" s="55"/>
      <c r="N551" s="54" t="s">
        <v>376</v>
      </c>
      <c r="O551" s="54"/>
      <c r="P551" s="54"/>
      <c r="Q551" s="54"/>
      <c r="R551" s="54"/>
      <c r="S551" s="54"/>
      <c r="T551" s="54"/>
      <c r="U551" s="54"/>
      <c r="V551" s="54"/>
      <c r="W551" s="54"/>
      <c r="X551" s="54"/>
      <c r="Y551" s="54"/>
      <c r="Z551" s="54"/>
    </row>
    <row r="552" spans="1:26" s="56" customFormat="1" ht="16.5" thickBot="1">
      <c r="A552" s="54" t="s">
        <v>157</v>
      </c>
      <c r="B552" s="92" t="s">
        <v>1070</v>
      </c>
      <c r="C552" s="95"/>
      <c r="D552" s="93"/>
      <c r="E552" s="94"/>
      <c r="F552" s="221"/>
      <c r="G552" s="55"/>
      <c r="H552" s="54"/>
      <c r="I552" s="54"/>
      <c r="J552" s="54"/>
      <c r="K552" s="55"/>
      <c r="L552" s="55"/>
      <c r="M552" s="55"/>
      <c r="N552" s="54"/>
      <c r="O552" s="54"/>
      <c r="P552" s="54"/>
      <c r="Q552" s="54"/>
      <c r="R552" s="54"/>
      <c r="S552" s="54"/>
      <c r="T552" s="54"/>
      <c r="U552" s="54"/>
      <c r="V552" s="54"/>
      <c r="W552" s="54"/>
      <c r="X552" s="54"/>
      <c r="Y552" s="54"/>
      <c r="Z552" s="54"/>
    </row>
    <row r="553" spans="1:26" s="56" customFormat="1" ht="45" customHeight="1" thickBot="1">
      <c r="A553" s="54" t="s">
        <v>97</v>
      </c>
      <c r="B553" s="91" t="s">
        <v>1071</v>
      </c>
      <c r="C553" s="91" t="s">
        <v>1071</v>
      </c>
      <c r="D553" s="102" t="s">
        <v>1083</v>
      </c>
      <c r="E553" s="103" t="str">
        <f t="shared" ref="E553" si="133">CONCATENATE(C553,"  ",D553)</f>
        <v>IVA6  &lt;b&gt;${actna_name} &lt;/b&gt; &lt;br&gt;  Lors d'une journée de travail typique, combien d'heures consacrez-vous à cette activité?</v>
      </c>
      <c r="F553" s="220" t="str">
        <f t="shared" si="129"/>
        <v>IVA6  &lt;b&gt;${actna_name} &lt;/b&gt; &lt;br&gt;  Lors d'une journée de travail typique, combien d'heures consacrez-vous à cette activité?</v>
      </c>
      <c r="G553" s="55" t="s">
        <v>1131</v>
      </c>
      <c r="H553" s="54"/>
      <c r="I553" s="54"/>
      <c r="J553" s="54" t="s">
        <v>1130</v>
      </c>
      <c r="K553" s="55"/>
      <c r="L553" s="55"/>
      <c r="M553" s="55"/>
      <c r="N553" s="54" t="s">
        <v>376</v>
      </c>
      <c r="O553" s="54"/>
      <c r="P553" s="54"/>
      <c r="Q553" s="54"/>
      <c r="R553" s="54"/>
      <c r="S553" s="54"/>
      <c r="T553" s="54"/>
      <c r="U553" s="54"/>
      <c r="V553" s="54"/>
      <c r="W553" s="54"/>
      <c r="X553" s="54"/>
      <c r="Y553" s="54"/>
      <c r="Z553" s="54"/>
    </row>
    <row r="554" spans="1:26" s="56" customFormat="1" ht="16.5" customHeight="1" thickBot="1">
      <c r="A554" s="54" t="s">
        <v>97</v>
      </c>
      <c r="B554" s="91" t="s">
        <v>1072</v>
      </c>
      <c r="C554" s="91" t="s">
        <v>1072</v>
      </c>
      <c r="D554" s="102" t="s">
        <v>1084</v>
      </c>
      <c r="E554" s="103" t="str">
        <f t="shared" ref="E554:E560" si="134">CONCATENATE(C554,"  ",D554)</f>
        <v>IVA7  &lt;b&gt;${actna_name} &lt;/b&gt; &lt;br&gt;  Lors d'un mois typique, combien de journées consacrez-vous à cette activité?</v>
      </c>
      <c r="F554" s="220" t="str">
        <f t="shared" si="129"/>
        <v>IVA7  &lt;b&gt;${actna_name} &lt;/b&gt; &lt;br&gt;  Lors d'un mois typique, combien de journées consacrez-vous à cette activité?</v>
      </c>
      <c r="G554" s="99" t="s">
        <v>1132</v>
      </c>
      <c r="H554" s="100"/>
      <c r="I554" s="100"/>
      <c r="J554" s="100" t="s">
        <v>1135</v>
      </c>
      <c r="K554" s="100"/>
      <c r="L554" s="100"/>
      <c r="M554" s="100"/>
      <c r="N554" s="100" t="s">
        <v>376</v>
      </c>
      <c r="O554" s="100"/>
      <c r="P554" s="101"/>
      <c r="Q554" s="54"/>
      <c r="R554" s="54"/>
      <c r="S554" s="54"/>
      <c r="T554" s="54"/>
      <c r="U554" s="54"/>
      <c r="V554" s="54"/>
      <c r="W554" s="54"/>
      <c r="X554" s="54"/>
      <c r="Y554" s="54"/>
      <c r="Z554" s="54"/>
    </row>
    <row r="555" spans="1:26" s="56" customFormat="1" ht="16.5" customHeight="1" thickBot="1">
      <c r="A555" s="54" t="s">
        <v>97</v>
      </c>
      <c r="B555" s="91" t="s">
        <v>1073</v>
      </c>
      <c r="C555" s="91" t="s">
        <v>1073</v>
      </c>
      <c r="D555" s="102" t="s">
        <v>1134</v>
      </c>
      <c r="E555" s="103" t="str">
        <f t="shared" si="134"/>
        <v>IVA8  &lt;b&gt;${actna_name} &lt;/b&gt; &lt;br&gt;  Combien cette activité vous a-t-elle rapporté au cours des 30 derniers jours? &lt;br&gt; Pour les salariés il s'agit du salaire. Pour les entrepreneurs il s'agit du profit.(Si le profit est négatif, l'entrepreneur connait une perte, mettre 0).</v>
      </c>
      <c r="F555" s="220" t="str">
        <f t="shared" si="129"/>
        <v>IVA8  &lt;b&gt;${actna_name} &lt;/b&gt; &lt;br&gt;  Combien cette activité vous a-t-elle rapporté au cours des 30 derniers jours? &lt;br&gt; Pour les salariés il s'agit du salaire. Pour les entrepreneurs il s'agit du profit.(Si le profit est négatif, l'entrepreneur connait une perte, mettre 0).</v>
      </c>
      <c r="G555" s="99" t="s">
        <v>1133</v>
      </c>
      <c r="H555" s="100"/>
      <c r="I555" s="100"/>
      <c r="J555" s="100" t="s">
        <v>1136</v>
      </c>
      <c r="K555" s="100"/>
      <c r="L555" s="100"/>
      <c r="M555" s="100"/>
      <c r="N555" s="100" t="s">
        <v>376</v>
      </c>
      <c r="O555" s="100"/>
      <c r="P555" s="101"/>
      <c r="Q555" s="54"/>
      <c r="R555" s="54"/>
      <c r="S555" s="54"/>
      <c r="T555" s="54"/>
      <c r="U555" s="54"/>
      <c r="V555" s="54"/>
      <c r="W555" s="54"/>
      <c r="X555" s="54"/>
      <c r="Y555" s="54"/>
      <c r="Z555" s="54"/>
    </row>
    <row r="556" spans="1:26" s="56" customFormat="1" ht="86.25" thickBot="1">
      <c r="A556" s="54" t="s">
        <v>97</v>
      </c>
      <c r="B556" s="91" t="s">
        <v>2386</v>
      </c>
      <c r="C556" s="91" t="s">
        <v>2386</v>
      </c>
      <c r="D556" s="102" t="s">
        <v>2385</v>
      </c>
      <c r="E556" s="103" t="str">
        <f t="shared" si="134"/>
        <v>RAG9  Combien cette activité vous a-t-elle rapporté durant la saison agricole précedente (2017-2018) ?</v>
      </c>
      <c r="F556" s="220" t="str">
        <f t="shared" si="129"/>
        <v>RAG9  Combien cette activité vous a-t-elle rapporté durant la saison agricole précedente (2017-2018) ?</v>
      </c>
      <c r="G556" s="99" t="s">
        <v>1133</v>
      </c>
      <c r="H556" s="201"/>
      <c r="I556" s="201"/>
      <c r="J556" s="201" t="s">
        <v>2387</v>
      </c>
      <c r="K556" s="201"/>
      <c r="L556" s="201"/>
      <c r="M556" s="201" t="s">
        <v>376</v>
      </c>
      <c r="N556" s="201" t="s">
        <v>376</v>
      </c>
      <c r="O556" s="201"/>
      <c r="P556" s="201"/>
      <c r="Q556" s="54"/>
      <c r="R556" s="54"/>
      <c r="S556" s="54"/>
      <c r="T556" s="54"/>
      <c r="U556" s="54"/>
      <c r="V556" s="54"/>
      <c r="W556" s="54"/>
      <c r="X556" s="54"/>
      <c r="Y556" s="54"/>
      <c r="Z556" s="54"/>
    </row>
    <row r="557" spans="1:26" s="56" customFormat="1" ht="16.5" customHeight="1" thickBot="1">
      <c r="A557" s="54"/>
      <c r="B557" s="91"/>
      <c r="C557" s="91"/>
      <c r="D557" s="102"/>
      <c r="E557" s="103"/>
      <c r="F557" s="220"/>
      <c r="G557" s="201"/>
      <c r="H557" s="201"/>
      <c r="I557" s="201"/>
      <c r="J557" s="201"/>
      <c r="K557" s="201"/>
      <c r="L557" s="201"/>
      <c r="M557" s="201"/>
      <c r="N557" s="201"/>
      <c r="O557" s="201"/>
      <c r="P557" s="201"/>
      <c r="Q557" s="54"/>
      <c r="R557" s="54"/>
      <c r="S557" s="54"/>
      <c r="T557" s="54"/>
      <c r="U557" s="54"/>
      <c r="V557" s="54"/>
      <c r="W557" s="54"/>
      <c r="X557" s="54"/>
      <c r="Y557" s="54"/>
      <c r="Z557" s="54"/>
    </row>
    <row r="558" spans="1:26" s="56" customFormat="1" ht="16.5" customHeight="1" thickBot="1">
      <c r="A558" s="54" t="s">
        <v>303</v>
      </c>
      <c r="B558" s="91" t="s">
        <v>1074</v>
      </c>
      <c r="C558" s="91" t="s">
        <v>1074</v>
      </c>
      <c r="D558" s="102" t="s">
        <v>1085</v>
      </c>
      <c r="E558" s="103" t="str">
        <f t="shared" si="134"/>
        <v>IVA9  &lt;b&gt;${actna_name} &lt;/b&gt; &lt;br&gt;  Recevez-vous un salaire périodique pour cette activité?</v>
      </c>
      <c r="F558" s="220" t="str">
        <f t="shared" si="129"/>
        <v>IVA9  &lt;b&gt;${actna_name} &lt;/b&gt; &lt;br&gt;  Recevez-vous un salaire périodique pour cette activité?</v>
      </c>
      <c r="G558" s="55"/>
      <c r="H558" s="54"/>
      <c r="I558" s="54"/>
      <c r="J558" s="54"/>
      <c r="K558" s="55"/>
      <c r="L558" s="55"/>
      <c r="M558" s="55" t="s">
        <v>376</v>
      </c>
      <c r="N558" s="54" t="s">
        <v>376</v>
      </c>
      <c r="O558" s="54"/>
      <c r="P558" s="54"/>
      <c r="Q558" s="54"/>
      <c r="R558" s="54"/>
      <c r="S558" s="54"/>
      <c r="T558" s="54"/>
      <c r="U558" s="54"/>
      <c r="V558" s="54"/>
      <c r="W558" s="54"/>
      <c r="X558" s="54"/>
      <c r="Y558" s="54"/>
      <c r="Z558" s="54"/>
    </row>
    <row r="559" spans="1:26" s="56" customFormat="1" ht="16.5" customHeight="1" thickBot="1">
      <c r="A559" s="54" t="s">
        <v>1138</v>
      </c>
      <c r="B559" s="91" t="s">
        <v>1075</v>
      </c>
      <c r="C559" s="91" t="s">
        <v>1075</v>
      </c>
      <c r="D559" s="102" t="s">
        <v>1086</v>
      </c>
      <c r="E559" s="103" t="str">
        <f t="shared" si="134"/>
        <v>IVA10  &lt;b&gt;${actna_name} &lt;/b&gt; &lt;br&gt;   Quelle est la périodicité de la rémunération associée à cette activité?</v>
      </c>
      <c r="F559" s="220" t="str">
        <f t="shared" si="129"/>
        <v>IVA10  &lt;b&gt;${actna_name} &lt;/b&gt; &lt;br&gt;   Quelle est la périodicité de la rémunération associée à cette activité?</v>
      </c>
      <c r="G559" s="55"/>
      <c r="H559" s="54"/>
      <c r="I559" s="54"/>
      <c r="J559" s="54"/>
      <c r="K559" s="55"/>
      <c r="L559" s="55" t="s">
        <v>1137</v>
      </c>
      <c r="M559" s="55" t="s">
        <v>376</v>
      </c>
      <c r="N559" s="54" t="s">
        <v>376</v>
      </c>
      <c r="O559" s="54"/>
      <c r="P559" s="54"/>
      <c r="Q559" s="54"/>
      <c r="R559" s="54"/>
      <c r="S559" s="54"/>
      <c r="T559" s="54"/>
      <c r="U559" s="54"/>
      <c r="V559" s="54"/>
      <c r="W559" s="54"/>
      <c r="X559" s="54"/>
      <c r="Y559" s="54"/>
      <c r="Z559" s="54"/>
    </row>
    <row r="560" spans="1:26" s="56" customFormat="1" ht="29.25" thickBot="1">
      <c r="A560" s="54" t="s">
        <v>93</v>
      </c>
      <c r="B560" s="91" t="s">
        <v>1090</v>
      </c>
      <c r="C560" s="91" t="s">
        <v>1076</v>
      </c>
      <c r="D560" s="102" t="s">
        <v>1066</v>
      </c>
      <c r="E560" s="103" t="str">
        <f t="shared" si="134"/>
        <v>IVA10.1  Préciser si autre</v>
      </c>
      <c r="F560" s="220" t="str">
        <f t="shared" si="129"/>
        <v>IVA10.1  Préciser si autre</v>
      </c>
      <c r="G560" s="55"/>
      <c r="H560" s="54"/>
      <c r="I560" s="54"/>
      <c r="J560" s="54"/>
      <c r="K560" s="55"/>
      <c r="L560" s="55" t="s">
        <v>1146</v>
      </c>
      <c r="M560" s="55" t="s">
        <v>376</v>
      </c>
      <c r="N560" s="54" t="s">
        <v>376</v>
      </c>
      <c r="O560" s="54"/>
      <c r="P560" s="54"/>
      <c r="Q560" s="54"/>
      <c r="R560" s="54"/>
      <c r="S560" s="54"/>
      <c r="T560" s="54"/>
      <c r="U560" s="54"/>
      <c r="V560" s="54"/>
      <c r="W560" s="54"/>
      <c r="X560" s="54"/>
      <c r="Y560" s="54"/>
      <c r="Z560" s="54"/>
    </row>
    <row r="561" spans="1:26" s="56" customFormat="1" ht="16.5" thickBot="1">
      <c r="A561" s="54" t="s">
        <v>145</v>
      </c>
      <c r="B561" s="91" t="s">
        <v>1147</v>
      </c>
      <c r="C561" s="91"/>
      <c r="D561" s="102"/>
      <c r="E561" s="103"/>
      <c r="F561" s="220"/>
      <c r="G561" s="55"/>
      <c r="H561" s="54"/>
      <c r="I561" s="54"/>
      <c r="J561" s="54"/>
      <c r="K561" s="55"/>
      <c r="L561" s="55"/>
      <c r="M561" s="55" t="s">
        <v>376</v>
      </c>
      <c r="N561" s="54"/>
      <c r="O561" s="54"/>
      <c r="P561" s="54"/>
      <c r="Q561" s="64" t="s">
        <v>1148</v>
      </c>
      <c r="R561" s="54"/>
      <c r="S561" s="54"/>
      <c r="T561" s="54"/>
      <c r="U561" s="54"/>
      <c r="V561" s="54"/>
      <c r="W561" s="54"/>
      <c r="X561" s="54"/>
      <c r="Y561" s="54"/>
      <c r="Z561" s="54"/>
    </row>
    <row r="562" spans="1:26" s="56" customFormat="1" ht="16.5" customHeight="1" thickBot="1">
      <c r="A562" s="54" t="s">
        <v>97</v>
      </c>
      <c r="B562" s="91" t="s">
        <v>1077</v>
      </c>
      <c r="C562" s="91" t="s">
        <v>1077</v>
      </c>
      <c r="D562" s="102" t="s">
        <v>1149</v>
      </c>
      <c r="E562" s="103" t="str">
        <f t="shared" ref="E562" si="135">CONCATENATE(C562,"  ",D562)</f>
        <v>IVA11  &lt;b&gt;${actna_name} &lt;/b&gt; &lt;br&gt;   Quel est le montant de la rémunération &lt;b&gt; ${IVA10_2}?</v>
      </c>
      <c r="F562" s="220" t="str">
        <f t="shared" si="129"/>
        <v>IVA11  &lt;b&gt;${actna_name} &lt;/b&gt; &lt;br&gt;   Quel est le montant de la rémunération &lt;b&gt; ${IVA10_2}?</v>
      </c>
      <c r="G562" s="55" t="s">
        <v>1133</v>
      </c>
      <c r="H562" s="54"/>
      <c r="I562" s="54"/>
      <c r="J562" s="54"/>
      <c r="K562" s="55"/>
      <c r="L562" s="55" t="s">
        <v>1137</v>
      </c>
      <c r="M562" s="55" t="s">
        <v>376</v>
      </c>
      <c r="N562" s="54" t="s">
        <v>376</v>
      </c>
      <c r="O562" s="54"/>
      <c r="P562" s="54"/>
      <c r="Q562" s="54"/>
      <c r="R562" s="54"/>
      <c r="S562" s="54"/>
      <c r="T562" s="54"/>
      <c r="U562" s="54"/>
      <c r="V562" s="54"/>
      <c r="W562" s="54"/>
      <c r="X562" s="54"/>
      <c r="Y562" s="54"/>
      <c r="Z562" s="54"/>
    </row>
    <row r="563" spans="1:26" s="56" customFormat="1" ht="16.5" customHeight="1" thickBot="1">
      <c r="A563" s="54" t="s">
        <v>1158</v>
      </c>
      <c r="B563" s="91" t="s">
        <v>1078</v>
      </c>
      <c r="C563" s="91" t="s">
        <v>1078</v>
      </c>
      <c r="D563" s="102" t="s">
        <v>1087</v>
      </c>
      <c r="E563" s="103" t="str">
        <f t="shared" ref="E563:E564" si="136">CONCATENATE(C563,"  ",D563)</f>
        <v>IVA12  &lt;b&gt;${actna_name} &lt;/b&gt; &lt;br&gt;  Qui décide de l'utilisation des revenus génèrés par cette activité ?</v>
      </c>
      <c r="F563" s="220" t="str">
        <f t="shared" si="129"/>
        <v>IVA12  &lt;b&gt;${actna_name} &lt;/b&gt; &lt;br&gt;  Qui décide de l'utilisation des revenus génèrés par cette activité ?</v>
      </c>
      <c r="G563" s="55"/>
      <c r="H563" s="54"/>
      <c r="I563" s="54"/>
      <c r="J563" s="54"/>
      <c r="K563" s="55"/>
      <c r="L563" s="55" t="s">
        <v>2388</v>
      </c>
      <c r="M563" s="55"/>
      <c r="N563" s="54" t="s">
        <v>376</v>
      </c>
      <c r="O563" s="54"/>
      <c r="P563" s="54"/>
      <c r="Q563" s="54"/>
      <c r="R563" s="54"/>
      <c r="S563" s="54"/>
      <c r="T563" s="54"/>
      <c r="U563" s="54"/>
      <c r="V563" s="54"/>
      <c r="W563" s="54"/>
      <c r="X563" s="54"/>
      <c r="Y563" s="54"/>
      <c r="Z563" s="54"/>
    </row>
    <row r="564" spans="1:26" s="56" customFormat="1" ht="29.25" thickBot="1">
      <c r="A564" s="54" t="s">
        <v>93</v>
      </c>
      <c r="B564" s="91" t="s">
        <v>1091</v>
      </c>
      <c r="C564" s="91" t="s">
        <v>1079</v>
      </c>
      <c r="D564" s="102" t="s">
        <v>1066</v>
      </c>
      <c r="E564" s="103" t="str">
        <f t="shared" si="136"/>
        <v>IVA12.1  Préciser si autre</v>
      </c>
      <c r="F564" s="220" t="str">
        <f t="shared" si="129"/>
        <v>IVA12.1  Préciser si autre</v>
      </c>
      <c r="G564" s="55"/>
      <c r="H564" s="54"/>
      <c r="I564" s="54"/>
      <c r="J564" s="54"/>
      <c r="K564" s="55"/>
      <c r="L564" s="55" t="s">
        <v>1159</v>
      </c>
      <c r="M564" s="55"/>
      <c r="N564" s="54" t="s">
        <v>376</v>
      </c>
      <c r="O564" s="54"/>
      <c r="P564" s="54"/>
      <c r="Q564" s="54"/>
      <c r="R564" s="54"/>
      <c r="S564" s="54"/>
      <c r="T564" s="54"/>
      <c r="U564" s="54"/>
      <c r="V564" s="54"/>
      <c r="W564" s="54"/>
      <c r="X564" s="54"/>
      <c r="Y564" s="54"/>
      <c r="Z564" s="54"/>
    </row>
    <row r="565" spans="1:26" s="56" customFormat="1">
      <c r="A565" s="54" t="s">
        <v>161</v>
      </c>
      <c r="B565" s="54" t="s">
        <v>1060</v>
      </c>
      <c r="C565" s="54"/>
      <c r="D565" s="54"/>
      <c r="E565" s="54"/>
      <c r="F565" s="218"/>
      <c r="G565" s="55"/>
      <c r="H565" s="54"/>
      <c r="I565" s="54"/>
      <c r="J565" s="54"/>
      <c r="K565" s="55"/>
      <c r="L565" s="55"/>
      <c r="M565" s="55"/>
      <c r="N565" s="54"/>
      <c r="O565" s="54"/>
      <c r="P565" s="54"/>
      <c r="Q565" s="54"/>
      <c r="R565" s="54"/>
      <c r="S565" s="54"/>
      <c r="T565" s="54"/>
      <c r="U565" s="54"/>
      <c r="V565" s="54"/>
      <c r="W565" s="54"/>
      <c r="X565" s="54"/>
      <c r="Y565" s="54"/>
      <c r="Z565" s="54"/>
    </row>
    <row r="566" spans="1:26" s="56" customFormat="1">
      <c r="A566" s="54" t="s">
        <v>157</v>
      </c>
      <c r="B566" s="54" t="s">
        <v>1046</v>
      </c>
      <c r="C566" s="54"/>
      <c r="D566" s="54"/>
      <c r="E566" s="54"/>
      <c r="F566" s="218"/>
      <c r="G566" s="55"/>
      <c r="H566" s="54"/>
      <c r="I566" s="54"/>
      <c r="J566" s="54"/>
      <c r="K566" s="55"/>
      <c r="L566" s="55"/>
      <c r="M566" s="55"/>
      <c r="N566" s="54"/>
      <c r="O566" s="54"/>
      <c r="P566" s="54"/>
      <c r="Q566" s="54"/>
      <c r="R566" s="54"/>
      <c r="S566" s="54"/>
      <c r="T566" s="54"/>
      <c r="U566" s="54"/>
      <c r="V566" s="54"/>
      <c r="W566" s="54"/>
      <c r="X566" s="54"/>
      <c r="Y566" s="54"/>
      <c r="Z566" s="54"/>
    </row>
    <row r="567" spans="1:26">
      <c r="A567" s="8" t="s">
        <v>146</v>
      </c>
      <c r="B567" s="8" t="s">
        <v>2147</v>
      </c>
      <c r="L567" s="9"/>
      <c r="M567" s="9"/>
      <c r="Q567" s="189" t="s">
        <v>148</v>
      </c>
    </row>
    <row r="568" spans="1:26" s="56" customFormat="1">
      <c r="A568" s="54"/>
      <c r="B568" s="54"/>
      <c r="C568" s="54"/>
      <c r="D568" s="54"/>
      <c r="E568" s="54"/>
      <c r="F568" s="218"/>
      <c r="G568" s="55"/>
      <c r="H568" s="54"/>
      <c r="I568" s="54"/>
      <c r="J568" s="54"/>
      <c r="K568" s="55"/>
      <c r="L568" s="55"/>
      <c r="M568" s="55"/>
      <c r="N568" s="54"/>
      <c r="O568" s="54"/>
      <c r="P568" s="54"/>
      <c r="Q568" s="54"/>
      <c r="R568" s="54"/>
      <c r="S568" s="54"/>
      <c r="T568" s="54"/>
      <c r="U568" s="54"/>
      <c r="V568" s="54"/>
      <c r="W568" s="54"/>
      <c r="X568" s="54"/>
      <c r="Y568" s="54"/>
      <c r="Z568" s="54"/>
    </row>
    <row r="569" spans="1:26" s="56" customFormat="1">
      <c r="A569" s="54"/>
      <c r="B569" s="54"/>
      <c r="C569" s="54"/>
      <c r="D569" s="54"/>
      <c r="E569" s="54"/>
      <c r="F569" s="218"/>
      <c r="G569" s="55"/>
      <c r="H569" s="54"/>
      <c r="I569" s="54"/>
      <c r="J569" s="54"/>
      <c r="K569" s="55"/>
      <c r="L569" s="55"/>
      <c r="M569" s="55"/>
      <c r="N569" s="54"/>
      <c r="O569" s="54"/>
      <c r="P569" s="54"/>
      <c r="Q569" s="54"/>
      <c r="R569" s="54"/>
      <c r="S569" s="54"/>
      <c r="T569" s="54"/>
      <c r="U569" s="54"/>
      <c r="V569" s="54"/>
      <c r="W569" s="54"/>
      <c r="X569" s="54"/>
      <c r="Y569" s="54"/>
      <c r="Z569" s="54"/>
    </row>
    <row r="570" spans="1:26" s="56" customFormat="1" ht="47.25">
      <c r="A570" s="54" t="s">
        <v>462</v>
      </c>
      <c r="B570" s="54" t="s">
        <v>1160</v>
      </c>
      <c r="C570" s="54"/>
      <c r="D570" s="54" t="s">
        <v>1693</v>
      </c>
      <c r="E570" s="54" t="str">
        <f t="shared" ref="E570:E574" si="137">CONCATENATE(C570,"  ",D570)</f>
        <v xml:space="preserve">  IV B. MODULE ACTIVITES GENERATRICES DE REVENU  AGRICOLE (AR_A)</v>
      </c>
      <c r="F570" s="218" t="str">
        <f t="shared" ref="F570:F575" si="138">E570</f>
        <v xml:space="preserve">  IV B. MODULE ACTIVITES GENERATRICES DE REVENU  AGRICOLE (AR_A)</v>
      </c>
      <c r="G570" s="55" t="s">
        <v>1163</v>
      </c>
      <c r="H570" s="54"/>
      <c r="I570" s="54"/>
      <c r="J570" s="54"/>
      <c r="K570" s="55"/>
      <c r="L570" s="55" t="s">
        <v>2182</v>
      </c>
      <c r="M570" s="55"/>
      <c r="N570" s="54"/>
      <c r="O570" s="54"/>
      <c r="P570" s="54"/>
      <c r="Q570" s="54"/>
      <c r="R570" s="54"/>
      <c r="S570" s="54"/>
      <c r="T570" s="54"/>
      <c r="U570" s="54"/>
      <c r="V570" s="54"/>
      <c r="W570" s="54"/>
      <c r="X570" s="54"/>
      <c r="Y570" s="54"/>
      <c r="Z570" s="54"/>
    </row>
    <row r="571" spans="1:26">
      <c r="A571" s="8" t="s">
        <v>146</v>
      </c>
      <c r="B571" s="8" t="s">
        <v>2148</v>
      </c>
      <c r="L571" s="9"/>
      <c r="M571" s="9"/>
      <c r="Q571" s="189" t="s">
        <v>148</v>
      </c>
    </row>
    <row r="572" spans="1:26" s="56" customFormat="1" ht="47.25">
      <c r="A572" s="54" t="s">
        <v>39</v>
      </c>
      <c r="B572" s="54" t="s">
        <v>1880</v>
      </c>
      <c r="C572" s="54"/>
      <c r="D572" s="54" t="s">
        <v>1881</v>
      </c>
      <c r="E572" s="54" t="str">
        <f t="shared" ref="E572" si="139">CONCATENATE(C572,"  ",D572)</f>
        <v xml:space="preserve">  &lt;b&gt; IV B. MODULE ACTIVITES GENERATRICES DE REVENU  AGRICOLE (AR_A) &lt;/b&gt;</v>
      </c>
      <c r="F572" s="218" t="str">
        <f t="shared" si="138"/>
        <v xml:space="preserve">  &lt;b&gt; IV B. MODULE ACTIVITES GENERATRICES DE REVENU  AGRICOLE (AR_A) &lt;/b&gt;</v>
      </c>
      <c r="G572" s="55"/>
      <c r="H572" s="54"/>
      <c r="I572" s="54"/>
      <c r="J572" s="54"/>
      <c r="K572" s="55"/>
      <c r="L572" s="55"/>
      <c r="M572" s="55"/>
      <c r="N572" s="54"/>
      <c r="O572" s="54"/>
      <c r="P572" s="54"/>
      <c r="Q572" s="54"/>
      <c r="R572" s="54"/>
      <c r="S572" s="54"/>
      <c r="T572" s="54"/>
      <c r="U572" s="54"/>
      <c r="V572" s="54"/>
      <c r="W572" s="54"/>
      <c r="X572" s="54"/>
      <c r="Y572" s="54"/>
      <c r="Z572" s="54"/>
    </row>
    <row r="573" spans="1:26" s="56" customFormat="1" ht="315">
      <c r="A573" s="54" t="s">
        <v>39</v>
      </c>
      <c r="B573" s="54" t="s">
        <v>1161</v>
      </c>
      <c r="C573" s="54"/>
      <c r="D573" s="168" t="s">
        <v>3040</v>
      </c>
      <c r="E573" s="55" t="str">
        <f>CONCATENATE(C573,"  ",D573)</f>
        <v xml:space="preserve">  Je voudrais vous poser des questions sur vos activités agricoles au cours des 30 derniers jours. Maintenant que nous avons parlé de votre situation professionnelle dans son ensemble, j'aimerais que nous parlions des différentes activités génératrices de revenu agricoles que vous avez menées au cours des 30 derniers jours, une par une. Pouvez-vous commencer par les lister?</v>
      </c>
      <c r="F573" s="218" t="str">
        <f>E573</f>
        <v xml:space="preserve">  Je voudrais vous poser des questions sur vos activités agricoles au cours des 30 derniers jours. Maintenant que nous avons parlé de votre situation professionnelle dans son ensemble, j'aimerais que nous parlions des différentes activités génératrices de revenu agricoles que vous avez menées au cours des 30 derniers jours, une par une. Pouvez-vous commencer par les lister?</v>
      </c>
      <c r="G573" s="55"/>
      <c r="H573" s="54"/>
      <c r="I573" s="54"/>
      <c r="J573" s="54"/>
      <c r="K573" s="55"/>
      <c r="L573" s="55"/>
      <c r="M573" s="55"/>
      <c r="N573" s="54"/>
      <c r="O573" s="54"/>
      <c r="P573" s="54"/>
      <c r="Q573" s="54"/>
      <c r="R573" s="54"/>
      <c r="S573" s="54"/>
      <c r="T573" s="54"/>
      <c r="U573" s="54"/>
      <c r="V573" s="54"/>
      <c r="W573" s="54"/>
      <c r="X573" s="54"/>
      <c r="Y573" s="54"/>
      <c r="Z573" s="54"/>
    </row>
    <row r="574" spans="1:26" s="56" customFormat="1" ht="63">
      <c r="A574" s="54" t="s">
        <v>39</v>
      </c>
      <c r="B574" s="54" t="s">
        <v>1162</v>
      </c>
      <c r="C574" s="54"/>
      <c r="D574" s="54" t="s">
        <v>2056</v>
      </c>
      <c r="E574" s="54" t="str">
        <f t="shared" si="137"/>
        <v xml:space="preserve">  Vous avez déclaré précédemment que vous meniez &lt;b&gt; ${b_ep18} activités &lt;/b&gt; génératrice de revenus agricole </v>
      </c>
      <c r="F574" s="218" t="str">
        <f t="shared" si="138"/>
        <v xml:space="preserve">  Vous avez déclaré précédemment que vous meniez &lt;b&gt; ${b_ep18} activités &lt;/b&gt; génératrice de revenus agricole </v>
      </c>
      <c r="G574" s="55" t="s">
        <v>1053</v>
      </c>
      <c r="H574" s="54"/>
      <c r="I574" s="54"/>
      <c r="J574" s="54"/>
      <c r="K574" s="55"/>
      <c r="L574" s="55"/>
      <c r="M574" s="55"/>
      <c r="N574" s="54"/>
      <c r="O574" s="54"/>
      <c r="P574" s="54"/>
      <c r="Q574" s="54"/>
      <c r="R574" s="54"/>
      <c r="S574" s="54"/>
      <c r="T574" s="54"/>
      <c r="U574" s="54"/>
      <c r="V574" s="54"/>
      <c r="W574" s="54"/>
      <c r="X574" s="54"/>
      <c r="Y574" s="54"/>
      <c r="Z574" s="54"/>
    </row>
    <row r="575" spans="1:26" s="56" customFormat="1">
      <c r="A575" s="54" t="s">
        <v>160</v>
      </c>
      <c r="B575" s="54" t="s">
        <v>1164</v>
      </c>
      <c r="C575" s="54"/>
      <c r="D575" s="54" t="s">
        <v>1677</v>
      </c>
      <c r="E575" s="54" t="str">
        <f t="shared" ref="E575" si="140">CONCATENATE(C575,"  ",D575)</f>
        <v xml:space="preserve">  Activités agricoles</v>
      </c>
      <c r="F575" s="218" t="str">
        <f t="shared" si="138"/>
        <v xml:space="preserve">  Activités agricoles</v>
      </c>
      <c r="G575" s="55"/>
      <c r="H575" s="54"/>
      <c r="I575" s="54"/>
      <c r="J575" s="54"/>
      <c r="K575" s="55"/>
      <c r="L575" s="55"/>
      <c r="M575" s="55"/>
      <c r="N575" s="54"/>
      <c r="O575" s="54"/>
      <c r="P575" s="54"/>
      <c r="Q575" s="54"/>
      <c r="R575" s="54" t="s">
        <v>1165</v>
      </c>
      <c r="S575" s="54"/>
      <c r="T575" s="54"/>
      <c r="U575" s="54"/>
      <c r="V575" s="54"/>
      <c r="W575" s="54"/>
      <c r="X575" s="54"/>
      <c r="Y575" s="54"/>
      <c r="Z575" s="54"/>
    </row>
    <row r="576" spans="1:26" s="56" customFormat="1">
      <c r="A576" s="54" t="s">
        <v>145</v>
      </c>
      <c r="B576" s="54" t="s">
        <v>1166</v>
      </c>
      <c r="C576" s="54"/>
      <c r="D576" s="54"/>
      <c r="E576" s="54"/>
      <c r="F576" s="218"/>
      <c r="G576" s="55"/>
      <c r="H576" s="54"/>
      <c r="I576" s="54"/>
      <c r="J576" s="54"/>
      <c r="K576" s="55"/>
      <c r="L576" s="55"/>
      <c r="M576" s="55"/>
      <c r="N576" s="54"/>
      <c r="O576" s="54"/>
      <c r="P576" s="54"/>
      <c r="Q576" s="54" t="s">
        <v>317</v>
      </c>
      <c r="R576" s="54"/>
      <c r="S576" s="54"/>
      <c r="T576" s="54"/>
      <c r="U576" s="54"/>
      <c r="V576" s="54"/>
      <c r="W576" s="54"/>
      <c r="X576" s="54"/>
      <c r="Y576" s="54"/>
      <c r="Z576" s="54"/>
    </row>
    <row r="577" spans="1:26" s="56" customFormat="1" ht="63">
      <c r="A577" s="54" t="s">
        <v>93</v>
      </c>
      <c r="B577" s="54" t="s">
        <v>1167</v>
      </c>
      <c r="C577" s="54" t="s">
        <v>1169</v>
      </c>
      <c r="D577" s="54" t="s">
        <v>1168</v>
      </c>
      <c r="E577" s="54" t="str">
        <f t="shared" ref="E577" si="141">CONCATENATE(C577,"  ",D577)</f>
        <v>IVB1   Lister toutes les activités génératrice de revenus agricoles menées &lt;b&gt; au cours des 30 derniers jours &lt;/b&gt;</v>
      </c>
      <c r="F577" s="218" t="str">
        <f t="shared" ref="F577:F579" si="142">E577</f>
        <v>IVB1   Lister toutes les activités génératrice de revenus agricoles menées &lt;b&gt; au cours des 30 derniers jours &lt;/b&gt;</v>
      </c>
      <c r="G577" s="55"/>
      <c r="H577" s="54"/>
      <c r="I577" s="54"/>
      <c r="J577" s="54"/>
      <c r="K577" s="55"/>
      <c r="L577" s="55"/>
      <c r="M577" s="55"/>
      <c r="N577" s="54" t="s">
        <v>376</v>
      </c>
      <c r="O577" s="54"/>
      <c r="P577" s="54"/>
      <c r="Q577" s="54"/>
      <c r="R577" s="54"/>
      <c r="S577" s="54"/>
      <c r="T577" s="54"/>
      <c r="U577" s="54"/>
      <c r="V577" s="54"/>
      <c r="W577" s="54"/>
      <c r="X577" s="54"/>
      <c r="Y577" s="54"/>
      <c r="Z577" s="54"/>
    </row>
    <row r="578" spans="1:26" s="56" customFormat="1">
      <c r="A578" s="54" t="s">
        <v>161</v>
      </c>
      <c r="B578" s="54" t="s">
        <v>1164</v>
      </c>
      <c r="C578" s="54"/>
      <c r="D578" s="54"/>
      <c r="E578" s="54"/>
      <c r="F578" s="218"/>
      <c r="G578" s="55"/>
      <c r="H578" s="54"/>
      <c r="I578" s="54"/>
      <c r="J578" s="54"/>
      <c r="K578" s="55"/>
      <c r="L578" s="55"/>
      <c r="M578" s="55"/>
      <c r="N578" s="54"/>
      <c r="O578" s="54"/>
      <c r="P578" s="54"/>
      <c r="Q578" s="54"/>
      <c r="R578" s="54"/>
      <c r="S578" s="54"/>
      <c r="T578" s="54"/>
      <c r="U578" s="54"/>
      <c r="V578" s="54"/>
      <c r="W578" s="54"/>
      <c r="X578" s="54"/>
      <c r="Y578" s="54"/>
      <c r="Z578" s="54"/>
    </row>
    <row r="579" spans="1:26" s="56" customFormat="1">
      <c r="A579" s="54" t="s">
        <v>160</v>
      </c>
      <c r="B579" s="54" t="s">
        <v>1170</v>
      </c>
      <c r="C579" s="54"/>
      <c r="D579" s="54" t="s">
        <v>1678</v>
      </c>
      <c r="E579" s="54" t="str">
        <f t="shared" ref="E579" si="143">CONCATENATE(C579,"  ",D579)</f>
        <v xml:space="preserve">  Activités agricoles </v>
      </c>
      <c r="F579" s="218" t="str">
        <f t="shared" si="142"/>
        <v xml:space="preserve">  Activités agricoles </v>
      </c>
      <c r="G579" s="55"/>
      <c r="H579" s="54"/>
      <c r="I579" s="54"/>
      <c r="J579" s="54"/>
      <c r="K579" s="55"/>
      <c r="L579" s="55"/>
      <c r="M579" s="55"/>
      <c r="N579" s="54"/>
      <c r="O579" s="54"/>
      <c r="P579" s="54"/>
      <c r="Q579" s="54"/>
      <c r="R579" s="54" t="s">
        <v>1165</v>
      </c>
      <c r="S579" s="54"/>
      <c r="T579" s="54"/>
      <c r="U579" s="54"/>
      <c r="V579" s="54"/>
      <c r="W579" s="54"/>
      <c r="X579" s="54"/>
      <c r="Y579" s="54"/>
      <c r="Z579" s="54"/>
    </row>
    <row r="580" spans="1:26" s="56" customFormat="1">
      <c r="A580" s="54" t="s">
        <v>145</v>
      </c>
      <c r="B580" s="54" t="s">
        <v>1171</v>
      </c>
      <c r="C580" s="54"/>
      <c r="D580" s="54"/>
      <c r="E580" s="54"/>
      <c r="F580" s="218"/>
      <c r="G580" s="55"/>
      <c r="H580" s="54"/>
      <c r="I580" s="54"/>
      <c r="J580" s="54"/>
      <c r="K580" s="55"/>
      <c r="L580" s="55"/>
      <c r="M580" s="55"/>
      <c r="N580" s="54"/>
      <c r="O580" s="54"/>
      <c r="P580" s="54"/>
      <c r="Q580" s="54" t="s">
        <v>317</v>
      </c>
      <c r="R580" s="54"/>
      <c r="S580" s="54"/>
      <c r="T580" s="54"/>
      <c r="U580" s="54"/>
      <c r="V580" s="54"/>
      <c r="W580" s="54"/>
      <c r="X580" s="54"/>
      <c r="Y580" s="54"/>
      <c r="Z580" s="54"/>
    </row>
    <row r="581" spans="1:26" s="56" customFormat="1" ht="16.5" thickBot="1">
      <c r="A581" s="54" t="s">
        <v>145</v>
      </c>
      <c r="B581" s="54" t="s">
        <v>1172</v>
      </c>
      <c r="C581" s="54"/>
      <c r="D581" s="54"/>
      <c r="E581" s="54"/>
      <c r="F581" s="218"/>
      <c r="G581" s="55"/>
      <c r="H581" s="54"/>
      <c r="I581" s="54"/>
      <c r="J581" s="54"/>
      <c r="K581" s="55"/>
      <c r="L581" s="55"/>
      <c r="M581" s="55"/>
      <c r="N581" s="54"/>
      <c r="O581" s="54"/>
      <c r="P581" s="54"/>
      <c r="Q581" s="63" t="s">
        <v>1209</v>
      </c>
      <c r="R581" s="54"/>
      <c r="S581" s="54"/>
      <c r="T581" s="54"/>
      <c r="U581" s="54"/>
      <c r="V581" s="54"/>
      <c r="W581" s="54"/>
      <c r="X581" s="54"/>
      <c r="Y581" s="54"/>
      <c r="Z581" s="54"/>
    </row>
    <row r="582" spans="1:26" s="56" customFormat="1" ht="16.5" customHeight="1" thickBot="1">
      <c r="A582" s="54" t="s">
        <v>1102</v>
      </c>
      <c r="B582" s="91" t="s">
        <v>1173</v>
      </c>
      <c r="C582" s="91" t="s">
        <v>1173</v>
      </c>
      <c r="D582" s="102" t="s">
        <v>1196</v>
      </c>
      <c r="E582" s="103" t="str">
        <f t="shared" ref="E582" si="144">CONCATENATE(C582,"  ",D582)</f>
        <v>IVB2  &lt;b&gt;${acta_name} &lt;/b&gt; &lt;br&gt; Pour qui travaillez-vous ? --</v>
      </c>
      <c r="F582" s="220" t="str">
        <f t="shared" ref="F582:F603" si="145">E582</f>
        <v>IVB2  &lt;b&gt;${acta_name} &lt;/b&gt; &lt;br&gt; Pour qui travaillez-vous ? --</v>
      </c>
      <c r="G582" s="55"/>
      <c r="H582" s="54"/>
      <c r="I582" s="54"/>
      <c r="J582" s="54"/>
      <c r="K582" s="55"/>
      <c r="L582" s="55"/>
      <c r="M582" s="55"/>
      <c r="N582" s="54" t="s">
        <v>376</v>
      </c>
      <c r="O582" s="54"/>
      <c r="P582" s="54"/>
      <c r="Q582" s="54"/>
      <c r="R582" s="54"/>
      <c r="S582" s="54"/>
      <c r="T582" s="54"/>
      <c r="U582" s="54"/>
      <c r="V582" s="54"/>
      <c r="W582" s="54"/>
      <c r="X582" s="54"/>
      <c r="Y582" s="54"/>
      <c r="Z582" s="54"/>
    </row>
    <row r="583" spans="1:26" s="56" customFormat="1" ht="29.25" thickBot="1">
      <c r="A583" s="54" t="s">
        <v>93</v>
      </c>
      <c r="B583" s="91" t="s">
        <v>1174</v>
      </c>
      <c r="C583" s="91" t="s">
        <v>1194</v>
      </c>
      <c r="D583" s="102" t="s">
        <v>1066</v>
      </c>
      <c r="E583" s="103" t="str">
        <f t="shared" ref="E583:E587" si="146">CONCATENATE(C583,"  ",D583)</f>
        <v>IVB2.1  Préciser si autre</v>
      </c>
      <c r="F583" s="220" t="str">
        <f t="shared" si="145"/>
        <v>IVB2.1  Préciser si autre</v>
      </c>
      <c r="G583" s="55"/>
      <c r="H583" s="54"/>
      <c r="I583" s="54"/>
      <c r="J583" s="54"/>
      <c r="K583" s="55"/>
      <c r="L583" s="55" t="s">
        <v>1205</v>
      </c>
      <c r="M583" s="55"/>
      <c r="N583" s="54" t="s">
        <v>376</v>
      </c>
      <c r="O583" s="54"/>
      <c r="P583" s="54"/>
      <c r="Q583" s="54"/>
      <c r="R583" s="54"/>
      <c r="S583" s="54"/>
      <c r="T583" s="54"/>
      <c r="U583" s="54"/>
      <c r="V583" s="54"/>
      <c r="W583" s="54"/>
      <c r="X583" s="54"/>
      <c r="Y583" s="54"/>
      <c r="Z583" s="54"/>
    </row>
    <row r="584" spans="1:26" s="56" customFormat="1" ht="16.5" customHeight="1" thickBot="1">
      <c r="A584" s="54" t="s">
        <v>1114</v>
      </c>
      <c r="B584" s="91" t="s">
        <v>1175</v>
      </c>
      <c r="C584" s="91" t="s">
        <v>1175</v>
      </c>
      <c r="D584" s="102" t="s">
        <v>1197</v>
      </c>
      <c r="E584" s="103" t="str">
        <f t="shared" si="146"/>
        <v>IVB3  &lt;b&gt;${acta_name} &lt;/b&gt; &lt;br&gt; Où menez-vous cette activité?</v>
      </c>
      <c r="F584" s="220" t="str">
        <f t="shared" si="145"/>
        <v>IVB3  &lt;b&gt;${acta_name} &lt;/b&gt; &lt;br&gt; Où menez-vous cette activité?</v>
      </c>
      <c r="G584" s="55"/>
      <c r="H584" s="54"/>
      <c r="I584" s="54"/>
      <c r="J584" s="54"/>
      <c r="K584" s="55"/>
      <c r="L584" s="55"/>
      <c r="M584" s="55"/>
      <c r="N584" s="54" t="s">
        <v>376</v>
      </c>
      <c r="O584" s="54"/>
      <c r="P584" s="54"/>
      <c r="Q584" s="54"/>
      <c r="R584" s="54"/>
      <c r="S584" s="54"/>
      <c r="T584" s="54"/>
      <c r="U584" s="54"/>
      <c r="V584" s="54"/>
      <c r="W584" s="54"/>
      <c r="X584" s="54"/>
      <c r="Y584" s="54"/>
      <c r="Z584" s="54"/>
    </row>
    <row r="585" spans="1:26" s="56" customFormat="1" ht="29.25" thickBot="1">
      <c r="A585" s="54" t="s">
        <v>93</v>
      </c>
      <c r="B585" s="91" t="s">
        <v>1176</v>
      </c>
      <c r="C585" s="91" t="s">
        <v>1195</v>
      </c>
      <c r="D585" s="102" t="s">
        <v>1066</v>
      </c>
      <c r="E585" s="103" t="str">
        <f t="shared" si="146"/>
        <v>IVB3.1  Préciser si autre</v>
      </c>
      <c r="F585" s="220" t="str">
        <f t="shared" si="145"/>
        <v>IVB3.1  Préciser si autre</v>
      </c>
      <c r="G585" s="55"/>
      <c r="H585" s="54"/>
      <c r="I585" s="54"/>
      <c r="J585" s="54"/>
      <c r="K585" s="55"/>
      <c r="L585" s="55" t="s">
        <v>1206</v>
      </c>
      <c r="M585" s="55"/>
      <c r="N585" s="54" t="s">
        <v>376</v>
      </c>
      <c r="O585" s="54"/>
      <c r="P585" s="54"/>
      <c r="Q585" s="54"/>
      <c r="R585" s="54"/>
      <c r="S585" s="54"/>
      <c r="T585" s="54"/>
      <c r="U585" s="54"/>
      <c r="V585" s="54"/>
      <c r="W585" s="54"/>
      <c r="X585" s="54"/>
      <c r="Y585" s="54"/>
      <c r="Z585" s="54"/>
    </row>
    <row r="586" spans="1:26" s="56" customFormat="1" ht="16.5" customHeight="1" thickBot="1">
      <c r="A586" s="54" t="s">
        <v>1123</v>
      </c>
      <c r="B586" s="91" t="s">
        <v>1177</v>
      </c>
      <c r="C586" s="91" t="s">
        <v>1177</v>
      </c>
      <c r="D586" s="102" t="s">
        <v>1198</v>
      </c>
      <c r="E586" s="103" t="str">
        <f t="shared" si="146"/>
        <v>IVB4  &lt;b&gt;${acta_name} &lt;/b&gt; &lt;br&gt;  Combien de personnes travaillent dans l'activité avec vous ?</v>
      </c>
      <c r="F586" s="220" t="str">
        <f t="shared" si="145"/>
        <v>IVB4  &lt;b&gt;${acta_name} &lt;/b&gt; &lt;br&gt;  Combien de personnes travaillent dans l'activité avec vous ?</v>
      </c>
      <c r="G586" s="55"/>
      <c r="H586" s="54"/>
      <c r="I586" s="54"/>
      <c r="J586" s="54"/>
      <c r="K586" s="55"/>
      <c r="L586" s="55"/>
      <c r="M586" s="55"/>
      <c r="N586" s="54" t="s">
        <v>376</v>
      </c>
      <c r="O586" s="54"/>
      <c r="P586" s="54"/>
      <c r="Q586" s="54"/>
      <c r="R586" s="54"/>
      <c r="S586" s="54"/>
      <c r="T586" s="54"/>
      <c r="U586" s="54"/>
      <c r="V586" s="54"/>
      <c r="W586" s="54"/>
      <c r="X586" s="54"/>
      <c r="Y586" s="54"/>
      <c r="Z586" s="54"/>
    </row>
    <row r="587" spans="1:26" s="56" customFormat="1" ht="86.25" thickBot="1">
      <c r="A587" s="54" t="s">
        <v>155</v>
      </c>
      <c r="B587" s="92" t="s">
        <v>1178</v>
      </c>
      <c r="C587" s="92" t="s">
        <v>1178</v>
      </c>
      <c r="D587" s="93" t="s">
        <v>2046</v>
      </c>
      <c r="E587" s="103" t="str">
        <f t="shared" si="146"/>
        <v>IVB5  &lt;b&gt;${acta_name} &lt;/b&gt; &lt;br&gt;  Depuis combien de temps menez-vous cette activité?</v>
      </c>
      <c r="F587" s="220" t="str">
        <f t="shared" si="145"/>
        <v>IVB5  &lt;b&gt;${acta_name} &lt;/b&gt; &lt;br&gt;  Depuis combien de temps menez-vous cette activité?</v>
      </c>
      <c r="G587" s="55"/>
      <c r="H587" s="54"/>
      <c r="I587" s="54" t="s">
        <v>433</v>
      </c>
      <c r="J587" s="54"/>
      <c r="K587" s="55"/>
      <c r="L587" s="55"/>
      <c r="M587" s="55"/>
      <c r="N587" s="54"/>
      <c r="O587" s="54"/>
      <c r="P587" s="54"/>
      <c r="Q587" s="54"/>
      <c r="R587" s="54"/>
      <c r="S587" s="54"/>
      <c r="T587" s="54"/>
      <c r="U587" s="54"/>
      <c r="V587" s="54"/>
      <c r="W587" s="54"/>
      <c r="X587" s="54"/>
      <c r="Y587" s="54"/>
      <c r="Z587" s="54"/>
    </row>
    <row r="588" spans="1:26" s="56" customFormat="1" ht="72" thickBot="1">
      <c r="A588" s="54" t="s">
        <v>39</v>
      </c>
      <c r="B588" s="92" t="s">
        <v>1882</v>
      </c>
      <c r="C588" s="95"/>
      <c r="D588" s="93" t="s">
        <v>2046</v>
      </c>
      <c r="E588" s="103" t="str">
        <f t="shared" ref="E588" si="147">CONCATENATE(C588,"  ",D588)</f>
        <v xml:space="preserve">  &lt;b&gt;${acta_name} &lt;/b&gt; &lt;br&gt;  Depuis combien de temps menez-vous cette activité?</v>
      </c>
      <c r="F588" s="220" t="str">
        <f t="shared" si="145"/>
        <v xml:space="preserve">  &lt;b&gt;${acta_name} &lt;/b&gt; &lt;br&gt;  Depuis combien de temps menez-vous cette activité?</v>
      </c>
      <c r="G588" s="55"/>
      <c r="H588" s="54"/>
      <c r="I588" s="54"/>
      <c r="J588" s="54"/>
      <c r="K588" s="55"/>
      <c r="L588" s="55"/>
      <c r="M588" s="55"/>
      <c r="N588" s="54"/>
      <c r="O588" s="54"/>
      <c r="P588" s="54"/>
      <c r="Q588" s="54"/>
      <c r="R588" s="54"/>
      <c r="S588" s="54"/>
      <c r="T588" s="54"/>
      <c r="U588" s="54"/>
      <c r="V588" s="54"/>
      <c r="W588" s="54"/>
      <c r="X588" s="54"/>
      <c r="Y588" s="54"/>
      <c r="Z588" s="54"/>
    </row>
    <row r="589" spans="1:26" s="56" customFormat="1" ht="48" thickBot="1">
      <c r="A589" s="54" t="s">
        <v>97</v>
      </c>
      <c r="B589" s="92" t="s">
        <v>1179</v>
      </c>
      <c r="C589" s="95"/>
      <c r="D589" s="93" t="s">
        <v>1127</v>
      </c>
      <c r="E589" s="103" t="str">
        <f t="shared" ref="E589:E591" si="148">CONCATENATE(C589,"  ",D589)</f>
        <v xml:space="preserve">  Année</v>
      </c>
      <c r="F589" s="220" t="str">
        <f t="shared" si="145"/>
        <v xml:space="preserve">  Année</v>
      </c>
      <c r="G589" s="55" t="s">
        <v>3168</v>
      </c>
      <c r="H589" s="54"/>
      <c r="I589" s="54"/>
      <c r="J589" s="54" t="s">
        <v>3166</v>
      </c>
      <c r="K589" s="55"/>
      <c r="L589" s="55"/>
      <c r="M589" s="55"/>
      <c r="N589" s="54" t="s">
        <v>376</v>
      </c>
      <c r="O589" s="54"/>
      <c r="P589" s="54"/>
      <c r="Q589" s="54"/>
      <c r="R589" s="54"/>
      <c r="S589" s="54"/>
      <c r="T589" s="54"/>
      <c r="U589" s="54"/>
      <c r="V589" s="54"/>
      <c r="W589" s="54"/>
      <c r="X589" s="54"/>
      <c r="Y589" s="54"/>
      <c r="Z589" s="54"/>
    </row>
    <row r="590" spans="1:26" s="56" customFormat="1" ht="48" thickBot="1">
      <c r="A590" s="54" t="s">
        <v>97</v>
      </c>
      <c r="B590" s="92" t="s">
        <v>1180</v>
      </c>
      <c r="C590" s="95"/>
      <c r="D590" s="93" t="s">
        <v>1128</v>
      </c>
      <c r="E590" s="103" t="str">
        <f t="shared" si="148"/>
        <v xml:space="preserve">  Mois</v>
      </c>
      <c r="F590" s="220" t="str">
        <f t="shared" si="145"/>
        <v xml:space="preserve">  Mois</v>
      </c>
      <c r="G590" s="55" t="s">
        <v>3169</v>
      </c>
      <c r="H590" s="54"/>
      <c r="I590" s="54"/>
      <c r="J590" s="55" t="s">
        <v>3170</v>
      </c>
      <c r="K590" s="55"/>
      <c r="L590" s="55"/>
      <c r="M590" s="55"/>
      <c r="N590" s="54" t="s">
        <v>376</v>
      </c>
      <c r="O590" s="54"/>
      <c r="P590" s="54"/>
      <c r="Q590" s="54"/>
      <c r="R590" s="54"/>
      <c r="S590" s="54"/>
      <c r="T590" s="54"/>
      <c r="U590" s="54"/>
      <c r="V590" s="54"/>
      <c r="W590" s="54"/>
      <c r="X590" s="54"/>
      <c r="Y590" s="54"/>
      <c r="Z590" s="54"/>
    </row>
    <row r="591" spans="1:26" s="56" customFormat="1" ht="48" thickBot="1">
      <c r="A591" s="54" t="s">
        <v>97</v>
      </c>
      <c r="B591" s="92" t="s">
        <v>1181</v>
      </c>
      <c r="C591" s="95"/>
      <c r="D591" s="93" t="s">
        <v>1129</v>
      </c>
      <c r="E591" s="103" t="str">
        <f t="shared" si="148"/>
        <v xml:space="preserve">  Jour</v>
      </c>
      <c r="F591" s="220" t="str">
        <f t="shared" si="145"/>
        <v xml:space="preserve">  Jour</v>
      </c>
      <c r="G591" s="55" t="s">
        <v>3167</v>
      </c>
      <c r="H591" s="54"/>
      <c r="I591" s="54"/>
      <c r="J591" s="54" t="s">
        <v>3171</v>
      </c>
      <c r="K591" s="55"/>
      <c r="L591" s="55"/>
      <c r="M591" s="55"/>
      <c r="N591" s="54" t="s">
        <v>376</v>
      </c>
      <c r="O591" s="54"/>
      <c r="P591" s="54"/>
      <c r="Q591" s="54"/>
      <c r="R591" s="54"/>
      <c r="S591" s="54"/>
      <c r="T591" s="54"/>
      <c r="U591" s="54"/>
      <c r="V591" s="54"/>
      <c r="W591" s="54"/>
      <c r="X591" s="54"/>
      <c r="Y591" s="54"/>
      <c r="Z591" s="54"/>
    </row>
    <row r="592" spans="1:26" s="56" customFormat="1" ht="16.5" thickBot="1">
      <c r="A592" s="54" t="s">
        <v>157</v>
      </c>
      <c r="B592" s="92" t="s">
        <v>1178</v>
      </c>
      <c r="C592" s="95"/>
      <c r="D592" s="93"/>
      <c r="E592" s="94"/>
      <c r="F592" s="221"/>
      <c r="G592" s="55"/>
      <c r="H592" s="54"/>
      <c r="I592" s="54"/>
      <c r="J592" s="54"/>
      <c r="K592" s="55"/>
      <c r="L592" s="55"/>
      <c r="M592" s="55"/>
      <c r="N592" s="54"/>
      <c r="O592" s="54"/>
      <c r="P592" s="54"/>
      <c r="Q592" s="54"/>
      <c r="R592" s="54"/>
      <c r="S592" s="54"/>
      <c r="T592" s="54"/>
      <c r="U592" s="54"/>
      <c r="V592" s="54"/>
      <c r="W592" s="54"/>
      <c r="X592" s="54"/>
      <c r="Y592" s="54"/>
      <c r="Z592" s="54"/>
    </row>
    <row r="593" spans="1:26" s="56" customFormat="1" ht="45" customHeight="1" thickBot="1">
      <c r="A593" s="54" t="s">
        <v>97</v>
      </c>
      <c r="B593" s="91" t="s">
        <v>1182</v>
      </c>
      <c r="C593" s="91" t="s">
        <v>1182</v>
      </c>
      <c r="D593" s="102" t="s">
        <v>1199</v>
      </c>
      <c r="E593" s="103" t="str">
        <f t="shared" ref="E593" si="149">CONCATENATE(C593,"  ",D593)</f>
        <v>IVB6  &lt;b&gt;${acta_name} &lt;/b&gt; &lt;br&gt;  Lors d'une journée de travail typique, combien d'heures consacrez-vous à cette activité?</v>
      </c>
      <c r="F593" s="220" t="str">
        <f t="shared" si="145"/>
        <v>IVB6  &lt;b&gt;${acta_name} &lt;/b&gt; &lt;br&gt;  Lors d'une journée de travail typique, combien d'heures consacrez-vous à cette activité?</v>
      </c>
      <c r="G593" s="55" t="s">
        <v>1131</v>
      </c>
      <c r="H593" s="54"/>
      <c r="I593" s="54"/>
      <c r="J593" s="54" t="s">
        <v>1130</v>
      </c>
      <c r="K593" s="55"/>
      <c r="L593" s="55"/>
      <c r="M593" s="55"/>
      <c r="N593" s="54" t="s">
        <v>376</v>
      </c>
      <c r="O593" s="54"/>
      <c r="P593" s="54"/>
      <c r="Q593" s="54"/>
      <c r="R593" s="54"/>
      <c r="S593" s="54"/>
      <c r="T593" s="54"/>
      <c r="U593" s="54"/>
      <c r="V593" s="54"/>
      <c r="W593" s="54"/>
      <c r="X593" s="54"/>
      <c r="Y593" s="54"/>
      <c r="Z593" s="54"/>
    </row>
    <row r="594" spans="1:26" s="56" customFormat="1" ht="16.5" customHeight="1" thickBot="1">
      <c r="A594" s="54" t="s">
        <v>97</v>
      </c>
      <c r="B594" s="91" t="s">
        <v>1183</v>
      </c>
      <c r="C594" s="91" t="s">
        <v>1183</v>
      </c>
      <c r="D594" s="102" t="s">
        <v>1200</v>
      </c>
      <c r="E594" s="103" t="str">
        <f t="shared" ref="E594:E603" si="150">CONCATENATE(C594,"  ",D594)</f>
        <v>IVB7  &lt;b&gt;${acta_name} &lt;/b&gt; &lt;br&gt;  Lors d'un mois typique, combien de journées consacrez-vous à cette activité?</v>
      </c>
      <c r="F594" s="220" t="str">
        <f t="shared" si="145"/>
        <v>IVB7  &lt;b&gt;${acta_name} &lt;/b&gt; &lt;br&gt;  Lors d'un mois typique, combien de journées consacrez-vous à cette activité?</v>
      </c>
      <c r="G594" s="99" t="s">
        <v>1132</v>
      </c>
      <c r="H594" s="100"/>
      <c r="I594" s="100"/>
      <c r="J594" s="100" t="s">
        <v>1135</v>
      </c>
      <c r="K594" s="100"/>
      <c r="L594" s="100"/>
      <c r="M594" s="100"/>
      <c r="N594" s="100" t="s">
        <v>376</v>
      </c>
      <c r="O594" s="100"/>
      <c r="P594" s="101"/>
      <c r="Q594" s="54"/>
      <c r="R594" s="54"/>
      <c r="S594" s="54"/>
      <c r="T594" s="54"/>
      <c r="U594" s="54"/>
      <c r="V594" s="54"/>
      <c r="W594" s="54"/>
      <c r="X594" s="54"/>
      <c r="Y594" s="54"/>
      <c r="Z594" s="54"/>
    </row>
    <row r="595" spans="1:26" s="56" customFormat="1" ht="32.25" customHeight="1" thickBot="1">
      <c r="A595" s="54" t="s">
        <v>97</v>
      </c>
      <c r="B595" s="91" t="s">
        <v>1184</v>
      </c>
      <c r="C595" s="91" t="s">
        <v>1184</v>
      </c>
      <c r="D595" s="102" t="s">
        <v>1201</v>
      </c>
      <c r="E595" s="103" t="str">
        <f t="shared" si="150"/>
        <v>IVB8  &lt;b&gt;${acta_name} &lt;/b&gt; &lt;br&gt;  Combien cette activité vous a-t-elle rapporté au cours des 30 derniers jours? &lt;br&gt; Pour les salariés il s'agit du salaire. Pour les entrepreneurs il s'agit du profit.(Si le profit est négatif, l'entrepreneur connait une perte, mettre 0).</v>
      </c>
      <c r="F595" s="220" t="str">
        <f t="shared" si="145"/>
        <v>IVB8  &lt;b&gt;${acta_name} &lt;/b&gt; &lt;br&gt;  Combien cette activité vous a-t-elle rapporté au cours des 30 derniers jours? &lt;br&gt; Pour les salariés il s'agit du salaire. Pour les entrepreneurs il s'agit du profit.(Si le profit est négatif, l'entrepreneur connait une perte, mettre 0).</v>
      </c>
      <c r="G595" s="99" t="s">
        <v>1133</v>
      </c>
      <c r="H595" s="100"/>
      <c r="I595" s="100"/>
      <c r="J595" s="100" t="s">
        <v>1136</v>
      </c>
      <c r="K595" s="100"/>
      <c r="L595" s="100"/>
      <c r="M595" s="100"/>
      <c r="N595" s="100" t="s">
        <v>376</v>
      </c>
      <c r="O595" s="100"/>
      <c r="P595" s="101"/>
      <c r="Q595" s="54"/>
      <c r="R595" s="54"/>
      <c r="S595" s="54"/>
      <c r="T595" s="54"/>
      <c r="U595" s="54"/>
      <c r="V595" s="54"/>
      <c r="W595" s="54"/>
      <c r="X595" s="54"/>
      <c r="Y595" s="54"/>
      <c r="Z595" s="54"/>
    </row>
    <row r="596" spans="1:26" s="56" customFormat="1" ht="86.25" thickBot="1">
      <c r="A596" s="54" t="s">
        <v>97</v>
      </c>
      <c r="B596" s="91" t="s">
        <v>2386</v>
      </c>
      <c r="C596" s="91" t="s">
        <v>2386</v>
      </c>
      <c r="D596" s="102" t="s">
        <v>2385</v>
      </c>
      <c r="E596" s="103" t="str">
        <f t="shared" si="150"/>
        <v>RAG9  Combien cette activité vous a-t-elle rapporté durant la saison agricole précedente (2017-2018) ?</v>
      </c>
      <c r="F596" s="220" t="str">
        <f t="shared" si="145"/>
        <v>RAG9  Combien cette activité vous a-t-elle rapporté durant la saison agricole précedente (2017-2018) ?</v>
      </c>
      <c r="G596" s="99" t="s">
        <v>1133</v>
      </c>
      <c r="H596" s="201"/>
      <c r="I596" s="201"/>
      <c r="J596" s="201" t="s">
        <v>2387</v>
      </c>
      <c r="K596" s="201"/>
      <c r="L596" s="201"/>
      <c r="M596" s="201"/>
      <c r="N596" s="201" t="s">
        <v>376</v>
      </c>
      <c r="O596" s="201"/>
      <c r="P596" s="201"/>
      <c r="Q596" s="54"/>
      <c r="R596" s="54"/>
      <c r="S596" s="54"/>
      <c r="T596" s="54"/>
      <c r="U596" s="54"/>
      <c r="V596" s="54"/>
      <c r="W596" s="54"/>
      <c r="X596" s="54"/>
      <c r="Y596" s="54"/>
      <c r="Z596" s="54"/>
    </row>
    <row r="597" spans="1:26" s="56" customFormat="1" ht="16.5" customHeight="1" thickBot="1">
      <c r="A597" s="54" t="s">
        <v>303</v>
      </c>
      <c r="B597" s="91" t="s">
        <v>1185</v>
      </c>
      <c r="C597" s="91" t="s">
        <v>1185</v>
      </c>
      <c r="D597" s="102" t="s">
        <v>1202</v>
      </c>
      <c r="E597" s="103" t="str">
        <f t="shared" si="150"/>
        <v>IVB9  &lt;b&gt;${acta_name} &lt;/b&gt; &lt;br&gt;  Recevez-vous un salaire périodique pour cette activité?</v>
      </c>
      <c r="F597" s="220" t="str">
        <f t="shared" si="145"/>
        <v>IVB9  &lt;b&gt;${acta_name} &lt;/b&gt; &lt;br&gt;  Recevez-vous un salaire périodique pour cette activité?</v>
      </c>
      <c r="G597" s="55"/>
      <c r="H597" s="54"/>
      <c r="I597" s="54"/>
      <c r="J597" s="54"/>
      <c r="K597" s="55"/>
      <c r="L597" s="55"/>
      <c r="M597" s="55"/>
      <c r="N597" s="54" t="s">
        <v>376</v>
      </c>
      <c r="O597" s="54"/>
      <c r="P597" s="54"/>
      <c r="Q597" s="54"/>
      <c r="R597" s="54"/>
      <c r="S597" s="54"/>
      <c r="T597" s="54"/>
      <c r="U597" s="54"/>
      <c r="V597" s="54"/>
      <c r="W597" s="54"/>
      <c r="X597" s="54"/>
      <c r="Y597" s="54"/>
      <c r="Z597" s="54"/>
    </row>
    <row r="598" spans="1:26" s="56" customFormat="1" ht="16.5" customHeight="1" thickBot="1">
      <c r="A598" s="54" t="s">
        <v>1138</v>
      </c>
      <c r="B598" s="91" t="s">
        <v>1186</v>
      </c>
      <c r="C598" s="91" t="s">
        <v>1186</v>
      </c>
      <c r="D598" s="102" t="s">
        <v>1203</v>
      </c>
      <c r="E598" s="103" t="str">
        <f t="shared" si="150"/>
        <v>IVB10  &lt;b&gt;${acta_name} &lt;/b&gt; &lt;br&gt;   Quelle est la périodicité de la rémunération associée à cette activité?</v>
      </c>
      <c r="F598" s="220" t="str">
        <f t="shared" si="145"/>
        <v>IVB10  &lt;b&gt;${acta_name} &lt;/b&gt; &lt;br&gt;   Quelle est la périodicité de la rémunération associée à cette activité?</v>
      </c>
      <c r="G598" s="55"/>
      <c r="H598" s="54"/>
      <c r="I598" s="54"/>
      <c r="J598" s="54"/>
      <c r="K598" s="55"/>
      <c r="L598" s="55" t="s">
        <v>2052</v>
      </c>
      <c r="M598" s="55"/>
      <c r="N598" s="54" t="s">
        <v>376</v>
      </c>
      <c r="O598" s="54"/>
      <c r="P598" s="54"/>
      <c r="Q598" s="54"/>
      <c r="R598" s="54"/>
      <c r="S598" s="54"/>
      <c r="T598" s="54"/>
      <c r="U598" s="54"/>
      <c r="V598" s="54"/>
      <c r="W598" s="54"/>
      <c r="X598" s="54"/>
      <c r="Y598" s="54"/>
      <c r="Z598" s="54"/>
    </row>
    <row r="599" spans="1:26" s="56" customFormat="1" ht="29.25" thickBot="1">
      <c r="A599" s="54" t="s">
        <v>93</v>
      </c>
      <c r="B599" s="91" t="s">
        <v>1187</v>
      </c>
      <c r="C599" s="91" t="s">
        <v>1192</v>
      </c>
      <c r="D599" s="102" t="s">
        <v>1066</v>
      </c>
      <c r="E599" s="103" t="str">
        <f t="shared" si="150"/>
        <v>IVB10.1  Préciser si autre</v>
      </c>
      <c r="F599" s="220" t="str">
        <f t="shared" si="145"/>
        <v>IVB10.1  Préciser si autre</v>
      </c>
      <c r="G599" s="55"/>
      <c r="H599" s="54"/>
      <c r="I599" s="54"/>
      <c r="J599" s="54"/>
      <c r="K599" s="55"/>
      <c r="L599" s="55" t="s">
        <v>1207</v>
      </c>
      <c r="M599" s="55"/>
      <c r="N599" s="54" t="s">
        <v>376</v>
      </c>
      <c r="O599" s="54"/>
      <c r="P599" s="54"/>
      <c r="Q599" s="54"/>
      <c r="R599" s="54"/>
      <c r="S599" s="54"/>
      <c r="T599" s="54"/>
      <c r="U599" s="54"/>
      <c r="V599" s="54"/>
      <c r="W599" s="54"/>
      <c r="X599" s="54"/>
      <c r="Y599" s="54"/>
      <c r="Z599" s="54"/>
    </row>
    <row r="600" spans="1:26" s="56" customFormat="1" ht="16.5" thickBot="1">
      <c r="A600" s="54" t="s">
        <v>145</v>
      </c>
      <c r="B600" s="91" t="s">
        <v>1188</v>
      </c>
      <c r="C600" s="91"/>
      <c r="D600" s="102"/>
      <c r="E600" s="103" t="str">
        <f t="shared" si="150"/>
        <v xml:space="preserve">  </v>
      </c>
      <c r="F600" s="220" t="str">
        <f t="shared" si="145"/>
        <v xml:space="preserve">  </v>
      </c>
      <c r="G600" s="55"/>
      <c r="H600" s="54"/>
      <c r="I600" s="54"/>
      <c r="J600" s="54"/>
      <c r="K600" s="55"/>
      <c r="L600" s="55"/>
      <c r="M600" s="55"/>
      <c r="N600" s="54"/>
      <c r="O600" s="54"/>
      <c r="P600" s="54"/>
      <c r="Q600" s="64" t="s">
        <v>1708</v>
      </c>
      <c r="R600" s="54"/>
      <c r="S600" s="54"/>
      <c r="T600" s="54"/>
      <c r="U600" s="54"/>
      <c r="V600" s="54"/>
      <c r="W600" s="54"/>
      <c r="X600" s="54"/>
      <c r="Y600" s="54"/>
      <c r="Z600" s="54"/>
    </row>
    <row r="601" spans="1:26" s="56" customFormat="1" ht="16.5" customHeight="1" thickBot="1">
      <c r="A601" s="54" t="s">
        <v>97</v>
      </c>
      <c r="B601" s="91" t="s">
        <v>1189</v>
      </c>
      <c r="C601" s="91" t="s">
        <v>1189</v>
      </c>
      <c r="D601" s="102" t="s">
        <v>1210</v>
      </c>
      <c r="E601" s="103" t="str">
        <f t="shared" si="150"/>
        <v>IVB11  &lt;b&gt;${acta_name} &lt;/b&gt; &lt;br&gt;   Quel est le montant de la rémunération &lt;b&gt; ${IVB10_2}?</v>
      </c>
      <c r="F601" s="220" t="str">
        <f t="shared" si="145"/>
        <v>IVB11  &lt;b&gt;${acta_name} &lt;/b&gt; &lt;br&gt;   Quel est le montant de la rémunération &lt;b&gt; ${IVB10_2}?</v>
      </c>
      <c r="G601" s="55" t="s">
        <v>1133</v>
      </c>
      <c r="H601" s="54"/>
      <c r="I601" s="54"/>
      <c r="J601" s="54"/>
      <c r="K601" s="55"/>
      <c r="L601" s="55" t="s">
        <v>2052</v>
      </c>
      <c r="M601" s="55"/>
      <c r="N601" s="54" t="s">
        <v>376</v>
      </c>
      <c r="O601" s="54"/>
      <c r="P601" s="54"/>
      <c r="Q601" s="54"/>
      <c r="R601" s="54"/>
      <c r="S601" s="54"/>
      <c r="T601" s="54"/>
      <c r="U601" s="54"/>
      <c r="V601" s="54"/>
      <c r="W601" s="54"/>
      <c r="X601" s="54"/>
      <c r="Y601" s="54"/>
      <c r="Z601" s="54"/>
    </row>
    <row r="602" spans="1:26" s="56" customFormat="1" ht="16.5" customHeight="1" thickBot="1">
      <c r="A602" s="54" t="s">
        <v>1158</v>
      </c>
      <c r="B602" s="91" t="s">
        <v>1190</v>
      </c>
      <c r="C602" s="91" t="s">
        <v>1190</v>
      </c>
      <c r="D602" s="102" t="s">
        <v>1204</v>
      </c>
      <c r="E602" s="103" t="str">
        <f t="shared" si="150"/>
        <v>IVB12  &lt;b&gt;${acta_name} &lt;/b&gt; &lt;br&gt;  Qui décide de l'utilisation des revenus génèrés par cette activité ?</v>
      </c>
      <c r="F602" s="220" t="str">
        <f t="shared" si="145"/>
        <v>IVB12  &lt;b&gt;${acta_name} &lt;/b&gt; &lt;br&gt;  Qui décide de l'utilisation des revenus génèrés par cette activité ?</v>
      </c>
      <c r="G602" s="55"/>
      <c r="H602" s="54"/>
      <c r="I602" s="54"/>
      <c r="J602" s="54"/>
      <c r="K602" s="55"/>
      <c r="L602" s="55"/>
      <c r="M602" s="55"/>
      <c r="N602" s="54" t="s">
        <v>376</v>
      </c>
      <c r="O602" s="54"/>
      <c r="P602" s="54"/>
      <c r="Q602" s="54"/>
      <c r="R602" s="54"/>
      <c r="S602" s="54"/>
      <c r="T602" s="54"/>
      <c r="U602" s="54"/>
      <c r="V602" s="54"/>
      <c r="W602" s="54"/>
      <c r="X602" s="54"/>
      <c r="Y602" s="54"/>
      <c r="Z602" s="54"/>
    </row>
    <row r="603" spans="1:26" s="56" customFormat="1" ht="29.25" thickBot="1">
      <c r="A603" s="54" t="s">
        <v>93</v>
      </c>
      <c r="B603" s="91" t="s">
        <v>1191</v>
      </c>
      <c r="C603" s="91" t="s">
        <v>1193</v>
      </c>
      <c r="D603" s="102" t="s">
        <v>1066</v>
      </c>
      <c r="E603" s="103" t="str">
        <f t="shared" si="150"/>
        <v>IVB12.1  Préciser si autre</v>
      </c>
      <c r="F603" s="220" t="str">
        <f t="shared" si="145"/>
        <v>IVB12.1  Préciser si autre</v>
      </c>
      <c r="G603" s="55"/>
      <c r="H603" s="54"/>
      <c r="I603" s="54"/>
      <c r="J603" s="54"/>
      <c r="K603" s="55"/>
      <c r="L603" s="55" t="s">
        <v>1208</v>
      </c>
      <c r="M603" s="55"/>
      <c r="N603" s="54" t="s">
        <v>376</v>
      </c>
      <c r="O603" s="54"/>
      <c r="P603" s="54"/>
      <c r="Q603" s="54"/>
      <c r="R603" s="54"/>
      <c r="S603" s="54"/>
      <c r="T603" s="54"/>
      <c r="U603" s="54"/>
      <c r="V603" s="54"/>
      <c r="W603" s="54"/>
      <c r="X603" s="54"/>
      <c r="Y603" s="54"/>
      <c r="Z603" s="54"/>
    </row>
    <row r="604" spans="1:26" s="56" customFormat="1">
      <c r="A604" s="54" t="s">
        <v>161</v>
      </c>
      <c r="B604" s="54" t="s">
        <v>1170</v>
      </c>
      <c r="C604" s="54"/>
      <c r="D604" s="54"/>
      <c r="E604" s="54"/>
      <c r="F604" s="218"/>
      <c r="G604" s="55"/>
      <c r="H604" s="54"/>
      <c r="I604" s="54"/>
      <c r="J604" s="54"/>
      <c r="K604" s="55"/>
      <c r="L604" s="55"/>
      <c r="M604" s="55"/>
      <c r="N604" s="54"/>
      <c r="O604" s="54"/>
      <c r="P604" s="54"/>
      <c r="Q604" s="54"/>
      <c r="R604" s="54"/>
      <c r="S604" s="54"/>
      <c r="T604" s="54"/>
      <c r="U604" s="54"/>
      <c r="V604" s="54"/>
      <c r="W604" s="54"/>
      <c r="X604" s="54"/>
      <c r="Y604" s="54"/>
      <c r="Z604" s="54"/>
    </row>
    <row r="605" spans="1:26">
      <c r="A605" s="8" t="s">
        <v>157</v>
      </c>
      <c r="B605" s="54" t="s">
        <v>1160</v>
      </c>
    </row>
    <row r="606" spans="1:26">
      <c r="A606" s="8" t="s">
        <v>146</v>
      </c>
      <c r="B606" s="8" t="s">
        <v>2149</v>
      </c>
      <c r="L606" s="9"/>
      <c r="M606" s="9"/>
      <c r="Q606" s="189" t="s">
        <v>148</v>
      </c>
    </row>
    <row r="608" spans="1:26">
      <c r="A608" s="8" t="s">
        <v>155</v>
      </c>
      <c r="B608" s="8" t="s">
        <v>1267</v>
      </c>
      <c r="D608" s="8" t="s">
        <v>1268</v>
      </c>
      <c r="E608" s="8" t="str">
        <f t="shared" ref="E608" si="151">CONCATENATE(C608,"  ",D608)</f>
        <v xml:space="preserve">  Logement </v>
      </c>
      <c r="F608" s="206" t="str">
        <f t="shared" ref="F608:F629" si="152">E608</f>
        <v xml:space="preserve">  Logement </v>
      </c>
    </row>
    <row r="609" spans="1:17">
      <c r="A609" s="8" t="s">
        <v>146</v>
      </c>
      <c r="B609" s="8" t="s">
        <v>2152</v>
      </c>
      <c r="L609" s="9"/>
      <c r="M609" s="9"/>
      <c r="Q609" s="189" t="s">
        <v>148</v>
      </c>
    </row>
    <row r="610" spans="1:17">
      <c r="A610" s="8" t="s">
        <v>39</v>
      </c>
      <c r="B610" s="8" t="s">
        <v>1885</v>
      </c>
      <c r="D610" s="8" t="s">
        <v>1886</v>
      </c>
      <c r="E610" s="8" t="str">
        <f t="shared" ref="E610:E629" si="153">CONCATENATE(C610,"  ",D610)</f>
        <v xml:space="preserve">  &lt;b&gt; Logement &lt;/b&gt;</v>
      </c>
      <c r="F610" s="206" t="str">
        <f t="shared" si="152"/>
        <v xml:space="preserve">  &lt;b&gt; Logement &lt;/b&gt;</v>
      </c>
    </row>
    <row r="611" spans="1:17" ht="31.5">
      <c r="A611" s="8" t="s">
        <v>1285</v>
      </c>
      <c r="B611" s="8" t="s">
        <v>1295</v>
      </c>
      <c r="C611" s="69" t="s">
        <v>1269</v>
      </c>
      <c r="D611" s="76" t="s">
        <v>1270</v>
      </c>
      <c r="E611" s="8" t="str">
        <f t="shared" si="153"/>
        <v>LO1  Dans quel type de bâtiment le ménage vit-il?</v>
      </c>
      <c r="F611" s="206" t="str">
        <f t="shared" si="152"/>
        <v>LO1  Dans quel type de bâtiment le ménage vit-il?</v>
      </c>
      <c r="N611" s="8" t="s">
        <v>376</v>
      </c>
    </row>
    <row r="612" spans="1:17">
      <c r="A612" s="8" t="s">
        <v>93</v>
      </c>
      <c r="B612" s="8" t="s">
        <v>1296</v>
      </c>
      <c r="C612" s="69"/>
      <c r="D612" s="76" t="s">
        <v>611</v>
      </c>
      <c r="E612" s="8" t="str">
        <f t="shared" si="153"/>
        <v xml:space="preserve">  Autre (préciser)</v>
      </c>
      <c r="F612" s="206" t="str">
        <f t="shared" si="152"/>
        <v xml:space="preserve">  Autre (préciser)</v>
      </c>
      <c r="L612" s="8" t="s">
        <v>1300</v>
      </c>
      <c r="N612" s="8" t="s">
        <v>376</v>
      </c>
    </row>
    <row r="613" spans="1:17" ht="47.25">
      <c r="A613" s="8" t="s">
        <v>97</v>
      </c>
      <c r="B613" s="8" t="s">
        <v>1297</v>
      </c>
      <c r="C613" s="69" t="s">
        <v>1271</v>
      </c>
      <c r="D613" s="107" t="s">
        <v>1272</v>
      </c>
      <c r="E613" s="8" t="str">
        <f t="shared" si="153"/>
        <v>LO2  S'il vous plaît indiquer le nombre de pièces occupées dans le logement</v>
      </c>
      <c r="F613" s="206" t="str">
        <f t="shared" si="152"/>
        <v>LO2  S'il vous plaît indiquer le nombre de pièces occupées dans le logement</v>
      </c>
      <c r="J613" s="8" t="s">
        <v>1301</v>
      </c>
      <c r="N613" s="8" t="s">
        <v>376</v>
      </c>
    </row>
    <row r="614" spans="1:17" ht="63">
      <c r="A614" s="8" t="s">
        <v>1286</v>
      </c>
      <c r="B614" s="8" t="s">
        <v>1298</v>
      </c>
      <c r="C614" s="69" t="s">
        <v>1273</v>
      </c>
      <c r="D614" s="76" t="s">
        <v>1274</v>
      </c>
      <c r="E614" s="8" t="str">
        <f t="shared" si="153"/>
        <v>LO3  S'il vous plaît indiquer le matériel principal de construction utilisé pour les murs du bâtiment principal</v>
      </c>
      <c r="F614" s="206" t="str">
        <f t="shared" si="152"/>
        <v>LO3  S'il vous plaît indiquer le matériel principal de construction utilisé pour les murs du bâtiment principal</v>
      </c>
      <c r="N614" s="8" t="s">
        <v>376</v>
      </c>
    </row>
    <row r="615" spans="1:17">
      <c r="A615" s="8" t="s">
        <v>93</v>
      </c>
      <c r="B615" s="8" t="s">
        <v>1308</v>
      </c>
      <c r="C615" s="69"/>
      <c r="D615" s="76" t="s">
        <v>611</v>
      </c>
      <c r="E615" s="8" t="str">
        <f t="shared" si="153"/>
        <v xml:space="preserve">  Autre (préciser)</v>
      </c>
      <c r="F615" s="206" t="str">
        <f t="shared" si="152"/>
        <v xml:space="preserve">  Autre (préciser)</v>
      </c>
      <c r="L615" s="8" t="s">
        <v>1309</v>
      </c>
      <c r="N615" s="8" t="s">
        <v>376</v>
      </c>
    </row>
    <row r="616" spans="1:17" ht="63">
      <c r="A616" s="8" t="s">
        <v>1287</v>
      </c>
      <c r="B616" s="8" t="s">
        <v>1299</v>
      </c>
      <c r="C616" s="69" t="s">
        <v>1275</v>
      </c>
      <c r="D616" s="76" t="s">
        <v>1276</v>
      </c>
      <c r="E616" s="8" t="str">
        <f t="shared" si="153"/>
        <v>LO4  S'il vous plaît indiquer le matériel principal de construction utilisé pour le toit du bâtiment principal</v>
      </c>
      <c r="F616" s="206" t="str">
        <f t="shared" si="152"/>
        <v>LO4  S'il vous plaît indiquer le matériel principal de construction utilisé pour le toit du bâtiment principal</v>
      </c>
      <c r="N616" s="8" t="s">
        <v>376</v>
      </c>
    </row>
    <row r="617" spans="1:17">
      <c r="A617" s="8" t="s">
        <v>93</v>
      </c>
      <c r="B617" s="8" t="s">
        <v>1310</v>
      </c>
      <c r="C617" s="69"/>
      <c r="D617" s="76" t="s">
        <v>611</v>
      </c>
      <c r="E617" s="8" t="str">
        <f t="shared" si="153"/>
        <v xml:space="preserve">  Autre (préciser)</v>
      </c>
      <c r="F617" s="206" t="str">
        <f t="shared" si="152"/>
        <v xml:space="preserve">  Autre (préciser)</v>
      </c>
      <c r="L617" s="8" t="s">
        <v>1312</v>
      </c>
      <c r="N617" s="8" t="s">
        <v>376</v>
      </c>
    </row>
    <row r="618" spans="1:17" ht="63">
      <c r="A618" s="8" t="s">
        <v>1288</v>
      </c>
      <c r="B618" s="8" t="s">
        <v>1311</v>
      </c>
      <c r="C618" s="69" t="s">
        <v>1277</v>
      </c>
      <c r="D618" s="76" t="s">
        <v>1278</v>
      </c>
      <c r="E618" s="8" t="str">
        <f t="shared" si="153"/>
        <v>LO5  S'il vous plaît indiquer le matériel principal de construction utilisés pour le plancher du bâtiment principal</v>
      </c>
      <c r="F618" s="206" t="str">
        <f t="shared" si="152"/>
        <v>LO5  S'il vous plaît indiquer le matériel principal de construction utilisés pour le plancher du bâtiment principal</v>
      </c>
      <c r="N618" s="8" t="s">
        <v>376</v>
      </c>
    </row>
    <row r="619" spans="1:17">
      <c r="A619" s="8" t="s">
        <v>93</v>
      </c>
      <c r="B619" s="8" t="s">
        <v>1320</v>
      </c>
      <c r="C619" s="69"/>
      <c r="D619" s="76" t="s">
        <v>611</v>
      </c>
      <c r="E619" s="8" t="str">
        <f t="shared" si="153"/>
        <v xml:space="preserve">  Autre (préciser)</v>
      </c>
      <c r="F619" s="206" t="str">
        <f t="shared" si="152"/>
        <v xml:space="preserve">  Autre (préciser)</v>
      </c>
      <c r="L619" s="8" t="s">
        <v>1321</v>
      </c>
      <c r="N619" s="8" t="s">
        <v>376</v>
      </c>
    </row>
    <row r="620" spans="1:17" ht="47.25">
      <c r="A620" s="8" t="s">
        <v>1289</v>
      </c>
      <c r="B620" s="8" t="s">
        <v>1328</v>
      </c>
      <c r="C620" s="69" t="s">
        <v>1279</v>
      </c>
      <c r="D620" s="69" t="s">
        <v>1280</v>
      </c>
      <c r="E620" s="8" t="str">
        <f t="shared" si="153"/>
        <v>LOLO  S'il vous plaît indiquer la source principale d'énergie d'éclairage dans le logement</v>
      </c>
      <c r="F620" s="206" t="str">
        <f t="shared" si="152"/>
        <v>LOLO  S'il vous plaît indiquer la source principale d'énergie d'éclairage dans le logement</v>
      </c>
      <c r="N620" s="8" t="s">
        <v>376</v>
      </c>
    </row>
    <row r="621" spans="1:17">
      <c r="A621" s="8" t="s">
        <v>93</v>
      </c>
      <c r="B621" s="8" t="s">
        <v>1329</v>
      </c>
      <c r="C621" s="69"/>
      <c r="D621" s="73" t="s">
        <v>611</v>
      </c>
      <c r="E621" s="8" t="str">
        <f t="shared" si="153"/>
        <v xml:space="preserve">  Autre (préciser)</v>
      </c>
      <c r="F621" s="206" t="str">
        <f t="shared" si="152"/>
        <v xml:space="preserve">  Autre (préciser)</v>
      </c>
      <c r="L621" s="8" t="s">
        <v>1330</v>
      </c>
      <c r="N621" s="8" t="s">
        <v>376</v>
      </c>
    </row>
    <row r="622" spans="1:17" ht="63">
      <c r="A622" s="8" t="s">
        <v>1290</v>
      </c>
      <c r="B622" s="8" t="s">
        <v>1342</v>
      </c>
      <c r="C622" s="69" t="s">
        <v>1281</v>
      </c>
      <c r="D622" s="78" t="s">
        <v>1282</v>
      </c>
      <c r="E622" s="8" t="str">
        <f t="shared" si="153"/>
        <v>LO7  S'il vous plaît indiquer la source principale d'approvisionnement en eau de boisson du logement</v>
      </c>
      <c r="F622" s="206" t="str">
        <f t="shared" si="152"/>
        <v>LO7  S'il vous plaît indiquer la source principale d'approvisionnement en eau de boisson du logement</v>
      </c>
      <c r="N622" s="8" t="s">
        <v>376</v>
      </c>
    </row>
    <row r="623" spans="1:17">
      <c r="A623" s="8" t="s">
        <v>93</v>
      </c>
      <c r="B623" s="8" t="s">
        <v>1694</v>
      </c>
      <c r="C623" s="69"/>
      <c r="D623" s="77" t="s">
        <v>611</v>
      </c>
      <c r="E623" s="8" t="str">
        <f t="shared" si="153"/>
        <v xml:space="preserve">  Autre (préciser)</v>
      </c>
      <c r="F623" s="206" t="str">
        <f t="shared" si="152"/>
        <v xml:space="preserve">  Autre (préciser)</v>
      </c>
      <c r="L623" s="8" t="s">
        <v>1343</v>
      </c>
      <c r="N623" s="8" t="s">
        <v>376</v>
      </c>
    </row>
    <row r="624" spans="1:17">
      <c r="A624" s="8" t="s">
        <v>155</v>
      </c>
      <c r="B624" s="8" t="s">
        <v>1346</v>
      </c>
      <c r="C624" s="69"/>
      <c r="D624" s="77"/>
      <c r="E624" s="8" t="str">
        <f t="shared" si="153"/>
        <v xml:space="preserve">  </v>
      </c>
      <c r="F624" s="206" t="str">
        <f t="shared" si="152"/>
        <v xml:space="preserve">  </v>
      </c>
      <c r="I624" s="8" t="s">
        <v>433</v>
      </c>
    </row>
    <row r="625" spans="1:18" ht="78.75">
      <c r="A625" s="8" t="s">
        <v>1347</v>
      </c>
      <c r="B625" s="8" t="s">
        <v>1348</v>
      </c>
      <c r="C625" s="69" t="s">
        <v>1283</v>
      </c>
      <c r="D625" s="76" t="s">
        <v>1284</v>
      </c>
      <c r="E625" s="8" t="str">
        <f t="shared" si="153"/>
        <v>LO8  Votre ménage dispose-t-il des éléments ci-dessous ?  
Assainissement de l’environnement et à la réduction de maladies diarrhéique</v>
      </c>
      <c r="F625" s="206" t="str">
        <f t="shared" si="152"/>
        <v>LO8  Votre ménage dispose-t-il des éléments ci-dessous ?  
Assainissement de l’environnement et à la réduction de maladies diarrhéique</v>
      </c>
      <c r="I625" s="8" t="s">
        <v>24</v>
      </c>
    </row>
    <row r="626" spans="1:18" ht="78.75">
      <c r="A626" s="8" t="s">
        <v>39</v>
      </c>
      <c r="B626" s="8" t="s">
        <v>1887</v>
      </c>
      <c r="C626" s="73"/>
      <c r="D626" s="76" t="s">
        <v>1888</v>
      </c>
      <c r="E626" s="8" t="str">
        <f t="shared" ref="E626" si="154">CONCATENATE(C626,"  ",D626)</f>
        <v xml:space="preserve">  Votre ménage dispose-t-il des éléments ci-dessous ?  &lt;br&gt; &lt;br&gt;
Assainissement de l’environnement et à la réduction de maladies diarrhéique</v>
      </c>
      <c r="F626" s="206" t="str">
        <f t="shared" si="152"/>
        <v xml:space="preserve">  Votre ménage dispose-t-il des éléments ci-dessous ?  &lt;br&gt; &lt;br&gt;
Assainissement de l’environnement et à la réduction de maladies diarrhéique</v>
      </c>
      <c r="M626" s="8" t="s">
        <v>376</v>
      </c>
    </row>
    <row r="627" spans="1:18" ht="31.5">
      <c r="A627" s="8" t="s">
        <v>303</v>
      </c>
      <c r="B627" s="8" t="s">
        <v>1352</v>
      </c>
      <c r="C627" s="73"/>
      <c r="D627" s="76" t="s">
        <v>1349</v>
      </c>
      <c r="E627" s="8" t="str">
        <f t="shared" si="153"/>
        <v xml:space="preserve">  1.       Existence de latrine/ douche </v>
      </c>
      <c r="F627" s="206" t="str">
        <f t="shared" si="152"/>
        <v xml:space="preserve">  1.       Existence de latrine/ douche </v>
      </c>
      <c r="I627" s="9" t="s">
        <v>1355</v>
      </c>
      <c r="N627" s="8" t="s">
        <v>376</v>
      </c>
    </row>
    <row r="628" spans="1:18" ht="31.5">
      <c r="A628" s="8" t="s">
        <v>303</v>
      </c>
      <c r="B628" s="8" t="s">
        <v>1353</v>
      </c>
      <c r="C628" s="73"/>
      <c r="D628" s="77" t="s">
        <v>1350</v>
      </c>
      <c r="E628" s="8" t="str">
        <f t="shared" si="153"/>
        <v xml:space="preserve">  2.       Des pots pour les enfants (moins de 6 ans)</v>
      </c>
      <c r="F628" s="206" t="str">
        <f t="shared" si="152"/>
        <v xml:space="preserve">  2.       Des pots pour les enfants (moins de 6 ans)</v>
      </c>
      <c r="I628" s="9" t="s">
        <v>1355</v>
      </c>
      <c r="N628" s="8" t="s">
        <v>376</v>
      </c>
    </row>
    <row r="629" spans="1:18">
      <c r="A629" s="8" t="s">
        <v>303</v>
      </c>
      <c r="B629" s="8" t="s">
        <v>1354</v>
      </c>
      <c r="C629" s="73"/>
      <c r="D629" s="78" t="s">
        <v>1351</v>
      </c>
      <c r="E629" s="8" t="str">
        <f t="shared" si="153"/>
        <v xml:space="preserve">  3.       Poubelle ou dépotoir  </v>
      </c>
      <c r="F629" s="206" t="str">
        <f t="shared" si="152"/>
        <v xml:space="preserve">  3.       Poubelle ou dépotoir  </v>
      </c>
      <c r="I629" s="9" t="s">
        <v>1355</v>
      </c>
      <c r="N629" s="8" t="s">
        <v>376</v>
      </c>
    </row>
    <row r="630" spans="1:18">
      <c r="A630" s="8" t="s">
        <v>157</v>
      </c>
      <c r="B630" s="8" t="s">
        <v>1346</v>
      </c>
      <c r="C630" s="73"/>
      <c r="D630" s="77"/>
    </row>
    <row r="631" spans="1:18">
      <c r="A631" s="8" t="s">
        <v>157</v>
      </c>
      <c r="B631" s="8" t="s">
        <v>1267</v>
      </c>
      <c r="C631" s="70"/>
      <c r="D631" s="78"/>
    </row>
    <row r="632" spans="1:18">
      <c r="A632" s="8" t="s">
        <v>146</v>
      </c>
      <c r="B632" s="8" t="s">
        <v>2153</v>
      </c>
      <c r="L632" s="9"/>
      <c r="M632" s="9"/>
      <c r="Q632" s="189" t="s">
        <v>148</v>
      </c>
    </row>
    <row r="633" spans="1:18">
      <c r="A633" s="8" t="s">
        <v>155</v>
      </c>
      <c r="B633" s="8" t="s">
        <v>1357</v>
      </c>
      <c r="D633" s="8" t="s">
        <v>1356</v>
      </c>
      <c r="E633" s="8" t="str">
        <f t="shared" ref="E633" si="155">CONCATENATE(C633,"  ",D633)</f>
        <v xml:space="preserve">  Biens et équipements du ménage </v>
      </c>
      <c r="F633" s="206" t="str">
        <f t="shared" ref="F633:F636" si="156">E633</f>
        <v xml:space="preserve">  Biens et équipements du ménage </v>
      </c>
    </row>
    <row r="634" spans="1:18">
      <c r="A634" s="8" t="s">
        <v>146</v>
      </c>
      <c r="B634" s="8" t="s">
        <v>2154</v>
      </c>
      <c r="L634" s="9"/>
      <c r="M634" s="9"/>
      <c r="Q634" s="189" t="s">
        <v>148</v>
      </c>
    </row>
    <row r="635" spans="1:18" ht="31.5">
      <c r="A635" s="8" t="s">
        <v>39</v>
      </c>
      <c r="B635" s="8" t="s">
        <v>1889</v>
      </c>
      <c r="D635" s="8" t="s">
        <v>1890</v>
      </c>
      <c r="E635" s="8" t="str">
        <f t="shared" ref="E635" si="157">CONCATENATE(C635,"  ",D635)</f>
        <v xml:space="preserve">  &lt;b&gt; Biens et équipements du ménage  &lt;/b&gt;</v>
      </c>
      <c r="F635" s="206" t="str">
        <f t="shared" si="156"/>
        <v xml:space="preserve">  &lt;b&gt; Biens et équipements du ménage  &lt;/b&gt;</v>
      </c>
    </row>
    <row r="636" spans="1:18">
      <c r="A636" s="8" t="s">
        <v>160</v>
      </c>
      <c r="B636" s="8" t="s">
        <v>1358</v>
      </c>
      <c r="D636" s="8" t="s">
        <v>1680</v>
      </c>
      <c r="E636" s="8" t="str">
        <f t="shared" ref="E636" si="158">CONCATENATE(C636,"  ",D636)</f>
        <v xml:space="preserve">  Equipement</v>
      </c>
      <c r="F636" s="206" t="str">
        <f t="shared" si="156"/>
        <v xml:space="preserve">  Equipement</v>
      </c>
      <c r="R636" s="8">
        <v>24</v>
      </c>
    </row>
    <row r="637" spans="1:18">
      <c r="A637" s="8" t="s">
        <v>145</v>
      </c>
      <c r="B637" s="8" t="s">
        <v>1359</v>
      </c>
      <c r="Q637" s="8" t="s">
        <v>317</v>
      </c>
    </row>
    <row r="638" spans="1:18">
      <c r="A638" s="8" t="s">
        <v>145</v>
      </c>
      <c r="B638" s="8" t="s">
        <v>1360</v>
      </c>
      <c r="Q638" s="63" t="s">
        <v>1361</v>
      </c>
    </row>
    <row r="639" spans="1:18" ht="94.5">
      <c r="A639" s="8" t="s">
        <v>303</v>
      </c>
      <c r="B639" s="58" t="s">
        <v>1362</v>
      </c>
      <c r="C639" s="58" t="s">
        <v>1362</v>
      </c>
      <c r="D639" s="58" t="s">
        <v>1364</v>
      </c>
      <c r="E639" s="9" t="str">
        <f t="shared" ref="E639:E640" si="159">CONCATENATE(C639,"  ",D639)</f>
        <v>BE1   Est-ce que quelqu'un dans le ménage possède un ou plusieurs &lt;b&gt; ${eq_name} &lt;/b&gt;  en bon état?</v>
      </c>
      <c r="F639" s="206" t="str">
        <f t="shared" ref="F639:F640" si="160">E639</f>
        <v>BE1   Est-ce que quelqu'un dans le ménage possède un ou plusieurs &lt;b&gt; ${eq_name} &lt;/b&gt;  en bon état?</v>
      </c>
      <c r="N639" s="8" t="s">
        <v>376</v>
      </c>
    </row>
    <row r="640" spans="1:18" ht="47.25">
      <c r="A640" s="8" t="s">
        <v>97</v>
      </c>
      <c r="B640" s="58" t="s">
        <v>1363</v>
      </c>
      <c r="C640" s="58" t="s">
        <v>1363</v>
      </c>
      <c r="D640" s="58" t="s">
        <v>1365</v>
      </c>
      <c r="E640" s="8" t="str">
        <f t="shared" si="159"/>
        <v>BE2   Combien de &lt;b&gt; ${eq_name} &lt;/b&gt;  possédez-vous dans le ménage?</v>
      </c>
      <c r="F640" s="206" t="str">
        <f t="shared" si="160"/>
        <v>BE2   Combien de &lt;b&gt; ${eq_name} &lt;/b&gt;  possédez-vous dans le ménage?</v>
      </c>
      <c r="J640" s="8" t="s">
        <v>1710</v>
      </c>
      <c r="L640" s="8" t="s">
        <v>1366</v>
      </c>
      <c r="N640" s="8" t="s">
        <v>376</v>
      </c>
    </row>
    <row r="641" spans="1:18">
      <c r="A641" s="8" t="s">
        <v>161</v>
      </c>
      <c r="B641" s="8" t="s">
        <v>1358</v>
      </c>
    </row>
    <row r="642" spans="1:18">
      <c r="A642" s="8" t="s">
        <v>157</v>
      </c>
      <c r="B642" s="8" t="s">
        <v>1357</v>
      </c>
    </row>
    <row r="643" spans="1:18">
      <c r="A643" s="8" t="s">
        <v>146</v>
      </c>
      <c r="B643" s="8" t="s">
        <v>2155</v>
      </c>
      <c r="L643" s="9"/>
      <c r="M643" s="9"/>
      <c r="Q643" s="189" t="s">
        <v>148</v>
      </c>
    </row>
    <row r="644" spans="1:18" ht="47.25">
      <c r="A644" s="8" t="s">
        <v>155</v>
      </c>
      <c r="B644" s="8" t="s">
        <v>1367</v>
      </c>
      <c r="D644" s="9" t="s">
        <v>1893</v>
      </c>
      <c r="E644" s="8" t="str">
        <f t="shared" ref="E644:E647" si="161">CONCATENATE(C644,"  ",D644)</f>
        <v xml:space="preserve">  Autonomisation et pouvoir de décision ; Bien-être socio-émotionnel  de la femme </v>
      </c>
      <c r="F644" s="206" t="str">
        <f t="shared" ref="F644:F647" si="162">E644</f>
        <v xml:space="preserve">  Autonomisation et pouvoir de décision ; Bien-être socio-émotionnel  de la femme </v>
      </c>
      <c r="G644" s="2"/>
    </row>
    <row r="645" spans="1:18">
      <c r="A645" s="8" t="s">
        <v>146</v>
      </c>
      <c r="B645" s="8" t="s">
        <v>2156</v>
      </c>
      <c r="L645" s="9"/>
      <c r="M645" s="9"/>
      <c r="Q645" s="189" t="s">
        <v>148</v>
      </c>
    </row>
    <row r="646" spans="1:18" ht="78.75">
      <c r="A646" s="8" t="s">
        <v>39</v>
      </c>
      <c r="B646" s="8" t="s">
        <v>1891</v>
      </c>
      <c r="D646" s="8" t="s">
        <v>1892</v>
      </c>
      <c r="E646" s="8" t="str">
        <f t="shared" ref="E646" si="163">CONCATENATE(C646,"  ",D646)</f>
        <v xml:space="preserve">  &lt;b&gt; Autonomisation et pouvoir de décision ; Bien-être socio-émotionnel  de la femme &lt;b&gt;  ${b_name} &lt;/b&gt; &lt;/b&gt;</v>
      </c>
      <c r="F646" s="206" t="str">
        <f t="shared" si="162"/>
        <v xml:space="preserve">  &lt;b&gt; Autonomisation et pouvoir de décision ; Bien-être socio-émotionnel  de la femme &lt;b&gt;  ${b_name} &lt;/b&gt; &lt;/b&gt;</v>
      </c>
      <c r="G646" s="9" t="s">
        <v>3160</v>
      </c>
    </row>
    <row r="647" spans="1:18">
      <c r="A647" s="8" t="s">
        <v>160</v>
      </c>
      <c r="B647" s="8" t="s">
        <v>1369</v>
      </c>
      <c r="D647" s="8" t="s">
        <v>1681</v>
      </c>
      <c r="E647" s="8" t="str">
        <f t="shared" si="161"/>
        <v xml:space="preserve">  Autonmisation </v>
      </c>
      <c r="F647" s="206" t="str">
        <f t="shared" si="162"/>
        <v xml:space="preserve">  Autonmisation </v>
      </c>
      <c r="R647" s="8">
        <v>5</v>
      </c>
    </row>
    <row r="648" spans="1:18">
      <c r="A648" s="8" t="s">
        <v>145</v>
      </c>
      <c r="B648" s="8" t="s">
        <v>1370</v>
      </c>
      <c r="Q648" s="8" t="s">
        <v>317</v>
      </c>
    </row>
    <row r="649" spans="1:18">
      <c r="A649" s="8" t="s">
        <v>145</v>
      </c>
      <c r="B649" s="8" t="s">
        <v>1371</v>
      </c>
      <c r="Q649" s="63" t="s">
        <v>1372</v>
      </c>
    </row>
    <row r="650" spans="1:18" ht="94.5">
      <c r="A650" s="8" t="s">
        <v>1375</v>
      </c>
      <c r="B650" s="110" t="s">
        <v>1373</v>
      </c>
      <c r="C650" s="110" t="s">
        <v>1373</v>
      </c>
      <c r="D650" s="111" t="s">
        <v>1376</v>
      </c>
      <c r="E650" s="8" t="str">
        <f t="shared" ref="E650:E652" si="164">CONCATENATE(C650,"  ",D650)</f>
        <v xml:space="preserve">AP1  Est-ce que votre avis est pris en compte dans les décisions concernant &lt;b&gt; ${sujet}&lt;/b&gt;? 
</v>
      </c>
      <c r="F650" s="206" t="str">
        <f t="shared" ref="F650:F652" si="165">E650</f>
        <v xml:space="preserve">AP1  Est-ce que votre avis est pris en compte dans les décisions concernant &lt;b&gt; ${sujet}&lt;/b&gt;? 
</v>
      </c>
      <c r="G650" s="9" t="s">
        <v>1377</v>
      </c>
      <c r="N650" s="8" t="s">
        <v>376</v>
      </c>
    </row>
    <row r="651" spans="1:18" ht="110.25">
      <c r="A651" s="8" t="s">
        <v>2048</v>
      </c>
      <c r="B651" s="110" t="s">
        <v>1374</v>
      </c>
      <c r="C651" s="110" t="s">
        <v>1374</v>
      </c>
      <c r="D651" s="111" t="s">
        <v>2962</v>
      </c>
      <c r="E651" s="8" t="str">
        <f>CONCATENATE(C651,"  ",D651)</f>
        <v xml:space="preserve">AP2   Pouvez vous prendre vos propres décisions sans l'avis de personne par rapport à [sujet]  &lt;b&gt; ${sujet}&lt;/b&gt;? 
</v>
      </c>
      <c r="F651" s="206" t="str">
        <f>E651</f>
        <v xml:space="preserve">AP2   Pouvez vous prendre vos propres décisions sans l'avis de personne par rapport à [sujet]  &lt;b&gt; ${sujet}&lt;/b&gt;? 
</v>
      </c>
      <c r="G651" s="9" t="s">
        <v>2963</v>
      </c>
      <c r="N651" s="8" t="s">
        <v>376</v>
      </c>
    </row>
    <row r="652" spans="1:18">
      <c r="A652" s="8" t="s">
        <v>161</v>
      </c>
      <c r="B652" s="8" t="s">
        <v>1369</v>
      </c>
      <c r="E652" s="8" t="str">
        <f t="shared" si="164"/>
        <v xml:space="preserve">  </v>
      </c>
      <c r="F652" s="206" t="str">
        <f t="shared" si="165"/>
        <v xml:space="preserve">  </v>
      </c>
    </row>
    <row r="654" spans="1:18" ht="78.75">
      <c r="A654" s="8" t="s">
        <v>303</v>
      </c>
      <c r="B654" s="69" t="s">
        <v>1387</v>
      </c>
      <c r="C654" s="69" t="s">
        <v>1387</v>
      </c>
      <c r="D654" s="69" t="s">
        <v>1389</v>
      </c>
      <c r="E654" s="8" t="str">
        <f t="shared" ref="E654:E656" si="166">CONCATENATE(C654,"  ",D654)</f>
        <v xml:space="preserve">AP3  ·         Au cours des 6 derniers mois, est-il arrivé que votre mari ou un autre membre de votre ménage vous  empêche de rendre visite à votre famille ou vos amis ? </v>
      </c>
      <c r="F654" s="206" t="str">
        <f t="shared" ref="F654:F669" si="167">E654</f>
        <v xml:space="preserve">AP3  ·         Au cours des 6 derniers mois, est-il arrivé que votre mari ou un autre membre de votre ménage vous  empêche de rendre visite à votre famille ou vos amis ? </v>
      </c>
      <c r="N654" s="8" t="s">
        <v>376</v>
      </c>
    </row>
    <row r="655" spans="1:18" ht="78.75">
      <c r="A655" s="8" t="s">
        <v>303</v>
      </c>
      <c r="B655" s="69" t="s">
        <v>1388</v>
      </c>
      <c r="C655" s="69" t="s">
        <v>1388</v>
      </c>
      <c r="D655" s="69" t="s">
        <v>2049</v>
      </c>
      <c r="E655" s="8" t="str">
        <f t="shared" si="166"/>
        <v xml:space="preserve">AP4  ·         Au cours des 6 derniers mois, est-il arrivé que votre mari ou un autre membre de votre ménage vous a empêché de travailler en dehors de la maison ? </v>
      </c>
      <c r="F655" s="206" t="str">
        <f t="shared" si="167"/>
        <v xml:space="preserve">AP4  ·         Au cours des 6 derniers mois, est-il arrivé que votre mari ou un autre membre de votre ménage vous a empêché de travailler en dehors de la maison ? </v>
      </c>
      <c r="N655" s="8" t="s">
        <v>376</v>
      </c>
    </row>
    <row r="656" spans="1:18" ht="47.25">
      <c r="A656" s="8" t="s">
        <v>1398</v>
      </c>
      <c r="B656" s="76" t="s">
        <v>1390</v>
      </c>
      <c r="C656" s="76" t="s">
        <v>1390</v>
      </c>
      <c r="D656" s="76" t="s">
        <v>1391</v>
      </c>
      <c r="E656" s="8" t="str">
        <f t="shared" si="166"/>
        <v>AP5  ·         Quelle serait la trajectoire idéale pour vos fils, selon vous ?</v>
      </c>
      <c r="F656" s="206" t="str">
        <f t="shared" si="167"/>
        <v>AP5  ·         Quelle serait la trajectoire idéale pour vos fils, selon vous ?</v>
      </c>
      <c r="N656" s="8" t="s">
        <v>376</v>
      </c>
    </row>
    <row r="657" spans="1:17">
      <c r="A657" s="8" t="s">
        <v>93</v>
      </c>
      <c r="B657" s="76" t="s">
        <v>1399</v>
      </c>
      <c r="C657" s="76"/>
      <c r="D657" s="76" t="s">
        <v>1683</v>
      </c>
      <c r="E657" s="8" t="str">
        <f t="shared" ref="E657:E661" si="168">CONCATENATE(C657,"  ",D657)</f>
        <v xml:space="preserve">  Autre (preciser)</v>
      </c>
      <c r="F657" s="206" t="str">
        <f t="shared" si="167"/>
        <v xml:space="preserve">  Autre (preciser)</v>
      </c>
      <c r="L657" s="8" t="s">
        <v>1410</v>
      </c>
      <c r="N657" s="8" t="s">
        <v>376</v>
      </c>
    </row>
    <row r="658" spans="1:17" ht="47.25">
      <c r="A658" s="8" t="s">
        <v>1398</v>
      </c>
      <c r="B658" s="76" t="s">
        <v>1392</v>
      </c>
      <c r="C658" s="76" t="s">
        <v>1392</v>
      </c>
      <c r="D658" s="76" t="s">
        <v>1393</v>
      </c>
      <c r="E658" s="8" t="str">
        <f t="shared" si="168"/>
        <v>AP6  ·         Quelle serait la trajectoire idéale pour vos filles, selon vous ?</v>
      </c>
      <c r="F658" s="206" t="str">
        <f t="shared" si="167"/>
        <v>AP6  ·         Quelle serait la trajectoire idéale pour vos filles, selon vous ?</v>
      </c>
      <c r="N658" s="8" t="s">
        <v>376</v>
      </c>
    </row>
    <row r="659" spans="1:17">
      <c r="A659" s="8" t="s">
        <v>93</v>
      </c>
      <c r="B659" s="76" t="s">
        <v>1400</v>
      </c>
      <c r="C659" s="76"/>
      <c r="D659" s="76" t="s">
        <v>1683</v>
      </c>
      <c r="E659" s="8" t="str">
        <f t="shared" si="168"/>
        <v xml:space="preserve">  Autre (preciser)</v>
      </c>
      <c r="F659" s="206" t="str">
        <f t="shared" si="167"/>
        <v xml:space="preserve">  Autre (preciser)</v>
      </c>
      <c r="L659" s="8" t="s">
        <v>1411</v>
      </c>
      <c r="N659" s="8" t="s">
        <v>376</v>
      </c>
    </row>
    <row r="660" spans="1:17" ht="47.25">
      <c r="A660" s="8" t="s">
        <v>303</v>
      </c>
      <c r="B660" s="69" t="s">
        <v>1394</v>
      </c>
      <c r="C660" s="69" t="s">
        <v>1394</v>
      </c>
      <c r="D660" s="69" t="s">
        <v>1395</v>
      </c>
      <c r="E660" s="8" t="str">
        <f t="shared" si="168"/>
        <v xml:space="preserve">AP7  ·         Selon vous, est-il justifié qu’un mari frappe ou batte sa femme si elle brûle la nourriture ? </v>
      </c>
      <c r="F660" s="206" t="str">
        <f t="shared" si="167"/>
        <v xml:space="preserve">AP7  ·         Selon vous, est-il justifié qu’un mari frappe ou batte sa femme si elle brûle la nourriture ? </v>
      </c>
      <c r="N660" s="8" t="s">
        <v>376</v>
      </c>
    </row>
    <row r="661" spans="1:17" ht="47.25">
      <c r="A661" s="8" t="s">
        <v>303</v>
      </c>
      <c r="B661" s="69" t="s">
        <v>1396</v>
      </c>
      <c r="C661" s="69" t="s">
        <v>1396</v>
      </c>
      <c r="D661" s="241" t="s">
        <v>1397</v>
      </c>
      <c r="E661" s="8" t="str">
        <f t="shared" si="168"/>
        <v>AP8  ·       Selon vous, est-il justifié qu’un mari frappe ou batte sa femme si elle néglige les enfants ?</v>
      </c>
      <c r="F661" s="206" t="str">
        <f t="shared" si="167"/>
        <v>AP8  ·       Selon vous, est-il justifié qu’un mari frappe ou batte sa femme si elle néglige les enfants ?</v>
      </c>
      <c r="N661" s="8" t="s">
        <v>376</v>
      </c>
    </row>
    <row r="662" spans="1:17">
      <c r="C662" s="70"/>
      <c r="D662" s="70"/>
    </row>
    <row r="663" spans="1:17" ht="31.5">
      <c r="A663" s="8" t="s">
        <v>155</v>
      </c>
      <c r="B663" s="8" t="s">
        <v>1412</v>
      </c>
      <c r="D663" s="8" t="s">
        <v>1413</v>
      </c>
      <c r="E663" s="8" t="str">
        <f t="shared" ref="E663:E667" si="169">CONCATENATE(C663,"  ",D663)</f>
        <v xml:space="preserve">  Si répondant en couple (marrié / union libre)</v>
      </c>
      <c r="F663" s="206" t="str">
        <f t="shared" si="167"/>
        <v xml:space="preserve">  Si répondant en couple (marrié / union libre)</v>
      </c>
      <c r="I663" s="8" t="s">
        <v>433</v>
      </c>
      <c r="L663" s="8" t="s">
        <v>2015</v>
      </c>
    </row>
    <row r="664" spans="1:17">
      <c r="B664" s="85"/>
      <c r="C664" s="85"/>
      <c r="D664" s="85"/>
    </row>
    <row r="665" spans="1:17" ht="94.5">
      <c r="A665" s="8" t="s">
        <v>1524</v>
      </c>
      <c r="B665" s="69" t="s">
        <v>1415</v>
      </c>
      <c r="C665" s="69" t="s">
        <v>1412</v>
      </c>
      <c r="D665" s="69" t="s">
        <v>1414</v>
      </c>
      <c r="E665" s="8" t="str">
        <f t="shared" si="169"/>
        <v>AP9  ·         Si on oublie l’aide que vous recevez d’autres membres de votre ménage, comment vous et votre partenaire vous entendez-vous sur le partage des tâches suivantes ?</v>
      </c>
      <c r="F665" s="206" t="str">
        <f t="shared" si="167"/>
        <v>AP9  ·         Si on oublie l’aide que vous recevez d’autres membres de votre ménage, comment vous et votre partenaire vous entendez-vous sur le partage des tâches suivantes ?</v>
      </c>
      <c r="I665" s="8" t="s">
        <v>24</v>
      </c>
    </row>
    <row r="666" spans="1:17" ht="94.5">
      <c r="A666" s="8" t="s">
        <v>39</v>
      </c>
      <c r="B666" s="69" t="s">
        <v>2014</v>
      </c>
      <c r="C666" s="73"/>
      <c r="D666" s="69" t="s">
        <v>1894</v>
      </c>
      <c r="E666" s="8" t="str">
        <f t="shared" ref="E666" si="170">CONCATENATE(C666,"  ",D666)</f>
        <v xml:space="preserve">    Si on oublie l’aide que vous recevez d’autres membres de votre ménage &lt;br&gt; &lt;br&gt;, Comment vous et votre partenaire vous entendez-vous sur le partage des tâches suivantes ?</v>
      </c>
      <c r="F666" s="206" t="str">
        <f t="shared" si="167"/>
        <v xml:space="preserve">    Si on oublie l’aide que vous recevez d’autres membres de votre ménage &lt;br&gt; &lt;br&gt;, Comment vous et votre partenaire vous entendez-vous sur le partage des tâches suivantes ?</v>
      </c>
      <c r="M666" s="8" t="s">
        <v>376</v>
      </c>
    </row>
    <row r="667" spans="1:17">
      <c r="A667" s="8" t="s">
        <v>1422</v>
      </c>
      <c r="B667" s="69" t="s">
        <v>1419</v>
      </c>
      <c r="C667" s="73"/>
      <c r="D667" s="58" t="s">
        <v>1416</v>
      </c>
      <c r="E667" s="8" t="str">
        <f t="shared" si="169"/>
        <v xml:space="preserve">  A. Préparer à manger</v>
      </c>
      <c r="F667" s="206" t="str">
        <f t="shared" si="167"/>
        <v xml:space="preserve">  A. Préparer à manger</v>
      </c>
      <c r="I667" s="9" t="s">
        <v>1355</v>
      </c>
      <c r="N667" s="8" t="s">
        <v>376</v>
      </c>
    </row>
    <row r="668" spans="1:17" ht="31.5">
      <c r="A668" s="8" t="s">
        <v>1422</v>
      </c>
      <c r="B668" s="69" t="s">
        <v>1420</v>
      </c>
      <c r="C668" s="73"/>
      <c r="D668" s="58" t="s">
        <v>1417</v>
      </c>
      <c r="E668" s="8" t="str">
        <f t="shared" ref="E668:E669" si="171">CONCATENATE(C668,"  ",D668)</f>
        <v xml:space="preserve">  B . Nettoyer la maison et faire la lessive</v>
      </c>
      <c r="F668" s="206" t="str">
        <f t="shared" si="167"/>
        <v xml:space="preserve">  B . Nettoyer la maison et faire la lessive</v>
      </c>
      <c r="I668" s="9" t="s">
        <v>1355</v>
      </c>
      <c r="N668" s="8" t="s">
        <v>376</v>
      </c>
    </row>
    <row r="669" spans="1:17">
      <c r="A669" s="8" t="s">
        <v>1422</v>
      </c>
      <c r="B669" s="69" t="s">
        <v>1421</v>
      </c>
      <c r="C669" s="73"/>
      <c r="D669" s="58" t="s">
        <v>1418</v>
      </c>
      <c r="E669" s="8" t="str">
        <f t="shared" si="171"/>
        <v xml:space="preserve">  C . S’occuper des enfants </v>
      </c>
      <c r="F669" s="206" t="str">
        <f t="shared" si="167"/>
        <v xml:space="preserve">  C . S’occuper des enfants </v>
      </c>
      <c r="I669" s="9" t="s">
        <v>1355</v>
      </c>
      <c r="N669" s="8" t="s">
        <v>376</v>
      </c>
    </row>
    <row r="670" spans="1:17">
      <c r="A670" s="8" t="s">
        <v>157</v>
      </c>
      <c r="B670" s="8" t="s">
        <v>1412</v>
      </c>
      <c r="C670" s="73"/>
      <c r="D670" s="73"/>
    </row>
    <row r="671" spans="1:17">
      <c r="A671" s="8" t="s">
        <v>157</v>
      </c>
      <c r="B671" s="8" t="s">
        <v>1367</v>
      </c>
    </row>
    <row r="672" spans="1:17">
      <c r="A672" s="8" t="s">
        <v>146</v>
      </c>
      <c r="B672" s="8" t="s">
        <v>2157</v>
      </c>
      <c r="L672" s="9"/>
      <c r="M672" s="9"/>
      <c r="Q672" s="189" t="s">
        <v>148</v>
      </c>
    </row>
    <row r="675" spans="1:18" ht="63">
      <c r="A675" s="8" t="s">
        <v>155</v>
      </c>
      <c r="B675" s="8" t="s">
        <v>1429</v>
      </c>
      <c r="D675" s="8" t="s">
        <v>1433</v>
      </c>
      <c r="E675" s="8" t="str">
        <f t="shared" ref="E675:E676" si="172">CONCATENATE(C675,"  ",D675)</f>
        <v xml:space="preserve">  Autonomisation et pouvoir de décision ; Bien-être socio-émotionnel  de la femme &lt;b&gt;  ${con_name} &lt;/b&gt;</v>
      </c>
      <c r="F675" s="206" t="str">
        <f t="shared" ref="F675:F676" si="173">E675</f>
        <v xml:space="preserve">  Autonomisation et pouvoir de décision ; Bien-être socio-émotionnel  de la femme &lt;b&gt;  ${con_name} &lt;/b&gt;</v>
      </c>
      <c r="G675" s="9" t="s">
        <v>1368</v>
      </c>
      <c r="L675" s="8" t="s">
        <v>1430</v>
      </c>
      <c r="M675" s="8" t="s">
        <v>376</v>
      </c>
    </row>
    <row r="676" spans="1:18" ht="63">
      <c r="A676" s="8" t="s">
        <v>160</v>
      </c>
      <c r="B676" s="8" t="s">
        <v>1434</v>
      </c>
      <c r="D676" s="8" t="s">
        <v>1433</v>
      </c>
      <c r="E676" s="8" t="str">
        <f t="shared" si="172"/>
        <v xml:space="preserve">  Autonomisation et pouvoir de décision ; Bien-être socio-émotionnel  de la femme &lt;b&gt;  ${con_name} &lt;/b&gt;</v>
      </c>
      <c r="F676" s="206" t="str">
        <f t="shared" si="173"/>
        <v xml:space="preserve">  Autonomisation et pouvoir de décision ; Bien-être socio-émotionnel  de la femme &lt;b&gt;  ${con_name} &lt;/b&gt;</v>
      </c>
      <c r="M676" s="8" t="s">
        <v>376</v>
      </c>
      <c r="R676" s="8" t="s">
        <v>643</v>
      </c>
    </row>
    <row r="677" spans="1:18">
      <c r="A677" s="8" t="s">
        <v>145</v>
      </c>
      <c r="B677" s="8" t="s">
        <v>1431</v>
      </c>
      <c r="M677" s="8" t="s">
        <v>376</v>
      </c>
      <c r="Q677" s="8" t="s">
        <v>317</v>
      </c>
    </row>
    <row r="678" spans="1:18">
      <c r="A678" s="8" t="s">
        <v>145</v>
      </c>
      <c r="B678" s="8" t="s">
        <v>1019</v>
      </c>
      <c r="M678" s="8" t="s">
        <v>376</v>
      </c>
      <c r="Q678" s="63" t="s">
        <v>1432</v>
      </c>
    </row>
    <row r="682" spans="1:18">
      <c r="A682" s="8" t="s">
        <v>160</v>
      </c>
      <c r="B682" s="8" t="s">
        <v>1435</v>
      </c>
      <c r="D682" s="8" t="s">
        <v>1684</v>
      </c>
      <c r="M682" s="8" t="s">
        <v>376</v>
      </c>
      <c r="R682" s="8">
        <v>5</v>
      </c>
    </row>
    <row r="683" spans="1:18">
      <c r="A683" s="8" t="s">
        <v>145</v>
      </c>
      <c r="B683" s="8" t="s">
        <v>1436</v>
      </c>
      <c r="M683" s="8" t="s">
        <v>376</v>
      </c>
      <c r="Q683" s="8" t="s">
        <v>317</v>
      </c>
    </row>
    <row r="684" spans="1:18">
      <c r="A684" s="8" t="s">
        <v>145</v>
      </c>
      <c r="B684" s="8" t="s">
        <v>1437</v>
      </c>
      <c r="M684" s="8" t="s">
        <v>376</v>
      </c>
      <c r="Q684" s="63" t="s">
        <v>1438</v>
      </c>
    </row>
    <row r="685" spans="1:18" ht="94.5">
      <c r="A685" s="8" t="s">
        <v>1375</v>
      </c>
      <c r="B685" s="110" t="s">
        <v>1439</v>
      </c>
      <c r="C685" s="110" t="s">
        <v>1373</v>
      </c>
      <c r="D685" s="111" t="s">
        <v>1440</v>
      </c>
      <c r="E685" s="8" t="str">
        <f t="shared" ref="E685:E686" si="174">CONCATENATE(C685,"  ",D685)</f>
        <v xml:space="preserve">AP1  Est-ce que votre avis est pris en compte dans les décisions concernant &lt;b&gt; ${c_sujet}&lt;/b&gt;? 
</v>
      </c>
      <c r="F685" s="206" t="str">
        <f t="shared" ref="F685:F686" si="175">E685</f>
        <v xml:space="preserve">AP1  Est-ce que votre avis est pris en compte dans les décisions concernant &lt;b&gt; ${c_sujet}&lt;/b&gt;? 
</v>
      </c>
      <c r="G685" s="9" t="s">
        <v>1377</v>
      </c>
      <c r="M685" s="8" t="s">
        <v>376</v>
      </c>
    </row>
    <row r="686" spans="1:18" ht="110.25">
      <c r="A686" s="8" t="s">
        <v>2048</v>
      </c>
      <c r="B686" s="110" t="s">
        <v>1441</v>
      </c>
      <c r="C686" s="110" t="s">
        <v>1374</v>
      </c>
      <c r="D686" s="111" t="s">
        <v>1442</v>
      </c>
      <c r="E686" s="8" t="str">
        <f t="shared" si="174"/>
        <v xml:space="preserve">AP2   Dans quelle mesure pensez-vous que vous prenez vos propres décisions sans l’avis de personne &lt;b&gt; ${c_sujet}&lt;/b&gt;? 
</v>
      </c>
      <c r="F686" s="206" t="str">
        <f t="shared" si="175"/>
        <v xml:space="preserve">AP2   Dans quelle mesure pensez-vous que vous prenez vos propres décisions sans l’avis de personne &lt;b&gt; ${c_sujet}&lt;/b&gt;? 
</v>
      </c>
      <c r="G686" s="9" t="s">
        <v>1377</v>
      </c>
      <c r="M686" s="8" t="s">
        <v>376</v>
      </c>
    </row>
    <row r="687" spans="1:18">
      <c r="A687" s="8" t="s">
        <v>161</v>
      </c>
      <c r="B687" s="8" t="s">
        <v>1435</v>
      </c>
      <c r="M687" s="8" t="s">
        <v>376</v>
      </c>
    </row>
    <row r="689" spans="1:13" ht="78.75">
      <c r="A689" s="8" t="s">
        <v>303</v>
      </c>
      <c r="B689" s="69" t="s">
        <v>1443</v>
      </c>
      <c r="C689" s="69" t="s">
        <v>1387</v>
      </c>
      <c r="D689" s="69" t="s">
        <v>1389</v>
      </c>
      <c r="E689" s="8" t="str">
        <f t="shared" ref="E689" si="176">CONCATENATE(C689,"  ",D689)</f>
        <v xml:space="preserve">AP3  ·         Au cours des 6 derniers mois, est-il arrivé que votre mari ou un autre membre de votre ménage vous  empêche de rendre visite à votre famille ou vos amis ? </v>
      </c>
      <c r="F689" s="206" t="str">
        <f t="shared" ref="F689:F702" si="177">E689</f>
        <v xml:space="preserve">AP3  ·         Au cours des 6 derniers mois, est-il arrivé que votre mari ou un autre membre de votre ménage vous  empêche de rendre visite à votre famille ou vos amis ? </v>
      </c>
      <c r="M689" s="8" t="s">
        <v>376</v>
      </c>
    </row>
    <row r="690" spans="1:13" ht="78.75">
      <c r="A690" s="8" t="s">
        <v>303</v>
      </c>
      <c r="B690" s="69" t="s">
        <v>1444</v>
      </c>
      <c r="C690" s="69" t="s">
        <v>1388</v>
      </c>
      <c r="D690" s="69" t="s">
        <v>2049</v>
      </c>
      <c r="E690" s="8" t="str">
        <f t="shared" ref="E690:E696" si="178">CONCATENATE(C690,"  ",D690)</f>
        <v xml:space="preserve">AP4  ·         Au cours des 6 derniers mois, est-il arrivé que votre mari ou un autre membre de votre ménage vous a empêché de travailler en dehors de la maison ? </v>
      </c>
      <c r="F690" s="206" t="str">
        <f t="shared" si="177"/>
        <v xml:space="preserve">AP4  ·         Au cours des 6 derniers mois, est-il arrivé que votre mari ou un autre membre de votre ménage vous a empêché de travailler en dehors de la maison ? </v>
      </c>
      <c r="M690" s="8" t="s">
        <v>376</v>
      </c>
    </row>
    <row r="691" spans="1:13" ht="47.25">
      <c r="A691" s="8" t="s">
        <v>1398</v>
      </c>
      <c r="B691" s="76" t="s">
        <v>1445</v>
      </c>
      <c r="C691" s="76" t="s">
        <v>1390</v>
      </c>
      <c r="D691" s="76" t="s">
        <v>1391</v>
      </c>
      <c r="E691" s="8" t="str">
        <f t="shared" si="178"/>
        <v>AP5  ·         Quelle serait la trajectoire idéale pour vos fils, selon vous ?</v>
      </c>
      <c r="F691" s="206" t="str">
        <f t="shared" si="177"/>
        <v>AP5  ·         Quelle serait la trajectoire idéale pour vos fils, selon vous ?</v>
      </c>
      <c r="M691" s="8" t="s">
        <v>376</v>
      </c>
    </row>
    <row r="692" spans="1:13">
      <c r="A692" s="8" t="s">
        <v>93</v>
      </c>
      <c r="B692" s="76" t="s">
        <v>1446</v>
      </c>
      <c r="C692" s="76"/>
      <c r="D692" s="76" t="s">
        <v>1644</v>
      </c>
      <c r="E692" s="8" t="str">
        <f t="shared" si="178"/>
        <v xml:space="preserve">  Autres</v>
      </c>
      <c r="F692" s="206" t="str">
        <f t="shared" si="177"/>
        <v xml:space="preserve">  Autres</v>
      </c>
      <c r="L692" s="8" t="s">
        <v>1456</v>
      </c>
      <c r="M692" s="8" t="s">
        <v>376</v>
      </c>
    </row>
    <row r="693" spans="1:13" ht="47.25">
      <c r="A693" s="8" t="s">
        <v>1398</v>
      </c>
      <c r="B693" s="76" t="s">
        <v>1447</v>
      </c>
      <c r="C693" s="76" t="s">
        <v>1392</v>
      </c>
      <c r="D693" s="76" t="s">
        <v>1393</v>
      </c>
      <c r="E693" s="8" t="str">
        <f t="shared" si="178"/>
        <v>AP6  ·         Quelle serait la trajectoire idéale pour vos filles, selon vous ?</v>
      </c>
      <c r="F693" s="206" t="str">
        <f t="shared" si="177"/>
        <v>AP6  ·         Quelle serait la trajectoire idéale pour vos filles, selon vous ?</v>
      </c>
      <c r="M693" s="8" t="s">
        <v>376</v>
      </c>
    </row>
    <row r="694" spans="1:13">
      <c r="A694" s="8" t="s">
        <v>93</v>
      </c>
      <c r="B694" s="76" t="s">
        <v>1448</v>
      </c>
      <c r="C694" s="76"/>
      <c r="D694" s="76" t="s">
        <v>1644</v>
      </c>
      <c r="E694" s="8" t="str">
        <f t="shared" si="178"/>
        <v xml:space="preserve">  Autres</v>
      </c>
      <c r="F694" s="206" t="str">
        <f t="shared" si="177"/>
        <v xml:space="preserve">  Autres</v>
      </c>
      <c r="L694" s="8" t="s">
        <v>1457</v>
      </c>
      <c r="M694" s="8" t="s">
        <v>376</v>
      </c>
    </row>
    <row r="695" spans="1:13" ht="47.25">
      <c r="A695" s="8" t="s">
        <v>303</v>
      </c>
      <c r="B695" s="69" t="s">
        <v>1449</v>
      </c>
      <c r="C695" s="69" t="s">
        <v>1394</v>
      </c>
      <c r="D695" s="69" t="s">
        <v>1395</v>
      </c>
      <c r="E695" s="8" t="str">
        <f t="shared" si="178"/>
        <v xml:space="preserve">AP7  ·         Selon vous, est-il justifié qu’un mari frappe ou batte sa femme si elle brûle la nourriture ? </v>
      </c>
      <c r="F695" s="206" t="str">
        <f t="shared" si="177"/>
        <v xml:space="preserve">AP7  ·         Selon vous, est-il justifié qu’un mari frappe ou batte sa femme si elle brûle la nourriture ? </v>
      </c>
      <c r="M695" s="8" t="s">
        <v>376</v>
      </c>
    </row>
    <row r="696" spans="1:13" ht="47.25">
      <c r="A696" s="8" t="s">
        <v>303</v>
      </c>
      <c r="B696" s="69" t="s">
        <v>1450</v>
      </c>
      <c r="C696" s="69" t="s">
        <v>1396</v>
      </c>
      <c r="D696" s="69" t="s">
        <v>1397</v>
      </c>
      <c r="E696" s="8" t="str">
        <f t="shared" si="178"/>
        <v>AP8  ·       Selon vous, est-il justifié qu’un mari frappe ou batte sa femme si elle néglige les enfants ?</v>
      </c>
      <c r="F696" s="206" t="str">
        <f t="shared" si="177"/>
        <v>AP8  ·       Selon vous, est-il justifié qu’un mari frappe ou batte sa femme si elle néglige les enfants ?</v>
      </c>
      <c r="M696" s="8" t="s">
        <v>376</v>
      </c>
    </row>
    <row r="697" spans="1:13">
      <c r="C697" s="70"/>
      <c r="D697" s="70"/>
    </row>
    <row r="698" spans="1:13" ht="31.5">
      <c r="A698" s="8" t="s">
        <v>155</v>
      </c>
      <c r="B698" s="8" t="s">
        <v>1451</v>
      </c>
      <c r="D698" s="8" t="s">
        <v>1413</v>
      </c>
      <c r="E698" s="8" t="str">
        <f t="shared" ref="E698" si="179">CONCATENATE(C698,"  ",D698)</f>
        <v xml:space="preserve">  Si répondant en couple (marrié / union libre)</v>
      </c>
      <c r="F698" s="206" t="str">
        <f t="shared" si="177"/>
        <v xml:space="preserve">  Si répondant en couple (marrié / union libre)</v>
      </c>
      <c r="I698" s="8" t="s">
        <v>433</v>
      </c>
      <c r="L698" s="8" t="s">
        <v>1430</v>
      </c>
      <c r="M698" s="8" t="s">
        <v>376</v>
      </c>
    </row>
    <row r="699" spans="1:13" ht="94.5">
      <c r="A699" s="8" t="s">
        <v>1524</v>
      </c>
      <c r="B699" s="69" t="s">
        <v>1452</v>
      </c>
      <c r="C699" s="69" t="s">
        <v>1412</v>
      </c>
      <c r="D699" s="69" t="s">
        <v>1414</v>
      </c>
      <c r="E699" s="8" t="str">
        <f t="shared" ref="E699:E702" si="180">CONCATENATE(C699,"  ",D699)</f>
        <v>AP9  ·         Si on oublie l’aide que vous recevez d’autres membres de votre ménage, comment vous et votre partenaire vous entendez-vous sur le partage des tâches suivantes ?</v>
      </c>
      <c r="F699" s="206" t="str">
        <f t="shared" si="177"/>
        <v>AP9  ·         Si on oublie l’aide que vous recevez d’autres membres de votre ménage, comment vous et votre partenaire vous entendez-vous sur le partage des tâches suivantes ?</v>
      </c>
      <c r="I699" s="8" t="s">
        <v>24</v>
      </c>
      <c r="M699" s="8" t="s">
        <v>376</v>
      </c>
    </row>
    <row r="700" spans="1:13">
      <c r="A700" s="8" t="s">
        <v>1422</v>
      </c>
      <c r="B700" s="69" t="s">
        <v>1453</v>
      </c>
      <c r="C700" s="58"/>
      <c r="D700" s="58" t="s">
        <v>1416</v>
      </c>
      <c r="E700" s="8" t="str">
        <f t="shared" si="180"/>
        <v xml:space="preserve">  A. Préparer à manger</v>
      </c>
      <c r="F700" s="206" t="str">
        <f t="shared" si="177"/>
        <v xml:space="preserve">  A. Préparer à manger</v>
      </c>
      <c r="I700" s="9" t="s">
        <v>1355</v>
      </c>
      <c r="M700" s="8" t="s">
        <v>376</v>
      </c>
    </row>
    <row r="701" spans="1:13" ht="31.5">
      <c r="A701" s="8" t="s">
        <v>1422</v>
      </c>
      <c r="B701" s="69" t="s">
        <v>1454</v>
      </c>
      <c r="C701" s="58"/>
      <c r="D701" s="58" t="s">
        <v>1417</v>
      </c>
      <c r="E701" s="8" t="str">
        <f t="shared" si="180"/>
        <v xml:space="preserve">  B . Nettoyer la maison et faire la lessive</v>
      </c>
      <c r="F701" s="206" t="str">
        <f t="shared" si="177"/>
        <v xml:space="preserve">  B . Nettoyer la maison et faire la lessive</v>
      </c>
      <c r="I701" s="9" t="s">
        <v>1355</v>
      </c>
      <c r="M701" s="8" t="s">
        <v>376</v>
      </c>
    </row>
    <row r="702" spans="1:13">
      <c r="A702" s="8" t="s">
        <v>1422</v>
      </c>
      <c r="B702" s="69" t="s">
        <v>1455</v>
      </c>
      <c r="C702" s="58"/>
      <c r="D702" s="58" t="s">
        <v>1418</v>
      </c>
      <c r="E702" s="8" t="str">
        <f t="shared" si="180"/>
        <v xml:space="preserve">  C . S’occuper des enfants </v>
      </c>
      <c r="F702" s="206" t="str">
        <f t="shared" si="177"/>
        <v xml:space="preserve">  C . S’occuper des enfants </v>
      </c>
      <c r="I702" s="9" t="s">
        <v>1355</v>
      </c>
      <c r="M702" s="8" t="s">
        <v>376</v>
      </c>
    </row>
    <row r="703" spans="1:13">
      <c r="A703" s="8" t="s">
        <v>157</v>
      </c>
      <c r="B703" s="8" t="s">
        <v>1451</v>
      </c>
      <c r="C703" s="73"/>
      <c r="D703" s="73"/>
      <c r="M703" s="8" t="s">
        <v>376</v>
      </c>
    </row>
    <row r="704" spans="1:13">
      <c r="A704" s="8" t="s">
        <v>161</v>
      </c>
      <c r="B704" s="8" t="s">
        <v>1434</v>
      </c>
      <c r="M704" s="8" t="s">
        <v>376</v>
      </c>
    </row>
    <row r="705" spans="1:17">
      <c r="A705" s="8" t="s">
        <v>157</v>
      </c>
      <c r="B705" s="8" t="s">
        <v>1429</v>
      </c>
      <c r="M705" s="8" t="s">
        <v>376</v>
      </c>
    </row>
    <row r="707" spans="1:17" ht="31.5">
      <c r="A707" s="8" t="s">
        <v>155</v>
      </c>
      <c r="B707" s="8" t="s">
        <v>1459</v>
      </c>
      <c r="D707" s="8" t="s">
        <v>1458</v>
      </c>
      <c r="E707" s="8" t="str">
        <f t="shared" ref="E707" si="181">CONCATENATE(C707,"  ",D707)</f>
        <v xml:space="preserve">  SANTE EMOTIONNELLE - SATISFACTION</v>
      </c>
      <c r="F707" s="206" t="str">
        <f t="shared" ref="F707:F723" si="182">E707</f>
        <v xml:space="preserve">  SANTE EMOTIONNELLE - SATISFACTION</v>
      </c>
      <c r="G707" s="2"/>
    </row>
    <row r="708" spans="1:17">
      <c r="A708" s="8" t="s">
        <v>146</v>
      </c>
      <c r="B708" s="8" t="s">
        <v>2158</v>
      </c>
      <c r="L708" s="9"/>
      <c r="M708" s="9"/>
      <c r="Q708" s="189" t="s">
        <v>148</v>
      </c>
    </row>
    <row r="709" spans="1:17" ht="31.5">
      <c r="A709" s="8" t="s">
        <v>39</v>
      </c>
      <c r="B709" s="8" t="s">
        <v>1895</v>
      </c>
      <c r="D709" s="8" t="s">
        <v>1896</v>
      </c>
      <c r="E709" s="8" t="str">
        <f t="shared" ref="E709" si="183">CONCATENATE(C709,"  ",D709)</f>
        <v xml:space="preserve">  &lt;b&gt; SANTE EMOTIONNELLE - SATISFACTION &lt;/b&gt;</v>
      </c>
      <c r="F709" s="206" t="str">
        <f t="shared" si="182"/>
        <v xml:space="preserve">  &lt;b&gt; SANTE EMOTIONNELLE - SATISFACTION &lt;/b&gt;</v>
      </c>
      <c r="G709" s="9" t="s">
        <v>1496</v>
      </c>
    </row>
    <row r="710" spans="1:17" ht="57" customHeight="1">
      <c r="A710" s="8" t="s">
        <v>39</v>
      </c>
      <c r="B710" s="8" t="s">
        <v>1460</v>
      </c>
      <c r="D710" s="8" t="s">
        <v>1461</v>
      </c>
      <c r="E710" s="8" t="str">
        <f t="shared" ref="E710:E723" si="184">CONCATENATE(C710,"  ",D710)</f>
        <v xml:space="preserve">  Je vais maintenant vous parler de la façon dont vous vous êtes sentie &lt;b&gt; au cours des sept derniers jours &lt;/b&gt; . &lt;br&gt; Pensez s’il vous plait aux 7 derniers jours,  &lt;br&gt; du [dire le jour de l’entretien] dernier à hier [dire le jour d’hier].  &lt;br&gt; Je vais vous poser des questions sur la manière dont vous vous sentiez durant cette période.  &lt;br&gt; Pour chaque question, vous allez me dire combien de jours vous vous êtes senti ainsi durant les 7 derniers jours.  &lt;br&gt; Sachez que les réponses que vous donnez seront traités avec beaucoup de confidentialité. D’accord?</v>
      </c>
      <c r="F710" s="206" t="str">
        <f t="shared" si="182"/>
        <v xml:space="preserve">  Je vais maintenant vous parler de la façon dont vous vous êtes sentie &lt;b&gt; au cours des sept derniers jours &lt;/b&gt; . &lt;br&gt; Pensez s’il vous plait aux 7 derniers jours,  &lt;br&gt; du [dire le jour de l’entretien] dernier à hier [dire le jour d’hier].  &lt;br&gt; Je vais vous poser des questions sur la manière dont vous vous sentiez durant cette période.  &lt;br&gt; Pour chaque question, vous allez me dire combien de jours vous vous êtes senti ainsi durant les 7 derniers jours.  &lt;br&gt; Sachez que les réponses que vous donnez seront traités avec beaucoup de confidentialité. D’accord?</v>
      </c>
    </row>
    <row r="711" spans="1:17" ht="409.5">
      <c r="A711" s="8" t="s">
        <v>39</v>
      </c>
      <c r="B711" s="8" t="s">
        <v>1463</v>
      </c>
      <c r="D711" s="169" t="s">
        <v>1462</v>
      </c>
      <c r="E711" s="8" t="str">
        <f t="shared" si="184"/>
        <v xml:space="preserve">  Nous allons utiliser les  &lt;b&gt; roches pour représenter le nombre de jours &lt;/b&gt; &lt;br&gt; Si vous mettez toutes les roches (mettre 7 roches), ça veut dire que ça arrive tous les jours. &lt;br&gt; Si c’est arrivé quatre fois durant la dernière semaine, on peut mettre 4 roches. &lt;br&gt; Si c’est jamais, on peut ne mettre aucune roche. &lt;br&gt; Par exemple, si vous me demandez combien de jours au cours de la dernière semaine je suis embarqué dans une voiture, je vais dire 4 jours, alors je mets 4 roches. &lt;br&gt; Un autre exemple: si vous me demandez combien de jours au cours de la dernière semaine je suis allé(e) chercher de l’eau, je vais répondre tous les jours, alors je mets toutes les 7 roches. &lt;br&gt; Finalement, si vous me demandez combien de jours au cours de la dernière semaine j’ai été travailler dans les champs, je vais répondre jamais, alors je ne mets aucune roche. &lt;br&gt; &lt;b&gt; On peut commencer? &lt;/b&gt;</v>
      </c>
      <c r="F711" s="206" t="str">
        <f t="shared" si="182"/>
        <v xml:space="preserve">  Nous allons utiliser les  &lt;b&gt; roches pour représenter le nombre de jours &lt;/b&gt; &lt;br&gt; Si vous mettez toutes les roches (mettre 7 roches), ça veut dire que ça arrive tous les jours. &lt;br&gt; Si c’est arrivé quatre fois durant la dernière semaine, on peut mettre 4 roches. &lt;br&gt; Si c’est jamais, on peut ne mettre aucune roche. &lt;br&gt; Par exemple, si vous me demandez combien de jours au cours de la dernière semaine je suis embarqué dans une voiture, je vais dire 4 jours, alors je mets 4 roches. &lt;br&gt; Un autre exemple: si vous me demandez combien de jours au cours de la dernière semaine je suis allé(e) chercher de l’eau, je vais répondre tous les jours, alors je mets toutes les 7 roches. &lt;br&gt; Finalement, si vous me demandez combien de jours au cours de la dernière semaine j’ai été travailler dans les champs, je vais répondre jamais, alors je ne mets aucune roche. &lt;br&gt; &lt;b&gt; On peut commencer? &lt;/b&gt;</v>
      </c>
    </row>
    <row r="712" spans="1:17" ht="95.25">
      <c r="A712" s="8" t="s">
        <v>1484</v>
      </c>
      <c r="B712" s="112" t="s">
        <v>1464</v>
      </c>
      <c r="C712" s="112" t="s">
        <v>1464</v>
      </c>
      <c r="D712" s="113" t="s">
        <v>1485</v>
      </c>
      <c r="E712" s="8" t="str">
        <f t="shared" si="184"/>
        <v>SE1  Dites-moi, au cours des sept derniers jours, combien de jours avez-vous senti que: &lt;br&gt; &lt;b&gt;Les détails de la vie quotidienne vous ont dérangé plus que d'habitude.&lt;/b&gt;</v>
      </c>
      <c r="F712" s="206" t="str">
        <f t="shared" si="182"/>
        <v>SE1  Dites-moi, au cours des sept derniers jours, combien de jours avez-vous senti que: &lt;br&gt; &lt;b&gt;Les détails de la vie quotidienne vous ont dérangé plus que d'habitude.&lt;/b&gt;</v>
      </c>
      <c r="N712" s="8" t="s">
        <v>376</v>
      </c>
    </row>
    <row r="713" spans="1:17" ht="79.5">
      <c r="A713" s="8" t="s">
        <v>1484</v>
      </c>
      <c r="B713" s="112" t="s">
        <v>1465</v>
      </c>
      <c r="C713" s="112" t="s">
        <v>1465</v>
      </c>
      <c r="D713" s="113" t="s">
        <v>1486</v>
      </c>
      <c r="E713" s="8" t="str">
        <f t="shared" si="184"/>
        <v>SE2  Maintenant, au cours des sept derniers jours, combien de jours avez-vous senti que:&lt;br&gt;&lt;b&gt;Vous avez eu du mal à vous concentrer sur ce que vous faisiez &lt;/b&gt;</v>
      </c>
      <c r="F713" s="206" t="str">
        <f t="shared" si="182"/>
        <v>SE2  Maintenant, au cours des sept derniers jours, combien de jours avez-vous senti que:&lt;br&gt;&lt;b&gt;Vous avez eu du mal à vous concentrer sur ce que vous faisiez &lt;/b&gt;</v>
      </c>
      <c r="N713" s="8" t="s">
        <v>376</v>
      </c>
    </row>
    <row r="714" spans="1:17" ht="63.75">
      <c r="A714" s="8" t="s">
        <v>1484</v>
      </c>
      <c r="B714" s="112" t="s">
        <v>1466</v>
      </c>
      <c r="C714" s="112" t="s">
        <v>1466</v>
      </c>
      <c r="D714" s="113" t="s">
        <v>1487</v>
      </c>
      <c r="E714" s="8" t="str">
        <f t="shared" si="184"/>
        <v>SE3   Au cours des sept derniers jours, combien de jours avez-vous senti que:&lt;br&gt;&lt;b&gt;Vous vous êtes sentie triste.&lt;/b&gt;</v>
      </c>
      <c r="F714" s="206" t="str">
        <f t="shared" si="182"/>
        <v>SE3   Au cours des sept derniers jours, combien de jours avez-vous senti que:&lt;br&gt;&lt;b&gt;Vous vous êtes sentie triste.&lt;/b&gt;</v>
      </c>
      <c r="N714" s="8" t="s">
        <v>376</v>
      </c>
    </row>
    <row r="715" spans="1:17" ht="79.5">
      <c r="A715" s="8" t="s">
        <v>1484</v>
      </c>
      <c r="B715" s="112" t="s">
        <v>1467</v>
      </c>
      <c r="C715" s="112" t="s">
        <v>1467</v>
      </c>
      <c r="D715" s="113" t="s">
        <v>1488</v>
      </c>
      <c r="E715" s="8" t="str">
        <f t="shared" si="184"/>
        <v>SE4  Au cours des sept derniers jours, combien de jours avez-vous senti que:&lt;br&gt;&lt;b&gt;Vous avez senti que tout ce que vous faisiez a pris toute votre énergie &lt;/b&gt;</v>
      </c>
      <c r="F715" s="206" t="str">
        <f t="shared" si="182"/>
        <v>SE4  Au cours des sept derniers jours, combien de jours avez-vous senti que:&lt;br&gt;&lt;b&gt;Vous avez senti que tout ce que vous faisiez a pris toute votre énergie &lt;/b&gt;</v>
      </c>
      <c r="N715" s="8" t="s">
        <v>376</v>
      </c>
    </row>
    <row r="716" spans="1:17" ht="63.75">
      <c r="A716" s="8" t="s">
        <v>1484</v>
      </c>
      <c r="B716" s="112" t="s">
        <v>1468</v>
      </c>
      <c r="C716" s="112" t="s">
        <v>1468</v>
      </c>
      <c r="D716" s="113" t="s">
        <v>1489</v>
      </c>
      <c r="E716" s="8" t="str">
        <f t="shared" si="184"/>
        <v>SE5  Au cours des sept derniers jours, combien de jours avez-vous senti que: &lt;br&gt;&lt;b&gt;Vous avez été confiante en l’avenir  &lt;/b&gt;</v>
      </c>
      <c r="F716" s="206" t="str">
        <f t="shared" si="182"/>
        <v>SE5  Au cours des sept derniers jours, combien de jours avez-vous senti que: &lt;br&gt;&lt;b&gt;Vous avez été confiante en l’avenir  &lt;/b&gt;</v>
      </c>
      <c r="N716" s="8" t="s">
        <v>376</v>
      </c>
    </row>
    <row r="717" spans="1:17" ht="79.5">
      <c r="A717" s="8" t="s">
        <v>1484</v>
      </c>
      <c r="B717" s="112" t="s">
        <v>1469</v>
      </c>
      <c r="C717" s="112" t="s">
        <v>1469</v>
      </c>
      <c r="D717" s="113" t="s">
        <v>1490</v>
      </c>
      <c r="E717" s="8" t="str">
        <f t="shared" si="184"/>
        <v>SE6   Au cours des sept derniers jours, combien de jours avez-vous senti que: &lt;br&gt;&lt;b&gt;Vous êtes-vous sentie nerveuse, tendue ou inquiète. &lt;/b&gt;</v>
      </c>
      <c r="F717" s="206" t="str">
        <f t="shared" si="182"/>
        <v>SE6   Au cours des sept derniers jours, combien de jours avez-vous senti que: &lt;br&gt;&lt;b&gt;Vous êtes-vous sentie nerveuse, tendue ou inquiète. &lt;/b&gt;</v>
      </c>
      <c r="N717" s="8" t="s">
        <v>376</v>
      </c>
    </row>
    <row r="718" spans="1:17" ht="63.75">
      <c r="A718" s="8" t="s">
        <v>1484</v>
      </c>
      <c r="B718" s="112" t="s">
        <v>1470</v>
      </c>
      <c r="C718" s="112" t="s">
        <v>1470</v>
      </c>
      <c r="D718" s="113" t="s">
        <v>1491</v>
      </c>
      <c r="E718" s="8" t="str">
        <f t="shared" si="184"/>
        <v>SE7  Au cours des sept derniers jours, combien de jours avez-vous senti que:&lt;br&gt; &lt;b&gt; Vous avez eu du mal à dormir paisiblement  &lt;/b&gt;</v>
      </c>
      <c r="F718" s="206" t="str">
        <f t="shared" si="182"/>
        <v>SE7  Au cours des sept derniers jours, combien de jours avez-vous senti que:&lt;br&gt; &lt;b&gt; Vous avez eu du mal à dormir paisiblement  &lt;/b&gt;</v>
      </c>
      <c r="N718" s="8" t="s">
        <v>376</v>
      </c>
    </row>
    <row r="719" spans="1:17" ht="63.75">
      <c r="A719" s="8" t="s">
        <v>1484</v>
      </c>
      <c r="B719" s="112" t="s">
        <v>1471</v>
      </c>
      <c r="C719" s="112" t="s">
        <v>1471</v>
      </c>
      <c r="D719" s="113" t="s">
        <v>1492</v>
      </c>
      <c r="E719" s="8" t="str">
        <f t="shared" si="184"/>
        <v>SE8   Au cours des sept derniers jours, combien de jours avez-vous senti que:&lt;br&gt; &lt;b&gt; Vous avez été heureuse  &lt;/b&gt;</v>
      </c>
      <c r="F719" s="206" t="str">
        <f t="shared" si="182"/>
        <v>SE8   Au cours des sept derniers jours, combien de jours avez-vous senti que:&lt;br&gt; &lt;b&gt; Vous avez été heureuse  &lt;/b&gt;</v>
      </c>
      <c r="N719" s="8" t="s">
        <v>376</v>
      </c>
    </row>
    <row r="720" spans="1:17" ht="63.75">
      <c r="A720" s="8" t="s">
        <v>1484</v>
      </c>
      <c r="B720" s="114" t="s">
        <v>1472</v>
      </c>
      <c r="C720" s="114" t="s">
        <v>1472</v>
      </c>
      <c r="D720" s="113" t="s">
        <v>1493</v>
      </c>
      <c r="E720" s="8" t="str">
        <f t="shared" si="184"/>
        <v>SE9  Au cours des sept derniers jours, combien de jours avez-vous senti que:&lt;br&gt; &lt;b&gt;Vous vous êtes sentie seule  &lt;/b&gt;</v>
      </c>
      <c r="F720" s="206" t="str">
        <f t="shared" si="182"/>
        <v>SE9  Au cours des sept derniers jours, combien de jours avez-vous senti que:&lt;br&gt; &lt;b&gt;Vous vous êtes sentie seule  &lt;/b&gt;</v>
      </c>
      <c r="N720" s="8" t="s">
        <v>376</v>
      </c>
    </row>
    <row r="721" spans="1:26" ht="79.5">
      <c r="A721" s="8" t="s">
        <v>1484</v>
      </c>
      <c r="B721" s="112" t="s">
        <v>1473</v>
      </c>
      <c r="C721" s="112" t="s">
        <v>1473</v>
      </c>
      <c r="D721" s="113" t="s">
        <v>1494</v>
      </c>
      <c r="E721" s="8" t="str">
        <f t="shared" si="184"/>
        <v>SE10   Au cours des sept derniers jours, combien de jours avez-vous senti que:&lt;br&gt;&lt;b&gt;Vous étiez si fatiguée que vous ne pouviez rien entreprendre.  &lt;/b&gt;</v>
      </c>
      <c r="F721" s="206" t="str">
        <f t="shared" si="182"/>
        <v>SE10   Au cours des sept derniers jours, combien de jours avez-vous senti que:&lt;br&gt;&lt;b&gt;Vous étiez si fatiguée que vous ne pouviez rien entreprendre.  &lt;/b&gt;</v>
      </c>
      <c r="N721" s="8" t="s">
        <v>376</v>
      </c>
    </row>
    <row r="722" spans="1:26" ht="48">
      <c r="A722" s="8" t="s">
        <v>1484</v>
      </c>
      <c r="B722" s="112" t="s">
        <v>1474</v>
      </c>
      <c r="C722" s="112" t="s">
        <v>1474</v>
      </c>
      <c r="D722" s="113" t="s">
        <v>1475</v>
      </c>
      <c r="E722" s="8" t="str">
        <f t="shared" si="184"/>
        <v>SE11  Au cours des sept derniers jours, combien de jours vous êtes vous sentie &lt;b&gt; inutile? &lt;/b&gt;</v>
      </c>
      <c r="F722" s="206" t="str">
        <f t="shared" si="182"/>
        <v>SE11  Au cours des sept derniers jours, combien de jours vous êtes vous sentie &lt;b&gt; inutile? &lt;/b&gt;</v>
      </c>
      <c r="N722" s="8" t="s">
        <v>376</v>
      </c>
    </row>
    <row r="723" spans="1:26" ht="31.5">
      <c r="A723" s="8" t="s">
        <v>1483</v>
      </c>
      <c r="B723" s="112" t="s">
        <v>1477</v>
      </c>
      <c r="C723" s="112" t="s">
        <v>1477</v>
      </c>
      <c r="D723" s="115" t="s">
        <v>1476</v>
      </c>
      <c r="E723" s="8" t="str">
        <f t="shared" si="184"/>
        <v>SE12    De manière générale, diriez-vous que vous êtes :</v>
      </c>
      <c r="F723" s="206" t="str">
        <f t="shared" si="182"/>
        <v>SE12    De manière générale, diriez-vous que vous êtes :</v>
      </c>
      <c r="N723" s="8" t="s">
        <v>376</v>
      </c>
    </row>
    <row r="724" spans="1:26">
      <c r="A724" s="8" t="s">
        <v>157</v>
      </c>
      <c r="B724" s="8" t="s">
        <v>1459</v>
      </c>
    </row>
    <row r="725" spans="1:26">
      <c r="A725" s="8" t="s">
        <v>146</v>
      </c>
      <c r="B725" s="8" t="s">
        <v>2159</v>
      </c>
      <c r="L725" s="9"/>
      <c r="M725" s="9"/>
      <c r="Q725" s="189" t="s">
        <v>148</v>
      </c>
    </row>
    <row r="726" spans="1:26">
      <c r="A726" s="8" t="s">
        <v>155</v>
      </c>
      <c r="B726" s="8" t="s">
        <v>1498</v>
      </c>
      <c r="D726" s="8" t="s">
        <v>1497</v>
      </c>
      <c r="E726" s="8" t="str">
        <f t="shared" ref="E726" si="185">CONCATENATE(C726,"  ",D726)</f>
        <v xml:space="preserve">  sante des enfants </v>
      </c>
      <c r="F726" s="206" t="str">
        <f t="shared" ref="F726:F729" si="186">E726</f>
        <v xml:space="preserve">  sante des enfants </v>
      </c>
      <c r="L726" s="8" t="s">
        <v>1509</v>
      </c>
    </row>
    <row r="727" spans="1:26">
      <c r="A727" s="8" t="s">
        <v>146</v>
      </c>
      <c r="B727" s="8" t="s">
        <v>2160</v>
      </c>
      <c r="L727" s="9"/>
      <c r="M727" s="9"/>
      <c r="Q727" s="189" t="s">
        <v>148</v>
      </c>
    </row>
    <row r="728" spans="1:26">
      <c r="A728" s="8" t="s">
        <v>39</v>
      </c>
      <c r="B728" s="8" t="s">
        <v>1897</v>
      </c>
      <c r="D728" s="8" t="s">
        <v>1898</v>
      </c>
      <c r="E728" s="8" t="str">
        <f t="shared" ref="E728" si="187">CONCATENATE(C728,"  ",D728)</f>
        <v xml:space="preserve">  &lt;b&gt; Sante des enfants &lt;/b&gt;</v>
      </c>
      <c r="F728" s="206" t="str">
        <f t="shared" si="186"/>
        <v xml:space="preserve">  &lt;b&gt; Sante des enfants &lt;/b&gt;</v>
      </c>
    </row>
    <row r="729" spans="1:26">
      <c r="A729" s="8" t="s">
        <v>160</v>
      </c>
      <c r="B729" s="8" t="s">
        <v>1499</v>
      </c>
      <c r="D729" s="8" t="s">
        <v>1497</v>
      </c>
      <c r="E729" s="8" t="str">
        <f t="shared" ref="E729" si="188">CONCATENATE(C729,"  ",D729)</f>
        <v xml:space="preserve">  sante des enfants </v>
      </c>
      <c r="F729" s="206" t="str">
        <f t="shared" si="186"/>
        <v xml:space="preserve">  sante des enfants </v>
      </c>
      <c r="R729" s="8" t="s">
        <v>947</v>
      </c>
    </row>
    <row r="730" spans="1:26" s="56" customFormat="1">
      <c r="A730" s="63" t="s">
        <v>145</v>
      </c>
      <c r="B730" s="63" t="s">
        <v>1500</v>
      </c>
      <c r="C730" s="54"/>
      <c r="D730" s="54"/>
      <c r="E730" s="54"/>
      <c r="F730" s="218"/>
      <c r="G730" s="55"/>
      <c r="H730" s="54"/>
      <c r="I730" s="54"/>
      <c r="J730" s="54"/>
      <c r="K730" s="55"/>
      <c r="L730" s="55"/>
      <c r="M730" s="55"/>
      <c r="N730" s="54"/>
      <c r="O730" s="54"/>
      <c r="P730" s="54"/>
      <c r="Q730" s="63" t="s">
        <v>941</v>
      </c>
      <c r="R730" s="54"/>
      <c r="S730" s="54"/>
      <c r="T730" s="54"/>
      <c r="U730" s="54"/>
      <c r="V730" s="54"/>
      <c r="W730" s="54"/>
      <c r="X730" s="54"/>
      <c r="Y730" s="54"/>
      <c r="Z730" s="54"/>
    </row>
    <row r="731" spans="1:26" s="56" customFormat="1">
      <c r="A731" s="63" t="s">
        <v>145</v>
      </c>
      <c r="B731" s="63" t="s">
        <v>1501</v>
      </c>
      <c r="C731" s="54"/>
      <c r="D731" s="54"/>
      <c r="E731" s="54"/>
      <c r="F731" s="218"/>
      <c r="G731" s="55"/>
      <c r="H731" s="54"/>
      <c r="I731" s="54"/>
      <c r="J731" s="54"/>
      <c r="K731" s="55"/>
      <c r="L731" s="55"/>
      <c r="M731" s="55"/>
      <c r="N731" s="54"/>
      <c r="O731" s="54"/>
      <c r="P731" s="54"/>
      <c r="Q731" s="63" t="s">
        <v>1504</v>
      </c>
      <c r="R731" s="54"/>
      <c r="S731" s="54"/>
      <c r="T731" s="54"/>
      <c r="U731" s="54"/>
      <c r="V731" s="54"/>
      <c r="W731" s="54"/>
      <c r="X731" s="54"/>
      <c r="Y731" s="54"/>
      <c r="Z731" s="54"/>
    </row>
    <row r="732" spans="1:26" s="56" customFormat="1">
      <c r="A732" s="63" t="s">
        <v>145</v>
      </c>
      <c r="B732" s="63" t="s">
        <v>1502</v>
      </c>
      <c r="C732" s="54"/>
      <c r="D732" s="54"/>
      <c r="E732" s="54"/>
      <c r="F732" s="218"/>
      <c r="G732" s="55"/>
      <c r="H732" s="54"/>
      <c r="I732" s="54"/>
      <c r="J732" s="54"/>
      <c r="K732" s="55"/>
      <c r="L732" s="55"/>
      <c r="M732" s="55"/>
      <c r="N732" s="54"/>
      <c r="O732" s="54"/>
      <c r="P732" s="54"/>
      <c r="Q732" s="63" t="s">
        <v>1505</v>
      </c>
      <c r="R732" s="54"/>
      <c r="S732" s="54"/>
      <c r="T732" s="54"/>
      <c r="U732" s="54"/>
      <c r="V732" s="54"/>
      <c r="W732" s="54"/>
      <c r="X732" s="54"/>
      <c r="Y732" s="54"/>
      <c r="Z732" s="54"/>
    </row>
    <row r="733" spans="1:26" s="56" customFormat="1">
      <c r="A733" s="63" t="s">
        <v>145</v>
      </c>
      <c r="B733" s="63" t="s">
        <v>1503</v>
      </c>
      <c r="C733" s="54"/>
      <c r="D733" s="54"/>
      <c r="E733" s="54"/>
      <c r="F733" s="218"/>
      <c r="G733" s="55"/>
      <c r="H733" s="54"/>
      <c r="I733" s="54"/>
      <c r="J733" s="54"/>
      <c r="K733" s="55"/>
      <c r="L733" s="55"/>
      <c r="M733" s="55"/>
      <c r="N733" s="54"/>
      <c r="O733" s="54"/>
      <c r="P733" s="54"/>
      <c r="Q733" s="63" t="s">
        <v>1506</v>
      </c>
      <c r="R733" s="54"/>
      <c r="S733" s="54"/>
      <c r="T733" s="54"/>
      <c r="U733" s="54"/>
      <c r="V733" s="54"/>
      <c r="W733" s="54"/>
      <c r="X733" s="54"/>
      <c r="Y733" s="54"/>
      <c r="Z733" s="54"/>
    </row>
    <row r="734" spans="1:26" s="56" customFormat="1" ht="63">
      <c r="A734" s="63" t="s">
        <v>145</v>
      </c>
      <c r="B734" s="63" t="s">
        <v>1507</v>
      </c>
      <c r="C734" s="54"/>
      <c r="D734" s="54"/>
      <c r="E734" s="54"/>
      <c r="F734" s="218"/>
      <c r="G734" s="55"/>
      <c r="H734" s="54"/>
      <c r="I734" s="54"/>
      <c r="J734" s="54"/>
      <c r="K734" s="55"/>
      <c r="L734" s="55"/>
      <c r="M734" s="55"/>
      <c r="N734" s="54"/>
      <c r="O734" s="54"/>
      <c r="P734" s="54"/>
      <c r="Q734" s="72" t="s">
        <v>1508</v>
      </c>
      <c r="R734" s="54"/>
      <c r="S734" s="54"/>
      <c r="T734" s="54"/>
      <c r="U734" s="54"/>
      <c r="V734" s="54"/>
      <c r="W734" s="54"/>
      <c r="X734" s="54"/>
      <c r="Y734" s="54"/>
      <c r="Z734" s="54"/>
    </row>
    <row r="735" spans="1:26" ht="47.25">
      <c r="A735" s="8" t="s">
        <v>155</v>
      </c>
      <c r="B735" s="8" t="s">
        <v>1514</v>
      </c>
      <c r="D735" s="8" t="s">
        <v>1900</v>
      </c>
      <c r="E735" s="8" t="str">
        <f t="shared" ref="E735:E736" si="189">CONCATENATE(C735,"  ",D735)</f>
        <v xml:space="preserve">  X État de la vaccination (tous les enfants de 0 à 6 ans) : enfants dont la brigadière a la charge</v>
      </c>
      <c r="F735" s="206" t="str">
        <f t="shared" ref="F735:F809" si="190">E735</f>
        <v xml:space="preserve">  X État de la vaccination (tous les enfants de 0 à 6 ans) : enfants dont la brigadière a la charge</v>
      </c>
      <c r="L735" s="8" t="s">
        <v>1512</v>
      </c>
    </row>
    <row r="736" spans="1:26">
      <c r="A736" s="8" t="s">
        <v>39</v>
      </c>
      <c r="B736" s="8" t="s">
        <v>1899</v>
      </c>
      <c r="D736" s="8" t="s">
        <v>1901</v>
      </c>
      <c r="E736" s="8" t="str">
        <f t="shared" si="189"/>
        <v xml:space="preserve">  &lt;b&gt; X État de la vaccination (tous les enfants de 0 à 6 ans) : enfants dont la brigadière a la charge &lt;/b&gt;</v>
      </c>
    </row>
    <row r="737" spans="1:14" ht="78.75">
      <c r="A737" s="8" t="s">
        <v>303</v>
      </c>
      <c r="B737" s="8" t="s">
        <v>1510</v>
      </c>
      <c r="D737" s="8" t="s">
        <v>3184</v>
      </c>
      <c r="E737" s="9" t="str">
        <f>CONCATENATE(C737,"  ",D737)</f>
        <v xml:space="preserve">  &lt;b&gt; ${b_name} &lt;/b&gt; a la charge de l'enfant &lt;b&gt; ${stef_name} ,  ${stef_mm_age}  ans  &lt;/b&gt;</v>
      </c>
      <c r="F737" s="206" t="str">
        <f t="shared" si="190"/>
        <v xml:space="preserve">  &lt;b&gt; ${b_name} &lt;/b&gt; a la charge de l'enfant &lt;b&gt; ${stef_name} ,  ${stef_mm_age}  ans  &lt;/b&gt;</v>
      </c>
      <c r="N737" s="8" t="s">
        <v>376</v>
      </c>
    </row>
    <row r="738" spans="1:14" ht="63">
      <c r="A738" s="8" t="s">
        <v>303</v>
      </c>
      <c r="B738" s="58" t="s">
        <v>1511</v>
      </c>
      <c r="C738" s="58" t="s">
        <v>1511</v>
      </c>
      <c r="D738" s="58" t="s">
        <v>3185</v>
      </c>
      <c r="E738" s="9" t="str">
        <f t="shared" ref="E738:E810" si="191">CONCATENATE(C738,"  ",D738)</f>
        <v>X1  &lt;b&gt; ${stef_name} ,  ${stef_mm_age}  ans  &lt;/b&gt; a-t-il un carnet de vaccination ?</v>
      </c>
      <c r="F738" s="206" t="str">
        <f t="shared" si="190"/>
        <v>X1  &lt;b&gt; ${stef_name} ,  ${stef_mm_age}  ans  &lt;/b&gt; a-t-il un carnet de vaccination ?</v>
      </c>
      <c r="L738" s="8" t="s">
        <v>1513</v>
      </c>
      <c r="N738" s="8" t="s">
        <v>376</v>
      </c>
    </row>
    <row r="739" spans="1:14">
      <c r="A739" s="8" t="s">
        <v>155</v>
      </c>
      <c r="B739" s="8" t="s">
        <v>1515</v>
      </c>
      <c r="D739" s="8" t="s">
        <v>1523</v>
      </c>
      <c r="E739" s="8" t="str">
        <f t="shared" si="191"/>
        <v xml:space="preserve">  Vaccin effectué à l'enfant </v>
      </c>
      <c r="F739" s="206" t="str">
        <f t="shared" si="190"/>
        <v xml:space="preserve">  Vaccin effectué à l'enfant </v>
      </c>
      <c r="I739" s="8" t="s">
        <v>433</v>
      </c>
      <c r="L739" s="8" t="s">
        <v>1513</v>
      </c>
    </row>
    <row r="740" spans="1:14" ht="31.5">
      <c r="A740" s="8" t="s">
        <v>39</v>
      </c>
      <c r="B740" s="8" t="s">
        <v>1902</v>
      </c>
      <c r="D740" s="85" t="s">
        <v>1903</v>
      </c>
      <c r="E740" s="8" t="str">
        <f t="shared" ref="E740" si="192">CONCATENATE(C740,"  ",D740)</f>
        <v xml:space="preserve">  &lt;b&gt; Vaccin effectué à l'enfant &lt;/b&gt;</v>
      </c>
      <c r="F740" s="206" t="str">
        <f t="shared" si="190"/>
        <v xml:space="preserve">  &lt;b&gt; Vaccin effectué à l'enfant &lt;/b&gt;</v>
      </c>
    </row>
    <row r="741" spans="1:14" ht="63">
      <c r="A741" s="8" t="s">
        <v>2974</v>
      </c>
      <c r="B741" s="8" t="s">
        <v>1525</v>
      </c>
      <c r="D741" s="58" t="s">
        <v>3186</v>
      </c>
      <c r="E741" s="9" t="str">
        <f t="shared" si="191"/>
        <v xml:space="preserve">  &lt;b&gt; ${stef_name} ,  ${stef_mm_age}  ans &lt;/b&gt; a-t-il reçu le vaccin : ?</v>
      </c>
      <c r="F741" s="206" t="str">
        <f t="shared" si="190"/>
        <v xml:space="preserve">  &lt;b&gt; ${stef_name} ,  ${stef_mm_age}  ans &lt;/b&gt; a-t-il reçu le vaccin : ?</v>
      </c>
      <c r="I741" s="8" t="s">
        <v>24</v>
      </c>
    </row>
    <row r="742" spans="1:14">
      <c r="A742" s="8" t="s">
        <v>2974</v>
      </c>
      <c r="B742" s="8" t="s">
        <v>1526</v>
      </c>
      <c r="D742" s="58" t="s">
        <v>1516</v>
      </c>
      <c r="E742" s="8" t="str">
        <f t="shared" si="191"/>
        <v xml:space="preserve">  Vitamine A (goutte)</v>
      </c>
      <c r="F742" s="206" t="str">
        <f t="shared" si="190"/>
        <v xml:space="preserve">  Vitamine A (goutte)</v>
      </c>
      <c r="I742" s="9" t="s">
        <v>1355</v>
      </c>
      <c r="N742" s="8" t="s">
        <v>376</v>
      </c>
    </row>
    <row r="743" spans="1:14">
      <c r="A743" s="8" t="s">
        <v>2974</v>
      </c>
      <c r="B743" s="8" t="s">
        <v>1527</v>
      </c>
      <c r="D743" s="58" t="s">
        <v>1517</v>
      </c>
      <c r="E743" s="8" t="str">
        <f t="shared" si="191"/>
        <v xml:space="preserve">  Polio 0</v>
      </c>
      <c r="F743" s="206" t="str">
        <f t="shared" si="190"/>
        <v xml:space="preserve">  Polio 0</v>
      </c>
      <c r="G743" s="9" t="s">
        <v>2952</v>
      </c>
      <c r="I743" s="9" t="s">
        <v>1355</v>
      </c>
      <c r="N743" s="8" t="s">
        <v>376</v>
      </c>
    </row>
    <row r="744" spans="1:14">
      <c r="A744" s="8" t="s">
        <v>2974</v>
      </c>
      <c r="B744" s="8" t="s">
        <v>1528</v>
      </c>
      <c r="D744" s="58" t="s">
        <v>1518</v>
      </c>
      <c r="E744" s="8" t="str">
        <f t="shared" si="191"/>
        <v xml:space="preserve">  Polio 1</v>
      </c>
      <c r="F744" s="206" t="str">
        <f t="shared" si="190"/>
        <v xml:space="preserve">  Polio 1</v>
      </c>
      <c r="G744" s="9" t="s">
        <v>2953</v>
      </c>
      <c r="I744" s="9" t="s">
        <v>1355</v>
      </c>
      <c r="N744" s="8" t="s">
        <v>376</v>
      </c>
    </row>
    <row r="745" spans="1:14">
      <c r="A745" s="8" t="s">
        <v>2974</v>
      </c>
      <c r="B745" s="8" t="s">
        <v>1529</v>
      </c>
      <c r="D745" s="58" t="s">
        <v>1519</v>
      </c>
      <c r="E745" s="8" t="str">
        <f t="shared" si="191"/>
        <v xml:space="preserve">  Polio 2</v>
      </c>
      <c r="F745" s="206" t="str">
        <f t="shared" si="190"/>
        <v xml:space="preserve">  Polio 2</v>
      </c>
      <c r="G745" s="9" t="s">
        <v>2954</v>
      </c>
      <c r="I745" s="9" t="s">
        <v>1355</v>
      </c>
      <c r="N745" s="8" t="s">
        <v>376</v>
      </c>
    </row>
    <row r="746" spans="1:14">
      <c r="A746" s="8" t="s">
        <v>2974</v>
      </c>
      <c r="B746" s="8" t="s">
        <v>1530</v>
      </c>
      <c r="D746" s="58" t="s">
        <v>2968</v>
      </c>
      <c r="E746" s="8" t="str">
        <f>CONCATENATE(C746,"  ",D746)</f>
        <v xml:space="preserve">  DTC 1</v>
      </c>
      <c r="F746" s="206" t="str">
        <f>E746</f>
        <v xml:space="preserve">  DTC 1</v>
      </c>
      <c r="G746" s="9" t="s">
        <v>2956</v>
      </c>
      <c r="I746" s="9" t="s">
        <v>1355</v>
      </c>
      <c r="N746" s="8" t="s">
        <v>376</v>
      </c>
    </row>
    <row r="747" spans="1:14">
      <c r="A747" s="8" t="s">
        <v>2974</v>
      </c>
      <c r="B747" s="8" t="s">
        <v>1531</v>
      </c>
      <c r="D747" s="58" t="s">
        <v>2969</v>
      </c>
      <c r="E747" s="8" t="str">
        <f>CONCATENATE(C747,"  ",D747)</f>
        <v xml:space="preserve">  DTC 2</v>
      </c>
      <c r="F747" s="206" t="str">
        <f>E747</f>
        <v xml:space="preserve">  DTC 2</v>
      </c>
      <c r="G747" s="9" t="s">
        <v>2957</v>
      </c>
      <c r="I747" s="9" t="s">
        <v>1355</v>
      </c>
      <c r="N747" s="8" t="s">
        <v>376</v>
      </c>
    </row>
    <row r="748" spans="1:14">
      <c r="A748" s="8" t="s">
        <v>2974</v>
      </c>
      <c r="B748" s="8" t="s">
        <v>1532</v>
      </c>
      <c r="D748" s="58" t="s">
        <v>2970</v>
      </c>
      <c r="E748" s="8" t="str">
        <f>CONCATENATE(C748,"  ",D748)</f>
        <v xml:space="preserve">  DTC 3</v>
      </c>
      <c r="F748" s="206" t="str">
        <f>E748</f>
        <v xml:space="preserve">  DTC 3</v>
      </c>
      <c r="G748" s="9" t="s">
        <v>2958</v>
      </c>
      <c r="I748" s="9" t="s">
        <v>1355</v>
      </c>
      <c r="N748" s="8" t="s">
        <v>376</v>
      </c>
    </row>
    <row r="749" spans="1:14">
      <c r="A749" s="8" t="s">
        <v>2974</v>
      </c>
      <c r="B749" s="8" t="s">
        <v>1533</v>
      </c>
      <c r="D749" s="58" t="s">
        <v>1520</v>
      </c>
      <c r="E749" s="8" t="str">
        <f t="shared" si="191"/>
        <v xml:space="preserve">  BCG</v>
      </c>
      <c r="F749" s="206" t="str">
        <f t="shared" si="190"/>
        <v xml:space="preserve">  BCG</v>
      </c>
      <c r="G749" s="9" t="s">
        <v>2952</v>
      </c>
      <c r="I749" s="9" t="s">
        <v>1355</v>
      </c>
      <c r="N749" s="8" t="s">
        <v>376</v>
      </c>
    </row>
    <row r="750" spans="1:14">
      <c r="A750" s="8" t="s">
        <v>2974</v>
      </c>
      <c r="B750" s="8" t="s">
        <v>1534</v>
      </c>
      <c r="D750" s="58" t="s">
        <v>1521</v>
      </c>
      <c r="E750" s="8" t="str">
        <f t="shared" si="191"/>
        <v xml:space="preserve">  Rougeole</v>
      </c>
      <c r="F750" s="206" t="str">
        <f t="shared" si="190"/>
        <v xml:space="preserve">  Rougeole</v>
      </c>
      <c r="G750" s="9" t="s">
        <v>2955</v>
      </c>
      <c r="I750" s="9" t="s">
        <v>1355</v>
      </c>
      <c r="N750" s="8" t="s">
        <v>376</v>
      </c>
    </row>
    <row r="751" spans="1:14">
      <c r="A751" s="8" t="s">
        <v>2974</v>
      </c>
      <c r="B751" s="8" t="s">
        <v>1535</v>
      </c>
      <c r="D751" s="58" t="s">
        <v>1522</v>
      </c>
      <c r="E751" s="8" t="str">
        <f t="shared" si="191"/>
        <v xml:space="preserve">  Fièvre jaune</v>
      </c>
      <c r="F751" s="206" t="str">
        <f t="shared" si="190"/>
        <v xml:space="preserve">  Fièvre jaune</v>
      </c>
      <c r="G751" s="9" t="s">
        <v>2955</v>
      </c>
      <c r="I751" s="9" t="s">
        <v>1355</v>
      </c>
      <c r="N751" s="8" t="s">
        <v>376</v>
      </c>
    </row>
    <row r="752" spans="1:14">
      <c r="A752" s="8" t="s">
        <v>157</v>
      </c>
      <c r="B752" s="8" t="s">
        <v>1515</v>
      </c>
      <c r="E752" s="8" t="str">
        <f t="shared" si="191"/>
        <v xml:space="preserve">  </v>
      </c>
      <c r="F752" s="206" t="str">
        <f t="shared" si="190"/>
        <v xml:space="preserve">  </v>
      </c>
    </row>
    <row r="753" spans="1:14" ht="31.5">
      <c r="A753" s="8" t="s">
        <v>155</v>
      </c>
      <c r="B753" s="8" t="s">
        <v>1536</v>
      </c>
      <c r="D753" s="8" t="s">
        <v>1537</v>
      </c>
      <c r="E753" s="8" t="str">
        <f t="shared" si="191"/>
        <v xml:space="preserve">  Date des vaccins effectués à l'enfant </v>
      </c>
      <c r="F753" s="206" t="str">
        <f t="shared" si="190"/>
        <v xml:space="preserve">  Date des vaccins effectués à l'enfant </v>
      </c>
      <c r="L753" s="8" t="s">
        <v>2984</v>
      </c>
    </row>
    <row r="754" spans="1:14" ht="31.5">
      <c r="A754" s="8" t="s">
        <v>39</v>
      </c>
      <c r="B754" s="8" t="s">
        <v>1904</v>
      </c>
      <c r="D754" s="8" t="s">
        <v>1905</v>
      </c>
      <c r="E754" s="8" t="str">
        <f t="shared" si="191"/>
        <v xml:space="preserve">  &lt;b&gt; Date des vaccins effectués à l'enfant &lt;/b&gt;</v>
      </c>
      <c r="F754" s="206" t="str">
        <f t="shared" si="190"/>
        <v xml:space="preserve">  &lt;b&gt; Date des vaccins effectués à l'enfant &lt;/b&gt;</v>
      </c>
    </row>
    <row r="755" spans="1:14">
      <c r="A755" s="8" t="s">
        <v>155</v>
      </c>
      <c r="B755" s="8" t="s">
        <v>1538</v>
      </c>
      <c r="D755" s="8" t="s">
        <v>1516</v>
      </c>
      <c r="E755" s="8" t="str">
        <f t="shared" si="191"/>
        <v xml:space="preserve">  Vitamine A (goutte)</v>
      </c>
      <c r="F755" s="206" t="str">
        <f t="shared" si="190"/>
        <v xml:space="preserve">  Vitamine A (goutte)</v>
      </c>
      <c r="I755" s="8" t="s">
        <v>433</v>
      </c>
      <c r="L755" s="8" t="s">
        <v>2985</v>
      </c>
    </row>
    <row r="756" spans="1:14">
      <c r="A756" s="8" t="s">
        <v>39</v>
      </c>
      <c r="B756" s="8" t="s">
        <v>1906</v>
      </c>
      <c r="D756" s="8" t="s">
        <v>1907</v>
      </c>
      <c r="E756" s="8" t="str">
        <f t="shared" ref="E756" si="193">CONCATENATE(C756,"  ",D756)</f>
        <v xml:space="preserve">  &lt;b&gt; Vitamine A (goutte)&lt;/b&gt;</v>
      </c>
      <c r="F756" s="206" t="str">
        <f t="shared" si="190"/>
        <v xml:space="preserve">  &lt;b&gt; Vitamine A (goutte)&lt;/b&gt;</v>
      </c>
    </row>
    <row r="757" spans="1:14">
      <c r="A757" s="8" t="s">
        <v>97</v>
      </c>
      <c r="B757" s="8" t="s">
        <v>1540</v>
      </c>
      <c r="D757" s="8" t="s">
        <v>1129</v>
      </c>
      <c r="E757" s="8" t="str">
        <f t="shared" si="191"/>
        <v xml:space="preserve">  Jour</v>
      </c>
      <c r="F757" s="206" t="str">
        <f t="shared" si="190"/>
        <v xml:space="preserve">  Jour</v>
      </c>
      <c r="J757" s="8" t="s">
        <v>2994</v>
      </c>
      <c r="N757" s="8" t="s">
        <v>376</v>
      </c>
    </row>
    <row r="758" spans="1:14">
      <c r="A758" s="8" t="s">
        <v>97</v>
      </c>
      <c r="B758" s="8" t="s">
        <v>1541</v>
      </c>
      <c r="D758" s="8" t="s">
        <v>1128</v>
      </c>
      <c r="E758" s="8" t="str">
        <f t="shared" si="191"/>
        <v xml:space="preserve">  Mois</v>
      </c>
      <c r="F758" s="206" t="str">
        <f t="shared" si="190"/>
        <v xml:space="preserve">  Mois</v>
      </c>
      <c r="J758" s="8" t="s">
        <v>2995</v>
      </c>
      <c r="N758" s="8" t="s">
        <v>376</v>
      </c>
    </row>
    <row r="759" spans="1:14">
      <c r="A759" s="8" t="s">
        <v>97</v>
      </c>
      <c r="B759" s="8" t="s">
        <v>1542</v>
      </c>
      <c r="D759" s="8" t="s">
        <v>1127</v>
      </c>
      <c r="E759" s="8" t="str">
        <f t="shared" si="191"/>
        <v xml:space="preserve">  Année</v>
      </c>
      <c r="F759" s="206" t="str">
        <f t="shared" si="190"/>
        <v xml:space="preserve">  Année</v>
      </c>
      <c r="J759" s="8" t="s">
        <v>2996</v>
      </c>
      <c r="N759" s="8" t="s">
        <v>376</v>
      </c>
    </row>
    <row r="760" spans="1:14">
      <c r="A760" s="8" t="s">
        <v>157</v>
      </c>
      <c r="B760" s="8" t="s">
        <v>1538</v>
      </c>
      <c r="E760" s="8" t="str">
        <f t="shared" si="191"/>
        <v xml:space="preserve">  </v>
      </c>
      <c r="F760" s="206" t="str">
        <f t="shared" si="190"/>
        <v xml:space="preserve">  </v>
      </c>
    </row>
    <row r="761" spans="1:14">
      <c r="E761" s="8" t="str">
        <f t="shared" si="191"/>
        <v xml:space="preserve">  </v>
      </c>
      <c r="F761" s="206" t="str">
        <f t="shared" si="190"/>
        <v xml:space="preserve">  </v>
      </c>
    </row>
    <row r="762" spans="1:14">
      <c r="A762" s="8" t="s">
        <v>155</v>
      </c>
      <c r="B762" s="8" t="s">
        <v>1539</v>
      </c>
      <c r="D762" s="8" t="s">
        <v>1517</v>
      </c>
      <c r="E762" s="8" t="str">
        <f t="shared" si="191"/>
        <v xml:space="preserve">  Polio 0</v>
      </c>
      <c r="F762" s="206" t="str">
        <f t="shared" si="190"/>
        <v xml:space="preserve">  Polio 0</v>
      </c>
      <c r="I762" s="8" t="s">
        <v>433</v>
      </c>
      <c r="L762" s="8" t="s">
        <v>2983</v>
      </c>
    </row>
    <row r="763" spans="1:14">
      <c r="A763" s="8" t="s">
        <v>39</v>
      </c>
      <c r="B763" s="8" t="s">
        <v>1908</v>
      </c>
      <c r="D763" s="8" t="s">
        <v>1909</v>
      </c>
      <c r="E763" s="8" t="str">
        <f t="shared" ref="E763" si="194">CONCATENATE(C763,"  ",D763)</f>
        <v xml:space="preserve">  &lt;b&gt; Polio 0 &lt;/b&gt;</v>
      </c>
      <c r="F763" s="206" t="str">
        <f t="shared" si="190"/>
        <v xml:space="preserve">  &lt;b&gt; Polio 0 &lt;/b&gt;</v>
      </c>
    </row>
    <row r="764" spans="1:14">
      <c r="A764" s="8" t="s">
        <v>97</v>
      </c>
      <c r="B764" s="8" t="s">
        <v>1543</v>
      </c>
      <c r="D764" s="8" t="s">
        <v>1129</v>
      </c>
      <c r="E764" s="8" t="str">
        <f t="shared" si="191"/>
        <v xml:space="preserve">  Jour</v>
      </c>
      <c r="F764" s="206" t="str">
        <f t="shared" si="190"/>
        <v xml:space="preserve">  Jour</v>
      </c>
      <c r="J764" s="8" t="s">
        <v>2994</v>
      </c>
      <c r="N764" s="8" t="s">
        <v>376</v>
      </c>
    </row>
    <row r="765" spans="1:14">
      <c r="A765" s="8" t="s">
        <v>97</v>
      </c>
      <c r="B765" s="8" t="s">
        <v>1544</v>
      </c>
      <c r="D765" s="8" t="s">
        <v>1128</v>
      </c>
      <c r="E765" s="8" t="str">
        <f t="shared" si="191"/>
        <v xml:space="preserve">  Mois</v>
      </c>
      <c r="F765" s="206" t="str">
        <f t="shared" si="190"/>
        <v xml:space="preserve">  Mois</v>
      </c>
      <c r="J765" s="8" t="s">
        <v>2995</v>
      </c>
      <c r="N765" s="8" t="s">
        <v>376</v>
      </c>
    </row>
    <row r="766" spans="1:14">
      <c r="A766" s="8" t="s">
        <v>97</v>
      </c>
      <c r="B766" s="8" t="s">
        <v>1545</v>
      </c>
      <c r="D766" s="8" t="s">
        <v>1127</v>
      </c>
      <c r="E766" s="8" t="str">
        <f t="shared" si="191"/>
        <v xml:space="preserve">  Année</v>
      </c>
      <c r="F766" s="206" t="str">
        <f t="shared" si="190"/>
        <v xml:space="preserve">  Année</v>
      </c>
      <c r="J766" s="8" t="s">
        <v>2996</v>
      </c>
      <c r="N766" s="8" t="s">
        <v>376</v>
      </c>
    </row>
    <row r="767" spans="1:14">
      <c r="A767" s="8" t="s">
        <v>157</v>
      </c>
      <c r="B767" s="8" t="s">
        <v>1539</v>
      </c>
      <c r="E767" s="8" t="str">
        <f t="shared" si="191"/>
        <v xml:space="preserve">  </v>
      </c>
      <c r="F767" s="206" t="str">
        <f t="shared" si="190"/>
        <v xml:space="preserve">  </v>
      </c>
    </row>
    <row r="768" spans="1:14">
      <c r="E768" s="8" t="str">
        <f t="shared" si="191"/>
        <v xml:space="preserve">  </v>
      </c>
      <c r="F768" s="206" t="str">
        <f t="shared" si="190"/>
        <v xml:space="preserve">  </v>
      </c>
    </row>
    <row r="769" spans="1:14">
      <c r="A769" s="8" t="s">
        <v>155</v>
      </c>
      <c r="B769" s="8" t="s">
        <v>1546</v>
      </c>
      <c r="D769" s="8" t="s">
        <v>1518</v>
      </c>
      <c r="E769" s="8" t="str">
        <f t="shared" si="191"/>
        <v xml:space="preserve">  Polio 1</v>
      </c>
      <c r="F769" s="206" t="str">
        <f t="shared" si="190"/>
        <v xml:space="preserve">  Polio 1</v>
      </c>
      <c r="I769" s="8" t="s">
        <v>433</v>
      </c>
      <c r="L769" s="8" t="s">
        <v>2986</v>
      </c>
    </row>
    <row r="770" spans="1:14">
      <c r="A770" s="8" t="s">
        <v>39</v>
      </c>
      <c r="B770" s="8" t="s">
        <v>1910</v>
      </c>
      <c r="D770" s="8" t="s">
        <v>1911</v>
      </c>
      <c r="E770" s="8" t="str">
        <f t="shared" si="191"/>
        <v xml:space="preserve">  &lt;b&gt; Polio 1 &lt;/b&gt;</v>
      </c>
      <c r="F770" s="206" t="str">
        <f t="shared" si="190"/>
        <v xml:space="preserve">  &lt;b&gt; Polio 1 &lt;/b&gt;</v>
      </c>
    </row>
    <row r="771" spans="1:14">
      <c r="A771" s="8" t="s">
        <v>97</v>
      </c>
      <c r="B771" s="8" t="s">
        <v>1547</v>
      </c>
      <c r="D771" s="8" t="s">
        <v>1129</v>
      </c>
      <c r="E771" s="8" t="str">
        <f t="shared" si="191"/>
        <v xml:space="preserve">  Jour</v>
      </c>
      <c r="F771" s="206" t="str">
        <f t="shared" si="190"/>
        <v xml:space="preserve">  Jour</v>
      </c>
      <c r="J771" s="8" t="s">
        <v>2994</v>
      </c>
      <c r="N771" s="8" t="s">
        <v>376</v>
      </c>
    </row>
    <row r="772" spans="1:14">
      <c r="A772" s="8" t="s">
        <v>97</v>
      </c>
      <c r="B772" s="8" t="s">
        <v>1548</v>
      </c>
      <c r="D772" s="8" t="s">
        <v>1128</v>
      </c>
      <c r="E772" s="8" t="str">
        <f t="shared" si="191"/>
        <v xml:space="preserve">  Mois</v>
      </c>
      <c r="F772" s="206" t="str">
        <f t="shared" si="190"/>
        <v xml:space="preserve">  Mois</v>
      </c>
      <c r="J772" s="8" t="s">
        <v>2995</v>
      </c>
      <c r="N772" s="8" t="s">
        <v>376</v>
      </c>
    </row>
    <row r="773" spans="1:14">
      <c r="A773" s="8" t="s">
        <v>97</v>
      </c>
      <c r="B773" s="8" t="s">
        <v>1549</v>
      </c>
      <c r="D773" s="8" t="s">
        <v>1127</v>
      </c>
      <c r="E773" s="8" t="str">
        <f t="shared" si="191"/>
        <v xml:space="preserve">  Année</v>
      </c>
      <c r="F773" s="206" t="str">
        <f t="shared" si="190"/>
        <v xml:space="preserve">  Année</v>
      </c>
      <c r="J773" s="8" t="s">
        <v>2996</v>
      </c>
      <c r="N773" s="8" t="s">
        <v>376</v>
      </c>
    </row>
    <row r="774" spans="1:14">
      <c r="A774" s="8" t="s">
        <v>157</v>
      </c>
      <c r="B774" s="8" t="s">
        <v>1546</v>
      </c>
      <c r="E774" s="8" t="str">
        <f t="shared" si="191"/>
        <v xml:space="preserve">  </v>
      </c>
      <c r="F774" s="206" t="str">
        <f t="shared" si="190"/>
        <v xml:space="preserve">  </v>
      </c>
    </row>
    <row r="775" spans="1:14">
      <c r="E775" s="8" t="str">
        <f t="shared" si="191"/>
        <v xml:space="preserve">  </v>
      </c>
      <c r="F775" s="206" t="str">
        <f t="shared" si="190"/>
        <v xml:space="preserve">  </v>
      </c>
    </row>
    <row r="776" spans="1:14">
      <c r="A776" s="8" t="s">
        <v>155</v>
      </c>
      <c r="B776" s="8" t="s">
        <v>1550</v>
      </c>
      <c r="D776" s="8" t="s">
        <v>1519</v>
      </c>
      <c r="E776" s="8" t="str">
        <f t="shared" si="191"/>
        <v xml:space="preserve">  Polio 2</v>
      </c>
      <c r="F776" s="206" t="str">
        <f t="shared" si="190"/>
        <v xml:space="preserve">  Polio 2</v>
      </c>
      <c r="I776" s="8" t="s">
        <v>433</v>
      </c>
      <c r="L776" s="8" t="s">
        <v>2987</v>
      </c>
    </row>
    <row r="777" spans="1:14">
      <c r="A777" s="8" t="s">
        <v>39</v>
      </c>
      <c r="B777" s="8" t="s">
        <v>1912</v>
      </c>
      <c r="D777" s="8" t="s">
        <v>1913</v>
      </c>
      <c r="E777" s="8" t="str">
        <f t="shared" si="191"/>
        <v xml:space="preserve">  &lt;b&gt; Polio  2 &lt;/b&gt;</v>
      </c>
      <c r="F777" s="206" t="str">
        <f t="shared" si="190"/>
        <v xml:space="preserve">  &lt;b&gt; Polio  2 &lt;/b&gt;</v>
      </c>
    </row>
    <row r="778" spans="1:14">
      <c r="A778" s="8" t="s">
        <v>97</v>
      </c>
      <c r="B778" s="8" t="s">
        <v>1551</v>
      </c>
      <c r="D778" s="8" t="s">
        <v>1129</v>
      </c>
      <c r="E778" s="8" t="str">
        <f t="shared" si="191"/>
        <v xml:space="preserve">  Jour</v>
      </c>
      <c r="F778" s="206" t="str">
        <f t="shared" si="190"/>
        <v xml:space="preserve">  Jour</v>
      </c>
      <c r="J778" s="8" t="s">
        <v>2994</v>
      </c>
      <c r="N778" s="8" t="s">
        <v>376</v>
      </c>
    </row>
    <row r="779" spans="1:14">
      <c r="A779" s="8" t="s">
        <v>97</v>
      </c>
      <c r="B779" s="8" t="s">
        <v>1552</v>
      </c>
      <c r="D779" s="8" t="s">
        <v>1128</v>
      </c>
      <c r="E779" s="8" t="str">
        <f t="shared" si="191"/>
        <v xml:space="preserve">  Mois</v>
      </c>
      <c r="F779" s="206" t="str">
        <f t="shared" si="190"/>
        <v xml:space="preserve">  Mois</v>
      </c>
      <c r="J779" s="8" t="s">
        <v>2995</v>
      </c>
      <c r="N779" s="8" t="s">
        <v>376</v>
      </c>
    </row>
    <row r="780" spans="1:14">
      <c r="A780" s="8" t="s">
        <v>97</v>
      </c>
      <c r="B780" s="8" t="s">
        <v>1553</v>
      </c>
      <c r="D780" s="8" t="s">
        <v>1127</v>
      </c>
      <c r="E780" s="8" t="str">
        <f t="shared" si="191"/>
        <v xml:space="preserve">  Année</v>
      </c>
      <c r="F780" s="206" t="str">
        <f t="shared" si="190"/>
        <v xml:space="preserve">  Année</v>
      </c>
      <c r="J780" s="8" t="s">
        <v>2996</v>
      </c>
      <c r="N780" s="8" t="s">
        <v>376</v>
      </c>
    </row>
    <row r="781" spans="1:14">
      <c r="A781" s="8" t="s">
        <v>157</v>
      </c>
      <c r="B781" s="8" t="s">
        <v>1550</v>
      </c>
      <c r="E781" s="8" t="str">
        <f t="shared" si="191"/>
        <v xml:space="preserve">  </v>
      </c>
      <c r="F781" s="206" t="str">
        <f t="shared" si="190"/>
        <v xml:space="preserve">  </v>
      </c>
    </row>
    <row r="782" spans="1:14">
      <c r="E782" s="8" t="str">
        <f t="shared" si="191"/>
        <v xml:space="preserve">  </v>
      </c>
      <c r="F782" s="206" t="str">
        <f t="shared" si="190"/>
        <v xml:space="preserve">  </v>
      </c>
    </row>
    <row r="783" spans="1:14">
      <c r="A783" s="8" t="s">
        <v>155</v>
      </c>
      <c r="B783" s="8" t="s">
        <v>1554</v>
      </c>
      <c r="D783" s="8" t="s">
        <v>2975</v>
      </c>
      <c r="E783" s="8" t="str">
        <f>CONCATENATE(C783,"  ",D783)</f>
        <v xml:space="preserve">  DTC1</v>
      </c>
      <c r="F783" s="206" t="str">
        <f>E783</f>
        <v xml:space="preserve">  DTC1</v>
      </c>
      <c r="I783" s="8" t="s">
        <v>433</v>
      </c>
      <c r="L783" s="8" t="s">
        <v>2988</v>
      </c>
    </row>
    <row r="784" spans="1:14">
      <c r="A784" s="8" t="s">
        <v>39</v>
      </c>
      <c r="B784" s="8" t="s">
        <v>1914</v>
      </c>
      <c r="D784" s="8" t="s">
        <v>2976</v>
      </c>
      <c r="E784" s="8" t="str">
        <f t="shared" si="191"/>
        <v xml:space="preserve">  &lt;b&gt;  DTC1&lt;/b&gt;</v>
      </c>
      <c r="F784" s="206" t="str">
        <f>E784</f>
        <v xml:space="preserve">  &lt;b&gt;  DTC1&lt;/b&gt;</v>
      </c>
    </row>
    <row r="785" spans="1:14">
      <c r="A785" s="8" t="s">
        <v>97</v>
      </c>
      <c r="B785" s="8" t="s">
        <v>1555</v>
      </c>
      <c r="D785" s="8" t="s">
        <v>1129</v>
      </c>
      <c r="E785" s="8" t="str">
        <f t="shared" si="191"/>
        <v xml:space="preserve">  Jour</v>
      </c>
      <c r="F785" s="206" t="str">
        <f t="shared" si="190"/>
        <v xml:space="preserve">  Jour</v>
      </c>
      <c r="J785" s="8" t="s">
        <v>2994</v>
      </c>
      <c r="N785" s="8" t="s">
        <v>376</v>
      </c>
    </row>
    <row r="786" spans="1:14">
      <c r="A786" s="8" t="s">
        <v>97</v>
      </c>
      <c r="B786" s="8" t="s">
        <v>1556</v>
      </c>
      <c r="D786" s="8" t="s">
        <v>1128</v>
      </c>
      <c r="E786" s="8" t="str">
        <f t="shared" si="191"/>
        <v xml:space="preserve">  Mois</v>
      </c>
      <c r="F786" s="206" t="str">
        <f t="shared" si="190"/>
        <v xml:space="preserve">  Mois</v>
      </c>
      <c r="J786" s="8" t="s">
        <v>2995</v>
      </c>
      <c r="N786" s="8" t="s">
        <v>376</v>
      </c>
    </row>
    <row r="787" spans="1:14">
      <c r="A787" s="8" t="s">
        <v>97</v>
      </c>
      <c r="B787" s="8" t="s">
        <v>1557</v>
      </c>
      <c r="D787" s="8" t="s">
        <v>1127</v>
      </c>
      <c r="E787" s="8" t="str">
        <f t="shared" si="191"/>
        <v xml:space="preserve">  Année</v>
      </c>
      <c r="F787" s="206" t="str">
        <f t="shared" si="190"/>
        <v xml:space="preserve">  Année</v>
      </c>
      <c r="J787" s="8" t="s">
        <v>2996</v>
      </c>
      <c r="N787" s="8" t="s">
        <v>376</v>
      </c>
    </row>
    <row r="788" spans="1:14">
      <c r="A788" s="8" t="s">
        <v>157</v>
      </c>
      <c r="B788" s="8" t="s">
        <v>1554</v>
      </c>
      <c r="E788" s="8" t="str">
        <f t="shared" si="191"/>
        <v xml:space="preserve">  </v>
      </c>
      <c r="F788" s="206" t="str">
        <f t="shared" si="190"/>
        <v xml:space="preserve">  </v>
      </c>
    </row>
    <row r="789" spans="1:14">
      <c r="E789" s="8" t="str">
        <f t="shared" si="191"/>
        <v xml:space="preserve">  </v>
      </c>
      <c r="F789" s="206" t="str">
        <f t="shared" si="190"/>
        <v xml:space="preserve">  </v>
      </c>
    </row>
    <row r="790" spans="1:14">
      <c r="A790" s="8" t="s">
        <v>155</v>
      </c>
      <c r="B790" s="8" t="s">
        <v>1558</v>
      </c>
      <c r="D790" s="8" t="s">
        <v>2977</v>
      </c>
      <c r="E790" s="8" t="str">
        <f>CONCATENATE(C790,"  ",D790)</f>
        <v xml:space="preserve">  DTC2</v>
      </c>
      <c r="F790" s="206" t="str">
        <f>E790</f>
        <v xml:space="preserve">  DTC2</v>
      </c>
      <c r="I790" s="8" t="s">
        <v>433</v>
      </c>
      <c r="L790" s="8" t="s">
        <v>2989</v>
      </c>
    </row>
    <row r="791" spans="1:14">
      <c r="A791" s="8" t="s">
        <v>39</v>
      </c>
      <c r="B791" s="8" t="s">
        <v>1915</v>
      </c>
      <c r="D791" s="8" t="s">
        <v>2978</v>
      </c>
      <c r="E791" s="8" t="str">
        <f>CONCATENATE(C791,"  ",D791)</f>
        <v xml:space="preserve">  &lt;b&gt; DTC2 &lt;/b&gt; </v>
      </c>
      <c r="F791" s="206" t="str">
        <f>E791</f>
        <v xml:space="preserve">  &lt;b&gt; DTC2 &lt;/b&gt; </v>
      </c>
    </row>
    <row r="792" spans="1:14">
      <c r="A792" s="8" t="s">
        <v>97</v>
      </c>
      <c r="B792" s="8" t="s">
        <v>1559</v>
      </c>
      <c r="D792" s="8" t="s">
        <v>1129</v>
      </c>
      <c r="E792" s="8" t="str">
        <f t="shared" si="191"/>
        <v xml:space="preserve">  Jour</v>
      </c>
      <c r="F792" s="206" t="str">
        <f t="shared" si="190"/>
        <v xml:space="preserve">  Jour</v>
      </c>
      <c r="J792" s="8" t="s">
        <v>2994</v>
      </c>
      <c r="N792" s="8" t="s">
        <v>376</v>
      </c>
    </row>
    <row r="793" spans="1:14">
      <c r="A793" s="8" t="s">
        <v>97</v>
      </c>
      <c r="B793" s="8" t="s">
        <v>1560</v>
      </c>
      <c r="D793" s="8" t="s">
        <v>1128</v>
      </c>
      <c r="E793" s="8" t="str">
        <f t="shared" si="191"/>
        <v xml:space="preserve">  Mois</v>
      </c>
      <c r="F793" s="206" t="str">
        <f t="shared" si="190"/>
        <v xml:space="preserve">  Mois</v>
      </c>
      <c r="J793" s="8" t="s">
        <v>2995</v>
      </c>
      <c r="N793" s="8" t="s">
        <v>376</v>
      </c>
    </row>
    <row r="794" spans="1:14">
      <c r="A794" s="8" t="s">
        <v>97</v>
      </c>
      <c r="B794" s="8" t="s">
        <v>1561</v>
      </c>
      <c r="D794" s="8" t="s">
        <v>1127</v>
      </c>
      <c r="E794" s="8" t="str">
        <f t="shared" si="191"/>
        <v xml:space="preserve">  Année</v>
      </c>
      <c r="F794" s="206" t="str">
        <f t="shared" si="190"/>
        <v xml:space="preserve">  Année</v>
      </c>
      <c r="J794" s="8" t="s">
        <v>2996</v>
      </c>
      <c r="N794" s="8" t="s">
        <v>376</v>
      </c>
    </row>
    <row r="795" spans="1:14">
      <c r="A795" s="8" t="s">
        <v>157</v>
      </c>
      <c r="B795" s="8" t="s">
        <v>1558</v>
      </c>
      <c r="E795" s="8" t="str">
        <f t="shared" si="191"/>
        <v xml:space="preserve">  </v>
      </c>
      <c r="F795" s="206" t="str">
        <f t="shared" si="190"/>
        <v xml:space="preserve">  </v>
      </c>
    </row>
    <row r="796" spans="1:14">
      <c r="E796" s="8" t="str">
        <f t="shared" si="191"/>
        <v xml:space="preserve">  </v>
      </c>
      <c r="F796" s="206" t="str">
        <f t="shared" si="190"/>
        <v xml:space="preserve">  </v>
      </c>
    </row>
    <row r="797" spans="1:14">
      <c r="A797" s="8" t="s">
        <v>155</v>
      </c>
      <c r="B797" s="8" t="s">
        <v>1562</v>
      </c>
      <c r="D797" s="8" t="s">
        <v>2979</v>
      </c>
      <c r="E797" s="8" t="str">
        <f>CONCATENATE(C797,"  ",D797)</f>
        <v xml:space="preserve">  DTC3</v>
      </c>
      <c r="F797" s="206" t="str">
        <f>E797</f>
        <v xml:space="preserve">  DTC3</v>
      </c>
      <c r="I797" s="8" t="s">
        <v>433</v>
      </c>
      <c r="L797" s="54" t="s">
        <v>2990</v>
      </c>
    </row>
    <row r="798" spans="1:14">
      <c r="A798" s="8" t="s">
        <v>39</v>
      </c>
      <c r="B798" s="8" t="s">
        <v>1916</v>
      </c>
      <c r="D798" s="8" t="s">
        <v>2980</v>
      </c>
      <c r="E798" s="8" t="str">
        <f>CONCATENATE(C798,"  ",D798)</f>
        <v xml:space="preserve">  &lt;b&gt; DTC3 &lt;/b&gt; </v>
      </c>
      <c r="F798" s="206" t="str">
        <f>E798</f>
        <v xml:space="preserve">  &lt;b&gt; DTC3 &lt;/b&gt; </v>
      </c>
    </row>
    <row r="799" spans="1:14">
      <c r="A799" s="8" t="s">
        <v>97</v>
      </c>
      <c r="B799" s="8" t="s">
        <v>1563</v>
      </c>
      <c r="D799" s="8" t="s">
        <v>1129</v>
      </c>
      <c r="E799" s="8" t="str">
        <f t="shared" si="191"/>
        <v xml:space="preserve">  Jour</v>
      </c>
      <c r="F799" s="206" t="str">
        <f t="shared" si="190"/>
        <v xml:space="preserve">  Jour</v>
      </c>
      <c r="J799" s="8" t="s">
        <v>2994</v>
      </c>
      <c r="N799" s="8" t="s">
        <v>376</v>
      </c>
    </row>
    <row r="800" spans="1:14">
      <c r="A800" s="8" t="s">
        <v>97</v>
      </c>
      <c r="B800" s="8" t="s">
        <v>1564</v>
      </c>
      <c r="D800" s="8" t="s">
        <v>1128</v>
      </c>
      <c r="E800" s="8" t="str">
        <f t="shared" si="191"/>
        <v xml:space="preserve">  Mois</v>
      </c>
      <c r="F800" s="206" t="str">
        <f t="shared" si="190"/>
        <v xml:space="preserve">  Mois</v>
      </c>
      <c r="J800" s="8" t="s">
        <v>2995</v>
      </c>
      <c r="N800" s="8" t="s">
        <v>376</v>
      </c>
    </row>
    <row r="801" spans="1:14">
      <c r="A801" s="8" t="s">
        <v>97</v>
      </c>
      <c r="B801" s="8" t="s">
        <v>1565</v>
      </c>
      <c r="D801" s="8" t="s">
        <v>1127</v>
      </c>
      <c r="E801" s="8" t="str">
        <f t="shared" si="191"/>
        <v xml:space="preserve">  Année</v>
      </c>
      <c r="F801" s="206" t="str">
        <f t="shared" si="190"/>
        <v xml:space="preserve">  Année</v>
      </c>
      <c r="J801" s="8" t="s">
        <v>2996</v>
      </c>
      <c r="N801" s="8" t="s">
        <v>376</v>
      </c>
    </row>
    <row r="802" spans="1:14">
      <c r="A802" s="8" t="s">
        <v>157</v>
      </c>
      <c r="B802" s="8" t="s">
        <v>1562</v>
      </c>
      <c r="E802" s="8" t="str">
        <f t="shared" si="191"/>
        <v xml:space="preserve">  </v>
      </c>
      <c r="F802" s="206" t="str">
        <f t="shared" si="190"/>
        <v xml:space="preserve">  </v>
      </c>
    </row>
    <row r="803" spans="1:14">
      <c r="E803" s="8" t="str">
        <f t="shared" si="191"/>
        <v xml:space="preserve">  </v>
      </c>
      <c r="F803" s="206" t="str">
        <f t="shared" si="190"/>
        <v xml:space="preserve">  </v>
      </c>
    </row>
    <row r="804" spans="1:14">
      <c r="A804" s="8" t="s">
        <v>155</v>
      </c>
      <c r="B804" s="8" t="s">
        <v>1566</v>
      </c>
      <c r="D804" s="8" t="s">
        <v>1520</v>
      </c>
      <c r="E804" s="8" t="str">
        <f t="shared" si="191"/>
        <v xml:space="preserve">  BCG</v>
      </c>
      <c r="F804" s="206" t="str">
        <f t="shared" si="190"/>
        <v xml:space="preserve">  BCG</v>
      </c>
      <c r="I804" s="8" t="s">
        <v>433</v>
      </c>
      <c r="L804" s="8" t="s">
        <v>2991</v>
      </c>
    </row>
    <row r="805" spans="1:14">
      <c r="A805" s="8" t="s">
        <v>39</v>
      </c>
      <c r="B805" s="8" t="s">
        <v>1917</v>
      </c>
      <c r="D805" s="8" t="s">
        <v>1918</v>
      </c>
      <c r="E805" s="8" t="str">
        <f t="shared" si="191"/>
        <v xml:space="preserve">  &lt;b&gt; BCG &lt;/b&gt;</v>
      </c>
      <c r="F805" s="206" t="str">
        <f t="shared" si="190"/>
        <v xml:space="preserve">  &lt;b&gt; BCG &lt;/b&gt;</v>
      </c>
    </row>
    <row r="806" spans="1:14">
      <c r="A806" s="8" t="s">
        <v>97</v>
      </c>
      <c r="B806" s="8" t="s">
        <v>1567</v>
      </c>
      <c r="D806" s="8" t="s">
        <v>1129</v>
      </c>
      <c r="E806" s="8" t="str">
        <f t="shared" si="191"/>
        <v xml:space="preserve">  Jour</v>
      </c>
      <c r="F806" s="206" t="str">
        <f t="shared" si="190"/>
        <v xml:space="preserve">  Jour</v>
      </c>
      <c r="J806" s="8" t="s">
        <v>2994</v>
      </c>
      <c r="N806" s="8" t="s">
        <v>376</v>
      </c>
    </row>
    <row r="807" spans="1:14">
      <c r="A807" s="8" t="s">
        <v>97</v>
      </c>
      <c r="B807" s="8" t="s">
        <v>1568</v>
      </c>
      <c r="D807" s="8" t="s">
        <v>1128</v>
      </c>
      <c r="E807" s="8" t="str">
        <f t="shared" si="191"/>
        <v xml:space="preserve">  Mois</v>
      </c>
      <c r="F807" s="206" t="str">
        <f t="shared" si="190"/>
        <v xml:space="preserve">  Mois</v>
      </c>
      <c r="J807" s="8" t="s">
        <v>2995</v>
      </c>
      <c r="N807" s="8" t="s">
        <v>376</v>
      </c>
    </row>
    <row r="808" spans="1:14">
      <c r="A808" s="8" t="s">
        <v>97</v>
      </c>
      <c r="B808" s="8" t="s">
        <v>1569</v>
      </c>
      <c r="D808" s="8" t="s">
        <v>1127</v>
      </c>
      <c r="E808" s="8" t="str">
        <f t="shared" si="191"/>
        <v xml:space="preserve">  Année</v>
      </c>
      <c r="F808" s="206" t="str">
        <f t="shared" si="190"/>
        <v xml:space="preserve">  Année</v>
      </c>
      <c r="J808" s="8" t="s">
        <v>2996</v>
      </c>
      <c r="N808" s="8" t="s">
        <v>376</v>
      </c>
    </row>
    <row r="809" spans="1:14">
      <c r="A809" s="8" t="s">
        <v>157</v>
      </c>
      <c r="B809" s="8" t="s">
        <v>1566</v>
      </c>
      <c r="E809" s="8" t="str">
        <f t="shared" si="191"/>
        <v xml:space="preserve">  </v>
      </c>
      <c r="F809" s="206" t="str">
        <f t="shared" si="190"/>
        <v xml:space="preserve">  </v>
      </c>
    </row>
    <row r="810" spans="1:14">
      <c r="E810" s="8" t="str">
        <f t="shared" si="191"/>
        <v xml:space="preserve">  </v>
      </c>
      <c r="F810" s="206" t="str">
        <f t="shared" ref="F810:F945" si="195">E810</f>
        <v xml:space="preserve">  </v>
      </c>
    </row>
    <row r="811" spans="1:14">
      <c r="A811" s="8" t="s">
        <v>155</v>
      </c>
      <c r="B811" s="8" t="s">
        <v>1570</v>
      </c>
      <c r="D811" s="8" t="s">
        <v>1521</v>
      </c>
      <c r="E811" s="8" t="str">
        <f t="shared" ref="E811:E943" si="196">CONCATENATE(C811,"  ",D811)</f>
        <v xml:space="preserve">  Rougeole</v>
      </c>
      <c r="F811" s="206" t="str">
        <f t="shared" si="195"/>
        <v xml:space="preserve">  Rougeole</v>
      </c>
      <c r="I811" s="8" t="s">
        <v>433</v>
      </c>
      <c r="L811" s="8" t="s">
        <v>2992</v>
      </c>
    </row>
    <row r="812" spans="1:14">
      <c r="A812" s="8" t="s">
        <v>39</v>
      </c>
      <c r="B812" s="8" t="s">
        <v>1919</v>
      </c>
      <c r="D812" s="8" t="s">
        <v>1920</v>
      </c>
      <c r="E812" s="8" t="str">
        <f t="shared" si="196"/>
        <v xml:space="preserve">  &lt;b&gt; Rougeole &lt;/b&gt;</v>
      </c>
      <c r="F812" s="206" t="str">
        <f t="shared" si="195"/>
        <v xml:space="preserve">  &lt;b&gt; Rougeole &lt;/b&gt;</v>
      </c>
    </row>
    <row r="813" spans="1:14">
      <c r="A813" s="8" t="s">
        <v>97</v>
      </c>
      <c r="B813" s="8" t="s">
        <v>1571</v>
      </c>
      <c r="D813" s="8" t="s">
        <v>1129</v>
      </c>
      <c r="E813" s="8" t="str">
        <f t="shared" si="196"/>
        <v xml:space="preserve">  Jour</v>
      </c>
      <c r="F813" s="206" t="str">
        <f t="shared" si="195"/>
        <v xml:space="preserve">  Jour</v>
      </c>
      <c r="J813" s="8" t="s">
        <v>2994</v>
      </c>
      <c r="N813" s="8" t="s">
        <v>376</v>
      </c>
    </row>
    <row r="814" spans="1:14">
      <c r="A814" s="8" t="s">
        <v>97</v>
      </c>
      <c r="B814" s="8" t="s">
        <v>1572</v>
      </c>
      <c r="D814" s="8" t="s">
        <v>1128</v>
      </c>
      <c r="E814" s="8" t="str">
        <f t="shared" si="196"/>
        <v xml:space="preserve">  Mois</v>
      </c>
      <c r="F814" s="206" t="str">
        <f t="shared" si="195"/>
        <v xml:space="preserve">  Mois</v>
      </c>
      <c r="J814" s="8" t="s">
        <v>2995</v>
      </c>
      <c r="N814" s="8" t="s">
        <v>376</v>
      </c>
    </row>
    <row r="815" spans="1:14">
      <c r="A815" s="8" t="s">
        <v>97</v>
      </c>
      <c r="B815" s="8" t="s">
        <v>1573</v>
      </c>
      <c r="D815" s="8" t="s">
        <v>1127</v>
      </c>
      <c r="E815" s="8" t="str">
        <f t="shared" si="196"/>
        <v xml:space="preserve">  Année</v>
      </c>
      <c r="F815" s="206" t="str">
        <f t="shared" si="195"/>
        <v xml:space="preserve">  Année</v>
      </c>
      <c r="J815" s="8" t="s">
        <v>2996</v>
      </c>
      <c r="N815" s="8" t="s">
        <v>376</v>
      </c>
    </row>
    <row r="816" spans="1:14">
      <c r="A816" s="8" t="s">
        <v>157</v>
      </c>
      <c r="B816" s="8" t="s">
        <v>1570</v>
      </c>
      <c r="E816" s="8" t="str">
        <f t="shared" si="196"/>
        <v xml:space="preserve">  </v>
      </c>
      <c r="F816" s="206" t="str">
        <f t="shared" si="195"/>
        <v xml:space="preserve">  </v>
      </c>
    </row>
    <row r="817" spans="1:14">
      <c r="E817" s="8" t="str">
        <f t="shared" si="196"/>
        <v xml:space="preserve">  </v>
      </c>
      <c r="F817" s="206" t="str">
        <f t="shared" si="195"/>
        <v xml:space="preserve">  </v>
      </c>
    </row>
    <row r="818" spans="1:14">
      <c r="A818" s="8" t="s">
        <v>155</v>
      </c>
      <c r="B818" s="8" t="s">
        <v>1574</v>
      </c>
      <c r="D818" s="8" t="s">
        <v>1575</v>
      </c>
      <c r="E818" s="8" t="str">
        <f t="shared" si="196"/>
        <v xml:space="preserve">  Fievre Jaune</v>
      </c>
      <c r="F818" s="206" t="str">
        <f t="shared" si="195"/>
        <v xml:space="preserve">  Fievre Jaune</v>
      </c>
      <c r="I818" s="8" t="s">
        <v>433</v>
      </c>
      <c r="L818" s="212" t="s">
        <v>2993</v>
      </c>
    </row>
    <row r="819" spans="1:14">
      <c r="A819" s="8" t="s">
        <v>39</v>
      </c>
      <c r="B819" s="8" t="s">
        <v>1921</v>
      </c>
      <c r="D819" s="8" t="s">
        <v>1922</v>
      </c>
      <c r="E819" s="8" t="str">
        <f t="shared" si="196"/>
        <v xml:space="preserve">  &lt;b&gt; Fievre Jaune &lt;/b&gt;</v>
      </c>
      <c r="F819" s="206" t="str">
        <f t="shared" si="195"/>
        <v xml:space="preserve">  &lt;b&gt; Fievre Jaune &lt;/b&gt;</v>
      </c>
    </row>
    <row r="820" spans="1:14">
      <c r="A820" s="8" t="s">
        <v>97</v>
      </c>
      <c r="B820" s="8" t="s">
        <v>1576</v>
      </c>
      <c r="D820" s="8" t="s">
        <v>1129</v>
      </c>
      <c r="E820" s="8" t="str">
        <f t="shared" si="196"/>
        <v xml:space="preserve">  Jour</v>
      </c>
      <c r="F820" s="206" t="str">
        <f t="shared" si="195"/>
        <v xml:space="preserve">  Jour</v>
      </c>
      <c r="J820" s="8" t="s">
        <v>2994</v>
      </c>
      <c r="N820" s="8" t="s">
        <v>376</v>
      </c>
    </row>
    <row r="821" spans="1:14">
      <c r="A821" s="8" t="s">
        <v>97</v>
      </c>
      <c r="B821" s="8" t="s">
        <v>1577</v>
      </c>
      <c r="D821" s="8" t="s">
        <v>1128</v>
      </c>
      <c r="E821" s="8" t="str">
        <f t="shared" si="196"/>
        <v xml:space="preserve">  Mois</v>
      </c>
      <c r="F821" s="206" t="str">
        <f t="shared" si="195"/>
        <v xml:space="preserve">  Mois</v>
      </c>
      <c r="J821" s="8" t="s">
        <v>2995</v>
      </c>
      <c r="N821" s="8" t="s">
        <v>376</v>
      </c>
    </row>
    <row r="822" spans="1:14">
      <c r="A822" s="8" t="s">
        <v>97</v>
      </c>
      <c r="B822" s="8" t="s">
        <v>1578</v>
      </c>
      <c r="D822" s="8" t="s">
        <v>1127</v>
      </c>
      <c r="E822" s="8" t="str">
        <f t="shared" si="196"/>
        <v xml:space="preserve">  Année</v>
      </c>
      <c r="F822" s="206" t="str">
        <f t="shared" si="195"/>
        <v xml:space="preserve">  Année</v>
      </c>
      <c r="J822" s="8" t="s">
        <v>2996</v>
      </c>
      <c r="N822" s="8" t="s">
        <v>376</v>
      </c>
    </row>
    <row r="823" spans="1:14">
      <c r="A823" s="8" t="s">
        <v>157</v>
      </c>
      <c r="B823" s="8" t="s">
        <v>1574</v>
      </c>
      <c r="E823" s="8" t="str">
        <f t="shared" si="196"/>
        <v xml:space="preserve">  </v>
      </c>
      <c r="F823" s="206" t="str">
        <f t="shared" si="195"/>
        <v xml:space="preserve">  </v>
      </c>
    </row>
    <row r="824" spans="1:14">
      <c r="A824" s="8" t="s">
        <v>157</v>
      </c>
      <c r="B824" s="8" t="s">
        <v>1536</v>
      </c>
      <c r="E824" s="8" t="str">
        <f t="shared" si="196"/>
        <v xml:space="preserve">  </v>
      </c>
      <c r="F824" s="206" t="str">
        <f t="shared" si="195"/>
        <v xml:space="preserve">  </v>
      </c>
    </row>
    <row r="825" spans="1:14">
      <c r="A825" s="8" t="s">
        <v>157</v>
      </c>
      <c r="B825" s="8" t="s">
        <v>1514</v>
      </c>
      <c r="E825" s="8" t="str">
        <f t="shared" si="196"/>
        <v xml:space="preserve">  </v>
      </c>
      <c r="F825" s="206" t="str">
        <f t="shared" si="195"/>
        <v xml:space="preserve">  </v>
      </c>
    </row>
    <row r="826" spans="1:14">
      <c r="E826" s="8" t="str">
        <f t="shared" si="196"/>
        <v xml:space="preserve">  </v>
      </c>
      <c r="F826" s="206" t="str">
        <f t="shared" si="195"/>
        <v xml:space="preserve">  </v>
      </c>
    </row>
    <row r="827" spans="1:14">
      <c r="A827" s="8" t="s">
        <v>155</v>
      </c>
      <c r="B827" s="8" t="s">
        <v>1580</v>
      </c>
      <c r="D827" s="8" t="s">
        <v>1579</v>
      </c>
      <c r="E827" s="8" t="str">
        <f t="shared" si="196"/>
        <v xml:space="preserve">  Maladies des enfants de 0 à 6 ans </v>
      </c>
      <c r="F827" s="206" t="str">
        <f t="shared" si="195"/>
        <v xml:space="preserve">  Maladies des enfants de 0 à 6 ans </v>
      </c>
      <c r="L827" s="8" t="s">
        <v>2997</v>
      </c>
    </row>
    <row r="828" spans="1:14" ht="47.25" customHeight="1">
      <c r="A828" s="8" t="s">
        <v>39</v>
      </c>
      <c r="B828" s="8" t="s">
        <v>1923</v>
      </c>
      <c r="D828" s="8" t="s">
        <v>1924</v>
      </c>
      <c r="E828" s="8" t="str">
        <f t="shared" si="196"/>
        <v xml:space="preserve">  &lt;b&gt;Maladies des enfants de 0 à 6 ans &lt;/b&gt;</v>
      </c>
      <c r="F828" s="206" t="str">
        <f t="shared" si="195"/>
        <v xml:space="preserve">  &lt;b&gt;Maladies des enfants de 0 à 6 ans &lt;/b&gt;</v>
      </c>
    </row>
    <row r="829" spans="1:14" ht="63">
      <c r="A829" s="8" t="s">
        <v>303</v>
      </c>
      <c r="B829" s="117" t="s">
        <v>1581</v>
      </c>
      <c r="C829" s="117" t="s">
        <v>1581</v>
      </c>
      <c r="D829" s="119" t="s">
        <v>3187</v>
      </c>
      <c r="E829" s="8" t="str">
        <f t="shared" si="196"/>
        <v>X3  Est-ce que &lt;b&gt; ${stef_name}  ,  ${stef_mm_age}  ans  &lt;/b&gt; a eu la diarrhée au cours des 30 derniers jours ?</v>
      </c>
      <c r="F829" s="206" t="str">
        <f t="shared" si="195"/>
        <v>X3  Est-ce que &lt;b&gt; ${stef_name}  ,  ${stef_mm_age}  ans  &lt;/b&gt; a eu la diarrhée au cours des 30 derniers jours ?</v>
      </c>
      <c r="N829" s="8" t="s">
        <v>376</v>
      </c>
    </row>
    <row r="830" spans="1:14" ht="78.75">
      <c r="A830" s="8" t="s">
        <v>1603</v>
      </c>
      <c r="B830" s="117" t="s">
        <v>1582</v>
      </c>
      <c r="C830" s="117" t="s">
        <v>1582</v>
      </c>
      <c r="D830" s="119" t="s">
        <v>3188</v>
      </c>
      <c r="E830" s="8" t="str">
        <f t="shared" si="196"/>
        <v>X4  Durant le dernier épisode de diarrhée, &lt;b&gt; ${stef_name} ,  ${stef_mm_age}  ans &lt;/b&gt;  a-t-il reçu à boire l'une des choses suivantes ?</v>
      </c>
      <c r="F830" s="206" t="str">
        <f t="shared" si="195"/>
        <v>X4  Durant le dernier épisode de diarrhée, &lt;b&gt; ${stef_name} ,  ${stef_mm_age}  ans &lt;/b&gt;  a-t-il reçu à boire l'une des choses suivantes ?</v>
      </c>
      <c r="L830" s="54" t="s">
        <v>2998</v>
      </c>
      <c r="N830" s="8" t="s">
        <v>376</v>
      </c>
    </row>
    <row r="831" spans="1:14" ht="15.75" customHeight="1">
      <c r="A831" s="8" t="s">
        <v>303</v>
      </c>
      <c r="B831" s="117" t="s">
        <v>1583</v>
      </c>
      <c r="C831" s="117" t="s">
        <v>1583</v>
      </c>
      <c r="D831" s="119" t="s">
        <v>3189</v>
      </c>
      <c r="E831" s="8" t="str">
        <f t="shared" si="196"/>
        <v>X5  &lt;b&gt; ${stef_name} ,  ${stef_mm_age}  ans  &lt;/b&gt;  dort-il/elle régulièrement sous une moustiquaire ?</v>
      </c>
      <c r="F831" s="206" t="str">
        <f t="shared" si="195"/>
        <v>X5  &lt;b&gt; ${stef_name} ,  ${stef_mm_age}  ans  &lt;/b&gt;  dort-il/elle régulièrement sous une moustiquaire ?</v>
      </c>
      <c r="N831" s="8" t="s">
        <v>376</v>
      </c>
    </row>
    <row r="832" spans="1:14" ht="15.75" customHeight="1">
      <c r="A832" s="8" t="s">
        <v>303</v>
      </c>
      <c r="B832" s="117" t="s">
        <v>1584</v>
      </c>
      <c r="C832" s="117" t="s">
        <v>1584</v>
      </c>
      <c r="D832" s="119" t="s">
        <v>3190</v>
      </c>
      <c r="E832" s="8" t="str">
        <f t="shared" si="196"/>
        <v>X6  Est-ce que &lt;b&gt; ${stef_name}  ,  ${stef_mm_age}  ans  &lt;/b&gt; a eu de la fièvre à n'importe quel moment au cours des 2 dernières semaines ?</v>
      </c>
      <c r="F832" s="206" t="str">
        <f t="shared" si="195"/>
        <v>X6  Est-ce que &lt;b&gt; ${stef_name}  ,  ${stef_mm_age}  ans  &lt;/b&gt; a eu de la fièvre à n'importe quel moment au cours des 2 dernières semaines ?</v>
      </c>
      <c r="N832" s="8" t="s">
        <v>376</v>
      </c>
    </row>
    <row r="833" spans="1:14" ht="78.75">
      <c r="A833" s="8" t="s">
        <v>303</v>
      </c>
      <c r="B833" s="117" t="s">
        <v>1585</v>
      </c>
      <c r="C833" s="117" t="s">
        <v>1585</v>
      </c>
      <c r="D833" s="119" t="s">
        <v>3191</v>
      </c>
      <c r="E833" s="9" t="str">
        <f t="shared" si="196"/>
        <v xml:space="preserve">X7  L’enfant &lt;b&gt; ${stef_name}  ,  ${stef_mm_age}  ans  &lt;/b&gt; a-t-il &lt;b&gt; un handicap &lt;/b&gt; ? </v>
      </c>
      <c r="F833" s="206" t="str">
        <f t="shared" si="195"/>
        <v xml:space="preserve">X7  L’enfant &lt;b&gt; ${stef_name}  ,  ${stef_mm_age}  ans  &lt;/b&gt; a-t-il &lt;b&gt; un handicap &lt;/b&gt; ? </v>
      </c>
      <c r="N833" s="8" t="s">
        <v>376</v>
      </c>
    </row>
    <row r="834" spans="1:14" ht="47.25">
      <c r="A834" s="8" t="s">
        <v>2964</v>
      </c>
      <c r="B834" s="117" t="s">
        <v>1586</v>
      </c>
      <c r="C834" s="117" t="s">
        <v>1586</v>
      </c>
      <c r="D834" s="119" t="s">
        <v>1587</v>
      </c>
      <c r="E834" s="8" t="str">
        <f t="shared" si="196"/>
        <v>X8  Quel type d’handicap s’agit-il ?</v>
      </c>
      <c r="F834" s="206" t="str">
        <f t="shared" si="195"/>
        <v>X8  Quel type d’handicap s’agit-il ?</v>
      </c>
      <c r="G834" s="9" t="s">
        <v>2965</v>
      </c>
      <c r="L834" s="8" t="s">
        <v>2999</v>
      </c>
      <c r="N834" s="8" t="s">
        <v>376</v>
      </c>
    </row>
    <row r="835" spans="1:14" ht="15.75" customHeight="1">
      <c r="A835" s="8" t="s">
        <v>1612</v>
      </c>
      <c r="B835" s="117" t="s">
        <v>1588</v>
      </c>
      <c r="C835" s="117" t="s">
        <v>1588</v>
      </c>
      <c r="D835" s="119" t="s">
        <v>3192</v>
      </c>
      <c r="E835" s="8" t="str">
        <f t="shared" si="196"/>
        <v xml:space="preserve">X9  Qui est la personne principale qui s'occupe actuellement de  &lt;b&gt; ${stef_name}  ,  ${stef_mm_age}  ans  &lt;/b&gt;]? </v>
      </c>
      <c r="F835" s="206" t="str">
        <f t="shared" si="195"/>
        <v xml:space="preserve">X9  Qui est la personne principale qui s'occupe actuellement de  &lt;b&gt; ${stef_name}  ,  ${stef_mm_age}  ans  &lt;/b&gt;]? </v>
      </c>
      <c r="N835" s="8" t="s">
        <v>376</v>
      </c>
    </row>
    <row r="836" spans="1:14" ht="15.75" customHeight="1">
      <c r="A836" s="8" t="s">
        <v>1612</v>
      </c>
      <c r="B836" s="117" t="s">
        <v>1589</v>
      </c>
      <c r="C836" s="123" t="s">
        <v>1589</v>
      </c>
      <c r="D836" s="119" t="s">
        <v>3193</v>
      </c>
      <c r="E836" s="8" t="str">
        <f t="shared" si="196"/>
        <v xml:space="preserve">X10  Qui est la personne &lt;b&gt; principale &lt;/b&gt; qui s’occupe de&lt;b&gt; ${stef_name}  ,  ${stef_mm_age}  ans  &lt;/b&gt;  quand vous êtes occupez/travaillez ? </v>
      </c>
      <c r="F836" s="206" t="str">
        <f t="shared" si="195"/>
        <v xml:space="preserve">X10  Qui est la personne &lt;b&gt; principale &lt;/b&gt; qui s’occupe de&lt;b&gt; ${stef_name}  ,  ${stef_mm_age}  ans  &lt;/b&gt;  quand vous êtes occupez/travaillez ? </v>
      </c>
      <c r="N836" s="8" t="s">
        <v>376</v>
      </c>
    </row>
    <row r="837" spans="1:14" ht="63.75" thickBot="1">
      <c r="A837" s="8" t="s">
        <v>97</v>
      </c>
      <c r="B837" s="117" t="s">
        <v>1590</v>
      </c>
      <c r="C837" s="116" t="s">
        <v>1590</v>
      </c>
      <c r="D837" s="81" t="s">
        <v>3194</v>
      </c>
      <c r="E837" s="8" t="str">
        <f t="shared" si="196"/>
        <v>X11  Au cours des 6 derniers mois, combien de fois &lt;b&gt; ${stef_name}  ,  ${stef_mm_age}  ans  &lt;/b&gt; a pris une dose de vitamine A?</v>
      </c>
      <c r="F837" s="206" t="str">
        <f t="shared" si="195"/>
        <v>X11  Au cours des 6 derniers mois, combien de fois &lt;b&gt; ${stef_name}  ,  ${stef_mm_age}  ans  &lt;/b&gt; a pris une dose de vitamine A?</v>
      </c>
      <c r="J837" s="8" t="s">
        <v>3001</v>
      </c>
      <c r="L837" s="8" t="s">
        <v>3000</v>
      </c>
      <c r="N837" s="8" t="s">
        <v>376</v>
      </c>
    </row>
    <row r="838" spans="1:14" ht="95.25" thickBot="1">
      <c r="A838" s="8" t="s">
        <v>303</v>
      </c>
      <c r="B838" s="117" t="s">
        <v>1591</v>
      </c>
      <c r="C838" s="116" t="s">
        <v>1591</v>
      </c>
      <c r="D838" s="81" t="s">
        <v>3195</v>
      </c>
      <c r="E838" s="8" t="str">
        <f t="shared" si="196"/>
        <v>X12  Au cours des 6 derniers mois,  a-t-on donné à &lt;b&gt; ${stef_name}  ,  ${stef_mm_age}  ans  &lt;/b&gt; des comprimés de fer, des granules avec du fer, ou du sirop contenant du fer?</v>
      </c>
      <c r="F838" s="206" t="str">
        <f t="shared" si="195"/>
        <v>X12  Au cours des 6 derniers mois,  a-t-on donné à &lt;b&gt; ${stef_name}  ,  ${stef_mm_age}  ans  &lt;/b&gt; des comprimés de fer, des granules avec du fer, ou du sirop contenant du fer?</v>
      </c>
      <c r="J838" s="8" t="s">
        <v>3001</v>
      </c>
      <c r="N838" s="8" t="s">
        <v>376</v>
      </c>
    </row>
    <row r="839" spans="1:14" ht="78" customHeight="1">
      <c r="A839" s="8" t="s">
        <v>97</v>
      </c>
      <c r="B839" s="117" t="s">
        <v>1592</v>
      </c>
      <c r="C839" s="117" t="s">
        <v>1592</v>
      </c>
      <c r="D839" s="119" t="s">
        <v>3196</v>
      </c>
      <c r="E839" s="55" t="str">
        <f t="shared" si="196"/>
        <v>X13  Au cours des 6 derniers mois, combien de fois&lt;b&gt; ${stef_name}  ,  ${stef_mm_age}  ans  &lt;/b&gt; a pris des médicaments contre les vers intestinaux ?</v>
      </c>
      <c r="F839" s="206" t="str">
        <f t="shared" si="195"/>
        <v>X13  Au cours des 6 derniers mois, combien de fois&lt;b&gt; ${stef_name}  ,  ${stef_mm_age}  ans  &lt;/b&gt; a pris des médicaments contre les vers intestinaux ?</v>
      </c>
      <c r="N839" s="8" t="s">
        <v>376</v>
      </c>
    </row>
    <row r="840" spans="1:14" ht="15.75" customHeight="1">
      <c r="A840" s="8" t="s">
        <v>303</v>
      </c>
      <c r="B840" s="117" t="s">
        <v>1594</v>
      </c>
      <c r="C840" s="117" t="s">
        <v>1594</v>
      </c>
      <c r="D840" s="119" t="s">
        <v>3197</v>
      </c>
      <c r="E840" s="8" t="str">
        <f>CONCATENATE(C840,"  ",D840)</f>
        <v>X15  Avez-vous déjà utilisé une crèche/garderie, c’est-à-dire un lieu où on peut faire garder les enfants pour&lt;b&gt; ${stef_name}  ,  ${stef_mm_age}  ans  &lt;/b&gt;?</v>
      </c>
      <c r="F840" s="206" t="str">
        <f>E840</f>
        <v>X15  Avez-vous déjà utilisé une crèche/garderie, c’est-à-dire un lieu où on peut faire garder les enfants pour&lt;b&gt; ${stef_name}  ,  ${stef_mm_age}  ans  &lt;/b&gt;?</v>
      </c>
      <c r="N840" s="8" t="s">
        <v>376</v>
      </c>
    </row>
    <row r="841" spans="1:14" ht="15.75" customHeight="1">
      <c r="A841" s="8" t="s">
        <v>303</v>
      </c>
      <c r="B841" s="117" t="s">
        <v>1595</v>
      </c>
      <c r="C841" s="117" t="s">
        <v>1595</v>
      </c>
      <c r="D841" s="119" t="s">
        <v>1596</v>
      </c>
      <c r="E841" s="8" t="str">
        <f>CONCATENATE(C841,"  ",D841)</f>
        <v>X16  Si oui, avez-vous déjà utilisé une crèche mobile / Halte-garderie?</v>
      </c>
      <c r="F841" s="206" t="str">
        <f>E841</f>
        <v>X16  Si oui, avez-vous déjà utilisé une crèche mobile / Halte-garderie?</v>
      </c>
      <c r="L841" s="8" t="s">
        <v>3002</v>
      </c>
      <c r="N841" s="8" t="s">
        <v>376</v>
      </c>
    </row>
    <row r="842" spans="1:14">
      <c r="A842" s="8" t="s">
        <v>157</v>
      </c>
      <c r="B842" s="8" t="s">
        <v>1580</v>
      </c>
      <c r="E842" s="8" t="str">
        <f>CONCATENATE(C842,"  ",D842)</f>
        <v xml:space="preserve">  </v>
      </c>
      <c r="F842" s="206" t="str">
        <f>E842</f>
        <v xml:space="preserve">  </v>
      </c>
    </row>
    <row r="847" spans="1:14">
      <c r="E847" s="8" t="str">
        <f t="shared" si="196"/>
        <v xml:space="preserve">  </v>
      </c>
      <c r="F847" s="206" t="str">
        <f t="shared" si="195"/>
        <v xml:space="preserve">  </v>
      </c>
    </row>
    <row r="848" spans="1:14">
      <c r="A848" s="8" t="s">
        <v>155</v>
      </c>
      <c r="B848" s="8" t="s">
        <v>1614</v>
      </c>
      <c r="D848" s="8" t="s">
        <v>1613</v>
      </c>
      <c r="E848" s="8" t="str">
        <f t="shared" si="196"/>
        <v xml:space="preserve">  Nutrition des enfants de 0 à 6 ans   </v>
      </c>
      <c r="F848" s="206" t="str">
        <f t="shared" si="195"/>
        <v xml:space="preserve">  Nutrition des enfants de 0 à 6 ans   </v>
      </c>
      <c r="L848" s="8" t="s">
        <v>2997</v>
      </c>
    </row>
    <row r="849" spans="1:26" ht="47.25" customHeight="1">
      <c r="A849" s="8" t="s">
        <v>39</v>
      </c>
      <c r="B849" s="8" t="s">
        <v>1925</v>
      </c>
      <c r="D849" s="8" t="s">
        <v>1926</v>
      </c>
      <c r="E849" s="8" t="str">
        <f t="shared" si="196"/>
        <v xml:space="preserve">  &lt;b&gt; Nutrition des enfants de 0 à 6 ans &lt;/b&gt;    </v>
      </c>
      <c r="F849" s="206" t="str">
        <f t="shared" si="195"/>
        <v xml:space="preserve">  &lt;b&gt; Nutrition des enfants de 0 à 6 ans &lt;/b&gt;    </v>
      </c>
    </row>
    <row r="850" spans="1:26" s="56" customFormat="1" ht="58.5" customHeight="1">
      <c r="A850" s="54" t="s">
        <v>303</v>
      </c>
      <c r="B850" s="132" t="s">
        <v>1615</v>
      </c>
      <c r="C850" s="132" t="s">
        <v>1615</v>
      </c>
      <c r="D850" s="133" t="s">
        <v>3198</v>
      </c>
      <c r="E850" s="8" t="str">
        <f t="shared" si="196"/>
        <v xml:space="preserve">X17  Avez-vous allaité &lt;b&gt; ${stef_name}  ,  ${stef_mm_age}  ans  &lt;/b&gt; ?          </v>
      </c>
      <c r="F850" s="206" t="str">
        <f t="shared" si="195"/>
        <v xml:space="preserve">X17  Avez-vous allaité &lt;b&gt; ${stef_name}  ,  ${stef_mm_age}  ans  &lt;/b&gt; ?          </v>
      </c>
      <c r="G850" s="55" t="s">
        <v>3161</v>
      </c>
      <c r="H850" s="54"/>
      <c r="I850" s="54"/>
      <c r="J850" s="54"/>
      <c r="K850" s="55"/>
      <c r="L850" s="54"/>
      <c r="M850" s="54"/>
      <c r="N850" s="54" t="s">
        <v>376</v>
      </c>
      <c r="O850" s="54"/>
      <c r="P850" s="54"/>
      <c r="Q850" s="54"/>
      <c r="R850" s="54"/>
      <c r="S850" s="54"/>
      <c r="T850" s="54"/>
      <c r="U850" s="54"/>
      <c r="V850" s="54"/>
      <c r="W850" s="54"/>
      <c r="X850" s="54"/>
      <c r="Y850" s="54"/>
      <c r="Z850" s="54"/>
    </row>
    <row r="851" spans="1:26">
      <c r="B851" s="118"/>
      <c r="C851" s="118"/>
      <c r="D851" s="120"/>
      <c r="E851" s="8" t="str">
        <f t="shared" si="196"/>
        <v xml:space="preserve">  </v>
      </c>
      <c r="F851" s="206" t="str">
        <f t="shared" si="195"/>
        <v xml:space="preserve">  </v>
      </c>
    </row>
    <row r="852" spans="1:26" ht="189.75" thickBot="1">
      <c r="A852" s="8" t="s">
        <v>97</v>
      </c>
      <c r="B852" s="130" t="s">
        <v>1616</v>
      </c>
      <c r="C852" s="130" t="s">
        <v>1616</v>
      </c>
      <c r="D852" s="81" t="s">
        <v>3199</v>
      </c>
      <c r="E852" s="8" t="str">
        <f t="shared" si="196"/>
        <v>X20a  Jusqu'à quel âge EN MOIS avez-vous allaité &lt;b&gt; ${stef_name}  ,  ${stef_mm_age}  ans  &lt;/b&gt;  de façon exclusive ? &lt;br&gt; &lt;b&gt;
L’allaitement exclusif signifie que le nourrisson n’absorbe que du lait maternel. Il ne reçoit aucun autre aliment liquide ou solide, pas même de l’eau, à l’exception des solutions de réhydratation orale, ou des gouttes/sirops de vitamines, minéraux ou médicaments. &lt;/b&gt;</v>
      </c>
      <c r="F852" s="206" t="str">
        <f t="shared" si="195"/>
        <v>X20a  Jusqu'à quel âge EN MOIS avez-vous allaité &lt;b&gt; ${stef_name}  ,  ${stef_mm_age}  ans  &lt;/b&gt;  de façon exclusive ? &lt;br&gt; &lt;b&gt;
L’allaitement exclusif signifie que le nourrisson n’absorbe que du lait maternel. Il ne reçoit aucun autre aliment liquide ou solide, pas même de l’eau, à l’exception des solutions de réhydratation orale, ou des gouttes/sirops de vitamines, minéraux ou médicaments. &lt;/b&gt;</v>
      </c>
      <c r="J852" s="54" t="s">
        <v>2387</v>
      </c>
      <c r="L852" s="8" t="s">
        <v>1620</v>
      </c>
      <c r="N852" s="8" t="s">
        <v>376</v>
      </c>
    </row>
    <row r="853" spans="1:26" ht="94.5">
      <c r="A853" s="8" t="s">
        <v>303</v>
      </c>
      <c r="B853" s="117" t="s">
        <v>1617</v>
      </c>
      <c r="C853" s="117" t="s">
        <v>1617</v>
      </c>
      <c r="D853" s="131" t="s">
        <v>3200</v>
      </c>
      <c r="E853" s="8" t="str">
        <f t="shared" si="196"/>
        <v>X20b  Enquêteur : Vous avez indiqué que &lt;b&gt; ${stef_name}  ,  ${stef_mm_age}  ans  &lt;/b&gt;  a été allaité de façon exclusive jusqu'à&lt;b&gt; ${X20a} &lt;/b&gt; mois.
Êtes-vous sûr ?</v>
      </c>
      <c r="F853" s="206" t="str">
        <f t="shared" si="195"/>
        <v>X20b  Enquêteur : Vous avez indiqué que &lt;b&gt; ${stef_name}  ,  ${stef_mm_age}  ans  &lt;/b&gt;  a été allaité de façon exclusive jusqu'à&lt;b&gt; ${X20a} &lt;/b&gt; mois.
Êtes-vous sûr ?</v>
      </c>
      <c r="L853" s="8" t="s">
        <v>1621</v>
      </c>
      <c r="N853" s="8" t="s">
        <v>376</v>
      </c>
    </row>
    <row r="854" spans="1:26" ht="15.75" customHeight="1">
      <c r="A854" s="8" t="s">
        <v>303</v>
      </c>
      <c r="B854" s="117" t="s">
        <v>1618</v>
      </c>
      <c r="C854" s="117" t="s">
        <v>1618</v>
      </c>
      <c r="D854" s="119" t="s">
        <v>3201</v>
      </c>
      <c r="E854" s="8" t="str">
        <f t="shared" si="196"/>
        <v xml:space="preserve">X21  Est-ce que &lt;b&gt; ${stef_name}  ,  ${stef_mm_age}  ans  &lt;/b&gt;  mange des nourritures solides ? </v>
      </c>
      <c r="F854" s="206" t="str">
        <f t="shared" si="195"/>
        <v xml:space="preserve">X21  Est-ce que &lt;b&gt; ${stef_name}  ,  ${stef_mm_age}  ans  &lt;/b&gt;  mange des nourritures solides ? </v>
      </c>
      <c r="N854" s="8" t="s">
        <v>376</v>
      </c>
    </row>
    <row r="855" spans="1:26" ht="15.75" customHeight="1">
      <c r="B855" s="117"/>
      <c r="C855" s="117"/>
      <c r="D855" s="119"/>
      <c r="E855" s="8" t="str">
        <f t="shared" si="196"/>
        <v xml:space="preserve">  </v>
      </c>
      <c r="F855" s="206" t="str">
        <f t="shared" si="195"/>
        <v xml:space="preserve">  </v>
      </c>
    </row>
    <row r="856" spans="1:26" ht="15.75" customHeight="1">
      <c r="A856" s="8" t="s">
        <v>160</v>
      </c>
      <c r="B856" s="117" t="s">
        <v>1622</v>
      </c>
      <c r="C856" s="117"/>
      <c r="D856" s="119" t="s">
        <v>1623</v>
      </c>
      <c r="E856" s="8" t="str">
        <f t="shared" si="196"/>
        <v xml:space="preserve">  Consommation d'aliments solides</v>
      </c>
      <c r="F856" s="206" t="str">
        <f t="shared" si="195"/>
        <v xml:space="preserve">  Consommation d'aliments solides</v>
      </c>
      <c r="L856" s="8" t="s">
        <v>1624</v>
      </c>
      <c r="R856" s="8">
        <v>8</v>
      </c>
    </row>
    <row r="857" spans="1:26" ht="15.75" customHeight="1">
      <c r="A857" s="8" t="s">
        <v>145</v>
      </c>
      <c r="B857" s="117" t="s">
        <v>1625</v>
      </c>
      <c r="C857" s="117"/>
      <c r="D857" s="119"/>
      <c r="E857" s="8" t="str">
        <f t="shared" si="196"/>
        <v xml:space="preserve">  </v>
      </c>
      <c r="F857" s="206" t="str">
        <f t="shared" si="195"/>
        <v xml:space="preserve">  </v>
      </c>
      <c r="Q857" s="8" t="s">
        <v>317</v>
      </c>
    </row>
    <row r="858" spans="1:26" ht="15.75" customHeight="1">
      <c r="A858" s="8" t="s">
        <v>145</v>
      </c>
      <c r="B858" s="117" t="s">
        <v>1626</v>
      </c>
      <c r="C858" s="117"/>
      <c r="D858" s="119"/>
      <c r="E858" s="8" t="str">
        <f t="shared" si="196"/>
        <v xml:space="preserve">  </v>
      </c>
      <c r="F858" s="206" t="str">
        <f t="shared" si="195"/>
        <v xml:space="preserve">  </v>
      </c>
      <c r="Q858" s="63" t="s">
        <v>1627</v>
      </c>
    </row>
    <row r="859" spans="1:26" ht="15.75" customHeight="1">
      <c r="A859" s="8" t="s">
        <v>97</v>
      </c>
      <c r="B859" s="117" t="s">
        <v>1619</v>
      </c>
      <c r="C859" s="117" t="s">
        <v>1619</v>
      </c>
      <c r="D859" s="119" t="s">
        <v>1628</v>
      </c>
      <c r="E859" s="8" t="str">
        <f t="shared" si="196"/>
        <v>X22  Au cours des 7 derniers jours, pendant combien de jours votre enfant &lt;b&gt; ${stef_name} &lt;/b&gt; a-t-il consommé le produit suivant : &lt;b&gt; ${food} &lt;/b&gt; ] ?</v>
      </c>
      <c r="F859" s="206" t="str">
        <f t="shared" si="195"/>
        <v>X22  Au cours des 7 derniers jours, pendant combien de jours votre enfant &lt;b&gt; ${stef_name} &lt;/b&gt; a-t-il consommé le produit suivant : &lt;b&gt; ${food} &lt;/b&gt; ] ?</v>
      </c>
      <c r="J859" s="8" t="s">
        <v>1631</v>
      </c>
      <c r="N859" s="8" t="s">
        <v>376</v>
      </c>
    </row>
    <row r="860" spans="1:26">
      <c r="A860" s="8" t="s">
        <v>93</v>
      </c>
      <c r="B860" s="117" t="s">
        <v>1629</v>
      </c>
      <c r="C860" s="121"/>
      <c r="D860" s="122" t="s">
        <v>1630</v>
      </c>
      <c r="E860" s="8" t="str">
        <f t="shared" si="196"/>
        <v xml:space="preserve">  Autre Aliment (préciser) </v>
      </c>
      <c r="F860" s="206" t="str">
        <f t="shared" si="195"/>
        <v xml:space="preserve">  Autre Aliment (préciser) </v>
      </c>
      <c r="L860" s="8" t="s">
        <v>1632</v>
      </c>
    </row>
    <row r="861" spans="1:26">
      <c r="A861" s="8" t="s">
        <v>161</v>
      </c>
      <c r="B861" s="117" t="s">
        <v>1622</v>
      </c>
      <c r="C861" s="121"/>
      <c r="D861" s="122"/>
      <c r="E861" s="8" t="str">
        <f t="shared" si="196"/>
        <v xml:space="preserve">  </v>
      </c>
      <c r="F861" s="206" t="str">
        <f t="shared" si="195"/>
        <v xml:space="preserve">  </v>
      </c>
    </row>
    <row r="862" spans="1:26">
      <c r="A862" s="8" t="s">
        <v>157</v>
      </c>
      <c r="B862" s="8" t="s">
        <v>1614</v>
      </c>
      <c r="C862" s="121"/>
      <c r="D862" s="122"/>
    </row>
    <row r="863" spans="1:26">
      <c r="A863" s="8" t="s">
        <v>161</v>
      </c>
      <c r="B863" s="8" t="s">
        <v>1499</v>
      </c>
      <c r="C863" s="121"/>
      <c r="D863" s="122"/>
      <c r="E863" s="8" t="str">
        <f t="shared" si="196"/>
        <v xml:space="preserve">  </v>
      </c>
      <c r="F863" s="206" t="str">
        <f t="shared" si="195"/>
        <v xml:space="preserve">  </v>
      </c>
    </row>
    <row r="864" spans="1:26">
      <c r="A864" s="8" t="s">
        <v>157</v>
      </c>
      <c r="B864" s="8" t="s">
        <v>1498</v>
      </c>
      <c r="C864" s="121"/>
      <c r="D864" s="122"/>
      <c r="E864" s="8" t="str">
        <f t="shared" si="196"/>
        <v xml:space="preserve">  </v>
      </c>
      <c r="F864" s="206" t="str">
        <f t="shared" si="195"/>
        <v xml:space="preserve">  </v>
      </c>
    </row>
    <row r="865" spans="1:26" ht="78.75">
      <c r="A865" s="8" t="s">
        <v>303</v>
      </c>
      <c r="B865" s="117" t="s">
        <v>1593</v>
      </c>
      <c r="C865" s="117" t="s">
        <v>1593</v>
      </c>
      <c r="D865" s="119" t="s">
        <v>2389</v>
      </c>
      <c r="E865" s="8" t="str">
        <f>CONCATENATE(C865,"  ",D865)</f>
        <v>X14  Pratiquez-vous le planning familial ?    (moderne ou traditionnelle)  &lt;br&gt; C’est-à-dire utilisez-vous une méthode contraceptive?</v>
      </c>
      <c r="F865" s="206" t="str">
        <f>E865</f>
        <v>X14  Pratiquez-vous le planning familial ?    (moderne ou traditionnelle)  &lt;br&gt; C’est-à-dire utilisez-vous une méthode contraceptive?</v>
      </c>
      <c r="N865" s="8" t="s">
        <v>376</v>
      </c>
    </row>
    <row r="866" spans="1:26">
      <c r="A866" s="8" t="s">
        <v>146</v>
      </c>
      <c r="B866" s="8" t="s">
        <v>2161</v>
      </c>
      <c r="L866" s="9"/>
      <c r="M866" s="9"/>
      <c r="Q866" s="189" t="s">
        <v>148</v>
      </c>
    </row>
    <row r="867" spans="1:26">
      <c r="A867" s="8" t="s">
        <v>155</v>
      </c>
      <c r="B867" s="8" t="s">
        <v>1633</v>
      </c>
      <c r="C867" s="118"/>
      <c r="D867" s="120" t="s">
        <v>1634</v>
      </c>
      <c r="E867" s="8" t="str">
        <f t="shared" si="196"/>
        <v xml:space="preserve">   GARDE DES ENFANTS</v>
      </c>
      <c r="F867" s="206" t="str">
        <f t="shared" si="195"/>
        <v xml:space="preserve">   GARDE DES ENFANTS</v>
      </c>
    </row>
    <row r="868" spans="1:26">
      <c r="A868" s="8" t="s">
        <v>146</v>
      </c>
      <c r="B868" s="8" t="s">
        <v>2162</v>
      </c>
      <c r="L868" s="9"/>
      <c r="M868" s="9"/>
      <c r="Q868" s="189" t="s">
        <v>148</v>
      </c>
    </row>
    <row r="869" spans="1:26">
      <c r="A869" s="8" t="s">
        <v>39</v>
      </c>
      <c r="B869" s="8" t="s">
        <v>1927</v>
      </c>
      <c r="C869" s="144"/>
      <c r="D869" s="170" t="s">
        <v>1928</v>
      </c>
      <c r="E869" s="8" t="str">
        <f t="shared" ref="E869" si="197">CONCATENATE(C869,"  ",D869)</f>
        <v xml:space="preserve">  &lt;b&gt; GARDE DES ENFANTS &lt;/b&gt;</v>
      </c>
      <c r="F869" s="206" t="str">
        <f t="shared" si="195"/>
        <v xml:space="preserve">  &lt;b&gt; GARDE DES ENFANTS &lt;/b&gt;</v>
      </c>
    </row>
    <row r="870" spans="1:26" ht="157.5">
      <c r="A870" s="8" t="s">
        <v>39</v>
      </c>
      <c r="B870" s="8" t="s">
        <v>1635</v>
      </c>
      <c r="D870" s="171" t="s">
        <v>1929</v>
      </c>
      <c r="E870" s="8" t="str">
        <f t="shared" si="196"/>
        <v xml:space="preserve">  &lt;b&gt; Note pour enquêteur &lt;/b&gt;, dans cette rubrique, nous allons collecter les informations relatives à la garde de [Enfant]. Il faut demander à la répondante qui est la personne qui s’est occupée de la garde de [Enfant]  pour chaque plage horaire durant les dernières 24h. Il y a donc 24 plages horaires d’une heure (60 mn). </v>
      </c>
      <c r="F870" s="206" t="str">
        <f t="shared" si="195"/>
        <v xml:space="preserve">  &lt;b&gt; Note pour enquêteur &lt;/b&gt;, dans cette rubrique, nous allons collecter les informations relatives à la garde de [Enfant]. Il faut demander à la répondante qui est la personne qui s’est occupée de la garde de [Enfant]  pour chaque plage horaire durant les dernières 24h. Il y a donc 24 plages horaires d’une heure (60 mn). </v>
      </c>
    </row>
    <row r="871" spans="1:26">
      <c r="A871" s="8" t="s">
        <v>160</v>
      </c>
      <c r="B871" s="8" t="s">
        <v>1930</v>
      </c>
      <c r="D871" s="8" t="s">
        <v>1931</v>
      </c>
      <c r="E871" s="8" t="str">
        <f t="shared" si="196"/>
        <v xml:space="preserve">  Garde des enfants </v>
      </c>
      <c r="F871" s="206" t="str">
        <f t="shared" si="195"/>
        <v xml:space="preserve">  Garde des enfants </v>
      </c>
      <c r="R871" s="8" t="s">
        <v>947</v>
      </c>
    </row>
    <row r="872" spans="1:26" s="56" customFormat="1">
      <c r="A872" s="63" t="s">
        <v>145</v>
      </c>
      <c r="B872" s="63" t="s">
        <v>1932</v>
      </c>
      <c r="C872" s="54"/>
      <c r="D872" s="54"/>
      <c r="E872" s="54"/>
      <c r="F872" s="218"/>
      <c r="G872" s="55"/>
      <c r="H872" s="54"/>
      <c r="I872" s="54"/>
      <c r="J872" s="54"/>
      <c r="K872" s="55"/>
      <c r="L872" s="55"/>
      <c r="M872" s="55"/>
      <c r="N872" s="54"/>
      <c r="O872" s="54"/>
      <c r="P872" s="54"/>
      <c r="Q872" s="63" t="s">
        <v>941</v>
      </c>
      <c r="R872" s="54"/>
      <c r="S872" s="54"/>
      <c r="T872" s="54"/>
      <c r="U872" s="54"/>
      <c r="V872" s="54"/>
      <c r="W872" s="54"/>
      <c r="X872" s="54"/>
      <c r="Y872" s="54"/>
      <c r="Z872" s="54"/>
    </row>
    <row r="873" spans="1:26" s="56" customFormat="1">
      <c r="A873" s="63" t="s">
        <v>145</v>
      </c>
      <c r="B873" s="63" t="s">
        <v>1933</v>
      </c>
      <c r="C873" s="54"/>
      <c r="D873" s="54"/>
      <c r="E873" s="54"/>
      <c r="F873" s="218"/>
      <c r="G873" s="55"/>
      <c r="H873" s="54"/>
      <c r="I873" s="54"/>
      <c r="J873" s="54"/>
      <c r="K873" s="55"/>
      <c r="L873" s="55"/>
      <c r="M873" s="55"/>
      <c r="N873" s="54"/>
      <c r="O873" s="54"/>
      <c r="P873" s="54"/>
      <c r="Q873" s="63" t="s">
        <v>1937</v>
      </c>
      <c r="R873" s="54"/>
      <c r="S873" s="54"/>
      <c r="T873" s="54"/>
      <c r="U873" s="54"/>
      <c r="V873" s="54"/>
      <c r="W873" s="54"/>
      <c r="X873" s="54"/>
      <c r="Y873" s="54"/>
      <c r="Z873" s="54"/>
    </row>
    <row r="874" spans="1:26" s="56" customFormat="1">
      <c r="A874" s="63" t="s">
        <v>145</v>
      </c>
      <c r="B874" s="63" t="s">
        <v>1934</v>
      </c>
      <c r="C874" s="54"/>
      <c r="D874" s="54"/>
      <c r="E874" s="54"/>
      <c r="F874" s="218"/>
      <c r="G874" s="55"/>
      <c r="H874" s="54"/>
      <c r="I874" s="54"/>
      <c r="J874" s="54"/>
      <c r="K874" s="55"/>
      <c r="L874" s="55"/>
      <c r="M874" s="55"/>
      <c r="N874" s="54"/>
      <c r="O874" s="54"/>
      <c r="P874" s="54"/>
      <c r="Q874" s="63" t="s">
        <v>1938</v>
      </c>
      <c r="R874" s="54"/>
      <c r="S874" s="54"/>
      <c r="T874" s="54"/>
      <c r="U874" s="54"/>
      <c r="V874" s="54"/>
      <c r="W874" s="54"/>
      <c r="X874" s="54"/>
      <c r="Y874" s="54"/>
      <c r="Z874" s="54"/>
    </row>
    <row r="875" spans="1:26" s="56" customFormat="1">
      <c r="A875" s="63" t="s">
        <v>145</v>
      </c>
      <c r="B875" s="63" t="s">
        <v>1935</v>
      </c>
      <c r="C875" s="54"/>
      <c r="D875" s="54"/>
      <c r="E875" s="54"/>
      <c r="F875" s="218"/>
      <c r="G875" s="55"/>
      <c r="H875" s="54"/>
      <c r="I875" s="54"/>
      <c r="J875" s="54"/>
      <c r="K875" s="55"/>
      <c r="L875" s="55"/>
      <c r="M875" s="55"/>
      <c r="N875" s="54"/>
      <c r="O875" s="54"/>
      <c r="P875" s="54"/>
      <c r="Q875" s="63" t="s">
        <v>1939</v>
      </c>
      <c r="R875" s="54"/>
      <c r="S875" s="54"/>
      <c r="T875" s="54"/>
      <c r="U875" s="54"/>
      <c r="V875" s="54"/>
      <c r="W875" s="54"/>
      <c r="X875" s="54"/>
      <c r="Y875" s="54"/>
      <c r="Z875" s="54"/>
    </row>
    <row r="876" spans="1:26">
      <c r="A876" s="8" t="s">
        <v>145</v>
      </c>
      <c r="B876" s="8" t="s">
        <v>1936</v>
      </c>
      <c r="D876" s="171"/>
      <c r="Q876" s="8" t="s">
        <v>1940</v>
      </c>
    </row>
    <row r="877" spans="1:26">
      <c r="A877" s="8" t="s">
        <v>155</v>
      </c>
      <c r="B877" s="8" t="s">
        <v>1959</v>
      </c>
      <c r="D877" s="171" t="s">
        <v>1960</v>
      </c>
      <c r="L877" s="8" t="s">
        <v>1961</v>
      </c>
    </row>
    <row r="878" spans="1:26" ht="63">
      <c r="A878" s="8" t="s">
        <v>1956</v>
      </c>
      <c r="B878" s="8" t="s">
        <v>1957</v>
      </c>
      <c r="D878" s="171" t="s">
        <v>1958</v>
      </c>
      <c r="E878" s="8" t="str">
        <f t="shared" ref="E878" si="198">CONCATENATE(C878,"  ",D878)</f>
        <v xml:space="preserve">  Sélectionner toutes les personne qui se sont occupées de la garde de &lt;b&gt;  ${gar_name} &lt;/b&gt;  durant les dernières 24h. </v>
      </c>
      <c r="F878" s="206" t="str">
        <f t="shared" si="195"/>
        <v xml:space="preserve">  Sélectionner toutes les personne qui se sont occupées de la garde de &lt;b&gt;  ${gar_name} &lt;/b&gt;  durant les dernières 24h. </v>
      </c>
      <c r="N878" s="8" t="s">
        <v>376</v>
      </c>
    </row>
    <row r="879" spans="1:26" ht="47.25">
      <c r="A879" s="8" t="s">
        <v>145</v>
      </c>
      <c r="B879" s="8" t="s">
        <v>1963</v>
      </c>
      <c r="D879" s="171"/>
      <c r="Q879" s="175" t="s">
        <v>1962</v>
      </c>
    </row>
    <row r="880" spans="1:26" ht="47.25">
      <c r="A880" s="8" t="s">
        <v>303</v>
      </c>
      <c r="B880" s="8" t="s">
        <v>2010</v>
      </c>
      <c r="D880" s="171" t="s">
        <v>2007</v>
      </c>
      <c r="E880" s="8" t="str">
        <f t="shared" ref="E880:E881" si="199">CONCATENATE(C880,"  ",D880)</f>
        <v xml:space="preserve">  Êtes vous sûre que &lt;b&gt;  ${gar_name} &lt;/b&gt; n'a pas été gardé ? </v>
      </c>
      <c r="F880" s="206" t="str">
        <f t="shared" si="195"/>
        <v xml:space="preserve">  Êtes vous sûre que &lt;b&gt;  ${gar_name} &lt;/b&gt; n'a pas été gardé ? </v>
      </c>
      <c r="L880" s="179" t="s">
        <v>2008</v>
      </c>
      <c r="N880" s="8" t="s">
        <v>376</v>
      </c>
    </row>
    <row r="881" spans="1:18" ht="31.5">
      <c r="A881" s="8" t="s">
        <v>160</v>
      </c>
      <c r="B881" s="8" t="s">
        <v>1968</v>
      </c>
      <c r="D881" s="171" t="s">
        <v>1969</v>
      </c>
      <c r="E881" s="8" t="str">
        <f t="shared" si="199"/>
        <v xml:space="preserve">  Celui qui a gardé l'enfant &lt;b&gt; ${gar_name} &lt;/b&gt;</v>
      </c>
      <c r="F881" s="206" t="str">
        <f t="shared" si="195"/>
        <v xml:space="preserve">  Celui qui a gardé l'enfant &lt;b&gt; ${gar_name} &lt;/b&gt;</v>
      </c>
      <c r="L881" s="179" t="s">
        <v>2009</v>
      </c>
      <c r="R881" s="8" t="s">
        <v>2000</v>
      </c>
    </row>
    <row r="882" spans="1:18">
      <c r="A882" s="8" t="s">
        <v>145</v>
      </c>
      <c r="B882" s="8" t="s">
        <v>1964</v>
      </c>
      <c r="D882" s="171"/>
      <c r="Q882" s="8" t="s">
        <v>1966</v>
      </c>
    </row>
    <row r="883" spans="1:18">
      <c r="A883" s="8" t="s">
        <v>145</v>
      </c>
      <c r="B883" s="8" t="s">
        <v>2042</v>
      </c>
      <c r="D883" s="171"/>
      <c r="Q883" s="176" t="s">
        <v>1967</v>
      </c>
    </row>
    <row r="884" spans="1:18" ht="78.75">
      <c r="A884" s="8" t="s">
        <v>145</v>
      </c>
      <c r="B884" s="8" t="s">
        <v>1965</v>
      </c>
      <c r="D884" s="171"/>
      <c r="Q884" s="26" t="s">
        <v>2109</v>
      </c>
    </row>
    <row r="885" spans="1:18" ht="47.25">
      <c r="A885" s="8" t="s">
        <v>1996</v>
      </c>
      <c r="B885" s="8" t="s">
        <v>1970</v>
      </c>
      <c r="D885" s="171" t="s">
        <v>2005</v>
      </c>
      <c r="E885" s="8" t="str">
        <f t="shared" ref="E885" si="200">CONCATENATE(C885,"  ",D885)</f>
        <v xml:space="preserve">  Pendant quel plage horaire &lt;b&gt; ${name_gard} &lt;/b&gt;  s'est occupé(e) de &lt;b&gt; ${gar_name} &lt;/b&gt;</v>
      </c>
      <c r="F885" s="206" t="str">
        <f t="shared" si="195"/>
        <v xml:space="preserve">  Pendant quel plage horaire &lt;b&gt; ${name_gard} &lt;/b&gt;  s'est occupé(e) de &lt;b&gt; ${gar_name} &lt;/b&gt;</v>
      </c>
      <c r="N885" s="8" t="s">
        <v>376</v>
      </c>
    </row>
    <row r="886" spans="1:18" ht="47.25">
      <c r="A886" s="8" t="s">
        <v>145</v>
      </c>
      <c r="B886" s="8" t="s">
        <v>1997</v>
      </c>
      <c r="D886" s="171"/>
      <c r="Q886" s="175" t="s">
        <v>1998</v>
      </c>
    </row>
    <row r="887" spans="1:18">
      <c r="D887" s="171"/>
      <c r="Q887" s="175"/>
    </row>
    <row r="888" spans="1:18">
      <c r="A888" s="8" t="s">
        <v>160</v>
      </c>
      <c r="B888" s="8" t="s">
        <v>1999</v>
      </c>
      <c r="D888" s="171" t="s">
        <v>2011</v>
      </c>
      <c r="E888" s="8" t="str">
        <f t="shared" ref="E888" si="201">CONCATENATE(C888,"  ",D888)</f>
        <v xml:space="preserve">  Durée pendant la plage horaire </v>
      </c>
      <c r="F888" s="206" t="str">
        <f t="shared" si="195"/>
        <v xml:space="preserve">  Durée pendant la plage horaire </v>
      </c>
      <c r="Q888" s="175"/>
      <c r="R888" s="8" t="s">
        <v>2001</v>
      </c>
    </row>
    <row r="889" spans="1:18">
      <c r="A889" s="8" t="s">
        <v>145</v>
      </c>
      <c r="B889" s="8" t="s">
        <v>2002</v>
      </c>
      <c r="D889" s="171"/>
      <c r="Q889" s="8" t="s">
        <v>1966</v>
      </c>
    </row>
    <row r="890" spans="1:18">
      <c r="A890" s="8" t="s">
        <v>145</v>
      </c>
      <c r="B890" s="8" t="s">
        <v>2043</v>
      </c>
      <c r="D890" s="171"/>
      <c r="Q890" s="176" t="s">
        <v>2004</v>
      </c>
    </row>
    <row r="891" spans="1:18">
      <c r="A891" s="8" t="s">
        <v>145</v>
      </c>
      <c r="B891" s="8" t="s">
        <v>2003</v>
      </c>
      <c r="D891" s="171"/>
      <c r="Q891" s="176" t="s">
        <v>2051</v>
      </c>
    </row>
    <row r="892" spans="1:18" ht="63">
      <c r="A892" s="8" t="s">
        <v>97</v>
      </c>
      <c r="B892" s="8" t="s">
        <v>2013</v>
      </c>
      <c r="D892" s="171" t="s">
        <v>2006</v>
      </c>
      <c r="E892" s="8" t="str">
        <f t="shared" ref="E892" si="202">CONCATENATE(C892,"  ",D892)</f>
        <v xml:space="preserve">  Durée pendant laquelle &lt;b&gt; ${name_gard} &lt;/b&gt;  s'est occupé(e) de &lt;b&gt; ${gar_name} &lt;/b&gt; entre &lt;b&gt;  ${hr_occp} &lt;/b&gt;</v>
      </c>
      <c r="F892" s="206" t="str">
        <f t="shared" si="195"/>
        <v xml:space="preserve">  Durée pendant laquelle &lt;b&gt; ${name_gard} &lt;/b&gt;  s'est occupé(e) de &lt;b&gt; ${gar_name} &lt;/b&gt; entre &lt;b&gt;  ${hr_occp} &lt;/b&gt;</v>
      </c>
      <c r="G892" s="9" t="s">
        <v>2959</v>
      </c>
      <c r="J892" s="8" t="s">
        <v>3183</v>
      </c>
      <c r="Q892" s="175"/>
    </row>
    <row r="893" spans="1:18">
      <c r="A893" s="8" t="s">
        <v>161</v>
      </c>
      <c r="B893" s="8" t="s">
        <v>1999</v>
      </c>
      <c r="D893" s="171"/>
      <c r="Q893" s="175"/>
    </row>
    <row r="894" spans="1:18">
      <c r="A894" s="8" t="s">
        <v>161</v>
      </c>
      <c r="B894" s="8" t="s">
        <v>1968</v>
      </c>
      <c r="D894" s="171"/>
      <c r="Q894" s="175"/>
    </row>
    <row r="895" spans="1:18">
      <c r="D895" s="171"/>
      <c r="Q895" s="175"/>
    </row>
    <row r="896" spans="1:18">
      <c r="A896" s="8" t="s">
        <v>155</v>
      </c>
      <c r="B896" s="8" t="s">
        <v>2058</v>
      </c>
      <c r="D896" s="171" t="s">
        <v>2059</v>
      </c>
      <c r="E896" s="8" t="str">
        <f t="shared" ref="E896:E897" si="203">CONCATENATE(C896,"  ",D896)</f>
        <v xml:space="preserve">  Jouer avec l'enfant </v>
      </c>
      <c r="F896" s="206" t="str">
        <f>E896</f>
        <v xml:space="preserve">  Jouer avec l'enfant </v>
      </c>
      <c r="I896" s="8" t="s">
        <v>433</v>
      </c>
      <c r="Q896" s="175"/>
    </row>
    <row r="897" spans="1:17" ht="47.25">
      <c r="A897" s="8" t="s">
        <v>2060</v>
      </c>
      <c r="B897" s="8" t="s">
        <v>2061</v>
      </c>
      <c r="D897" s="171" t="s">
        <v>2099</v>
      </c>
      <c r="E897" s="8" t="str">
        <f t="shared" si="203"/>
        <v xml:space="preserve">  EC1. Combien de livres d’enfants ou de livres d’images avez-vous pour &lt;b&gt; ${gar_name} &lt;/b&gt;?</v>
      </c>
      <c r="F897" s="206" t="str">
        <f>E897</f>
        <v xml:space="preserve">  EC1. Combien de livres d’enfants ou de livres d’images avez-vous pour &lt;b&gt; ${gar_name} &lt;/b&gt;?</v>
      </c>
      <c r="N897" s="8" t="s">
        <v>376</v>
      </c>
      <c r="Q897" s="175"/>
    </row>
    <row r="898" spans="1:17">
      <c r="D898" s="171"/>
      <c r="Q898" s="175"/>
    </row>
    <row r="899" spans="1:17" ht="78.75">
      <c r="A899" s="8" t="s">
        <v>2075</v>
      </c>
      <c r="B899" s="8" t="s">
        <v>2074</v>
      </c>
      <c r="D899" s="171" t="s">
        <v>2100</v>
      </c>
      <c r="E899" s="8" t="str">
        <f t="shared" ref="E899:E902" si="204">CONCATENATE(C899,"  ",D899)</f>
        <v xml:space="preserve">  EC2. Je voudrais savoir avec quoi  &lt;b&gt; ${gar_name} &lt;/b&gt; joue quand il/elle est à la maison.   &lt;br&gt; &lt;br&gt; &lt;b&gt; Est-ce qu’il/elle joue avec : &lt;/b&gt;</v>
      </c>
      <c r="F899" s="206" t="str">
        <f>E899</f>
        <v xml:space="preserve">  EC2. Je voudrais savoir avec quoi  &lt;b&gt; ${gar_name} &lt;/b&gt; joue quand il/elle est à la maison.   &lt;br&gt; &lt;br&gt; &lt;b&gt; Est-ce qu’il/elle joue avec : &lt;/b&gt;</v>
      </c>
      <c r="I899" s="8" t="s">
        <v>24</v>
      </c>
      <c r="Q899" s="175"/>
    </row>
    <row r="900" spans="1:17" ht="63">
      <c r="A900" s="8" t="s">
        <v>2075</v>
      </c>
      <c r="B900" s="8" t="s">
        <v>2076</v>
      </c>
      <c r="D900" s="171" t="s">
        <v>2079</v>
      </c>
      <c r="E900" s="8" t="str">
        <f t="shared" si="204"/>
        <v xml:space="preserve">  [A] &lt;b&gt; des jouets fabriqués à la maison &lt;/b&gt;  comme des poupées, voitures ou autres jouets fabriqués à la maison) ?</v>
      </c>
      <c r="F900" s="206" t="str">
        <f>E900</f>
        <v xml:space="preserve">  [A] &lt;b&gt; des jouets fabriqués à la maison &lt;/b&gt;  comme des poupées, voitures ou autres jouets fabriqués à la maison) ?</v>
      </c>
      <c r="I900" s="9" t="s">
        <v>1355</v>
      </c>
      <c r="N900" s="8" t="s">
        <v>376</v>
      </c>
      <c r="Q900" s="175"/>
    </row>
    <row r="901" spans="1:17" ht="31.5">
      <c r="A901" s="8" t="s">
        <v>2075</v>
      </c>
      <c r="B901" s="8" t="s">
        <v>2078</v>
      </c>
      <c r="D901" s="171" t="s">
        <v>2080</v>
      </c>
      <c r="E901" s="8" t="str">
        <f t="shared" si="204"/>
        <v xml:space="preserve">  [B] &lt;b&gt; des jouets d’un magasin ou des jouets d’un fabricant &lt;/b&gt; ?</v>
      </c>
      <c r="F901" s="206" t="str">
        <f>E901</f>
        <v xml:space="preserve">  [B] &lt;b&gt; des jouets d’un magasin ou des jouets d’un fabricant &lt;/b&gt; ?</v>
      </c>
      <c r="I901" s="9" t="s">
        <v>1355</v>
      </c>
      <c r="N901" s="8" t="s">
        <v>376</v>
      </c>
      <c r="Q901" s="175"/>
    </row>
    <row r="902" spans="1:17" ht="94.5">
      <c r="A902" s="8" t="s">
        <v>2075</v>
      </c>
      <c r="B902" s="8" t="s">
        <v>2077</v>
      </c>
      <c r="D902" s="171" t="s">
        <v>2081</v>
      </c>
      <c r="E902" s="8" t="str">
        <f t="shared" si="204"/>
        <v xml:space="preserve">  [C] &lt;b&gt; des objets du ménage &lt;/b&gt; (comme des bassines, casseroles), ou des &lt;b&gt; objets trouvés dehors &lt;/b&gt; (comme des bâtons, pierres, animaux, coquilles  ou feuilles) ?</v>
      </c>
      <c r="F902" s="206" t="str">
        <f>E902</f>
        <v xml:space="preserve">  [C] &lt;b&gt; des objets du ménage &lt;/b&gt; (comme des bassines, casseroles), ou des &lt;b&gt; objets trouvés dehors &lt;/b&gt; (comme des bâtons, pierres, animaux, coquilles  ou feuilles) ?</v>
      </c>
      <c r="I902" s="9" t="s">
        <v>1355</v>
      </c>
      <c r="N902" s="8" t="s">
        <v>376</v>
      </c>
      <c r="Q902" s="175"/>
    </row>
    <row r="903" spans="1:17">
      <c r="A903" s="8" t="s">
        <v>157</v>
      </c>
      <c r="B903" s="8" t="s">
        <v>2058</v>
      </c>
      <c r="D903" s="171"/>
      <c r="Q903" s="175"/>
    </row>
    <row r="904" spans="1:17">
      <c r="D904" s="171"/>
      <c r="Q904" s="175"/>
    </row>
    <row r="905" spans="1:17" ht="63">
      <c r="A905" s="8" t="s">
        <v>155</v>
      </c>
      <c r="B905" s="8" t="s">
        <v>2084</v>
      </c>
      <c r="D905" s="171" t="s">
        <v>2092</v>
      </c>
      <c r="E905" s="8" t="str">
        <f t="shared" ref="E905:E912" si="205">CONCATENATE(C905,"  ",D905)</f>
        <v xml:space="preserve">  Game Avec adulte (15 ans et plus)</v>
      </c>
      <c r="F905" s="206" t="str">
        <f t="shared" ref="F905:F912" si="206">E905</f>
        <v xml:space="preserve">  Game Avec adulte (15 ans et plus)</v>
      </c>
      <c r="L905" s="9" t="s">
        <v>2093</v>
      </c>
      <c r="Q905" s="175"/>
    </row>
    <row r="906" spans="1:17" ht="315">
      <c r="A906" s="8" t="s">
        <v>39</v>
      </c>
      <c r="B906" s="8" t="s">
        <v>2098</v>
      </c>
      <c r="D906" s="171" t="s">
        <v>2101</v>
      </c>
      <c r="E906" s="8" t="str">
        <f t="shared" si="205"/>
        <v xml:space="preserve">  EC5. Pendant les trois derniers jours, avez-vous, vous ou un autre membre du ménage de 15 ans ou plus, participé avec &lt;b&gt; ${gar_name} &lt;/b&gt; à l’une des activités suivantes :</v>
      </c>
      <c r="F906" s="206" t="str">
        <f t="shared" si="206"/>
        <v xml:space="preserve">  EC5. Pendant les trois derniers jours, avez-vous, vous ou un autre membre du ménage de 15 ans ou plus, participé avec &lt;b&gt; ${gar_name} &lt;/b&gt; à l’une des activités suivantes :</v>
      </c>
      <c r="G906" s="9" t="s">
        <v>2108</v>
      </c>
      <c r="Q906" s="175"/>
    </row>
    <row r="907" spans="1:17" ht="31.5" customHeight="1">
      <c r="A907" s="8" t="s">
        <v>2091</v>
      </c>
      <c r="B907" s="8" t="s">
        <v>2085</v>
      </c>
      <c r="D907" s="171" t="s">
        <v>2102</v>
      </c>
      <c r="E907" s="8" t="str">
        <f t="shared" si="205"/>
        <v xml:space="preserve">  [A] Lire des livres ou regarder des livres illustrés avec &lt;b&gt; ${gar_name} &lt;/b&gt;?</v>
      </c>
      <c r="F907" s="206" t="str">
        <f t="shared" si="206"/>
        <v xml:space="preserve">  [A] Lire des livres ou regarder des livres illustrés avec &lt;b&gt; ${gar_name} &lt;/b&gt;?</v>
      </c>
      <c r="I907" s="9"/>
      <c r="N907" s="8" t="s">
        <v>376</v>
      </c>
      <c r="Q907" s="175"/>
    </row>
    <row r="908" spans="1:17" ht="63">
      <c r="A908" s="8" t="s">
        <v>2091</v>
      </c>
      <c r="B908" s="8" t="s">
        <v>2086</v>
      </c>
      <c r="D908" s="185" t="s">
        <v>2103</v>
      </c>
      <c r="E908" s="8" t="str">
        <f t="shared" si="205"/>
        <v xml:space="preserve">  [B] Raconter des histoires à &lt;b&gt; ${gar_name} &lt;/b&gt; ?</v>
      </c>
      <c r="F908" s="206" t="str">
        <f t="shared" si="206"/>
        <v xml:space="preserve">  [B] Raconter des histoires à &lt;b&gt; ${gar_name} &lt;/b&gt; ?</v>
      </c>
      <c r="G908" s="9" t="s">
        <v>3162</v>
      </c>
      <c r="I908" s="9"/>
      <c r="N908" s="8" t="s">
        <v>376</v>
      </c>
      <c r="Q908" s="175"/>
    </row>
    <row r="909" spans="1:17" ht="47.25">
      <c r="A909" s="8" t="s">
        <v>2091</v>
      </c>
      <c r="B909" s="8" t="s">
        <v>2087</v>
      </c>
      <c r="D909" s="171" t="s">
        <v>2104</v>
      </c>
      <c r="E909" s="8" t="str">
        <f t="shared" si="205"/>
        <v xml:space="preserve">  [C] Chanter des chansons avec ou à &lt;b&gt; ${gar_name} &lt;/b&gt;, y compris des berceuses ?</v>
      </c>
      <c r="F909" s="206" t="str">
        <f t="shared" si="206"/>
        <v xml:space="preserve">  [C] Chanter des chansons avec ou à &lt;b&gt; ${gar_name} &lt;/b&gt;, y compris des berceuses ?</v>
      </c>
      <c r="I909" s="9"/>
      <c r="N909" s="8" t="s">
        <v>376</v>
      </c>
      <c r="Q909" s="175"/>
    </row>
    <row r="910" spans="1:17" ht="31.5">
      <c r="A910" s="8" t="s">
        <v>2091</v>
      </c>
      <c r="B910" s="8" t="s">
        <v>2088</v>
      </c>
      <c r="D910" s="171" t="s">
        <v>2105</v>
      </c>
      <c r="E910" s="8" t="str">
        <f t="shared" si="205"/>
        <v xml:space="preserve">  [D] Emmener &lt;b&gt; ${gar_name} &lt;/b&gt; en dehors de la maison ?</v>
      </c>
      <c r="F910" s="206" t="str">
        <f t="shared" si="206"/>
        <v xml:space="preserve">  [D] Emmener &lt;b&gt; ${gar_name} &lt;/b&gt; en dehors de la maison ?</v>
      </c>
      <c r="I910" s="9"/>
      <c r="N910" s="8" t="s">
        <v>376</v>
      </c>
      <c r="Q910" s="175"/>
    </row>
    <row r="911" spans="1:17" ht="31.5">
      <c r="A911" s="8" t="s">
        <v>2091</v>
      </c>
      <c r="B911" s="8" t="s">
        <v>2089</v>
      </c>
      <c r="D911" s="171" t="s">
        <v>2106</v>
      </c>
      <c r="E911" s="8" t="str">
        <f t="shared" si="205"/>
        <v xml:space="preserve">  [E] Jouer avec &lt;b&gt; ${gar_name} &lt;/b&gt; ?</v>
      </c>
      <c r="F911" s="206" t="str">
        <f t="shared" si="206"/>
        <v xml:space="preserve">  [E] Jouer avec &lt;b&gt; ${gar_name} &lt;/b&gt; ?</v>
      </c>
      <c r="I911" s="9"/>
      <c r="N911" s="8" t="s">
        <v>376</v>
      </c>
      <c r="Q911" s="175"/>
    </row>
    <row r="912" spans="1:17" ht="47.25">
      <c r="A912" s="8" t="s">
        <v>2091</v>
      </c>
      <c r="B912" s="8" t="s">
        <v>2090</v>
      </c>
      <c r="D912" s="171" t="s">
        <v>2107</v>
      </c>
      <c r="E912" s="8" t="str">
        <f t="shared" si="205"/>
        <v xml:space="preserve">  [F] Nommer, compter ou dessiner des choses avec &lt;b&gt; ${gar_name} &lt;/b&gt;</v>
      </c>
      <c r="F912" s="206" t="str">
        <f t="shared" si="206"/>
        <v xml:space="preserve">  [F] Nommer, compter ou dessiner des choses avec &lt;b&gt; ${gar_name} &lt;/b&gt;</v>
      </c>
      <c r="I912" s="9"/>
      <c r="N912" s="8" t="s">
        <v>376</v>
      </c>
      <c r="Q912" s="175"/>
    </row>
    <row r="913" spans="1:26">
      <c r="A913" s="8" t="s">
        <v>157</v>
      </c>
      <c r="B913" s="8" t="s">
        <v>2084</v>
      </c>
      <c r="D913" s="171"/>
      <c r="Q913" s="175"/>
    </row>
    <row r="914" spans="1:26">
      <c r="D914" s="171"/>
      <c r="Q914" s="175"/>
    </row>
    <row r="915" spans="1:26">
      <c r="A915" s="8" t="s">
        <v>157</v>
      </c>
      <c r="B915" s="8" t="s">
        <v>1959</v>
      </c>
      <c r="D915" s="171"/>
      <c r="Q915" s="175"/>
    </row>
    <row r="918" spans="1:26">
      <c r="A918" s="8" t="s">
        <v>161</v>
      </c>
      <c r="B918" s="8" t="s">
        <v>1930</v>
      </c>
      <c r="D918" s="171"/>
    </row>
    <row r="919" spans="1:26">
      <c r="B919" s="2"/>
      <c r="D919" s="171"/>
    </row>
    <row r="920" spans="1:26">
      <c r="D920" s="171"/>
    </row>
    <row r="921" spans="1:26">
      <c r="E921" s="8" t="str">
        <f t="shared" si="196"/>
        <v xml:space="preserve">  </v>
      </c>
      <c r="F921" s="206" t="str">
        <f t="shared" si="195"/>
        <v xml:space="preserve">  </v>
      </c>
    </row>
    <row r="922" spans="1:26">
      <c r="A922" s="8" t="s">
        <v>157</v>
      </c>
      <c r="B922" s="8" t="s">
        <v>1633</v>
      </c>
      <c r="D922" s="171"/>
      <c r="E922" s="8" t="str">
        <f t="shared" si="196"/>
        <v xml:space="preserve">  </v>
      </c>
      <c r="F922" s="206" t="str">
        <f t="shared" si="195"/>
        <v xml:space="preserve">  </v>
      </c>
    </row>
    <row r="923" spans="1:26">
      <c r="A923" s="8" t="s">
        <v>146</v>
      </c>
      <c r="B923" s="8" t="s">
        <v>2163</v>
      </c>
      <c r="L923" s="9"/>
      <c r="M923" s="9"/>
      <c r="Q923" s="189" t="s">
        <v>148</v>
      </c>
    </row>
    <row r="924" spans="1:26">
      <c r="D924" s="171"/>
    </row>
    <row r="925" spans="1:26">
      <c r="A925" s="8" t="s">
        <v>160</v>
      </c>
      <c r="B925" s="8" t="s">
        <v>2110</v>
      </c>
      <c r="D925" s="171" t="s">
        <v>2111</v>
      </c>
      <c r="E925" s="8" t="str">
        <f t="shared" ref="E925" si="207">CONCATENATE(C925,"  ",D925)</f>
        <v xml:space="preserve">  le plus jeune enfant du ménage </v>
      </c>
      <c r="F925" s="206" t="str">
        <f>E925</f>
        <v xml:space="preserve">  le plus jeune enfant du ménage </v>
      </c>
      <c r="M925" s="8" t="s">
        <v>376</v>
      </c>
      <c r="R925" s="8" t="s">
        <v>947</v>
      </c>
    </row>
    <row r="926" spans="1:26" s="56" customFormat="1">
      <c r="A926" s="63" t="s">
        <v>145</v>
      </c>
      <c r="B926" s="63" t="s">
        <v>2116</v>
      </c>
      <c r="C926" s="54"/>
      <c r="D926" s="54"/>
      <c r="E926" s="54"/>
      <c r="F926" s="218"/>
      <c r="G926" s="55"/>
      <c r="H926" s="54"/>
      <c r="I926" s="54"/>
      <c r="J926" s="54"/>
      <c r="K926" s="55"/>
      <c r="L926" s="55"/>
      <c r="M926" s="55" t="s">
        <v>376</v>
      </c>
      <c r="N926" s="54"/>
      <c r="O926" s="54"/>
      <c r="P926" s="54"/>
      <c r="Q926" s="63" t="s">
        <v>941</v>
      </c>
      <c r="R926" s="54"/>
      <c r="S926" s="54"/>
      <c r="T926" s="54"/>
      <c r="U926" s="54"/>
      <c r="V926" s="54"/>
      <c r="W926" s="54"/>
      <c r="X926" s="54"/>
      <c r="Y926" s="54"/>
      <c r="Z926" s="54"/>
    </row>
    <row r="927" spans="1:26" s="56" customFormat="1">
      <c r="A927" s="63" t="s">
        <v>145</v>
      </c>
      <c r="B927" s="63" t="s">
        <v>2112</v>
      </c>
      <c r="C927" s="54"/>
      <c r="D927" s="54"/>
      <c r="E927" s="54"/>
      <c r="F927" s="218"/>
      <c r="G927" s="55"/>
      <c r="H927" s="54"/>
      <c r="I927" s="54"/>
      <c r="J927" s="54"/>
      <c r="K927" s="55"/>
      <c r="L927" s="55"/>
      <c r="M927" s="55" t="s">
        <v>376</v>
      </c>
      <c r="N927" s="54"/>
      <c r="O927" s="54"/>
      <c r="P927" s="54"/>
      <c r="Q927" s="63" t="s">
        <v>2117</v>
      </c>
      <c r="R927" s="54"/>
      <c r="S927" s="54"/>
      <c r="T927" s="54"/>
      <c r="U927" s="54"/>
      <c r="V927" s="54"/>
      <c r="W927" s="54"/>
      <c r="X927" s="54"/>
      <c r="Y927" s="54"/>
      <c r="Z927" s="54"/>
    </row>
    <row r="928" spans="1:26" s="56" customFormat="1">
      <c r="A928" s="63" t="s">
        <v>145</v>
      </c>
      <c r="B928" s="63" t="s">
        <v>2113</v>
      </c>
      <c r="C928" s="54"/>
      <c r="D928" s="54"/>
      <c r="E928" s="54"/>
      <c r="F928" s="218"/>
      <c r="G928" s="55"/>
      <c r="H928" s="54"/>
      <c r="I928" s="54"/>
      <c r="J928" s="54"/>
      <c r="K928" s="55"/>
      <c r="L928" s="55"/>
      <c r="M928" s="55" t="s">
        <v>376</v>
      </c>
      <c r="N928" s="54"/>
      <c r="O928" s="54"/>
      <c r="P928" s="54"/>
      <c r="Q928" s="63" t="s">
        <v>2118</v>
      </c>
      <c r="R928" s="54"/>
      <c r="S928" s="54"/>
      <c r="T928" s="54"/>
      <c r="U928" s="54"/>
      <c r="V928" s="54"/>
      <c r="W928" s="54"/>
      <c r="X928" s="54"/>
      <c r="Y928" s="54"/>
      <c r="Z928" s="54"/>
    </row>
    <row r="929" spans="1:26" s="56" customFormat="1">
      <c r="A929" s="63" t="s">
        <v>145</v>
      </c>
      <c r="B929" s="63" t="s">
        <v>2114</v>
      </c>
      <c r="C929" s="54"/>
      <c r="D929" s="54"/>
      <c r="E929" s="54"/>
      <c r="F929" s="218"/>
      <c r="G929" s="55"/>
      <c r="H929" s="54"/>
      <c r="I929" s="54"/>
      <c r="J929" s="54"/>
      <c r="K929" s="55"/>
      <c r="L929" s="55"/>
      <c r="M929" s="55" t="s">
        <v>376</v>
      </c>
      <c r="N929" s="54"/>
      <c r="O929" s="54"/>
      <c r="P929" s="54"/>
      <c r="Q929" s="63" t="s">
        <v>2119</v>
      </c>
      <c r="R929" s="54"/>
      <c r="S929" s="54"/>
      <c r="T929" s="54"/>
      <c r="U929" s="54"/>
      <c r="V929" s="54"/>
      <c r="W929" s="54"/>
      <c r="X929" s="54"/>
      <c r="Y929" s="54"/>
      <c r="Z929" s="54"/>
    </row>
    <row r="930" spans="1:26">
      <c r="A930" s="8" t="s">
        <v>145</v>
      </c>
      <c r="B930" s="63" t="s">
        <v>2120</v>
      </c>
      <c r="D930" s="171"/>
      <c r="M930" s="8" t="s">
        <v>376</v>
      </c>
      <c r="Q930" s="8" t="s">
        <v>2121</v>
      </c>
    </row>
    <row r="931" spans="1:26">
      <c r="A931" s="8" t="s">
        <v>145</v>
      </c>
      <c r="B931" s="8" t="s">
        <v>2122</v>
      </c>
      <c r="E931" s="8" t="str">
        <f t="shared" si="196"/>
        <v xml:space="preserve">  </v>
      </c>
      <c r="F931" s="206" t="str">
        <f t="shared" si="195"/>
        <v xml:space="preserve">  </v>
      </c>
      <c r="M931" s="8" t="s">
        <v>376</v>
      </c>
      <c r="Q931" s="63" t="s">
        <v>2123</v>
      </c>
    </row>
    <row r="932" spans="1:26">
      <c r="A932" s="8" t="s">
        <v>145</v>
      </c>
      <c r="B932" s="8" t="s">
        <v>2126</v>
      </c>
      <c r="M932" s="8" t="s">
        <v>376</v>
      </c>
      <c r="Q932" s="63" t="s">
        <v>2125</v>
      </c>
    </row>
    <row r="933" spans="1:26">
      <c r="A933" s="8" t="s">
        <v>145</v>
      </c>
      <c r="B933" s="8" t="s">
        <v>2124</v>
      </c>
      <c r="E933" s="8" t="str">
        <f t="shared" ref="E933" si="208">CONCATENATE(C933,"  ",D933)</f>
        <v xml:space="preserve">  </v>
      </c>
      <c r="F933" s="206" t="str">
        <f t="shared" si="195"/>
        <v xml:space="preserve">  </v>
      </c>
      <c r="M933" s="8" t="s">
        <v>376</v>
      </c>
      <c r="Q933" s="63" t="s">
        <v>2176</v>
      </c>
    </row>
    <row r="934" spans="1:26" ht="63">
      <c r="A934" s="8" t="s">
        <v>145</v>
      </c>
      <c r="B934" s="8" t="s">
        <v>2128</v>
      </c>
      <c r="E934" s="8" t="str">
        <f t="shared" si="196"/>
        <v xml:space="preserve">  </v>
      </c>
      <c r="F934" s="206" t="str">
        <f t="shared" si="195"/>
        <v xml:space="preserve">  </v>
      </c>
      <c r="L934" s="2"/>
      <c r="M934" s="8" t="s">
        <v>376</v>
      </c>
      <c r="Q934" s="163" t="s">
        <v>2127</v>
      </c>
    </row>
    <row r="935" spans="1:26">
      <c r="A935" s="8" t="s">
        <v>145</v>
      </c>
      <c r="B935" s="8" t="s">
        <v>2183</v>
      </c>
      <c r="L935" s="2"/>
      <c r="M935" s="8" t="s">
        <v>376</v>
      </c>
      <c r="Q935" s="64" t="s">
        <v>2178</v>
      </c>
    </row>
    <row r="937" spans="1:26" ht="21">
      <c r="L937" s="2"/>
      <c r="Q937" s="163"/>
    </row>
    <row r="939" spans="1:26">
      <c r="A939" s="64" t="s">
        <v>145</v>
      </c>
      <c r="B939" s="64" t="s">
        <v>1856</v>
      </c>
      <c r="L939" s="2"/>
      <c r="M939" s="8" t="s">
        <v>376</v>
      </c>
      <c r="Q939" s="64" t="s">
        <v>2184</v>
      </c>
    </row>
    <row r="940" spans="1:26" ht="60">
      <c r="A940" s="8" t="s">
        <v>145</v>
      </c>
      <c r="B940" s="8" t="s">
        <v>2115</v>
      </c>
      <c r="L940" s="2"/>
      <c r="M940" s="8" t="s">
        <v>376</v>
      </c>
      <c r="Q940" s="166" t="s">
        <v>2179</v>
      </c>
    </row>
    <row r="941" spans="1:26" ht="47.25">
      <c r="A941" s="8" t="s">
        <v>155</v>
      </c>
      <c r="B941" s="8" t="s">
        <v>1636</v>
      </c>
      <c r="D941" s="8" t="s">
        <v>2391</v>
      </c>
      <c r="E941" s="8" t="str">
        <f t="shared" si="196"/>
        <v xml:space="preserve">  DEVELOPPEMENT DE L'ENFANCE (DEVELOPMENTAL MILESTONES  CHECKLIST, DMC)</v>
      </c>
      <c r="F941" s="206" t="str">
        <f t="shared" si="195"/>
        <v xml:space="preserve">  DEVELOPPEMENT DE L'ENFANCE (DEVELOPMENTAL MILESTONES  CHECKLIST, DMC)</v>
      </c>
      <c r="L941" s="9" t="s">
        <v>2180</v>
      </c>
    </row>
    <row r="942" spans="1:26">
      <c r="A942" s="8" t="s">
        <v>146</v>
      </c>
      <c r="B942" s="8" t="s">
        <v>2164</v>
      </c>
      <c r="L942" s="9"/>
      <c r="M942" s="9"/>
      <c r="Q942" s="189" t="s">
        <v>148</v>
      </c>
    </row>
    <row r="943" spans="1:26" ht="21.75" customHeight="1">
      <c r="A943" s="8" t="s">
        <v>39</v>
      </c>
      <c r="B943" s="8" t="s">
        <v>2012</v>
      </c>
      <c r="D943" s="8" t="s">
        <v>2392</v>
      </c>
      <c r="E943" s="8" t="str">
        <f t="shared" si="196"/>
        <v xml:space="preserve">  &lt;b&gt; DEVELOPPEMENT L'ENFANT (DEVELOPMENTAL MILESTONES  CHECKLIST, DMC) &lt;/b&gt;</v>
      </c>
      <c r="F943" s="206" t="str">
        <f t="shared" si="195"/>
        <v xml:space="preserve">  &lt;b&gt; DEVELOPPEMENT L'ENFANT (DEVELOPMENTAL MILESTONES  CHECKLIST, DMC) &lt;/b&gt;</v>
      </c>
    </row>
    <row r="944" spans="1:26" ht="21.75" customHeight="1">
      <c r="A944" s="8" t="s">
        <v>39</v>
      </c>
      <c r="B944" s="8" t="s">
        <v>2129</v>
      </c>
      <c r="D944" s="222" t="s">
        <v>2393</v>
      </c>
      <c r="E944" s="8" t="str">
        <f t="shared" ref="E944:E945" si="209">CONCATENATE(C944,"  ",D944)</f>
        <v xml:space="preserve">  CETTE SECTION CIBLE  LES ENFANTS DONT LA BRIGADIERE A  LA CHARGE </v>
      </c>
      <c r="F944" s="206" t="str">
        <f t="shared" si="195"/>
        <v xml:space="preserve">  CETTE SECTION CIBLE  LES ENFANTS DONT LA BRIGADIERE A  LA CHARGE </v>
      </c>
    </row>
    <row r="945" spans="1:26">
      <c r="A945" s="8" t="s">
        <v>160</v>
      </c>
      <c r="B945" s="8" t="s">
        <v>2394</v>
      </c>
      <c r="D945" s="8" t="s">
        <v>1497</v>
      </c>
      <c r="E945" s="8" t="str">
        <f t="shared" si="209"/>
        <v xml:space="preserve">  sante des enfants </v>
      </c>
      <c r="F945" s="206" t="str">
        <f t="shared" si="195"/>
        <v xml:space="preserve">  sante des enfants </v>
      </c>
      <c r="R945" s="8" t="s">
        <v>947</v>
      </c>
    </row>
    <row r="946" spans="1:26" s="56" customFormat="1">
      <c r="A946" s="63" t="s">
        <v>145</v>
      </c>
      <c r="B946" s="63" t="s">
        <v>2399</v>
      </c>
      <c r="C946" s="54"/>
      <c r="D946" s="54"/>
      <c r="E946" s="54"/>
      <c r="F946" s="218"/>
      <c r="G946" s="55"/>
      <c r="H946" s="54"/>
      <c r="I946" s="54"/>
      <c r="J946" s="54"/>
      <c r="K946" s="55"/>
      <c r="L946" s="55"/>
      <c r="M946" s="55"/>
      <c r="N946" s="54"/>
      <c r="O946" s="54"/>
      <c r="P946" s="54"/>
      <c r="Q946" s="63" t="s">
        <v>941</v>
      </c>
      <c r="R946" s="54"/>
      <c r="S946" s="54"/>
      <c r="T946" s="54"/>
      <c r="U946" s="54"/>
      <c r="V946" s="54"/>
      <c r="W946" s="54"/>
      <c r="X946" s="54"/>
      <c r="Y946" s="54"/>
      <c r="Z946" s="54"/>
    </row>
    <row r="947" spans="1:26" s="56" customFormat="1">
      <c r="A947" s="63" t="s">
        <v>145</v>
      </c>
      <c r="B947" s="63" t="s">
        <v>2395</v>
      </c>
      <c r="C947" s="54"/>
      <c r="D947" s="54"/>
      <c r="E947" s="54"/>
      <c r="F947" s="218"/>
      <c r="G947" s="55"/>
      <c r="H947" s="54"/>
      <c r="I947" s="54"/>
      <c r="J947" s="54"/>
      <c r="K947" s="55"/>
      <c r="L947" s="55"/>
      <c r="M947" s="55"/>
      <c r="N947" s="54"/>
      <c r="O947" s="54"/>
      <c r="P947" s="54"/>
      <c r="Q947" s="63" t="s">
        <v>2398</v>
      </c>
      <c r="R947" s="54"/>
      <c r="S947" s="54"/>
      <c r="T947" s="54"/>
      <c r="U947" s="54"/>
      <c r="V947" s="54"/>
      <c r="W947" s="54"/>
      <c r="X947" s="54"/>
      <c r="Y947" s="54"/>
      <c r="Z947" s="54"/>
    </row>
    <row r="948" spans="1:26" s="56" customFormat="1">
      <c r="A948" s="63" t="s">
        <v>145</v>
      </c>
      <c r="B948" s="63" t="s">
        <v>2396</v>
      </c>
      <c r="C948" s="54"/>
      <c r="D948" s="54"/>
      <c r="E948" s="54"/>
      <c r="F948" s="218"/>
      <c r="G948" s="55"/>
      <c r="H948" s="54"/>
      <c r="I948" s="54"/>
      <c r="J948" s="54"/>
      <c r="K948" s="55"/>
      <c r="L948" s="55"/>
      <c r="M948" s="55"/>
      <c r="N948" s="54"/>
      <c r="O948" s="54"/>
      <c r="P948" s="54"/>
      <c r="Q948" s="63" t="s">
        <v>2400</v>
      </c>
      <c r="R948" s="54"/>
      <c r="S948" s="54"/>
      <c r="T948" s="54"/>
      <c r="U948" s="54"/>
      <c r="V948" s="54"/>
      <c r="W948" s="54"/>
      <c r="X948" s="54"/>
      <c r="Y948" s="54"/>
      <c r="Z948" s="54"/>
    </row>
    <row r="949" spans="1:26" s="56" customFormat="1">
      <c r="A949" s="63" t="s">
        <v>145</v>
      </c>
      <c r="B949" s="63" t="s">
        <v>2397</v>
      </c>
      <c r="C949" s="54"/>
      <c r="D949" s="54"/>
      <c r="E949" s="54"/>
      <c r="F949" s="218"/>
      <c r="G949" s="55"/>
      <c r="H949" s="54"/>
      <c r="I949" s="54"/>
      <c r="J949" s="54"/>
      <c r="K949" s="55"/>
      <c r="L949" s="55"/>
      <c r="M949" s="55"/>
      <c r="N949" s="54"/>
      <c r="O949" s="54"/>
      <c r="P949" s="54"/>
      <c r="Q949" s="63" t="s">
        <v>2401</v>
      </c>
      <c r="R949" s="54"/>
      <c r="S949" s="54"/>
      <c r="T949" s="54"/>
      <c r="U949" s="54"/>
      <c r="V949" s="54"/>
      <c r="W949" s="54"/>
      <c r="X949" s="54"/>
      <c r="Y949" s="54"/>
      <c r="Z949" s="54"/>
    </row>
    <row r="950" spans="1:26" ht="21.75" customHeight="1">
      <c r="A950" s="8" t="s">
        <v>145</v>
      </c>
      <c r="B950" s="8" t="s">
        <v>2402</v>
      </c>
      <c r="Q950" s="8" t="s">
        <v>2404</v>
      </c>
    </row>
    <row r="951" spans="1:26">
      <c r="A951" s="8" t="s">
        <v>145</v>
      </c>
      <c r="B951" s="8" t="s">
        <v>2122</v>
      </c>
      <c r="E951" s="8" t="str">
        <f t="shared" ref="E951:E952" si="210">CONCATENATE(C951,"  ",D951)</f>
        <v xml:space="preserve">  </v>
      </c>
      <c r="F951" s="206" t="str">
        <f t="shared" ref="F951:F952" si="211">E951</f>
        <v xml:space="preserve">  </v>
      </c>
      <c r="Q951" s="63" t="s">
        <v>2403</v>
      </c>
    </row>
    <row r="952" spans="1:26" ht="21.75" customHeight="1">
      <c r="A952" s="8" t="s">
        <v>39</v>
      </c>
      <c r="B952" s="8" t="s">
        <v>2405</v>
      </c>
      <c r="D952" s="8" t="s">
        <v>3041</v>
      </c>
      <c r="E952" s="8" t="str">
        <f t="shared" si="210"/>
        <v xml:space="preserve">  Nous allons confirmer tous les enfants de 0 à 6 ans dont vous avez la charge (Responsable) &lt;br&gt; &lt;br&gt; Cependant pour cette section, sont seulement éligibles &lt;b&gt; un enfant de 0 à 24 mois &lt;/b&gt; et &lt;b&gt; un enfant de 24 à 60 mois &lt;/b&gt;  &lt;br&gt; &lt;br&gt;  Au maximum deux enfants seront concernés par cette section</v>
      </c>
      <c r="F952" s="206" t="str">
        <f t="shared" si="211"/>
        <v xml:space="preserve">  Nous allons confirmer tous les enfants de 0 à 6 ans dont vous avez la charge (Responsable) &lt;br&gt; &lt;br&gt; Cependant pour cette section, sont seulement éligibles &lt;b&gt; un enfant de 0 à 24 mois &lt;/b&gt; et &lt;b&gt; un enfant de 24 à 60 mois &lt;/b&gt;  &lt;br&gt; &lt;br&gt;  Au maximum deux enfants seront concernés par cette section</v>
      </c>
    </row>
    <row r="954" spans="1:26" ht="126">
      <c r="A954" s="8" t="s">
        <v>303</v>
      </c>
      <c r="B954" s="8" t="s">
        <v>2408</v>
      </c>
      <c r="D954" s="168" t="s">
        <v>3045</v>
      </c>
      <c r="E954" s="168" t="s">
        <v>3045</v>
      </c>
      <c r="F954" s="168" t="s">
        <v>3045</v>
      </c>
      <c r="L954" s="9" t="s">
        <v>2857</v>
      </c>
      <c r="N954" s="8" t="s">
        <v>376</v>
      </c>
    </row>
    <row r="955" spans="1:26" ht="204.75">
      <c r="A955" s="8" t="s">
        <v>3042</v>
      </c>
      <c r="B955" s="8" t="s">
        <v>3043</v>
      </c>
      <c r="D955" s="55" t="s">
        <v>3044</v>
      </c>
      <c r="E955" s="55" t="s">
        <v>3044</v>
      </c>
      <c r="F955" s="55" t="s">
        <v>3044</v>
      </c>
      <c r="G955" s="9" t="s">
        <v>3047</v>
      </c>
      <c r="L955" s="9" t="s">
        <v>3159</v>
      </c>
      <c r="N955" s="8" t="s">
        <v>376</v>
      </c>
    </row>
    <row r="956" spans="1:26" ht="21.75" customHeight="1">
      <c r="A956" s="8" t="s">
        <v>155</v>
      </c>
      <c r="B956" s="8" t="s">
        <v>2406</v>
      </c>
      <c r="D956" s="8" t="s">
        <v>2407</v>
      </c>
      <c r="E956" s="8" t="str">
        <f>CONCATENATE(C957,"  ",D957)</f>
        <v xml:space="preserve">  Informations requises</v>
      </c>
      <c r="F956" s="206" t="str">
        <f>E956</f>
        <v xml:space="preserve">  Informations requises</v>
      </c>
      <c r="L956" s="9" t="s">
        <v>3046</v>
      </c>
    </row>
    <row r="957" spans="1:26" ht="21.75" customHeight="1">
      <c r="A957" s="8" t="s">
        <v>155</v>
      </c>
      <c r="B957" s="8" t="s">
        <v>2409</v>
      </c>
      <c r="D957" s="8" t="s">
        <v>2410</v>
      </c>
      <c r="E957" s="8" t="str">
        <f>CONCATENATE(C958,"  ",D958)</f>
        <v>DE1_1  Combien de langues sont le  plus souvent parlée avec l’enfant  &lt;b&gt; ${dev_name} , ${schild_month} mois &lt;/b&gt; ?</v>
      </c>
      <c r="F957" s="206" t="str">
        <f>E957</f>
        <v>DE1_1  Combien de langues sont le  plus souvent parlée avec l’enfant  &lt;b&gt; ${dev_name} , ${schild_month} mois &lt;/b&gt; ?</v>
      </c>
      <c r="I957" s="8" t="s">
        <v>433</v>
      </c>
    </row>
    <row r="958" spans="1:26" ht="21.75" customHeight="1">
      <c r="A958" s="8" t="s">
        <v>97</v>
      </c>
      <c r="B958" s="8" t="s">
        <v>2422</v>
      </c>
      <c r="C958" s="8" t="s">
        <v>2422</v>
      </c>
      <c r="D958" s="8" t="s">
        <v>2744</v>
      </c>
      <c r="E958" s="8" t="str">
        <f>CONCATENATE(C958,"    ",D958)</f>
        <v>DE1_1    Combien de langues sont le  plus souvent parlée avec l’enfant  &lt;b&gt; ${dev_name} , ${schild_month} mois &lt;/b&gt; ?</v>
      </c>
      <c r="F958" s="207" t="str">
        <f>E958</f>
        <v>DE1_1    Combien de langues sont le  plus souvent parlée avec l’enfant  &lt;b&gt; ${dev_name} , ${schild_month} mois &lt;/b&gt; ?</v>
      </c>
      <c r="N958" s="8" t="s">
        <v>376</v>
      </c>
    </row>
    <row r="959" spans="1:26" ht="21.75" customHeight="1">
      <c r="A959" s="8" t="s">
        <v>97</v>
      </c>
      <c r="B959" s="8" t="s">
        <v>2423</v>
      </c>
      <c r="C959" s="8" t="s">
        <v>2423</v>
      </c>
      <c r="D959" s="8" t="s">
        <v>2746</v>
      </c>
      <c r="E959" s="8" t="str">
        <f>CONCATENATE(C959,"    ",D959)</f>
        <v xml:space="preserve">DE1_2    Combien de langues sont le  plus souvent parlée par l’enfant    &lt;b&gt; ${dev_name} , ${schild_month} mois &lt;/b&gt; ? </v>
      </c>
      <c r="F959" s="207" t="str">
        <f>E959</f>
        <v xml:space="preserve">DE1_2    Combien de langues sont le  plus souvent parlée par l’enfant    &lt;b&gt; ${dev_name} , ${schild_month} mois &lt;/b&gt; ? </v>
      </c>
      <c r="N959" s="8" t="s">
        <v>376</v>
      </c>
    </row>
    <row r="960" spans="1:26" ht="21.75" customHeight="1">
      <c r="A960" s="8" t="s">
        <v>97</v>
      </c>
      <c r="B960" s="8" t="s">
        <v>2424</v>
      </c>
      <c r="C960" s="8" t="s">
        <v>2424</v>
      </c>
      <c r="D960" s="8" t="s">
        <v>2745</v>
      </c>
      <c r="E960" s="8" t="str">
        <f>CONCATENATE(C960,"    ",D960)</f>
        <v>DE1_3    Quel est le nombre total de langues parlées avec l’enfant par la famille, les amis, ou autres personnes.    &lt;b&gt; ${dev_name} , ${schild_month} mois &lt;/b&gt;</v>
      </c>
      <c r="F960" s="207" t="str">
        <f>E960</f>
        <v>DE1_3    Quel est le nombre total de langues parlées avec l’enfant par la famille, les amis, ou autres personnes.    &lt;b&gt; ${dev_name} , ${schild_month} mois &lt;/b&gt;</v>
      </c>
      <c r="N960" s="8" t="s">
        <v>376</v>
      </c>
    </row>
    <row r="961" spans="1:19" ht="21.75" customHeight="1">
      <c r="A961" s="8" t="s">
        <v>157</v>
      </c>
      <c r="B961" s="8" t="s">
        <v>2409</v>
      </c>
    </row>
    <row r="962" spans="1:19" ht="21.75" customHeight="1">
      <c r="A962" s="8" t="s">
        <v>39</v>
      </c>
      <c r="B962" s="8" t="s">
        <v>2419</v>
      </c>
      <c r="D962" s="8" t="s">
        <v>2418</v>
      </c>
      <c r="E962" s="8" t="s">
        <v>2418</v>
      </c>
      <c r="F962" s="207" t="s">
        <v>2418</v>
      </c>
    </row>
    <row r="963" spans="1:19" ht="21.75" customHeight="1">
      <c r="A963" s="8" t="s">
        <v>155</v>
      </c>
      <c r="B963" s="8" t="s">
        <v>2849</v>
      </c>
      <c r="D963" s="8" t="s">
        <v>1643</v>
      </c>
      <c r="E963" s="8" t="s">
        <v>1643</v>
      </c>
      <c r="F963" s="207" t="s">
        <v>1643</v>
      </c>
      <c r="L963" s="8" t="s">
        <v>3158</v>
      </c>
    </row>
    <row r="964" spans="1:19" ht="21.75" customHeight="1">
      <c r="A964" s="8" t="s">
        <v>39</v>
      </c>
      <c r="B964" s="8" t="s">
        <v>2427</v>
      </c>
      <c r="D964" s="9" t="s">
        <v>2421</v>
      </c>
      <c r="E964" s="8" t="str">
        <f>CONCATENATE(C964,"  ",D964)</f>
        <v xml:space="preserve">  Comment administrer DE2.1. Si vous observez que l’enfant tient sa tête droite sans soutien pendant plus de 5 secondes, demandez à la mère depuis combien de temps l’enfant est capable de le faire. Si vous observez que la mère soutient la tête de l’enfant de façon continue, demandez à la mère : Vous est-il possible de laisser la tête de l’enfant sans soutien ? Combien de temps votre enfant peut-il tenir sa tête seul ?  </v>
      </c>
      <c r="F964" s="207" t="str">
        <f>E964</f>
        <v xml:space="preserve">  Comment administrer DE2.1. Si vous observez que l’enfant tient sa tête droite sans soutien pendant plus de 5 secondes, demandez à la mère depuis combien de temps l’enfant est capable de le faire. Si vous observez que la mère soutient la tête de l’enfant de façon continue, demandez à la mère : Vous est-il possible de laisser la tête de l’enfant sans soutien ? Combien de temps votre enfant peut-il tenir sa tête seul ?  </v>
      </c>
    </row>
    <row r="965" spans="1:19" ht="21.75" customHeight="1">
      <c r="A965" s="8" t="s">
        <v>39</v>
      </c>
      <c r="B965" s="8" t="s">
        <v>2858</v>
      </c>
      <c r="D965" s="9" t="s">
        <v>2859</v>
      </c>
      <c r="E965" s="8" t="s">
        <v>2860</v>
      </c>
      <c r="F965" s="207" t="s">
        <v>2860</v>
      </c>
      <c r="G965" s="208"/>
      <c r="S965" s="8" t="s">
        <v>2861</v>
      </c>
    </row>
    <row r="966" spans="1:19" ht="21.75" customHeight="1">
      <c r="A966" s="8" t="s">
        <v>1640</v>
      </c>
      <c r="B966" s="8" t="s">
        <v>2425</v>
      </c>
      <c r="C966" s="8" t="s">
        <v>2425</v>
      </c>
      <c r="D966" s="8" t="s">
        <v>2747</v>
      </c>
      <c r="E966" s="8" t="str">
        <f>CONCATENATE(C966,"  ",D966)</f>
        <v xml:space="preserve">DE2_1_1  Votre enfant   &lt;b&gt; ${dev_name} , ${schild_month} mois &lt;/b&gt; peut-il tenir sa tête seul pendant 5 secondes ? </v>
      </c>
      <c r="F966" s="207" t="str">
        <f>E966</f>
        <v xml:space="preserve">DE2_1_1  Votre enfant   &lt;b&gt; ${dev_name} , ${schild_month} mois &lt;/b&gt; peut-il tenir sa tête seul pendant 5 secondes ? </v>
      </c>
      <c r="G966" s="2" t="s">
        <v>1639</v>
      </c>
      <c r="N966" s="8" t="s">
        <v>376</v>
      </c>
    </row>
    <row r="967" spans="1:19" ht="21.75" customHeight="1">
      <c r="A967" s="8" t="s">
        <v>1641</v>
      </c>
      <c r="B967" s="8" t="s">
        <v>2529</v>
      </c>
      <c r="C967" s="8" t="s">
        <v>2529</v>
      </c>
      <c r="D967" s="8" t="s">
        <v>2747</v>
      </c>
      <c r="E967" s="8" t="str">
        <f>CONCATENATE(C967,"  ",D967)</f>
        <v xml:space="preserve">DE2_1_2  Votre enfant   &lt;b&gt; ${dev_name} , ${schild_month} mois &lt;/b&gt; peut-il tenir sa tête seul pendant 5 secondes ? </v>
      </c>
      <c r="F967" s="207" t="str">
        <f>E967</f>
        <v xml:space="preserve">DE2_1_2  Votre enfant   &lt;b&gt; ${dev_name} , ${schild_month} mois &lt;/b&gt; peut-il tenir sa tête seul pendant 5 secondes ? </v>
      </c>
      <c r="G967" s="9" t="s">
        <v>1642</v>
      </c>
      <c r="N967" s="8" t="s">
        <v>376</v>
      </c>
    </row>
    <row r="968" spans="1:19" ht="21.75" customHeight="1"/>
    <row r="969" spans="1:19" ht="21.75" customHeight="1">
      <c r="A969" s="8" t="s">
        <v>39</v>
      </c>
      <c r="B969" s="8" t="s">
        <v>2428</v>
      </c>
      <c r="D969" s="8" t="s">
        <v>2426</v>
      </c>
      <c r="E969" s="8" t="str">
        <f>CONCATENATE(C969,"  ",D969)</f>
        <v xml:space="preserve">  Comment administrer DE2.2. Si vous observez que l’enfant tient sa tête droite sans soutien et tourne sa tête à droite et à gauche, demandez à la mère depuis combien de temps l’enfant est capable de le faire. Si vous observez que la mère soutient la tête de l’enfant de façon continue, demandez à la mère : Avez-vous remarqué si votre enfant tient sa tête droite et la tourne à gauche ou à droite ?</v>
      </c>
      <c r="F969" s="206" t="str">
        <f>E969</f>
        <v xml:space="preserve">  Comment administrer DE2.2. Si vous observez que l’enfant tient sa tête droite sans soutien et tourne sa tête à droite et à gauche, demandez à la mère depuis combien de temps l’enfant est capable de le faire. Si vous observez que la mère soutient la tête de l’enfant de façon continue, demandez à la mère : Avez-vous remarqué si votre enfant tient sa tête droite et la tourne à gauche ou à droite ?</v>
      </c>
    </row>
    <row r="970" spans="1:19" ht="21.75" customHeight="1">
      <c r="A970" s="8" t="s">
        <v>39</v>
      </c>
      <c r="B970" s="8" t="s">
        <v>2862</v>
      </c>
      <c r="D970" s="9" t="s">
        <v>2859</v>
      </c>
      <c r="E970" s="8" t="s">
        <v>2860</v>
      </c>
      <c r="F970" s="207" t="s">
        <v>2860</v>
      </c>
      <c r="G970" s="208"/>
      <c r="S970" s="8" t="s">
        <v>2863</v>
      </c>
    </row>
    <row r="971" spans="1:19" ht="21.75" customHeight="1">
      <c r="A971" s="8" t="s">
        <v>1640</v>
      </c>
      <c r="B971" s="8" t="s">
        <v>2429</v>
      </c>
      <c r="C971" s="8" t="s">
        <v>2429</v>
      </c>
      <c r="D971" s="8" t="s">
        <v>2748</v>
      </c>
      <c r="E971" s="8" t="str">
        <f>CONCATENATE(C971,"    ",D971)</f>
        <v xml:space="preserve">DE2_2_1    Votre enfant   &lt;b&gt; ${dev_name} , ${schild_month} mois &lt;/b&gt; peut-il tenir sa tête droite sans aide et la tourner à gauche et à droite ? </v>
      </c>
      <c r="F971" s="207" t="str">
        <f>CONCATENATE(D971,"    ",E971)</f>
        <v xml:space="preserve">Votre enfant   &lt;b&gt; ${dev_name} , ${schild_month} mois &lt;/b&gt; peut-il tenir sa tête droite sans aide et la tourner à gauche et à droite ?     DE2_2_1    Votre enfant   &lt;b&gt; ${dev_name} , ${schild_month} mois &lt;/b&gt; peut-il tenir sa tête droite sans aide et la tourner à gauche et à droite ? </v>
      </c>
      <c r="G971" s="9" t="s">
        <v>1639</v>
      </c>
      <c r="N971" s="8" t="s">
        <v>376</v>
      </c>
    </row>
    <row r="972" spans="1:19" ht="21.75" customHeight="1">
      <c r="A972" s="8" t="s">
        <v>1641</v>
      </c>
      <c r="B972" s="8" t="s">
        <v>2430</v>
      </c>
      <c r="C972" s="8" t="s">
        <v>2430</v>
      </c>
      <c r="D972" s="8" t="s">
        <v>2748</v>
      </c>
      <c r="E972" s="8" t="str">
        <f>CONCATENATE(C972,"    ",D972)</f>
        <v xml:space="preserve">DE2_2_2    Votre enfant   &lt;b&gt; ${dev_name} , ${schild_month} mois &lt;/b&gt; peut-il tenir sa tête droite sans aide et la tourner à gauche et à droite ? </v>
      </c>
      <c r="F972" s="207" t="str">
        <f>CONCATENATE(D972,"    ",E972)</f>
        <v xml:space="preserve">Votre enfant   &lt;b&gt; ${dev_name} , ${schild_month} mois &lt;/b&gt; peut-il tenir sa tête droite sans aide et la tourner à gauche et à droite ?     DE2_2_2    Votre enfant   &lt;b&gt; ${dev_name} , ${schild_month} mois &lt;/b&gt; peut-il tenir sa tête droite sans aide et la tourner à gauche et à droite ? </v>
      </c>
      <c r="G972" s="9" t="s">
        <v>1642</v>
      </c>
      <c r="N972" s="8" t="s">
        <v>376</v>
      </c>
    </row>
    <row r="973" spans="1:19" ht="21.75" customHeight="1">
      <c r="A973" s="8" t="s">
        <v>157</v>
      </c>
      <c r="B973" s="8" t="s">
        <v>2420</v>
      </c>
    </row>
    <row r="974" spans="1:19" ht="63">
      <c r="A974" s="8" t="s">
        <v>155</v>
      </c>
      <c r="B974" s="8" t="s">
        <v>2432</v>
      </c>
      <c r="D974" s="8" t="s">
        <v>2431</v>
      </c>
      <c r="E974" s="207" t="str">
        <f>CONCATENATE(C974,"    ",D974)</f>
        <v xml:space="preserve">    Position assise</v>
      </c>
      <c r="F974" s="207" t="str">
        <f>E974</f>
        <v xml:space="preserve">    Position assise</v>
      </c>
      <c r="L974" s="9" t="s">
        <v>3157</v>
      </c>
    </row>
    <row r="975" spans="1:19" ht="21.75" customHeight="1">
      <c r="A975" s="8" t="s">
        <v>39</v>
      </c>
      <c r="B975" s="8" t="s">
        <v>2437</v>
      </c>
      <c r="D975" s="8" t="s">
        <v>2439</v>
      </c>
      <c r="E975" s="207" t="str">
        <f>CONCATENATE(C975,"    ",D975)</f>
        <v xml:space="preserve">    Comment administrer DE2.3  Demandez : Que se passe-t-il quand vous laissez l’enfant assis par terre seul ? Comment est-il assis ? Questions supplémentaires : L’avez-vous observé assis droit par lui-même ?  L’avez-vous observé s’appuyer sur quoi que ce soit ? L’avez-vous observé s’asseoir droit sur vos genoux tout en s’appuyant sur vous ? L’avez-vous observé s’asseoir droit sans s’appuyer sur ses mains ou autre chose ? </v>
      </c>
      <c r="F975" s="206" t="str">
        <f>E975</f>
        <v xml:space="preserve">    Comment administrer DE2.3  Demandez : Que se passe-t-il quand vous laissez l’enfant assis par terre seul ? Comment est-il assis ? Questions supplémentaires : L’avez-vous observé assis droit par lui-même ?  L’avez-vous observé s’appuyer sur quoi que ce soit ? L’avez-vous observé s’asseoir droit sur vos genoux tout en s’appuyant sur vous ? L’avez-vous observé s’asseoir droit sans s’appuyer sur ses mains ou autre chose ? </v>
      </c>
    </row>
    <row r="976" spans="1:19" ht="21.75" customHeight="1">
      <c r="A976" s="8" t="s">
        <v>39</v>
      </c>
      <c r="B976" s="8" t="s">
        <v>2864</v>
      </c>
      <c r="D976" s="9" t="s">
        <v>2859</v>
      </c>
      <c r="E976" s="8" t="s">
        <v>2860</v>
      </c>
      <c r="F976" s="207" t="s">
        <v>2860</v>
      </c>
      <c r="G976" s="208"/>
      <c r="S976" s="8" t="s">
        <v>2865</v>
      </c>
    </row>
    <row r="977" spans="1:19" ht="21.75" customHeight="1">
      <c r="A977" s="8" t="s">
        <v>1640</v>
      </c>
      <c r="B977" s="8" t="s">
        <v>2850</v>
      </c>
      <c r="C977" s="8" t="s">
        <v>2435</v>
      </c>
      <c r="D977" s="8" t="s">
        <v>2749</v>
      </c>
      <c r="E977" s="207" t="str">
        <f>CONCATENATE(C977,"    ",D977)</f>
        <v>DE2_`3_1    Votre enfant   &lt;b&gt; ${dev_name} , ${schild_month} mois &lt;/b&gt; peut-il s’asseoir avec soutien ?</v>
      </c>
      <c r="F977" s="207" t="str">
        <f>E977</f>
        <v>DE2_`3_1    Votre enfant   &lt;b&gt; ${dev_name} , ${schild_month} mois &lt;/b&gt; peut-il s’asseoir avec soutien ?</v>
      </c>
      <c r="G977" s="9" t="s">
        <v>1639</v>
      </c>
      <c r="N977" s="8" t="s">
        <v>376</v>
      </c>
    </row>
    <row r="978" spans="1:19" ht="21.75" customHeight="1">
      <c r="A978" s="8" t="s">
        <v>1641</v>
      </c>
      <c r="B978" s="8" t="s">
        <v>2436</v>
      </c>
      <c r="C978" s="8" t="s">
        <v>2436</v>
      </c>
      <c r="D978" s="8" t="s">
        <v>2750</v>
      </c>
      <c r="E978" s="207" t="str">
        <f>CONCATENATE(C978,"    ",D978)</f>
        <v>DE2_3_2    Votre enfant    &lt;b&gt; ${dev_name} , ${schild_month} mois &lt;/b&gt; peut-il s’asseoir avec soutien ?</v>
      </c>
      <c r="F978" s="207" t="str">
        <f>E978</f>
        <v>DE2_3_2    Votre enfant    &lt;b&gt; ${dev_name} , ${schild_month} mois &lt;/b&gt; peut-il s’asseoir avec soutien ?</v>
      </c>
      <c r="G978" s="9" t="s">
        <v>1642</v>
      </c>
      <c r="N978" s="8" t="s">
        <v>376</v>
      </c>
    </row>
    <row r="979" spans="1:19" ht="21.75" customHeight="1">
      <c r="A979" s="8" t="s">
        <v>39</v>
      </c>
      <c r="B979" s="8" t="s">
        <v>2851</v>
      </c>
      <c r="D979" s="8" t="s">
        <v>2438</v>
      </c>
      <c r="E979" s="207" t="str">
        <f>CONCATENATE(C979,"    ",D979)</f>
        <v xml:space="preserve">    Comment administrer DE2.4. Demandez : Que se passe-t-il quand vous laissez l’enfant assis par terre seul ? Comment est-il assis ? Questions supplémentaires : L’avez-vous observé assis droit par lui-même ?  L’avez-vous observé s’appuyer sur quoi que ce soit ? L’avez-vous observé s’asseoir droit sur vos genoux tout en s’appuyant sur vous ? L’avez-vous observé s’asseoir droit sans s’appuyer sur ses mains ou autre chose ? </v>
      </c>
      <c r="F979" s="206" t="str">
        <f>E979</f>
        <v xml:space="preserve">    Comment administrer DE2.4. Demandez : Que se passe-t-il quand vous laissez l’enfant assis par terre seul ? Comment est-il assis ? Questions supplémentaires : L’avez-vous observé assis droit par lui-même ?  L’avez-vous observé s’appuyer sur quoi que ce soit ? L’avez-vous observé s’asseoir droit sur vos genoux tout en s’appuyant sur vous ? L’avez-vous observé s’asseoir droit sans s’appuyer sur ses mains ou autre chose ? </v>
      </c>
    </row>
    <row r="980" spans="1:19" ht="21.75" customHeight="1">
      <c r="A980" s="8" t="s">
        <v>39</v>
      </c>
      <c r="B980" s="8" t="s">
        <v>2866</v>
      </c>
      <c r="D980" s="9" t="s">
        <v>2859</v>
      </c>
      <c r="E980" s="8" t="s">
        <v>2860</v>
      </c>
      <c r="F980" s="207" t="s">
        <v>2860</v>
      </c>
      <c r="G980" s="208"/>
      <c r="S980" s="8" t="s">
        <v>2867</v>
      </c>
    </row>
    <row r="981" spans="1:19" ht="21.75" customHeight="1">
      <c r="A981" s="8" t="s">
        <v>1640</v>
      </c>
      <c r="B981" s="8" t="s">
        <v>2433</v>
      </c>
      <c r="C981" s="8" t="s">
        <v>2433</v>
      </c>
      <c r="D981" s="8" t="s">
        <v>2751</v>
      </c>
      <c r="E981" s="207" t="str">
        <f>CONCATENATE(C981,"    ",D981)</f>
        <v>DE2_4_1    Votre enfant   &lt;b&gt; ${dev_name} , ${schild_month} mois &lt;/b&gt; peut-il s’asseoir par terre tout seul ?</v>
      </c>
      <c r="F981" s="206" t="str">
        <f>E981</f>
        <v>DE2_4_1    Votre enfant   &lt;b&gt; ${dev_name} , ${schild_month} mois &lt;/b&gt; peut-il s’asseoir par terre tout seul ?</v>
      </c>
      <c r="G981" s="9" t="s">
        <v>1639</v>
      </c>
      <c r="N981" s="8" t="s">
        <v>376</v>
      </c>
    </row>
    <row r="982" spans="1:19" ht="21.75" customHeight="1">
      <c r="A982" s="8" t="s">
        <v>1641</v>
      </c>
      <c r="B982" s="8" t="s">
        <v>2434</v>
      </c>
      <c r="C982" s="8" t="s">
        <v>2434</v>
      </c>
      <c r="D982" s="8" t="s">
        <v>2751</v>
      </c>
      <c r="E982" s="207" t="str">
        <f>CONCATENATE(C982,"    ",D982)</f>
        <v>DE2_4_2    Votre enfant   &lt;b&gt; ${dev_name} , ${schild_month} mois &lt;/b&gt; peut-il s’asseoir par terre tout seul ?</v>
      </c>
      <c r="F982" s="206" t="str">
        <f>E982</f>
        <v>DE2_4_2    Votre enfant   &lt;b&gt; ${dev_name} , ${schild_month} mois &lt;/b&gt; peut-il s’asseoir par terre tout seul ?</v>
      </c>
      <c r="G982" s="9" t="s">
        <v>1642</v>
      </c>
      <c r="N982" s="8" t="s">
        <v>376</v>
      </c>
    </row>
    <row r="983" spans="1:19" ht="21.75" customHeight="1">
      <c r="A983" s="8" t="s">
        <v>157</v>
      </c>
      <c r="B983" s="8" t="s">
        <v>2432</v>
      </c>
      <c r="E983" s="207"/>
    </row>
    <row r="984" spans="1:19" ht="63">
      <c r="A984" s="8" t="s">
        <v>155</v>
      </c>
      <c r="B984" s="8" t="s">
        <v>2440</v>
      </c>
      <c r="D984" s="8" t="s">
        <v>2441</v>
      </c>
      <c r="E984" s="207" t="str">
        <f>CONCATENATE(C984,"    ",D984)</f>
        <v xml:space="preserve">    Position debout</v>
      </c>
      <c r="F984" s="206" t="str">
        <f>E984</f>
        <v xml:space="preserve">    Position debout</v>
      </c>
      <c r="L984" s="9" t="s">
        <v>3156</v>
      </c>
    </row>
    <row r="985" spans="1:19" ht="21.75" customHeight="1">
      <c r="A985" s="8" t="s">
        <v>39</v>
      </c>
      <c r="B985" s="8" t="s">
        <v>2443</v>
      </c>
      <c r="D985" s="8" t="s">
        <v>2442</v>
      </c>
      <c r="E985" s="207" t="str">
        <f>CONCATENATE(C985,"    ",D985)</f>
        <v xml:space="preserve">    Comment administrer DE2.5-DE2.6. Demandez : Si vous tenez votre enfant debout, que fait-il ? Que fait-il avec ses pieds ?  Questions supplémentaires : L’avez-vous observé essayant de mettre ses pieds à plat sur vos genoux ou par terre et les pousser par terre ? L’avez-vous observé en train de se lever pendant que vous le teniez ?  </v>
      </c>
      <c r="F985" s="206" t="str">
        <f>E985</f>
        <v xml:space="preserve">    Comment administrer DE2.5-DE2.6. Demandez : Si vous tenez votre enfant debout, que fait-il ? Que fait-il avec ses pieds ?  Questions supplémentaires : L’avez-vous observé essayant de mettre ses pieds à plat sur vos genoux ou par terre et les pousser par terre ? L’avez-vous observé en train de se lever pendant que vous le teniez ?  </v>
      </c>
    </row>
    <row r="986" spans="1:19" ht="21.75" customHeight="1">
      <c r="A986" s="8" t="s">
        <v>39</v>
      </c>
      <c r="B986" s="8" t="s">
        <v>2868</v>
      </c>
      <c r="D986" s="9" t="s">
        <v>2859</v>
      </c>
      <c r="E986" s="8" t="s">
        <v>2860</v>
      </c>
      <c r="F986" s="207" t="s">
        <v>2860</v>
      </c>
      <c r="G986" s="208"/>
      <c r="S986" s="8" t="s">
        <v>2869</v>
      </c>
    </row>
    <row r="987" spans="1:19" ht="21.75" customHeight="1" thickBot="1">
      <c r="A987" s="8" t="s">
        <v>1640</v>
      </c>
      <c r="B987" s="204" t="s">
        <v>2446</v>
      </c>
      <c r="C987" s="204" t="s">
        <v>2446</v>
      </c>
      <c r="D987" s="8" t="s">
        <v>2752</v>
      </c>
      <c r="E987" s="207" t="str">
        <f>CONCATENATE(C987,"    ",D987)</f>
        <v xml:space="preserve">DE2_5_1    Est-ce que votre enfant   &lt;b&gt; ${dev_name} , ${schild_month} mois &lt;/b&gt; peut pousser ses pieds par terre quand il est tenu ? </v>
      </c>
      <c r="F987" s="206" t="str">
        <f>E987</f>
        <v xml:space="preserve">DE2_5_1    Est-ce que votre enfant   &lt;b&gt; ${dev_name} , ${schild_month} mois &lt;/b&gt; peut pousser ses pieds par terre quand il est tenu ? </v>
      </c>
      <c r="G987" s="9" t="s">
        <v>1639</v>
      </c>
      <c r="N987" s="8" t="s">
        <v>376</v>
      </c>
    </row>
    <row r="988" spans="1:19" ht="21.75" customHeight="1" thickBot="1">
      <c r="A988" s="8" t="s">
        <v>1641</v>
      </c>
      <c r="B988" s="204" t="s">
        <v>2447</v>
      </c>
      <c r="C988" s="204" t="s">
        <v>2447</v>
      </c>
      <c r="D988" s="8" t="s">
        <v>2752</v>
      </c>
      <c r="E988" s="207" t="str">
        <f>CONCATENATE(C988,"    ",D988)</f>
        <v xml:space="preserve">DE2_5_2    Est-ce que votre enfant   &lt;b&gt; ${dev_name} , ${schild_month} mois &lt;/b&gt; peut pousser ses pieds par terre quand il est tenu ? </v>
      </c>
      <c r="F988" s="206" t="str">
        <f>E988</f>
        <v xml:space="preserve">DE2_5_2    Est-ce que votre enfant   &lt;b&gt; ${dev_name} , ${schild_month} mois &lt;/b&gt; peut pousser ses pieds par terre quand il est tenu ? </v>
      </c>
      <c r="G988" s="9" t="s">
        <v>1642</v>
      </c>
      <c r="N988" s="8" t="s">
        <v>376</v>
      </c>
    </row>
    <row r="989" spans="1:19" ht="21.75" customHeight="1">
      <c r="A989" s="8" t="s">
        <v>39</v>
      </c>
      <c r="B989" s="8" t="s">
        <v>2870</v>
      </c>
      <c r="D989" s="9" t="s">
        <v>2859</v>
      </c>
      <c r="E989" s="8" t="s">
        <v>2860</v>
      </c>
      <c r="F989" s="207" t="s">
        <v>2860</v>
      </c>
      <c r="G989" s="208"/>
      <c r="S989" s="8" t="s">
        <v>2871</v>
      </c>
    </row>
    <row r="990" spans="1:19" ht="21.75" customHeight="1" thickBot="1">
      <c r="A990" s="8" t="s">
        <v>1640</v>
      </c>
      <c r="B990" s="204" t="s">
        <v>2445</v>
      </c>
      <c r="C990" s="204" t="s">
        <v>2445</v>
      </c>
      <c r="D990" s="8" t="s">
        <v>2753</v>
      </c>
      <c r="E990" s="207" t="str">
        <f>CONCATENATE(C990,"    ",D990)</f>
        <v xml:space="preserve">DE2_6_1    Est-ce que votre enfant   &lt;b&gt; ${dev_name} , ${schild_month} mois &lt;/b&gt; reste debout quand il est tenu ? </v>
      </c>
      <c r="F990" s="206" t="str">
        <f>E990</f>
        <v xml:space="preserve">DE2_6_1    Est-ce que votre enfant   &lt;b&gt; ${dev_name} , ${schild_month} mois &lt;/b&gt; reste debout quand il est tenu ? </v>
      </c>
      <c r="G990" s="9" t="s">
        <v>1639</v>
      </c>
      <c r="N990" s="8" t="s">
        <v>376</v>
      </c>
    </row>
    <row r="991" spans="1:19" ht="21.75" customHeight="1" thickBot="1">
      <c r="A991" s="8" t="s">
        <v>1641</v>
      </c>
      <c r="B991" s="204" t="s">
        <v>2448</v>
      </c>
      <c r="C991" s="204" t="s">
        <v>2448</v>
      </c>
      <c r="D991" s="8" t="s">
        <v>2753</v>
      </c>
      <c r="E991" s="207" t="str">
        <f>CONCATENATE(C991,"    ",D991)</f>
        <v xml:space="preserve">DE2_6_2    Est-ce que votre enfant   &lt;b&gt; ${dev_name} , ${schild_month} mois &lt;/b&gt; reste debout quand il est tenu ? </v>
      </c>
      <c r="F991" s="206" t="str">
        <f>E991</f>
        <v xml:space="preserve">DE2_6_2    Est-ce que votre enfant   &lt;b&gt; ${dev_name} , ${schild_month} mois &lt;/b&gt; reste debout quand il est tenu ? </v>
      </c>
      <c r="G991" s="9" t="s">
        <v>1642</v>
      </c>
      <c r="N991" s="8" t="s">
        <v>376</v>
      </c>
    </row>
    <row r="992" spans="1:19" ht="21.75" customHeight="1">
      <c r="A992" s="8" t="s">
        <v>39</v>
      </c>
      <c r="B992" s="8" t="s">
        <v>2872</v>
      </c>
      <c r="D992" s="9" t="s">
        <v>2859</v>
      </c>
      <c r="E992" s="8" t="s">
        <v>2860</v>
      </c>
      <c r="F992" s="207" t="s">
        <v>2860</v>
      </c>
      <c r="G992" s="208"/>
      <c r="S992" s="8" t="s">
        <v>2873</v>
      </c>
    </row>
    <row r="993" spans="1:19" ht="21.75" customHeight="1" thickBot="1">
      <c r="A993" s="8" t="s">
        <v>1640</v>
      </c>
      <c r="B993" s="204" t="s">
        <v>2444</v>
      </c>
      <c r="C993" s="204" t="s">
        <v>2444</v>
      </c>
      <c r="D993" s="8" t="s">
        <v>2754</v>
      </c>
      <c r="E993" s="207" t="str">
        <f>CONCATENATE(C993,"    ",D993)</f>
        <v xml:space="preserve">DE2_7_1    Est-ce que votre enfant   &lt;b&gt; ${dev_name} , ${schild_month} mois &lt;/b&gt; peut ramper pendant 3 mouvements continus sans mettre le ventre par terre ? </v>
      </c>
      <c r="F993" s="206" t="str">
        <f>E993</f>
        <v xml:space="preserve">DE2_7_1    Est-ce que votre enfant   &lt;b&gt; ${dev_name} , ${schild_month} mois &lt;/b&gt; peut ramper pendant 3 mouvements continus sans mettre le ventre par terre ? </v>
      </c>
      <c r="G993" s="9" t="s">
        <v>1639</v>
      </c>
      <c r="N993" s="8" t="s">
        <v>376</v>
      </c>
    </row>
    <row r="994" spans="1:19" ht="21.75" customHeight="1" thickBot="1">
      <c r="A994" s="8" t="s">
        <v>1641</v>
      </c>
      <c r="B994" s="204" t="s">
        <v>2449</v>
      </c>
      <c r="C994" s="204" t="s">
        <v>2449</v>
      </c>
      <c r="D994" s="8" t="s">
        <v>2754</v>
      </c>
      <c r="E994" s="207" t="str">
        <f>CONCATENATE(C994,"    ",D994)</f>
        <v xml:space="preserve">DE2_7_2    Est-ce que votre enfant   &lt;b&gt; ${dev_name} , ${schild_month} mois &lt;/b&gt; peut ramper pendant 3 mouvements continus sans mettre le ventre par terre ? </v>
      </c>
      <c r="F994" s="206" t="str">
        <f>E994</f>
        <v xml:space="preserve">DE2_7_2    Est-ce que votre enfant   &lt;b&gt; ${dev_name} , ${schild_month} mois &lt;/b&gt; peut ramper pendant 3 mouvements continus sans mettre le ventre par terre ? </v>
      </c>
      <c r="G994" s="9" t="s">
        <v>1642</v>
      </c>
      <c r="N994" s="8" t="s">
        <v>376</v>
      </c>
    </row>
    <row r="995" spans="1:19" ht="21.75" customHeight="1">
      <c r="A995" s="8" t="s">
        <v>39</v>
      </c>
      <c r="B995" s="8" t="s">
        <v>2450</v>
      </c>
      <c r="D995" s="8" t="s">
        <v>2451</v>
      </c>
      <c r="E995" s="207" t="str">
        <f>CONCATENATE(C995,"    ",D995)</f>
        <v xml:space="preserve">    Comment administrer DE2.8. Demandez : Que se passe-t-il quand votre enfant est assis par terre et veut se lever ? L’avez-vous observé utiliser une chaise ou un autre objet pour se lever ? </v>
      </c>
      <c r="F995" s="206" t="str">
        <f>E995</f>
        <v xml:space="preserve">    Comment administrer DE2.8. Demandez : Que se passe-t-il quand votre enfant est assis par terre et veut se lever ? L’avez-vous observé utiliser une chaise ou un autre objet pour se lever ? </v>
      </c>
    </row>
    <row r="996" spans="1:19" ht="21.75" customHeight="1">
      <c r="A996" s="8" t="s">
        <v>39</v>
      </c>
      <c r="B996" s="8" t="s">
        <v>2874</v>
      </c>
      <c r="D996" s="9" t="s">
        <v>2859</v>
      </c>
      <c r="E996" s="8" t="s">
        <v>2860</v>
      </c>
      <c r="F996" s="207" t="s">
        <v>2860</v>
      </c>
      <c r="G996" s="208"/>
      <c r="S996" s="8" t="s">
        <v>2875</v>
      </c>
    </row>
    <row r="997" spans="1:19" ht="21.75" customHeight="1">
      <c r="A997" s="8" t="s">
        <v>1640</v>
      </c>
      <c r="B997" s="8" t="s">
        <v>2452</v>
      </c>
      <c r="C997" s="8" t="s">
        <v>2452</v>
      </c>
      <c r="D997" s="8" t="s">
        <v>2755</v>
      </c>
      <c r="E997" s="207" t="str">
        <f>CONCATENATE(C997,"    ",D997)</f>
        <v xml:space="preserve">DE2_8_1    Votre enfant   &lt;b&gt; ${dev_name} , ${schild_month} mois &lt;/b&gt; peut-il se lever en s'accrochant à un objet ? </v>
      </c>
      <c r="F997" s="206" t="str">
        <f>E997</f>
        <v xml:space="preserve">DE2_8_1    Votre enfant   &lt;b&gt; ${dev_name} , ${schild_month} mois &lt;/b&gt; peut-il se lever en s'accrochant à un objet ? </v>
      </c>
      <c r="G997" s="9" t="s">
        <v>1639</v>
      </c>
      <c r="N997" s="8" t="s">
        <v>376</v>
      </c>
    </row>
    <row r="998" spans="1:19" ht="21.75" customHeight="1">
      <c r="A998" s="8" t="s">
        <v>1641</v>
      </c>
      <c r="B998" s="8" t="s">
        <v>2453</v>
      </c>
      <c r="C998" s="8" t="s">
        <v>2453</v>
      </c>
      <c r="D998" s="8" t="s">
        <v>2755</v>
      </c>
      <c r="E998" s="207" t="str">
        <f>CONCATENATE(C998,"    ",D998)</f>
        <v xml:space="preserve">DE2_8_2    Votre enfant   &lt;b&gt; ${dev_name} , ${schild_month} mois &lt;/b&gt; peut-il se lever en s'accrochant à un objet ? </v>
      </c>
      <c r="F998" s="206" t="str">
        <f>E998</f>
        <v xml:space="preserve">DE2_8_2    Votre enfant   &lt;b&gt; ${dev_name} , ${schild_month} mois &lt;/b&gt; peut-il se lever en s'accrochant à un objet ? </v>
      </c>
      <c r="G998" s="9" t="s">
        <v>1642</v>
      </c>
      <c r="N998" s="8" t="s">
        <v>376</v>
      </c>
    </row>
    <row r="999" spans="1:19" ht="21.75" customHeight="1">
      <c r="A999" s="8" t="s">
        <v>39</v>
      </c>
      <c r="B999" s="8" t="s">
        <v>2455</v>
      </c>
      <c r="D999" s="8" t="s">
        <v>2454</v>
      </c>
      <c r="E999" s="207" t="str">
        <f>CONCATENATE(C999,"    ",D999)</f>
        <v xml:space="preserve">    Comment administrer DE2.9 and DE2.13. Demandez : Que se passe-t-il lorsque vous mettez votre enfant debout ? Que se passe-t-il quand vous le lâchez ? Questions supplémentaires : L’avez-vous vu se lever ? L’avez-vous vu se lever en se tenant à une chaise ou autre chose ? L’avez-vous vu se lever sans se tenir à quoi que ce soit ? </v>
      </c>
      <c r="F999" s="206" t="str">
        <f>E999</f>
        <v xml:space="preserve">    Comment administrer DE2.9 and DE2.13. Demandez : Que se passe-t-il lorsque vous mettez votre enfant debout ? Que se passe-t-il quand vous le lâchez ? Questions supplémentaires : L’avez-vous vu se lever ? L’avez-vous vu se lever en se tenant à une chaise ou autre chose ? L’avez-vous vu se lever sans se tenir à quoi que ce soit ? </v>
      </c>
    </row>
    <row r="1000" spans="1:19" ht="21.75" customHeight="1">
      <c r="A1000" s="8" t="s">
        <v>39</v>
      </c>
      <c r="B1000" s="8" t="s">
        <v>2876</v>
      </c>
      <c r="D1000" s="9" t="s">
        <v>2859</v>
      </c>
      <c r="E1000" s="8" t="s">
        <v>2860</v>
      </c>
      <c r="F1000" s="207" t="s">
        <v>2860</v>
      </c>
      <c r="G1000" s="208"/>
      <c r="S1000" s="54" t="s">
        <v>2877</v>
      </c>
    </row>
    <row r="1001" spans="1:19" ht="21.75" customHeight="1">
      <c r="A1001" s="8" t="s">
        <v>1640</v>
      </c>
      <c r="B1001" s="8" t="s">
        <v>2456</v>
      </c>
      <c r="C1001" s="8" t="s">
        <v>2456</v>
      </c>
      <c r="D1001" s="8" t="s">
        <v>2756</v>
      </c>
      <c r="E1001" s="207" t="str">
        <f>CONCATENATE(C1001,"    ",D1001)</f>
        <v xml:space="preserve">DE2_9_1    Votre enfant   &lt;b&gt; ${dev_name} , ${schild_month} mois &lt;/b&gt; peut-il rester debout en se tenant aux meubles ou objets pendant 10 secondes ? </v>
      </c>
      <c r="F1001" s="206" t="str">
        <f>E1001</f>
        <v xml:space="preserve">DE2_9_1    Votre enfant   &lt;b&gt; ${dev_name} , ${schild_month} mois &lt;/b&gt; peut-il rester debout en se tenant aux meubles ou objets pendant 10 secondes ? </v>
      </c>
      <c r="G1001" s="9" t="s">
        <v>1639</v>
      </c>
      <c r="N1001" s="8" t="s">
        <v>376</v>
      </c>
    </row>
    <row r="1002" spans="1:19" ht="21.75" customHeight="1">
      <c r="A1002" s="8" t="s">
        <v>1641</v>
      </c>
      <c r="B1002" s="8" t="s">
        <v>2457</v>
      </c>
      <c r="C1002" s="8" t="s">
        <v>2457</v>
      </c>
      <c r="D1002" s="8" t="s">
        <v>2756</v>
      </c>
      <c r="E1002" s="207" t="str">
        <f>CONCATENATE(C1002,"    ",D1002)</f>
        <v xml:space="preserve">DE2_9_2    Votre enfant   &lt;b&gt; ${dev_name} , ${schild_month} mois &lt;/b&gt; peut-il rester debout en se tenant aux meubles ou objets pendant 10 secondes ? </v>
      </c>
      <c r="F1002" s="206" t="str">
        <f>E1002</f>
        <v xml:space="preserve">DE2_9_2    Votre enfant   &lt;b&gt; ${dev_name} , ${schild_month} mois &lt;/b&gt; peut-il rester debout en se tenant aux meubles ou objets pendant 10 secondes ? </v>
      </c>
      <c r="G1002" s="9" t="s">
        <v>1642</v>
      </c>
      <c r="N1002" s="8" t="s">
        <v>376</v>
      </c>
    </row>
    <row r="1003" spans="1:19" ht="21.75" customHeight="1">
      <c r="A1003" s="8" t="s">
        <v>39</v>
      </c>
      <c r="B1003" s="8" t="s">
        <v>2459</v>
      </c>
      <c r="D1003" s="8" t="s">
        <v>2458</v>
      </c>
      <c r="E1003" s="207" t="str">
        <f>CONCATENATE(C1003,"    ",D1003)</f>
        <v xml:space="preserve">    Comment administrer DE.10 à DE5.14. Demandez : Votre enfant se déplace-t-il ? Que se passe-t-il lorsque votre enfant veut quelque chose qu’il ne peut pas atteindre ? Comment se déplace-t-il pour l’avoir ? Questions supplémentaires : Avez-vous vu votre enfant se déplacer à quatre pattes ? Avez-vous remarqué si votre enfant avançait ses pieds quand vous lui teniez la main ? L’avez-vous vu marcher tout seul ? </v>
      </c>
      <c r="F1003" s="206" t="str">
        <f>E1003</f>
        <v xml:space="preserve">    Comment administrer DE.10 à DE5.14. Demandez : Votre enfant se déplace-t-il ? Que se passe-t-il lorsque votre enfant veut quelque chose qu’il ne peut pas atteindre ? Comment se déplace-t-il pour l’avoir ? Questions supplémentaires : Avez-vous vu votre enfant se déplacer à quatre pattes ? Avez-vous remarqué si votre enfant avançait ses pieds quand vous lui teniez la main ? L’avez-vous vu marcher tout seul ? </v>
      </c>
    </row>
    <row r="1004" spans="1:19" ht="21.75" customHeight="1">
      <c r="A1004" s="8" t="s">
        <v>39</v>
      </c>
      <c r="B1004" s="8" t="s">
        <v>2878</v>
      </c>
      <c r="D1004" s="9" t="s">
        <v>2859</v>
      </c>
      <c r="E1004" s="8" t="s">
        <v>2860</v>
      </c>
      <c r="F1004" s="207" t="s">
        <v>2860</v>
      </c>
      <c r="G1004" s="208"/>
      <c r="S1004" s="54" t="s">
        <v>2879</v>
      </c>
    </row>
    <row r="1005" spans="1:19" ht="21.75" customHeight="1">
      <c r="A1005" s="8" t="s">
        <v>1640</v>
      </c>
      <c r="B1005" s="8" t="s">
        <v>2460</v>
      </c>
      <c r="C1005" s="8" t="s">
        <v>2460</v>
      </c>
      <c r="D1005" s="8" t="s">
        <v>2757</v>
      </c>
      <c r="E1005" s="207" t="str">
        <f>CONCATENATE(C1005,"    ",D1005)</f>
        <v xml:space="preserve">DE2_10_1    Votre enfant   &lt;b&gt; ${dev_name} , ${schild_month} mois &lt;/b&gt; marche-t-il avec les mains tenues ? </v>
      </c>
      <c r="F1005" s="206" t="str">
        <f>E1005</f>
        <v xml:space="preserve">DE2_10_1    Votre enfant   &lt;b&gt; ${dev_name} , ${schild_month} mois &lt;/b&gt; marche-t-il avec les mains tenues ? </v>
      </c>
      <c r="G1005" s="9" t="s">
        <v>1639</v>
      </c>
      <c r="N1005" s="8" t="s">
        <v>376</v>
      </c>
    </row>
    <row r="1006" spans="1:19" ht="21.75" customHeight="1">
      <c r="A1006" s="8" t="s">
        <v>1641</v>
      </c>
      <c r="B1006" s="8" t="s">
        <v>2461</v>
      </c>
      <c r="C1006" s="8" t="s">
        <v>2461</v>
      </c>
      <c r="D1006" s="8" t="s">
        <v>2757</v>
      </c>
      <c r="E1006" s="207" t="str">
        <f>CONCATENATE(C1006,"    ",D1006)</f>
        <v xml:space="preserve">DE2_10_2    Votre enfant   &lt;b&gt; ${dev_name} , ${schild_month} mois &lt;/b&gt; marche-t-il avec les mains tenues ? </v>
      </c>
      <c r="F1006" s="206" t="str">
        <f>E1006</f>
        <v xml:space="preserve">DE2_10_2    Votre enfant   &lt;b&gt; ${dev_name} , ${schild_month} mois &lt;/b&gt; marche-t-il avec les mains tenues ? </v>
      </c>
      <c r="G1006" s="9" t="s">
        <v>1642</v>
      </c>
      <c r="N1006" s="8" t="s">
        <v>376</v>
      </c>
    </row>
    <row r="1007" spans="1:19" ht="21.75" customHeight="1">
      <c r="A1007" s="8" t="s">
        <v>157</v>
      </c>
      <c r="B1007" s="8" t="s">
        <v>2440</v>
      </c>
      <c r="E1007" s="207" t="str">
        <f>CONCATENATE(C1007,"    ",D1007)</f>
        <v xml:space="preserve">    </v>
      </c>
      <c r="F1007" s="206" t="str">
        <f>E1007</f>
        <v xml:space="preserve">    </v>
      </c>
    </row>
    <row r="1008" spans="1:19" ht="21.75" customHeight="1">
      <c r="E1008" s="207"/>
    </row>
    <row r="1009" spans="1:19" ht="21.75" customHeight="1">
      <c r="A1009" s="8" t="s">
        <v>155</v>
      </c>
      <c r="B1009" s="8" t="s">
        <v>2462</v>
      </c>
      <c r="D1009" s="8" t="s">
        <v>2441</v>
      </c>
      <c r="E1009" s="207" t="str">
        <f>CONCATENATE(C1009,"    ",D1009)</f>
        <v xml:space="preserve">    Position debout</v>
      </c>
      <c r="F1009" s="206" t="str">
        <f>E1009</f>
        <v xml:space="preserve">    Position debout</v>
      </c>
      <c r="L1009" s="9" t="s">
        <v>3155</v>
      </c>
    </row>
    <row r="1010" spans="1:19" ht="21.75" customHeight="1">
      <c r="A1010" s="8" t="s">
        <v>39</v>
      </c>
      <c r="B1010" s="8" t="s">
        <v>2464</v>
      </c>
      <c r="D1010" s="8" t="s">
        <v>2463</v>
      </c>
      <c r="E1010" s="207" t="str">
        <f>CONCATENATE(C1010,"    ",D1010)</f>
        <v xml:space="preserve">    Comment administrer DE2.11. Demandez : Si votre enfant veut se mettre sur une chaise basse, que fait-il ? L’avez-vous vu grimper seul ? Comment fait-il ? </v>
      </c>
      <c r="F1010" s="206" t="str">
        <f>E1010</f>
        <v xml:space="preserve">    Comment administrer DE2.11. Demandez : Si votre enfant veut se mettre sur une chaise basse, que fait-il ? L’avez-vous vu grimper seul ? Comment fait-il ? </v>
      </c>
    </row>
    <row r="1011" spans="1:19" ht="21.75" customHeight="1">
      <c r="A1011" s="8" t="s">
        <v>39</v>
      </c>
      <c r="B1011" s="8" t="s">
        <v>2880</v>
      </c>
      <c r="D1011" s="9" t="s">
        <v>2859</v>
      </c>
      <c r="E1011" s="8" t="s">
        <v>2860</v>
      </c>
      <c r="F1011" s="207" t="s">
        <v>2860</v>
      </c>
      <c r="G1011" s="208"/>
      <c r="S1011" s="54" t="s">
        <v>2881</v>
      </c>
    </row>
    <row r="1012" spans="1:19" ht="21.75" customHeight="1">
      <c r="A1012" s="8" t="s">
        <v>1640</v>
      </c>
      <c r="B1012" s="8" t="s">
        <v>2465</v>
      </c>
      <c r="C1012" s="8" t="s">
        <v>2465</v>
      </c>
      <c r="D1012" s="8" t="s">
        <v>2758</v>
      </c>
      <c r="E1012" s="207" t="str">
        <f>CONCATENATE(C1012,"    ",D1012)</f>
        <v xml:space="preserve">DE2_11_1    Votre enfant   &lt;b&gt; ${dev_name} , ${schild_month} mois &lt;/b&gt; peut-il grimper sur une chaise basse ? </v>
      </c>
      <c r="F1012" s="206" t="str">
        <f>E1012</f>
        <v xml:space="preserve">DE2_11_1    Votre enfant   &lt;b&gt; ${dev_name} , ${schild_month} mois &lt;/b&gt; peut-il grimper sur une chaise basse ? </v>
      </c>
      <c r="G1012" s="9" t="s">
        <v>1639</v>
      </c>
      <c r="N1012" s="8" t="s">
        <v>376</v>
      </c>
    </row>
    <row r="1013" spans="1:19" ht="21.75" customHeight="1">
      <c r="A1013" s="8" t="s">
        <v>1641</v>
      </c>
      <c r="B1013" s="8" t="s">
        <v>2466</v>
      </c>
      <c r="C1013" s="8" t="s">
        <v>2466</v>
      </c>
      <c r="D1013" s="8" t="s">
        <v>2758</v>
      </c>
      <c r="E1013" s="207" t="str">
        <f>CONCATENATE(C1013,"    ",D1013)</f>
        <v xml:space="preserve">DE2_11_2    Votre enfant   &lt;b&gt; ${dev_name} , ${schild_month} mois &lt;/b&gt; peut-il grimper sur une chaise basse ? </v>
      </c>
      <c r="F1013" s="206" t="str">
        <f>E1013</f>
        <v xml:space="preserve">DE2_11_2    Votre enfant   &lt;b&gt; ${dev_name} , ${schild_month} mois &lt;/b&gt; peut-il grimper sur une chaise basse ? </v>
      </c>
      <c r="G1013" s="9" t="s">
        <v>1642</v>
      </c>
      <c r="N1013" s="8" t="s">
        <v>376</v>
      </c>
    </row>
    <row r="1014" spans="1:19" ht="21.75" customHeight="1">
      <c r="A1014" s="8" t="s">
        <v>39</v>
      </c>
      <c r="B1014" s="8" t="s">
        <v>2468</v>
      </c>
      <c r="D1014" s="8" t="s">
        <v>2467</v>
      </c>
      <c r="E1014" s="207" t="str">
        <f>CONCATENATE(C1014,"    ",D1014)</f>
        <v xml:space="preserve">    Comment administrer DE2.12. Demandez : Si votre enfant veut descendre d’une chaise basse, que fait-il ? L’avez-vous vu descendre de la chaise seul ?</v>
      </c>
      <c r="F1014" s="206" t="str">
        <f>E1014</f>
        <v xml:space="preserve">    Comment administrer DE2.12. Demandez : Si votre enfant veut descendre d’une chaise basse, que fait-il ? L’avez-vous vu descendre de la chaise seul ?</v>
      </c>
    </row>
    <row r="1015" spans="1:19" ht="21.75" customHeight="1">
      <c r="A1015" s="8" t="s">
        <v>39</v>
      </c>
      <c r="B1015" s="8" t="s">
        <v>2882</v>
      </c>
      <c r="D1015" s="9" t="s">
        <v>2859</v>
      </c>
      <c r="E1015" s="8" t="s">
        <v>2860</v>
      </c>
      <c r="F1015" s="207" t="s">
        <v>2860</v>
      </c>
      <c r="G1015" s="208"/>
      <c r="S1015" s="54" t="s">
        <v>2883</v>
      </c>
    </row>
    <row r="1016" spans="1:19" ht="21.75" customHeight="1">
      <c r="A1016" s="8" t="s">
        <v>1640</v>
      </c>
      <c r="B1016" s="8" t="s">
        <v>2471</v>
      </c>
      <c r="C1016" s="8" t="s">
        <v>2471</v>
      </c>
      <c r="D1016" s="8" t="s">
        <v>2759</v>
      </c>
      <c r="E1016" s="207" t="str">
        <f>CONCATENATE(C1016,"    ",D1016)</f>
        <v xml:space="preserve">DE2_12_1    Votre enfant   &lt;b&gt; ${dev_name} , ${schild_month} mois &lt;/b&gt; peut-il descendre d’une chaise basse ? </v>
      </c>
      <c r="F1016" s="206" t="str">
        <f>E1016</f>
        <v xml:space="preserve">DE2_12_1    Votre enfant   &lt;b&gt; ${dev_name} , ${schild_month} mois &lt;/b&gt; peut-il descendre d’une chaise basse ? </v>
      </c>
      <c r="G1016" s="9" t="s">
        <v>1639</v>
      </c>
      <c r="N1016" s="8" t="s">
        <v>376</v>
      </c>
    </row>
    <row r="1017" spans="1:19" ht="21.75" customHeight="1">
      <c r="A1017" s="8" t="s">
        <v>1641</v>
      </c>
      <c r="B1017" s="8" t="s">
        <v>2472</v>
      </c>
      <c r="C1017" s="8" t="s">
        <v>2472</v>
      </c>
      <c r="D1017" s="8" t="s">
        <v>2759</v>
      </c>
      <c r="E1017" s="207" t="str">
        <f>CONCATENATE(C1017,"    ",D1017)</f>
        <v xml:space="preserve">DE2_12_2    Votre enfant   &lt;b&gt; ${dev_name} , ${schild_month} mois &lt;/b&gt; peut-il descendre d’une chaise basse ? </v>
      </c>
      <c r="F1017" s="206" t="str">
        <f>E1017</f>
        <v xml:space="preserve">DE2_12_2    Votre enfant   &lt;b&gt; ${dev_name} , ${schild_month} mois &lt;/b&gt; peut-il descendre d’une chaise basse ? </v>
      </c>
      <c r="G1017" s="9" t="s">
        <v>1642</v>
      </c>
      <c r="N1017" s="8" t="s">
        <v>376</v>
      </c>
    </row>
    <row r="1018" spans="1:19" ht="21.75" customHeight="1">
      <c r="A1018" s="8" t="s">
        <v>39</v>
      </c>
      <c r="B1018" s="8" t="s">
        <v>2884</v>
      </c>
      <c r="D1018" s="9" t="s">
        <v>2859</v>
      </c>
      <c r="E1018" s="8" t="s">
        <v>2860</v>
      </c>
      <c r="F1018" s="207" t="s">
        <v>2860</v>
      </c>
      <c r="G1018" s="208"/>
      <c r="S1018" s="54" t="s">
        <v>2885</v>
      </c>
    </row>
    <row r="1019" spans="1:19" ht="21.75" customHeight="1">
      <c r="A1019" s="8" t="s">
        <v>1640</v>
      </c>
      <c r="B1019" s="8" t="s">
        <v>2469</v>
      </c>
      <c r="C1019" s="8" t="s">
        <v>2469</v>
      </c>
      <c r="D1019" s="8" t="s">
        <v>2760</v>
      </c>
      <c r="E1019" s="207" t="str">
        <f>CONCATENATE(C1019,"    ",D1019)</f>
        <v xml:space="preserve">DE2_13_1    Votre enfant   &lt;b&gt; ${dev_name} , ${schild_month} mois &lt;/b&gt; peut-il rester debout seul pendant 10 secondes ? </v>
      </c>
      <c r="F1019" s="206" t="str">
        <f>E1019</f>
        <v xml:space="preserve">DE2_13_1    Votre enfant   &lt;b&gt; ${dev_name} , ${schild_month} mois &lt;/b&gt; peut-il rester debout seul pendant 10 secondes ? </v>
      </c>
      <c r="G1019" s="9" t="s">
        <v>1639</v>
      </c>
      <c r="N1019" s="8" t="s">
        <v>376</v>
      </c>
    </row>
    <row r="1020" spans="1:19" ht="21.75" customHeight="1">
      <c r="A1020" s="8" t="s">
        <v>1641</v>
      </c>
      <c r="B1020" s="8" t="s">
        <v>2470</v>
      </c>
      <c r="C1020" s="8" t="s">
        <v>2470</v>
      </c>
      <c r="D1020" s="8" t="s">
        <v>2760</v>
      </c>
      <c r="E1020" s="207" t="str">
        <f>CONCATENATE(C1020,"    ",D1020)</f>
        <v xml:space="preserve">DE2_13_2    Votre enfant   &lt;b&gt; ${dev_name} , ${schild_month} mois &lt;/b&gt; peut-il rester debout seul pendant 10 secondes ? </v>
      </c>
      <c r="F1020" s="206" t="str">
        <f>E1020</f>
        <v xml:space="preserve">DE2_13_2    Votre enfant   &lt;b&gt; ${dev_name} , ${schild_month} mois &lt;/b&gt; peut-il rester debout seul pendant 10 secondes ? </v>
      </c>
      <c r="G1020" s="9" t="s">
        <v>1642</v>
      </c>
      <c r="N1020" s="8" t="s">
        <v>376</v>
      </c>
    </row>
    <row r="1021" spans="1:19" ht="21.75" customHeight="1">
      <c r="A1021" s="8" t="s">
        <v>157</v>
      </c>
      <c r="B1021" s="8" t="s">
        <v>2462</v>
      </c>
      <c r="E1021" s="207"/>
    </row>
    <row r="1022" spans="1:19" ht="21.75" customHeight="1">
      <c r="A1022" s="8" t="s">
        <v>155</v>
      </c>
      <c r="B1022" s="8" t="s">
        <v>2473</v>
      </c>
      <c r="D1022" s="8" t="s">
        <v>2441</v>
      </c>
      <c r="E1022" s="207" t="str">
        <f>CONCATENATE(C1022,"    ",D1022)</f>
        <v xml:space="preserve">    Position debout</v>
      </c>
      <c r="F1022" s="206" t="str">
        <f>E1022</f>
        <v xml:space="preserve">    Position debout</v>
      </c>
      <c r="L1022" s="9" t="s">
        <v>3154</v>
      </c>
    </row>
    <row r="1023" spans="1:19" ht="21.75" customHeight="1">
      <c r="A1023" s="8" t="s">
        <v>39</v>
      </c>
      <c r="B1023" s="8" t="s">
        <v>2886</v>
      </c>
      <c r="D1023" s="9" t="s">
        <v>2859</v>
      </c>
      <c r="E1023" s="8" t="s">
        <v>2860</v>
      </c>
      <c r="F1023" s="207" t="s">
        <v>2860</v>
      </c>
      <c r="G1023" s="208"/>
      <c r="S1023" s="54" t="s">
        <v>2887</v>
      </c>
    </row>
    <row r="1024" spans="1:19" ht="21.75" customHeight="1">
      <c r="A1024" s="8" t="s">
        <v>1640</v>
      </c>
      <c r="B1024" s="8" t="s">
        <v>2474</v>
      </c>
      <c r="C1024" s="8" t="s">
        <v>2474</v>
      </c>
      <c r="D1024" s="8" t="s">
        <v>2761</v>
      </c>
      <c r="E1024" s="207" t="str">
        <f>CONCATENATE(C1024,"    ",D1024)</f>
        <v>DE2_14_1    Votre enfant   &lt;b&gt; ${dev_name} , ${schild_month} mois &lt;/b&gt; peut-il faire 5 pas seul ?</v>
      </c>
      <c r="F1024" s="206" t="str">
        <f>E1024</f>
        <v>DE2_14_1    Votre enfant   &lt;b&gt; ${dev_name} , ${schild_month} mois &lt;/b&gt; peut-il faire 5 pas seul ?</v>
      </c>
      <c r="G1024" s="9" t="s">
        <v>1639</v>
      </c>
      <c r="N1024" s="8" t="s">
        <v>376</v>
      </c>
    </row>
    <row r="1025" spans="1:19" ht="21.75" customHeight="1">
      <c r="A1025" s="8" t="s">
        <v>1641</v>
      </c>
      <c r="B1025" s="8" t="s">
        <v>2475</v>
      </c>
      <c r="C1025" s="8" t="s">
        <v>2475</v>
      </c>
      <c r="D1025" s="8" t="s">
        <v>2761</v>
      </c>
      <c r="E1025" s="207" t="str">
        <f>CONCATENATE(C1025,"    ",D1025)</f>
        <v>DE2_14_2    Votre enfant   &lt;b&gt; ${dev_name} , ${schild_month} mois &lt;/b&gt; peut-il faire 5 pas seul ?</v>
      </c>
      <c r="F1025" s="206" t="str">
        <f>E1025</f>
        <v>DE2_14_2    Votre enfant   &lt;b&gt; ${dev_name} , ${schild_month} mois &lt;/b&gt; peut-il faire 5 pas seul ?</v>
      </c>
      <c r="G1025" s="9" t="s">
        <v>1642</v>
      </c>
      <c r="N1025" s="8" t="s">
        <v>376</v>
      </c>
    </row>
    <row r="1026" spans="1:19" ht="21.75" customHeight="1">
      <c r="A1026" s="8" t="s">
        <v>157</v>
      </c>
      <c r="B1026" s="8" t="s">
        <v>2473</v>
      </c>
      <c r="E1026" s="207"/>
    </row>
    <row r="1027" spans="1:19" ht="21.75" customHeight="1">
      <c r="A1027" s="8" t="s">
        <v>155</v>
      </c>
      <c r="B1027" s="8" t="s">
        <v>2476</v>
      </c>
      <c r="D1027" s="8" t="s">
        <v>2441</v>
      </c>
      <c r="E1027" s="207" t="str">
        <f>CONCATENATE(C1027,"    ",D1027)</f>
        <v xml:space="preserve">    Position debout</v>
      </c>
      <c r="F1027" s="206" t="str">
        <f>E1027</f>
        <v xml:space="preserve">    Position debout</v>
      </c>
      <c r="L1027" s="9" t="s">
        <v>3153</v>
      </c>
    </row>
    <row r="1028" spans="1:19" ht="21.75" customHeight="1">
      <c r="A1028" s="8" t="s">
        <v>39</v>
      </c>
      <c r="B1028" s="8" t="s">
        <v>2478</v>
      </c>
      <c r="D1028" s="8" t="s">
        <v>2477</v>
      </c>
      <c r="E1028" s="207" t="str">
        <f>CONCATENATE(C1028,"    ",D1028)</f>
        <v xml:space="preserve">    Comment administrer DE2.15-DE2.16. Demandez à la mère : Que se passe-t-il quand votre enfant essaie de sortir de la maison s’il y a une marche ? L’avez-vous vu descendre la marche ? Comment fait-il ? Questions supplémentaires : L’avez-vous vu s’asseoir sur son derrière ou ses genoux pour descendre la marche ? Est-ce qu’il se tient à quelque chose ? L’avez-vous vu descendre la marche sans toucher quoi que ce soit avec ses mains ?</v>
      </c>
      <c r="F1028" s="206" t="str">
        <f>E1028</f>
        <v xml:space="preserve">    Comment administrer DE2.15-DE2.16. Demandez à la mère : Que se passe-t-il quand votre enfant essaie de sortir de la maison s’il y a une marche ? L’avez-vous vu descendre la marche ? Comment fait-il ? Questions supplémentaires : L’avez-vous vu s’asseoir sur son derrière ou ses genoux pour descendre la marche ? Est-ce qu’il se tient à quelque chose ? L’avez-vous vu descendre la marche sans toucher quoi que ce soit avec ses mains ?</v>
      </c>
    </row>
    <row r="1029" spans="1:19" ht="21.75" customHeight="1">
      <c r="A1029" s="8" t="s">
        <v>39</v>
      </c>
      <c r="B1029" s="8" t="s">
        <v>2888</v>
      </c>
      <c r="D1029" s="9" t="s">
        <v>2859</v>
      </c>
      <c r="E1029" s="8" t="s">
        <v>2860</v>
      </c>
      <c r="F1029" s="207" t="s">
        <v>2860</v>
      </c>
      <c r="G1029" s="208"/>
      <c r="S1029" s="209" t="s">
        <v>2889</v>
      </c>
    </row>
    <row r="1030" spans="1:19" ht="21.75" customHeight="1">
      <c r="A1030" s="8" t="s">
        <v>1640</v>
      </c>
      <c r="B1030" s="8" t="s">
        <v>2479</v>
      </c>
      <c r="C1030" s="8" t="s">
        <v>2479</v>
      </c>
      <c r="D1030" s="8" t="s">
        <v>2762</v>
      </c>
      <c r="E1030" s="207" t="str">
        <f>CONCATENATE(C1030,"    ",D1030)</f>
        <v xml:space="preserve">DE2_15_1    Votre enfant  &lt;b&gt; ${dev_name} , ${schild_month} mois &lt;/b&gt; peut-il descendre une marche debout avec soutien ? </v>
      </c>
      <c r="F1030" s="206" t="str">
        <f>E1030</f>
        <v xml:space="preserve">DE2_15_1    Votre enfant  &lt;b&gt; ${dev_name} , ${schild_month} mois &lt;/b&gt; peut-il descendre une marche debout avec soutien ? </v>
      </c>
      <c r="G1030" s="9" t="s">
        <v>1639</v>
      </c>
      <c r="N1030" s="8" t="s">
        <v>376</v>
      </c>
    </row>
    <row r="1031" spans="1:19" ht="21.75" customHeight="1">
      <c r="A1031" s="8" t="s">
        <v>1641</v>
      </c>
      <c r="B1031" s="8" t="s">
        <v>2482</v>
      </c>
      <c r="C1031" s="8" t="s">
        <v>2482</v>
      </c>
      <c r="D1031" s="8" t="s">
        <v>2762</v>
      </c>
      <c r="E1031" s="207" t="str">
        <f>CONCATENATE(C1031,"    ",D1031)</f>
        <v xml:space="preserve">DE2_15_2    Votre enfant  &lt;b&gt; ${dev_name} , ${schild_month} mois &lt;/b&gt; peut-il descendre une marche debout avec soutien ? </v>
      </c>
      <c r="F1031" s="206" t="str">
        <f>E1031</f>
        <v xml:space="preserve">DE2_15_2    Votre enfant  &lt;b&gt; ${dev_name} , ${schild_month} mois &lt;/b&gt; peut-il descendre une marche debout avec soutien ? </v>
      </c>
      <c r="G1031" s="9" t="s">
        <v>1642</v>
      </c>
      <c r="N1031" s="8" t="s">
        <v>376</v>
      </c>
    </row>
    <row r="1032" spans="1:19" ht="21.75" customHeight="1">
      <c r="A1032" s="8" t="s">
        <v>39</v>
      </c>
      <c r="B1032" s="8" t="s">
        <v>2890</v>
      </c>
      <c r="D1032" s="9" t="s">
        <v>2859</v>
      </c>
      <c r="E1032" s="8" t="s">
        <v>2860</v>
      </c>
      <c r="F1032" s="207" t="s">
        <v>2860</v>
      </c>
      <c r="G1032" s="208"/>
      <c r="S1032" s="209" t="s">
        <v>2891</v>
      </c>
    </row>
    <row r="1033" spans="1:19" ht="21.75" customHeight="1">
      <c r="A1033" s="8" t="s">
        <v>1640</v>
      </c>
      <c r="B1033" s="8" t="s">
        <v>2481</v>
      </c>
      <c r="C1033" s="8" t="s">
        <v>2481</v>
      </c>
      <c r="D1033" s="8" t="s">
        <v>2763</v>
      </c>
      <c r="E1033" s="207" t="str">
        <f>CONCATENATE(C1033,"    ",D1033)</f>
        <v xml:space="preserve">DE2_16_1    Votre enfant  &lt;b&gt; ${dev_name} , ${schild_month} mois &lt;/b&gt; peut-il descendre une marche debout sans soutien ? </v>
      </c>
      <c r="F1033" s="206" t="str">
        <f>E1033</f>
        <v xml:space="preserve">DE2_16_1    Votre enfant  &lt;b&gt; ${dev_name} , ${schild_month} mois &lt;/b&gt; peut-il descendre une marche debout sans soutien ? </v>
      </c>
      <c r="G1033" s="9" t="s">
        <v>1639</v>
      </c>
      <c r="N1033" s="8" t="s">
        <v>376</v>
      </c>
    </row>
    <row r="1034" spans="1:19" ht="21.75" customHeight="1">
      <c r="A1034" s="8" t="s">
        <v>1641</v>
      </c>
      <c r="B1034" s="8" t="s">
        <v>2480</v>
      </c>
      <c r="C1034" s="8" t="s">
        <v>2480</v>
      </c>
      <c r="D1034" s="8" t="s">
        <v>2763</v>
      </c>
      <c r="E1034" s="207" t="str">
        <f>CONCATENATE(C1034,"    ",D1034)</f>
        <v xml:space="preserve">DE2_16_2    Votre enfant  &lt;b&gt; ${dev_name} , ${schild_month} mois &lt;/b&gt; peut-il descendre une marche debout sans soutien ? </v>
      </c>
      <c r="F1034" s="206" t="str">
        <f>E1034</f>
        <v xml:space="preserve">DE2_16_2    Votre enfant  &lt;b&gt; ${dev_name} , ${schild_month} mois &lt;/b&gt; peut-il descendre une marche debout sans soutien ? </v>
      </c>
      <c r="G1034" s="9" t="s">
        <v>1642</v>
      </c>
      <c r="N1034" s="8" t="s">
        <v>376</v>
      </c>
    </row>
    <row r="1035" spans="1:19" ht="21.75" customHeight="1">
      <c r="A1035" s="8" t="s">
        <v>157</v>
      </c>
      <c r="B1035" s="8" t="s">
        <v>2476</v>
      </c>
      <c r="E1035" s="207"/>
    </row>
    <row r="1036" spans="1:19" ht="21.75" customHeight="1">
      <c r="A1036" s="8" t="s">
        <v>155</v>
      </c>
      <c r="B1036" s="8" t="s">
        <v>2483</v>
      </c>
      <c r="D1036" s="8" t="s">
        <v>2441</v>
      </c>
      <c r="E1036" s="207" t="str">
        <f>CONCATENATE(C1036,"    ",D1036)</f>
        <v xml:space="preserve">    Position debout</v>
      </c>
      <c r="F1036" s="206" t="str">
        <f>E1036</f>
        <v xml:space="preserve">    Position debout</v>
      </c>
      <c r="L1036" s="9" t="s">
        <v>3152</v>
      </c>
    </row>
    <row r="1037" spans="1:19" ht="21.75" customHeight="1">
      <c r="A1037" s="8" t="s">
        <v>39</v>
      </c>
      <c r="B1037" s="8" t="s">
        <v>2485</v>
      </c>
      <c r="D1037" s="8" t="s">
        <v>2484</v>
      </c>
      <c r="E1037" s="207" t="str">
        <f>CONCATENATE(C1037,"    ",D1037)</f>
        <v xml:space="preserve">    Comment administrer DE2.17. Demandez : Avez-vous vu votre enfant courir ? </v>
      </c>
      <c r="F1037" s="206" t="str">
        <f t="shared" ref="F1037:F1048" si="212">E1037</f>
        <v xml:space="preserve">    Comment administrer DE2.17. Demandez : Avez-vous vu votre enfant courir ? </v>
      </c>
      <c r="G1037" s="168" t="s">
        <v>2486</v>
      </c>
    </row>
    <row r="1038" spans="1:19" ht="21.75" customHeight="1">
      <c r="A1038" s="8" t="s">
        <v>39</v>
      </c>
      <c r="B1038" s="8" t="s">
        <v>2892</v>
      </c>
      <c r="D1038" s="9" t="s">
        <v>2859</v>
      </c>
      <c r="E1038" s="8" t="s">
        <v>2860</v>
      </c>
      <c r="F1038" s="207" t="s">
        <v>2860</v>
      </c>
      <c r="G1038" s="208"/>
      <c r="S1038" s="209" t="s">
        <v>2893</v>
      </c>
    </row>
    <row r="1039" spans="1:19" ht="21.75" customHeight="1">
      <c r="A1039" s="8" t="s">
        <v>1640</v>
      </c>
      <c r="B1039" s="8" t="s">
        <v>2487</v>
      </c>
      <c r="C1039" s="8" t="s">
        <v>2487</v>
      </c>
      <c r="D1039" s="8" t="s">
        <v>2764</v>
      </c>
      <c r="E1039" s="207" t="str">
        <f>CONCATENATE(C1039,"    ",D1039)</f>
        <v xml:space="preserve">DE2_17_1    Votre enfant  &lt;b&gt; ${dev_name} , ${schild_month} mois &lt;/b&gt; peut-il courir ? </v>
      </c>
      <c r="F1039" s="206" t="str">
        <f t="shared" si="212"/>
        <v xml:space="preserve">DE2_17_1    Votre enfant  &lt;b&gt; ${dev_name} , ${schild_month} mois &lt;/b&gt; peut-il courir ? </v>
      </c>
      <c r="G1039" s="9" t="s">
        <v>1639</v>
      </c>
      <c r="N1039" s="8" t="s">
        <v>376</v>
      </c>
    </row>
    <row r="1040" spans="1:19" ht="21.75" customHeight="1">
      <c r="A1040" s="8" t="s">
        <v>1641</v>
      </c>
      <c r="B1040" s="8" t="s">
        <v>2488</v>
      </c>
      <c r="C1040" s="8" t="s">
        <v>2488</v>
      </c>
      <c r="D1040" s="8" t="s">
        <v>2764</v>
      </c>
      <c r="E1040" s="207" t="str">
        <f>CONCATENATE(C1040,"    ",D1040)</f>
        <v xml:space="preserve">DE2_17_2    Votre enfant  &lt;b&gt; ${dev_name} , ${schild_month} mois &lt;/b&gt; peut-il courir ? </v>
      </c>
      <c r="F1040" s="206" t="str">
        <f t="shared" si="212"/>
        <v xml:space="preserve">DE2_17_2    Votre enfant  &lt;b&gt; ${dev_name} , ${schild_month} mois &lt;/b&gt; peut-il courir ? </v>
      </c>
      <c r="G1040" s="9" t="s">
        <v>1642</v>
      </c>
      <c r="N1040" s="8" t="s">
        <v>376</v>
      </c>
    </row>
    <row r="1041" spans="1:19" ht="21.75" customHeight="1">
      <c r="A1041" s="8" t="s">
        <v>39</v>
      </c>
      <c r="B1041" s="8" t="s">
        <v>2490</v>
      </c>
      <c r="D1041" s="8" t="s">
        <v>2489</v>
      </c>
      <c r="E1041" s="207" t="str">
        <f>CONCATENATE(C1041,"    ",D1041)</f>
        <v xml:space="preserve">    Comment administrer DE2.18. Demandez : Avez-vous vu votre enfant sauter sur les deux pieds en même temps ? L’avez-vous vu faire cela sans se tenir à quoi que ce soit ? </v>
      </c>
      <c r="F1041" s="206" t="str">
        <f t="shared" si="212"/>
        <v xml:space="preserve">    Comment administrer DE2.18. Demandez : Avez-vous vu votre enfant sauter sur les deux pieds en même temps ? L’avez-vous vu faire cela sans se tenir à quoi que ce soit ? </v>
      </c>
      <c r="G1041" s="9" t="s">
        <v>2491</v>
      </c>
    </row>
    <row r="1042" spans="1:19" ht="21.75" customHeight="1">
      <c r="A1042" s="8" t="s">
        <v>39</v>
      </c>
      <c r="B1042" s="8" t="s">
        <v>2894</v>
      </c>
      <c r="D1042" s="9" t="s">
        <v>2859</v>
      </c>
      <c r="E1042" s="8" t="s">
        <v>2860</v>
      </c>
      <c r="F1042" s="207" t="s">
        <v>2860</v>
      </c>
      <c r="G1042" s="208"/>
      <c r="S1042" s="54" t="s">
        <v>2895</v>
      </c>
    </row>
    <row r="1043" spans="1:19" ht="21.75" customHeight="1">
      <c r="A1043" s="8" t="s">
        <v>1640</v>
      </c>
      <c r="B1043" s="8" t="s">
        <v>2492</v>
      </c>
      <c r="C1043" s="8" t="s">
        <v>2492</v>
      </c>
      <c r="D1043" s="8" t="s">
        <v>2765</v>
      </c>
      <c r="E1043" s="207" t="str">
        <f>CONCATENATE(C1043,"    ",D1043)</f>
        <v>DE2_18_1    Votre enfant  &lt;b&gt; ${dev_name} , ${schild_month} mois &lt;/b&gt; peut-il sauter ? (les deux pieds levés en même temps)</v>
      </c>
      <c r="F1043" s="206" t="str">
        <f t="shared" si="212"/>
        <v>DE2_18_1    Votre enfant  &lt;b&gt; ${dev_name} , ${schild_month} mois &lt;/b&gt; peut-il sauter ? (les deux pieds levés en même temps)</v>
      </c>
      <c r="G1043" s="9" t="s">
        <v>1639</v>
      </c>
      <c r="N1043" s="8" t="s">
        <v>376</v>
      </c>
    </row>
    <row r="1044" spans="1:19" ht="21.75" customHeight="1">
      <c r="A1044" s="8" t="s">
        <v>1641</v>
      </c>
      <c r="B1044" s="8" t="s">
        <v>2493</v>
      </c>
      <c r="C1044" s="8" t="s">
        <v>2493</v>
      </c>
      <c r="D1044" s="8" t="s">
        <v>2765</v>
      </c>
      <c r="E1044" s="207" t="str">
        <f>CONCATENATE(C1044,"    ",D1044)</f>
        <v>DE2_18_2    Votre enfant  &lt;b&gt; ${dev_name} , ${schild_month} mois &lt;/b&gt; peut-il sauter ? (les deux pieds levés en même temps)</v>
      </c>
      <c r="F1044" s="206" t="str">
        <f t="shared" si="212"/>
        <v>DE2_18_2    Votre enfant  &lt;b&gt; ${dev_name} , ${schild_month} mois &lt;/b&gt; peut-il sauter ? (les deux pieds levés en même temps)</v>
      </c>
      <c r="G1044" s="9" t="s">
        <v>1642</v>
      </c>
      <c r="N1044" s="8" t="s">
        <v>376</v>
      </c>
    </row>
    <row r="1045" spans="1:19" ht="21.75" customHeight="1">
      <c r="A1045" s="8" t="s">
        <v>39</v>
      </c>
      <c r="B1045" s="8" t="s">
        <v>2498</v>
      </c>
      <c r="D1045" s="8" t="s">
        <v>2494</v>
      </c>
      <c r="E1045" s="207" t="str">
        <f>CONCATENATE(C1045,"    ",D1045)</f>
        <v xml:space="preserve">    DE2.19 Demandez : Avez-vous vu votre enfant donner un coup de pied dans un ballon ? Que se passe-t-il ? Avez-vous vu son pied taper le ballon ? L’avez-vous vu taper le ballon sans tomber ?</v>
      </c>
      <c r="F1045" s="206" t="str">
        <f>E1045</f>
        <v xml:space="preserve">    DE2.19 Demandez : Avez-vous vu votre enfant donner un coup de pied dans un ballon ? Que se passe-t-il ? Avez-vous vu son pied taper le ballon ? L’avez-vous vu taper le ballon sans tomber ?</v>
      </c>
      <c r="G1045" s="9" t="s">
        <v>2495</v>
      </c>
    </row>
    <row r="1046" spans="1:19" ht="21.75" customHeight="1">
      <c r="A1046" s="8" t="s">
        <v>39</v>
      </c>
      <c r="B1046" s="8" t="s">
        <v>2896</v>
      </c>
      <c r="D1046" s="9" t="s">
        <v>2859</v>
      </c>
      <c r="E1046" s="8" t="s">
        <v>2860</v>
      </c>
      <c r="F1046" s="207" t="s">
        <v>2860</v>
      </c>
      <c r="G1046" s="208"/>
      <c r="S1046" s="54" t="s">
        <v>2897</v>
      </c>
    </row>
    <row r="1047" spans="1:19" ht="21.75" customHeight="1">
      <c r="A1047" s="8" t="s">
        <v>1640</v>
      </c>
      <c r="B1047" s="8" t="s">
        <v>2496</v>
      </c>
      <c r="C1047" s="8" t="s">
        <v>2496</v>
      </c>
      <c r="D1047" s="8" t="s">
        <v>2766</v>
      </c>
      <c r="E1047" s="207" t="str">
        <f>CONCATENATE(C1047,"    ",D1047)</f>
        <v xml:space="preserve">DE2_19_1    Votre enfant  &lt;b&gt; ${dev_name} , ${schild_month} mois &lt;/b&gt; peut-il donner un coup de pied dans un ballon en étant debout ? </v>
      </c>
      <c r="F1047" s="206" t="str">
        <f t="shared" si="212"/>
        <v xml:space="preserve">DE2_19_1    Votre enfant  &lt;b&gt; ${dev_name} , ${schild_month} mois &lt;/b&gt; peut-il donner un coup de pied dans un ballon en étant debout ? </v>
      </c>
      <c r="G1047" s="9" t="s">
        <v>1639</v>
      </c>
      <c r="N1047" s="8" t="s">
        <v>376</v>
      </c>
    </row>
    <row r="1048" spans="1:19" ht="21.75" customHeight="1">
      <c r="A1048" s="8" t="s">
        <v>1641</v>
      </c>
      <c r="B1048" s="8" t="s">
        <v>2497</v>
      </c>
      <c r="C1048" s="8" t="s">
        <v>2497</v>
      </c>
      <c r="D1048" s="8" t="s">
        <v>2766</v>
      </c>
      <c r="E1048" s="207" t="str">
        <f>CONCATENATE(C1048,"    ",D1048)</f>
        <v xml:space="preserve">DE2_19_2    Votre enfant  &lt;b&gt; ${dev_name} , ${schild_month} mois &lt;/b&gt; peut-il donner un coup de pied dans un ballon en étant debout ? </v>
      </c>
      <c r="F1048" s="206" t="str">
        <f t="shared" si="212"/>
        <v xml:space="preserve">DE2_19_2    Votre enfant  &lt;b&gt; ${dev_name} , ${schild_month} mois &lt;/b&gt; peut-il donner un coup de pied dans un ballon en étant debout ? </v>
      </c>
      <c r="G1048" s="9" t="s">
        <v>1642</v>
      </c>
      <c r="N1048" s="8" t="s">
        <v>376</v>
      </c>
    </row>
    <row r="1049" spans="1:19" ht="21.75" customHeight="1">
      <c r="A1049" s="8" t="s">
        <v>39</v>
      </c>
      <c r="B1049" s="8" t="s">
        <v>2499</v>
      </c>
      <c r="D1049" s="8" t="s">
        <v>2500</v>
      </c>
      <c r="E1049" s="207" t="str">
        <f>CONCATENATE(C1049,"    ",D1049)</f>
        <v xml:space="preserve">    Comment administrer DE2.20. Demandez : Avez-vous vu votre enfant essayer de lancer un ballon ? Que se passe-t-il ? L’envoie-t-il dans la bonne direction ? </v>
      </c>
      <c r="F1049" s="206" t="str">
        <f>E1049</f>
        <v xml:space="preserve">    Comment administrer DE2.20. Demandez : Avez-vous vu votre enfant essayer de lancer un ballon ? Que se passe-t-il ? L’envoie-t-il dans la bonne direction ? </v>
      </c>
      <c r="G1049" s="9" t="s">
        <v>2501</v>
      </c>
    </row>
    <row r="1050" spans="1:19" ht="21.75" customHeight="1">
      <c r="A1050" s="8" t="s">
        <v>39</v>
      </c>
      <c r="B1050" s="8" t="s">
        <v>2898</v>
      </c>
      <c r="D1050" s="9" t="s">
        <v>2859</v>
      </c>
      <c r="E1050" s="8" t="s">
        <v>2860</v>
      </c>
      <c r="F1050" s="207" t="s">
        <v>2860</v>
      </c>
      <c r="G1050" s="208"/>
      <c r="S1050" s="54" t="s">
        <v>2899</v>
      </c>
    </row>
    <row r="1051" spans="1:19" ht="21.75" customHeight="1">
      <c r="A1051" s="8" t="s">
        <v>1640</v>
      </c>
      <c r="B1051" s="8" t="s">
        <v>2502</v>
      </c>
      <c r="C1051" s="8" t="s">
        <v>2502</v>
      </c>
      <c r="D1051" s="8" t="s">
        <v>2767</v>
      </c>
      <c r="E1051" s="207" t="str">
        <f>CONCATENATE(C1051,"    ",D1051)</f>
        <v xml:space="preserve">DE2_20_1    Votre enfant  &lt;b&gt; ${dev_name} , ${schild_month} mois &lt;/b&gt; peut-il lancer un ballon ? </v>
      </c>
      <c r="F1051" s="206" t="str">
        <f>E1051</f>
        <v xml:space="preserve">DE2_20_1    Votre enfant  &lt;b&gt; ${dev_name} , ${schild_month} mois &lt;/b&gt; peut-il lancer un ballon ? </v>
      </c>
      <c r="G1051" s="9" t="s">
        <v>1639</v>
      </c>
      <c r="N1051" s="8" t="s">
        <v>376</v>
      </c>
    </row>
    <row r="1052" spans="1:19" ht="21.75" customHeight="1">
      <c r="A1052" s="8" t="s">
        <v>1641</v>
      </c>
      <c r="B1052" s="8" t="s">
        <v>2503</v>
      </c>
      <c r="C1052" s="8" t="s">
        <v>2503</v>
      </c>
      <c r="D1052" s="8" t="s">
        <v>2767</v>
      </c>
      <c r="E1052" s="207" t="str">
        <f>CONCATENATE(C1052,"    ",D1052)</f>
        <v xml:space="preserve">DE2_20_2    Votre enfant  &lt;b&gt; ${dev_name} , ${schild_month} mois &lt;/b&gt; peut-il lancer un ballon ? </v>
      </c>
      <c r="F1052" s="206" t="str">
        <f>E1052</f>
        <v xml:space="preserve">DE2_20_2    Votre enfant  &lt;b&gt; ${dev_name} , ${schild_month} mois &lt;/b&gt; peut-il lancer un ballon ? </v>
      </c>
      <c r="G1052" s="9" t="s">
        <v>1642</v>
      </c>
      <c r="N1052" s="8" t="s">
        <v>376</v>
      </c>
    </row>
    <row r="1053" spans="1:19" ht="21.75" customHeight="1">
      <c r="A1053" s="8" t="s">
        <v>157</v>
      </c>
      <c r="B1053" s="8" t="s">
        <v>2483</v>
      </c>
      <c r="E1053" s="207"/>
    </row>
    <row r="1054" spans="1:19" ht="21.75" customHeight="1">
      <c r="A1054" s="8" t="s">
        <v>155</v>
      </c>
      <c r="B1054" s="8" t="s">
        <v>2507</v>
      </c>
      <c r="D1054" s="8" t="s">
        <v>2441</v>
      </c>
      <c r="E1054" s="207" t="str">
        <f>CONCATENATE(C1054,"    ",D1054)</f>
        <v xml:space="preserve">    Position debout</v>
      </c>
      <c r="F1054" s="206" t="str">
        <f>E1054</f>
        <v xml:space="preserve">    Position debout</v>
      </c>
      <c r="L1054" s="9" t="s">
        <v>3151</v>
      </c>
    </row>
    <row r="1055" spans="1:19" ht="21.75" customHeight="1">
      <c r="A1055" s="8" t="s">
        <v>39</v>
      </c>
      <c r="B1055" s="8" t="s">
        <v>2505</v>
      </c>
      <c r="D1055" s="8" t="s">
        <v>2504</v>
      </c>
      <c r="E1055" s="207" t="str">
        <f>CONCATENATE(C1055,"    ",D1055)</f>
        <v xml:space="preserve">    Comment administrer DE2.21. Demandez : Avez-vous vu votre enfant essayer de marcher à reculons ?? Que se passe-t-il ? L’avez-vous vu faire 5 pas en arrière sans perdre l’équilibre ?</v>
      </c>
      <c r="F1055" s="206" t="str">
        <f>E1055</f>
        <v xml:space="preserve">    Comment administrer DE2.21. Demandez : Avez-vous vu votre enfant essayer de marcher à reculons ?? Que se passe-t-il ? L’avez-vous vu faire 5 pas en arrière sans perdre l’équilibre ?</v>
      </c>
      <c r="G1055" s="55" t="s">
        <v>2506</v>
      </c>
    </row>
    <row r="1056" spans="1:19" ht="21.75" customHeight="1">
      <c r="A1056" s="8" t="s">
        <v>39</v>
      </c>
      <c r="B1056" s="8" t="s">
        <v>2901</v>
      </c>
      <c r="D1056" s="9" t="s">
        <v>2859</v>
      </c>
      <c r="E1056" s="8" t="s">
        <v>2860</v>
      </c>
      <c r="F1056" s="207" t="s">
        <v>2860</v>
      </c>
      <c r="G1056" s="208"/>
      <c r="S1056" s="54" t="s">
        <v>2902</v>
      </c>
    </row>
    <row r="1057" spans="1:19" ht="21.75" customHeight="1">
      <c r="A1057" s="8" t="s">
        <v>1640</v>
      </c>
      <c r="B1057" s="8" t="s">
        <v>2508</v>
      </c>
      <c r="C1057" s="8" t="s">
        <v>2508</v>
      </c>
      <c r="D1057" s="8" t="s">
        <v>2768</v>
      </c>
      <c r="E1057" s="207" t="str">
        <f>CONCATENATE(C1057,"    ",D1057)</f>
        <v xml:space="preserve">DE2_21_1    Votre enfant  &lt;b&gt; ${dev_name} , ${schild_month} mois &lt;/b&gt; peut-il faire 5 pas à reculons ?  </v>
      </c>
      <c r="F1057" s="206" t="str">
        <f>E1057</f>
        <v xml:space="preserve">DE2_21_1    Votre enfant  &lt;b&gt; ${dev_name} , ${schild_month} mois &lt;/b&gt; peut-il faire 5 pas à reculons ?  </v>
      </c>
      <c r="G1057" s="9" t="s">
        <v>1639</v>
      </c>
      <c r="N1057" s="8" t="s">
        <v>376</v>
      </c>
    </row>
    <row r="1058" spans="1:19" ht="21.75" customHeight="1">
      <c r="A1058" s="8" t="s">
        <v>1641</v>
      </c>
      <c r="B1058" s="8" t="s">
        <v>2509</v>
      </c>
      <c r="C1058" s="8" t="s">
        <v>2509</v>
      </c>
      <c r="D1058" s="8" t="s">
        <v>2768</v>
      </c>
      <c r="E1058" s="207" t="str">
        <f>CONCATENATE(C1058,"    ",D1058)</f>
        <v xml:space="preserve">DE2_21_2    Votre enfant  &lt;b&gt; ${dev_name} , ${schild_month} mois &lt;/b&gt; peut-il faire 5 pas à reculons ?  </v>
      </c>
      <c r="F1058" s="206" t="str">
        <f>E1058</f>
        <v xml:space="preserve">DE2_21_2    Votre enfant  &lt;b&gt; ${dev_name} , ${schild_month} mois &lt;/b&gt; peut-il faire 5 pas à reculons ?  </v>
      </c>
      <c r="G1058" s="9" t="s">
        <v>1642</v>
      </c>
      <c r="N1058" s="8" t="s">
        <v>376</v>
      </c>
    </row>
    <row r="1059" spans="1:19" ht="21.75" customHeight="1">
      <c r="A1059" s="8" t="s">
        <v>39</v>
      </c>
      <c r="B1059" s="8" t="s">
        <v>2512</v>
      </c>
      <c r="D1059" s="54" t="s">
        <v>2510</v>
      </c>
      <c r="E1059" s="207" t="str">
        <f>CONCATENATE(C1059,"    ",D1059)</f>
        <v xml:space="preserve">    Comment administrer DE2.22-DE2.23. Demandez : Avez-vous remarqué si votre enfant essayait de se tenir debout sur une jambe ? Que se passe-t-il ? L’avez-vous se tenir debout sur une jambe pendant au moins une seconde ? au moins 10 secondes ?</v>
      </c>
      <c r="F1059" s="206" t="str">
        <f>E1059</f>
        <v xml:space="preserve">    Comment administrer DE2.22-DE2.23. Demandez : Avez-vous remarqué si votre enfant essayait de se tenir debout sur une jambe ? Que se passe-t-il ? L’avez-vous se tenir debout sur une jambe pendant au moins une seconde ? au moins 10 secondes ?</v>
      </c>
      <c r="G1059" s="9" t="s">
        <v>2511</v>
      </c>
    </row>
    <row r="1060" spans="1:19" ht="21.75" customHeight="1">
      <c r="A1060" s="8" t="s">
        <v>39</v>
      </c>
      <c r="B1060" s="8" t="s">
        <v>2903</v>
      </c>
      <c r="D1060" s="9" t="s">
        <v>2859</v>
      </c>
      <c r="E1060" s="8" t="s">
        <v>2860</v>
      </c>
      <c r="F1060" s="207" t="s">
        <v>2860</v>
      </c>
      <c r="G1060" s="208"/>
      <c r="S1060" s="211" t="s">
        <v>2904</v>
      </c>
    </row>
    <row r="1061" spans="1:19" ht="21.75" customHeight="1">
      <c r="A1061" s="8" t="s">
        <v>1640</v>
      </c>
      <c r="B1061" s="8" t="s">
        <v>2513</v>
      </c>
      <c r="C1061" s="8" t="s">
        <v>2513</v>
      </c>
      <c r="D1061" s="210" t="s">
        <v>2769</v>
      </c>
      <c r="E1061" s="207" t="str">
        <f>CONCATENATE(C1061,"    ",D1061)</f>
        <v xml:space="preserve">DE2_22_1    Votre enfant  &lt;b&gt; ${dev_name} , ${schild_month} mois &lt;/b&gt; peut-il tenir debout sur une jambe pendant au moins 1 seconde ? </v>
      </c>
      <c r="F1061" s="206" t="str">
        <f>E1061</f>
        <v xml:space="preserve">DE2_22_1    Votre enfant  &lt;b&gt; ${dev_name} , ${schild_month} mois &lt;/b&gt; peut-il tenir debout sur une jambe pendant au moins 1 seconde ? </v>
      </c>
      <c r="G1061" s="9" t="s">
        <v>1639</v>
      </c>
      <c r="N1061" s="8" t="s">
        <v>376</v>
      </c>
    </row>
    <row r="1062" spans="1:19" ht="21.75" customHeight="1">
      <c r="A1062" s="8" t="s">
        <v>1641</v>
      </c>
      <c r="B1062" s="8" t="s">
        <v>2514</v>
      </c>
      <c r="C1062" s="8" t="s">
        <v>2514</v>
      </c>
      <c r="D1062" s="210" t="s">
        <v>2769</v>
      </c>
      <c r="E1062" s="207" t="str">
        <f>CONCATENATE(C1062,"    ",D1062)</f>
        <v xml:space="preserve">DE2_22_2    Votre enfant  &lt;b&gt; ${dev_name} , ${schild_month} mois &lt;/b&gt; peut-il tenir debout sur une jambe pendant au moins 1 seconde ? </v>
      </c>
      <c r="F1062" s="206" t="str">
        <f>E1062</f>
        <v xml:space="preserve">DE2_22_2    Votre enfant  &lt;b&gt; ${dev_name} , ${schild_month} mois &lt;/b&gt; peut-il tenir debout sur une jambe pendant au moins 1 seconde ? </v>
      </c>
      <c r="G1062" s="9" t="s">
        <v>1642</v>
      </c>
      <c r="N1062" s="8" t="s">
        <v>376</v>
      </c>
    </row>
    <row r="1063" spans="1:19" ht="21.75" customHeight="1">
      <c r="A1063" s="8" t="s">
        <v>39</v>
      </c>
      <c r="B1063" s="8" t="s">
        <v>2905</v>
      </c>
      <c r="D1063" s="9" t="s">
        <v>2859</v>
      </c>
      <c r="E1063" s="8" t="s">
        <v>2860</v>
      </c>
      <c r="F1063" s="207" t="s">
        <v>2860</v>
      </c>
      <c r="G1063" s="208"/>
      <c r="S1063" s="211" t="s">
        <v>2904</v>
      </c>
    </row>
    <row r="1064" spans="1:19" ht="21.75" customHeight="1">
      <c r="A1064" s="8" t="s">
        <v>1640</v>
      </c>
      <c r="B1064" s="8" t="s">
        <v>2515</v>
      </c>
      <c r="C1064" s="8" t="s">
        <v>2515</v>
      </c>
      <c r="D1064" s="8" t="s">
        <v>2770</v>
      </c>
      <c r="E1064" s="207" t="str">
        <f>CONCATENATE(C1064,"    ",D1064)</f>
        <v xml:space="preserve">DE2_23_1    Votre enfant  &lt;b&gt; ${dev_name} , ${schild_month} mois &lt;/b&gt; peut-il tenir debout sur une jambe pendant au moins 10 secondes ? </v>
      </c>
      <c r="F1064" s="206" t="str">
        <f>E1064</f>
        <v xml:space="preserve">DE2_23_1    Votre enfant  &lt;b&gt; ${dev_name} , ${schild_month} mois &lt;/b&gt; peut-il tenir debout sur une jambe pendant au moins 10 secondes ? </v>
      </c>
      <c r="G1064" s="9" t="s">
        <v>1639</v>
      </c>
      <c r="N1064" s="8" t="s">
        <v>376</v>
      </c>
    </row>
    <row r="1065" spans="1:19" ht="21.75" customHeight="1">
      <c r="A1065" s="8" t="s">
        <v>1641</v>
      </c>
      <c r="B1065" s="8" t="s">
        <v>2516</v>
      </c>
      <c r="C1065" s="8" t="s">
        <v>2516</v>
      </c>
      <c r="D1065" s="8" t="s">
        <v>2770</v>
      </c>
      <c r="E1065" s="207" t="str">
        <f>CONCATENATE(C1065,"    ",D1065)</f>
        <v xml:space="preserve">DE2_23_2    Votre enfant  &lt;b&gt; ${dev_name} , ${schild_month} mois &lt;/b&gt; peut-il tenir debout sur une jambe pendant au moins 10 secondes ? </v>
      </c>
      <c r="F1065" s="206" t="str">
        <f>E1065</f>
        <v xml:space="preserve">DE2_23_2    Votre enfant  &lt;b&gt; ${dev_name} , ${schild_month} mois &lt;/b&gt; peut-il tenir debout sur une jambe pendant au moins 10 secondes ? </v>
      </c>
      <c r="G1065" s="9" t="s">
        <v>1642</v>
      </c>
      <c r="N1065" s="8" t="s">
        <v>376</v>
      </c>
    </row>
    <row r="1066" spans="1:19" ht="21.75" customHeight="1">
      <c r="A1066" s="8" t="s">
        <v>39</v>
      </c>
      <c r="B1066" s="8" t="s">
        <v>2518</v>
      </c>
      <c r="D1066" s="8" t="s">
        <v>2517</v>
      </c>
      <c r="E1066" s="207" t="str">
        <f>CONCATENATE(C1066,"    ",D1066)</f>
        <v xml:space="preserve">    Comment administrer DE2.24. Dites à l’enfant : nous allons sauter sur un pied comme cela (montrez-lui). Maintenant tu essaies. </v>
      </c>
      <c r="F1066" s="206" t="str">
        <f>E1066</f>
        <v xml:space="preserve">    Comment administrer DE2.24. Dites à l’enfant : nous allons sauter sur un pied comme cela (montrez-lui). Maintenant tu essaies. </v>
      </c>
    </row>
    <row r="1067" spans="1:19" ht="21.75" customHeight="1">
      <c r="A1067" s="8" t="s">
        <v>39</v>
      </c>
      <c r="B1067" s="8" t="s">
        <v>2906</v>
      </c>
      <c r="D1067" s="9" t="s">
        <v>2859</v>
      </c>
      <c r="E1067" s="8" t="s">
        <v>2860</v>
      </c>
      <c r="F1067" s="207" t="s">
        <v>2860</v>
      </c>
      <c r="G1067" s="208"/>
      <c r="S1067" s="212" t="s">
        <v>2907</v>
      </c>
    </row>
    <row r="1068" spans="1:19" ht="21.75" customHeight="1">
      <c r="A1068" s="8" t="s">
        <v>1640</v>
      </c>
      <c r="B1068" s="8" t="s">
        <v>2519</v>
      </c>
      <c r="C1068" s="8" t="s">
        <v>2519</v>
      </c>
      <c r="D1068" s="8" t="s">
        <v>2771</v>
      </c>
      <c r="E1068" s="207" t="str">
        <f>CONCATENATE(C1068,"    ",D1068)</f>
        <v xml:space="preserve">DE2_24_1    Votre enfant  &lt;b&gt; ${dev_name} , ${schild_month} mois &lt;/b&gt; peut-il sauter sur un pied 4 fois de suite ? </v>
      </c>
      <c r="F1068" s="206" t="str">
        <f>E1068</f>
        <v xml:space="preserve">DE2_24_1    Votre enfant  &lt;b&gt; ${dev_name} , ${schild_month} mois &lt;/b&gt; peut-il sauter sur un pied 4 fois de suite ? </v>
      </c>
      <c r="G1068" s="9" t="s">
        <v>1639</v>
      </c>
      <c r="N1068" s="8" t="s">
        <v>376</v>
      </c>
    </row>
    <row r="1069" spans="1:19" ht="21.75" customHeight="1">
      <c r="A1069" s="8" t="s">
        <v>1641</v>
      </c>
      <c r="B1069" s="8" t="s">
        <v>2520</v>
      </c>
      <c r="C1069" s="8" t="s">
        <v>2520</v>
      </c>
      <c r="D1069" s="8" t="s">
        <v>2771</v>
      </c>
      <c r="E1069" s="207" t="str">
        <f>CONCATENATE(C1069,"    ",D1069)</f>
        <v xml:space="preserve">DE2_24_2    Votre enfant  &lt;b&gt; ${dev_name} , ${schild_month} mois &lt;/b&gt; peut-il sauter sur un pied 4 fois de suite ? </v>
      </c>
      <c r="F1069" s="206" t="str">
        <f>E1069</f>
        <v xml:space="preserve">DE2_24_2    Votre enfant  &lt;b&gt; ${dev_name} , ${schild_month} mois &lt;/b&gt; peut-il sauter sur un pied 4 fois de suite ? </v>
      </c>
      <c r="G1069" s="9" t="s">
        <v>1642</v>
      </c>
      <c r="N1069" s="8" t="s">
        <v>376</v>
      </c>
    </row>
    <row r="1070" spans="1:19" ht="21.75" customHeight="1">
      <c r="A1070" s="8" t="s">
        <v>39</v>
      </c>
      <c r="B1070" s="8" t="s">
        <v>2522</v>
      </c>
      <c r="D1070" s="8" t="s">
        <v>2521</v>
      </c>
      <c r="E1070" s="207" t="str">
        <f>CONCATENATE(C1070,"    ",D1070)</f>
        <v xml:space="preserve">    Comment administrer DE2.25 Dites à l’enfant : nous allons lancer et attraper un ballon comme cela (montrez-lui). Maintenant tu essaies.</v>
      </c>
      <c r="F1070" s="206" t="str">
        <f>E1070</f>
        <v xml:space="preserve">    Comment administrer DE2.25 Dites à l’enfant : nous allons lancer et attraper un ballon comme cela (montrez-lui). Maintenant tu essaies.</v>
      </c>
    </row>
    <row r="1071" spans="1:19" ht="21.75" customHeight="1">
      <c r="E1071" s="207"/>
    </row>
    <row r="1072" spans="1:19" ht="21.75" customHeight="1">
      <c r="A1072" s="8" t="s">
        <v>1640</v>
      </c>
      <c r="B1072" s="8" t="s">
        <v>2523</v>
      </c>
      <c r="C1072" s="8" t="s">
        <v>2523</v>
      </c>
      <c r="D1072" s="8" t="s">
        <v>2772</v>
      </c>
      <c r="E1072" s="207" t="str">
        <f>CONCATENATE(C1072,"    ",D1072)</f>
        <v xml:space="preserve">DE2_25_1    Votre enfant  &lt;b&gt; ${dev_name} , ${schild_month} mois &lt;/b&gt; peut-il lancer un ballon en l’air et le rattraper ? </v>
      </c>
      <c r="F1072" s="206" t="str">
        <f>E1072</f>
        <v xml:space="preserve">DE2_25_1    Votre enfant  &lt;b&gt; ${dev_name} , ${schild_month} mois &lt;/b&gt; peut-il lancer un ballon en l’air et le rattraper ? </v>
      </c>
      <c r="G1072" s="9" t="s">
        <v>1639</v>
      </c>
      <c r="N1072" s="8" t="s">
        <v>376</v>
      </c>
    </row>
    <row r="1073" spans="1:19" ht="21.75" customHeight="1">
      <c r="A1073" s="8" t="s">
        <v>1641</v>
      </c>
      <c r="B1073" s="8" t="s">
        <v>2524</v>
      </c>
      <c r="C1073" s="8" t="s">
        <v>2524</v>
      </c>
      <c r="D1073" s="8" t="s">
        <v>2773</v>
      </c>
      <c r="E1073" s="207" t="str">
        <f>CONCATENATE(C1073,"    ",D1073)</f>
        <v xml:space="preserve">DE2_25_2    Votre enfant   &lt;b&gt; ${dev_name} , ${schild_month} mois &lt;/b&gt; peut-il lancer un ballon en l’air et le rattraper ? </v>
      </c>
      <c r="F1073" s="206" t="str">
        <f>E1073</f>
        <v xml:space="preserve">DE2_25_2    Votre enfant   &lt;b&gt; ${dev_name} , ${schild_month} mois &lt;/b&gt; peut-il lancer un ballon en l’air et le rattraper ? </v>
      </c>
      <c r="G1073" s="9" t="s">
        <v>1642</v>
      </c>
      <c r="N1073" s="8" t="s">
        <v>376</v>
      </c>
    </row>
    <row r="1074" spans="1:19" ht="21.75" customHeight="1">
      <c r="A1074" s="8" t="s">
        <v>39</v>
      </c>
      <c r="B1074" s="8" t="s">
        <v>2526</v>
      </c>
      <c r="D1074" s="8" t="s">
        <v>2525</v>
      </c>
      <c r="E1074" s="207" t="str">
        <f>CONCATENATE(C1074,"    ",D1074)</f>
        <v xml:space="preserve">    Comment administrer DE2.26. Dites à l’enfant : nous allons marcher un pied devant l’autre comme cela (montrez-lui). Maintenant tu essaies. </v>
      </c>
      <c r="F1074" s="206" t="str">
        <f>E1074</f>
        <v xml:space="preserve">    Comment administrer DE2.26. Dites à l’enfant : nous allons marcher un pied devant l’autre comme cela (montrez-lui). Maintenant tu essaies. </v>
      </c>
    </row>
    <row r="1075" spans="1:19" ht="21.75" customHeight="1">
      <c r="E1075" s="207"/>
    </row>
    <row r="1076" spans="1:19" ht="21.75" customHeight="1">
      <c r="A1076" s="8" t="s">
        <v>1640</v>
      </c>
      <c r="B1076" s="8" t="s">
        <v>2527</v>
      </c>
      <c r="C1076" s="8" t="s">
        <v>2527</v>
      </c>
      <c r="D1076" s="8" t="s">
        <v>2774</v>
      </c>
      <c r="E1076" s="207" t="str">
        <f>CONCATENATE(C1076,"    ",D1076)</f>
        <v xml:space="preserve">DE2_26_1    Votre enfant  &lt;b&gt; ${dev_name} , ${schild_month} mois &lt;/b&gt; peut-il faire 3 pas un pied devant l’autre, le talon touchant l’orteil ? </v>
      </c>
      <c r="F1076" s="206" t="str">
        <f>E1076</f>
        <v xml:space="preserve">DE2_26_1    Votre enfant  &lt;b&gt; ${dev_name} , ${schild_month} mois &lt;/b&gt; peut-il faire 3 pas un pied devant l’autre, le talon touchant l’orteil ? </v>
      </c>
      <c r="G1076" s="9" t="s">
        <v>1639</v>
      </c>
      <c r="N1076" s="8" t="s">
        <v>376</v>
      </c>
    </row>
    <row r="1077" spans="1:19" ht="21.75" customHeight="1">
      <c r="A1077" s="8" t="s">
        <v>1641</v>
      </c>
      <c r="B1077" s="8" t="s">
        <v>2528</v>
      </c>
      <c r="C1077" s="8" t="s">
        <v>2528</v>
      </c>
      <c r="D1077" s="8" t="s">
        <v>2774</v>
      </c>
      <c r="E1077" s="207" t="str">
        <f>CONCATENATE(C1077,"    ",D1077)</f>
        <v xml:space="preserve">DE2_26_2    Votre enfant  &lt;b&gt; ${dev_name} , ${schild_month} mois &lt;/b&gt; peut-il faire 3 pas un pied devant l’autre, le talon touchant l’orteil ? </v>
      </c>
      <c r="F1077" s="206" t="str">
        <f>E1077</f>
        <v xml:space="preserve">DE2_26_2    Votre enfant  &lt;b&gt; ${dev_name} , ${schild_month} mois &lt;/b&gt; peut-il faire 3 pas un pied devant l’autre, le talon touchant l’orteil ? </v>
      </c>
      <c r="G1077" s="9" t="s">
        <v>1642</v>
      </c>
      <c r="N1077" s="8" t="s">
        <v>376</v>
      </c>
    </row>
    <row r="1078" spans="1:19" ht="21.75" customHeight="1">
      <c r="A1078" s="8" t="s">
        <v>157</v>
      </c>
      <c r="B1078" s="8" t="s">
        <v>2507</v>
      </c>
      <c r="E1078" s="207"/>
    </row>
    <row r="1079" spans="1:19" ht="21.75" customHeight="1">
      <c r="A1079" s="8" t="s">
        <v>155</v>
      </c>
      <c r="B1079" s="8" t="s">
        <v>2531</v>
      </c>
      <c r="D1079" s="8" t="s">
        <v>2530</v>
      </c>
      <c r="E1079" s="207" t="str">
        <f>CONCATENATE(C1079,"    ",D1079)</f>
        <v xml:space="preserve">    DE3. DEXTERITE</v>
      </c>
      <c r="F1079" s="206" t="str">
        <f>E1079</f>
        <v xml:space="preserve">    DE3. DEXTERITE</v>
      </c>
      <c r="L1079" s="9" t="s">
        <v>3150</v>
      </c>
    </row>
    <row r="1080" spans="1:19" ht="21.75" customHeight="1">
      <c r="A1080" s="8" t="s">
        <v>39</v>
      </c>
      <c r="B1080" s="8" t="s">
        <v>2533</v>
      </c>
      <c r="D1080" s="8" t="s">
        <v>2532</v>
      </c>
      <c r="E1080" s="207" t="str">
        <f>CONCATENATE(C1080,"    ",D1080)</f>
        <v xml:space="preserve">    Regarder et attraper</v>
      </c>
      <c r="F1080" s="206" t="str">
        <f>E1080</f>
        <v xml:space="preserve">    Regarder et attraper</v>
      </c>
    </row>
    <row r="1081" spans="1:19" ht="21.75" customHeight="1">
      <c r="A1081" s="8" t="s">
        <v>39</v>
      </c>
      <c r="B1081" s="8" t="s">
        <v>2535</v>
      </c>
      <c r="D1081" s="8" t="s">
        <v>2534</v>
      </c>
      <c r="E1081" s="207" t="str">
        <f>CONCATENATE(C1081,"    ",D1081)</f>
        <v xml:space="preserve">    Comment administrer DE3.1-DE3.3. Demandez : Quand vous tenez un chiffon ou un jouet devant le visage de l’enfant, que fait-il ? Questions supplémentaires : Avez-vous vu votre enfant regarder un objet et le suivre du regard ? Avez-vous vu votre enfant tendre le bras ou la main pour essayer de l’attraper ? L’avez-vous vu attraper l’objet ? </v>
      </c>
      <c r="F1081" s="206" t="str">
        <f>E1081</f>
        <v xml:space="preserve">    Comment administrer DE3.1-DE3.3. Demandez : Quand vous tenez un chiffon ou un jouet devant le visage de l’enfant, que fait-il ? Questions supplémentaires : Avez-vous vu votre enfant regarder un objet et le suivre du regard ? Avez-vous vu votre enfant tendre le bras ou la main pour essayer de l’attraper ? L’avez-vous vu attraper l’objet ? </v>
      </c>
    </row>
    <row r="1082" spans="1:19" ht="21.75" customHeight="1">
      <c r="A1082" s="8" t="s">
        <v>39</v>
      </c>
      <c r="B1082" s="8" t="s">
        <v>2908</v>
      </c>
      <c r="D1082" s="9" t="s">
        <v>2859</v>
      </c>
      <c r="E1082" s="8" t="s">
        <v>2860</v>
      </c>
      <c r="F1082" s="207" t="s">
        <v>2860</v>
      </c>
      <c r="G1082" s="208"/>
      <c r="S1082" s="212" t="s">
        <v>2909</v>
      </c>
    </row>
    <row r="1083" spans="1:19" ht="21.75" customHeight="1">
      <c r="A1083" s="8" t="s">
        <v>1640</v>
      </c>
      <c r="B1083" s="8" t="s">
        <v>2536</v>
      </c>
      <c r="C1083" s="8" t="s">
        <v>2536</v>
      </c>
      <c r="D1083" s="8" t="s">
        <v>2775</v>
      </c>
      <c r="E1083" s="207" t="str">
        <f>CONCATENATE(C1083,"    ",D1083)</f>
        <v>DE3_1_1    Votre enfant  &lt;b&gt; ${dev_name} , ${schild_month} mois &lt;/b&gt; peut-il suivre du regard un objet qui bouge devant son visage ?</v>
      </c>
      <c r="F1083" s="206" t="str">
        <f>E1083</f>
        <v>DE3_1_1    Votre enfant  &lt;b&gt; ${dev_name} , ${schild_month} mois &lt;/b&gt; peut-il suivre du regard un objet qui bouge devant son visage ?</v>
      </c>
      <c r="G1083" s="9" t="s">
        <v>1639</v>
      </c>
      <c r="N1083" s="8" t="s">
        <v>376</v>
      </c>
    </row>
    <row r="1084" spans="1:19" ht="21.75" customHeight="1">
      <c r="A1084" s="8" t="s">
        <v>1641</v>
      </c>
      <c r="B1084" s="8" t="s">
        <v>2537</v>
      </c>
      <c r="C1084" s="8" t="s">
        <v>2537</v>
      </c>
      <c r="D1084" s="8" t="s">
        <v>2775</v>
      </c>
      <c r="E1084" s="207" t="str">
        <f>CONCATENATE(C1084,"    ",D1084)</f>
        <v>DE3_1_2    Votre enfant  &lt;b&gt; ${dev_name} , ${schild_month} mois &lt;/b&gt; peut-il suivre du regard un objet qui bouge devant son visage ?</v>
      </c>
      <c r="F1084" s="206" t="str">
        <f>E1084</f>
        <v>DE3_1_2    Votre enfant  &lt;b&gt; ${dev_name} , ${schild_month} mois &lt;/b&gt; peut-il suivre du regard un objet qui bouge devant son visage ?</v>
      </c>
      <c r="G1084" s="9" t="s">
        <v>1642</v>
      </c>
      <c r="N1084" s="8" t="s">
        <v>376</v>
      </c>
    </row>
    <row r="1085" spans="1:19" ht="21.75" customHeight="1">
      <c r="A1085" s="8" t="s">
        <v>39</v>
      </c>
      <c r="B1085" s="8" t="s">
        <v>2910</v>
      </c>
      <c r="D1085" s="9" t="s">
        <v>2859</v>
      </c>
      <c r="E1085" s="8" t="s">
        <v>2860</v>
      </c>
      <c r="F1085" s="207" t="s">
        <v>2860</v>
      </c>
      <c r="G1085" s="208"/>
      <c r="S1085" s="211" t="s">
        <v>2911</v>
      </c>
    </row>
    <row r="1086" spans="1:19" ht="21.75" customHeight="1">
      <c r="A1086" s="8" t="s">
        <v>1640</v>
      </c>
      <c r="B1086" s="8" t="s">
        <v>2538</v>
      </c>
      <c r="C1086" s="8" t="s">
        <v>2538</v>
      </c>
      <c r="D1086" s="8" t="s">
        <v>2776</v>
      </c>
      <c r="E1086" s="207" t="str">
        <f>CONCATENATE(C1086,"    ",D1086)</f>
        <v xml:space="preserve">DE3_2_1    Votre enfant  &lt;b&gt; ${dev_name} , ${schild_month} mois &lt;/b&gt; essaie-t-il d’attraper des objets même s’il n’y parvient pas ? </v>
      </c>
      <c r="F1086" s="206" t="str">
        <f>E1086</f>
        <v xml:space="preserve">DE3_2_1    Votre enfant  &lt;b&gt; ${dev_name} , ${schild_month} mois &lt;/b&gt; essaie-t-il d’attraper des objets même s’il n’y parvient pas ? </v>
      </c>
      <c r="G1086" s="9" t="s">
        <v>1639</v>
      </c>
      <c r="N1086" s="8" t="s">
        <v>376</v>
      </c>
    </row>
    <row r="1087" spans="1:19" ht="21.75" customHeight="1">
      <c r="A1087" s="8" t="s">
        <v>1641</v>
      </c>
      <c r="B1087" s="8" t="s">
        <v>2539</v>
      </c>
      <c r="C1087" s="8" t="s">
        <v>2539</v>
      </c>
      <c r="D1087" s="8" t="s">
        <v>2776</v>
      </c>
      <c r="E1087" s="207" t="str">
        <f>CONCATENATE(C1087,"    ",D1087)</f>
        <v xml:space="preserve">DE3_2_2    Votre enfant  &lt;b&gt; ${dev_name} , ${schild_month} mois &lt;/b&gt; essaie-t-il d’attraper des objets même s’il n’y parvient pas ? </v>
      </c>
      <c r="F1087" s="206" t="str">
        <f>E1087</f>
        <v xml:space="preserve">DE3_2_2    Votre enfant  &lt;b&gt; ${dev_name} , ${schild_month} mois &lt;/b&gt; essaie-t-il d’attraper des objets même s’il n’y parvient pas ? </v>
      </c>
      <c r="G1087" s="9" t="s">
        <v>1642</v>
      </c>
      <c r="N1087" s="8" t="s">
        <v>376</v>
      </c>
    </row>
    <row r="1088" spans="1:19" ht="21.75" customHeight="1">
      <c r="E1088" s="207"/>
    </row>
    <row r="1089" spans="1:19" ht="21.75" customHeight="1">
      <c r="A1089" s="8" t="s">
        <v>1640</v>
      </c>
      <c r="B1089" s="8" t="s">
        <v>2540</v>
      </c>
      <c r="C1089" s="8" t="s">
        <v>2540</v>
      </c>
      <c r="D1089" s="8" t="s">
        <v>2777</v>
      </c>
      <c r="E1089" s="207" t="str">
        <f>CONCATENATE(C1089,"    ",D1089)</f>
        <v xml:space="preserve">DE3_3_1    Votre enfant  &lt;b&gt; ${dev_name} , ${schild_month} mois &lt;/b&gt; peut-il attraper et tenir des objets ? </v>
      </c>
      <c r="F1089" s="206" t="str">
        <f>E1089</f>
        <v xml:space="preserve">DE3_3_1    Votre enfant  &lt;b&gt; ${dev_name} , ${schild_month} mois &lt;/b&gt; peut-il attraper et tenir des objets ? </v>
      </c>
      <c r="G1089" s="9" t="s">
        <v>1639</v>
      </c>
      <c r="N1089" s="8" t="s">
        <v>376</v>
      </c>
    </row>
    <row r="1090" spans="1:19" ht="21.75" customHeight="1">
      <c r="A1090" s="8" t="s">
        <v>1641</v>
      </c>
      <c r="B1090" s="8" t="s">
        <v>2541</v>
      </c>
      <c r="C1090" s="8" t="s">
        <v>2541</v>
      </c>
      <c r="D1090" s="8" t="s">
        <v>2777</v>
      </c>
      <c r="E1090" s="207" t="str">
        <f>CONCATENATE(C1090,"    ",D1090)</f>
        <v xml:space="preserve">DE3_3_2    Votre enfant  &lt;b&gt; ${dev_name} , ${schild_month} mois &lt;/b&gt; peut-il attraper et tenir des objets ? </v>
      </c>
      <c r="F1090" s="206" t="str">
        <f>E1090</f>
        <v xml:space="preserve">DE3_3_2    Votre enfant  &lt;b&gt; ${dev_name} , ${schild_month} mois &lt;/b&gt; peut-il attraper et tenir des objets ? </v>
      </c>
      <c r="G1090" s="9" t="s">
        <v>1642</v>
      </c>
      <c r="N1090" s="8" t="s">
        <v>376</v>
      </c>
    </row>
    <row r="1091" spans="1:19" ht="21.75" customHeight="1">
      <c r="A1091" s="8" t="s">
        <v>157</v>
      </c>
      <c r="B1091" s="8" t="s">
        <v>2531</v>
      </c>
      <c r="C1091" s="8" t="s">
        <v>2531</v>
      </c>
      <c r="E1091" s="207"/>
    </row>
    <row r="1092" spans="1:19" ht="21.75" customHeight="1">
      <c r="A1092" s="8" t="s">
        <v>155</v>
      </c>
      <c r="B1092" s="8" t="s">
        <v>2543</v>
      </c>
      <c r="D1092" s="8" t="s">
        <v>2542</v>
      </c>
      <c r="E1092" s="207" t="str">
        <f>CONCATENATE(C1092,"    ",D1092)</f>
        <v xml:space="preserve">    Ramasser des objets</v>
      </c>
      <c r="F1092" s="206" t="str">
        <f>E1092</f>
        <v xml:space="preserve">    Ramasser des objets</v>
      </c>
      <c r="L1092" s="9" t="s">
        <v>3149</v>
      </c>
    </row>
    <row r="1093" spans="1:19" ht="21.75" customHeight="1">
      <c r="A1093" s="8" t="s">
        <v>39</v>
      </c>
      <c r="B1093" s="8" t="s">
        <v>2546</v>
      </c>
      <c r="C1093" s="8" t="s">
        <v>2546</v>
      </c>
      <c r="D1093" s="8" t="s">
        <v>2544</v>
      </c>
      <c r="E1093" s="207" t="str">
        <f>CONCATENATE(C1093,"    ",D1093)</f>
        <v xml:space="preserve">DE3_4    Comment administrer DE3.4-DE3.5. Demandez : S’il y a un petit jouet ou un objet par terre ou sur la table devant l’enfant, que fait-il ? Questions supplémentaires : L’avez-vous vu le prendre ? Comment ? avec une main ou les deux ? </v>
      </c>
      <c r="F1093" s="206" t="str">
        <f>E1093</f>
        <v xml:space="preserve">DE3_4    Comment administrer DE3.4-DE3.5. Demandez : S’il y a un petit jouet ou un objet par terre ou sur la table devant l’enfant, que fait-il ? Questions supplémentaires : L’avez-vous vu le prendre ? Comment ? avec une main ou les deux ? </v>
      </c>
    </row>
    <row r="1094" spans="1:19" ht="21.75" customHeight="1">
      <c r="E1094" s="207"/>
    </row>
    <row r="1095" spans="1:19" ht="21.75" customHeight="1">
      <c r="A1095" s="8" t="s">
        <v>1640</v>
      </c>
      <c r="B1095" s="8" t="s">
        <v>2547</v>
      </c>
      <c r="C1095" s="8" t="s">
        <v>2547</v>
      </c>
      <c r="D1095" s="8" t="s">
        <v>2778</v>
      </c>
      <c r="E1095" s="207" t="str">
        <f>CONCATENATE(C1095,"    ",D1095)</f>
        <v xml:space="preserve">DE3_4_1    Votre enfant  &lt;b&gt; ${dev_name} , ${schild_month} mois &lt;/b&gt; peut-il saisir des petits objets ? </v>
      </c>
      <c r="F1095" s="206" t="str">
        <f>E1095</f>
        <v xml:space="preserve">DE3_4_1    Votre enfant  &lt;b&gt; ${dev_name} , ${schild_month} mois &lt;/b&gt; peut-il saisir des petits objets ? </v>
      </c>
      <c r="G1095" s="9" t="s">
        <v>1639</v>
      </c>
      <c r="N1095" s="8" t="s">
        <v>376</v>
      </c>
    </row>
    <row r="1096" spans="1:19" ht="21.75" customHeight="1">
      <c r="A1096" s="8" t="s">
        <v>1641</v>
      </c>
      <c r="B1096" s="8" t="s">
        <v>2549</v>
      </c>
      <c r="C1096" s="8" t="s">
        <v>2549</v>
      </c>
      <c r="D1096" s="8" t="s">
        <v>2778</v>
      </c>
      <c r="E1096" s="207" t="str">
        <f>CONCATENATE(C1096,"    ",D1096)</f>
        <v xml:space="preserve">DE3_4_2    Votre enfant  &lt;b&gt; ${dev_name} , ${schild_month} mois &lt;/b&gt; peut-il saisir des petits objets ? </v>
      </c>
      <c r="F1096" s="206" t="str">
        <f>E1096</f>
        <v xml:space="preserve">DE3_4_2    Votre enfant  &lt;b&gt; ${dev_name} , ${schild_month} mois &lt;/b&gt; peut-il saisir des petits objets ? </v>
      </c>
      <c r="G1096" s="9" t="s">
        <v>1642</v>
      </c>
      <c r="N1096" s="8" t="s">
        <v>376</v>
      </c>
    </row>
    <row r="1097" spans="1:19" ht="21.75" customHeight="1">
      <c r="A1097" s="8" t="s">
        <v>39</v>
      </c>
      <c r="B1097" s="8" t="s">
        <v>2912</v>
      </c>
      <c r="D1097" s="9" t="s">
        <v>2859</v>
      </c>
      <c r="E1097" s="8" t="s">
        <v>2860</v>
      </c>
      <c r="F1097" s="207" t="s">
        <v>2860</v>
      </c>
      <c r="G1097" s="208"/>
      <c r="S1097" s="211" t="s">
        <v>2913</v>
      </c>
    </row>
    <row r="1098" spans="1:19" ht="21.75" customHeight="1">
      <c r="A1098" s="8" t="s">
        <v>1640</v>
      </c>
      <c r="B1098" s="8" t="s">
        <v>2548</v>
      </c>
      <c r="C1098" s="8" t="s">
        <v>2548</v>
      </c>
      <c r="D1098" s="8" t="s">
        <v>2779</v>
      </c>
      <c r="E1098" s="207" t="str">
        <f>CONCATENATE(C1098,"    ",D1098)</f>
        <v xml:space="preserve">DE3_5_1    Votre enfant  &lt;b&gt; ${dev_name} , ${schild_month} mois &lt;/b&gt; peut-il saisir des petits objets d’une main plutôt que deux ? </v>
      </c>
      <c r="F1098" s="206" t="str">
        <f>E1098</f>
        <v xml:space="preserve">DE3_5_1    Votre enfant  &lt;b&gt; ${dev_name} , ${schild_month} mois &lt;/b&gt; peut-il saisir des petits objets d’une main plutôt que deux ? </v>
      </c>
      <c r="G1098" s="9" t="s">
        <v>1639</v>
      </c>
      <c r="N1098" s="8" t="s">
        <v>376</v>
      </c>
    </row>
    <row r="1099" spans="1:19" ht="21.75" customHeight="1">
      <c r="A1099" s="8" t="s">
        <v>1641</v>
      </c>
      <c r="B1099" s="8" t="s">
        <v>2550</v>
      </c>
      <c r="C1099" s="8" t="s">
        <v>2550</v>
      </c>
      <c r="D1099" s="8" t="s">
        <v>2780</v>
      </c>
      <c r="E1099" s="207" t="str">
        <f>CONCATENATE(C1099,"    ",D1099)</f>
        <v xml:space="preserve">DE3_5_2    Votre enfant   &lt;b&gt; ${dev_name} , ${schild_month} mois &lt;/b&gt;peut-il saisir des petits objets d’une main plutôt que deux ? </v>
      </c>
      <c r="F1099" s="206" t="str">
        <f>E1099</f>
        <v xml:space="preserve">DE3_5_2    Votre enfant   &lt;b&gt; ${dev_name} , ${schild_month} mois &lt;/b&gt;peut-il saisir des petits objets d’une main plutôt que deux ? </v>
      </c>
      <c r="G1099" s="9" t="s">
        <v>1642</v>
      </c>
      <c r="N1099" s="8" t="s">
        <v>376</v>
      </c>
    </row>
    <row r="1100" spans="1:19" ht="21.75" customHeight="1">
      <c r="A1100" s="8" t="s">
        <v>157</v>
      </c>
      <c r="B1100" s="8" t="s">
        <v>2543</v>
      </c>
      <c r="C1100" s="8" t="s">
        <v>2543</v>
      </c>
      <c r="E1100" s="207"/>
    </row>
    <row r="1101" spans="1:19" ht="21.75" customHeight="1">
      <c r="A1101" s="8" t="s">
        <v>155</v>
      </c>
      <c r="B1101" s="8" t="s">
        <v>2551</v>
      </c>
      <c r="D1101" s="8" t="s">
        <v>2542</v>
      </c>
      <c r="E1101" s="207" t="str">
        <f>CONCATENATE(C1101,"    ",D1101)</f>
        <v xml:space="preserve">    Ramasser des objets</v>
      </c>
      <c r="F1101" s="206" t="str">
        <f>E1101</f>
        <v xml:space="preserve">    Ramasser des objets</v>
      </c>
      <c r="L1101" s="9" t="s">
        <v>3148</v>
      </c>
    </row>
    <row r="1102" spans="1:19" ht="21.75" customHeight="1">
      <c r="A1102" s="8" t="s">
        <v>39</v>
      </c>
      <c r="B1102" s="8" t="s">
        <v>2553</v>
      </c>
      <c r="C1102" s="8" t="s">
        <v>2553</v>
      </c>
      <c r="D1102" s="8" t="s">
        <v>2552</v>
      </c>
      <c r="E1102" s="207" t="str">
        <f>CONCATENATE(C1102,"    ",D1102)</f>
        <v xml:space="preserve">DE3_6    Comment administrer DE3.6. Demandez : S’il y a des petits grains ou perles par terre devant l’enfant, comment les ramasse-t-il ? Questions supplémentaires :  Avez-vous vu votre enfant ramasser des petits grains utilisant seulement son pouce et index ? </v>
      </c>
      <c r="F1102" s="206" t="str">
        <f>E1102</f>
        <v xml:space="preserve">DE3_6    Comment administrer DE3.6. Demandez : S’il y a des petits grains ou perles par terre devant l’enfant, comment les ramasse-t-il ? Questions supplémentaires :  Avez-vous vu votre enfant ramasser des petits grains utilisant seulement son pouce et index ? </v>
      </c>
    </row>
    <row r="1103" spans="1:19" ht="21.75" customHeight="1">
      <c r="A1103" s="8" t="s">
        <v>39</v>
      </c>
      <c r="B1103" s="8" t="s">
        <v>2914</v>
      </c>
      <c r="D1103" s="9" t="s">
        <v>2859</v>
      </c>
      <c r="E1103" s="8" t="s">
        <v>2860</v>
      </c>
      <c r="F1103" s="207" t="s">
        <v>2860</v>
      </c>
      <c r="G1103" s="208"/>
      <c r="S1103" s="211" t="s">
        <v>2915</v>
      </c>
    </row>
    <row r="1104" spans="1:19" ht="21.75" customHeight="1">
      <c r="A1104" s="8" t="s">
        <v>1640</v>
      </c>
      <c r="B1104" s="8" t="s">
        <v>2554</v>
      </c>
      <c r="C1104" s="8" t="s">
        <v>2554</v>
      </c>
      <c r="D1104" s="8" t="s">
        <v>2781</v>
      </c>
      <c r="E1104" s="207" t="str">
        <f>CONCATENATE(C1104,"    ",D1104)</f>
        <v xml:space="preserve">DE3_6_1    Votre enfant  &lt;b&gt; ${dev_name} , ${schild_month} mois &lt;/b&gt; peut-il ramasser des petits grains ou perles avec son pouce et index ? </v>
      </c>
      <c r="F1104" s="206" t="str">
        <f>E1104</f>
        <v xml:space="preserve">DE3_6_1    Votre enfant  &lt;b&gt; ${dev_name} , ${schild_month} mois &lt;/b&gt; peut-il ramasser des petits grains ou perles avec son pouce et index ? </v>
      </c>
      <c r="G1104" s="9" t="s">
        <v>1639</v>
      </c>
      <c r="N1104" s="8" t="s">
        <v>376</v>
      </c>
    </row>
    <row r="1105" spans="1:19" ht="21.75" customHeight="1">
      <c r="A1105" s="8" t="s">
        <v>1641</v>
      </c>
      <c r="B1105" s="8" t="s">
        <v>2555</v>
      </c>
      <c r="C1105" s="8" t="s">
        <v>2555</v>
      </c>
      <c r="D1105" s="8" t="s">
        <v>2781</v>
      </c>
      <c r="E1105" s="207" t="str">
        <f>CONCATENATE(C1105,"    ",D1105)</f>
        <v xml:space="preserve">DE3_6_2    Votre enfant  &lt;b&gt; ${dev_name} , ${schild_month} mois &lt;/b&gt; peut-il ramasser des petits grains ou perles avec son pouce et index ? </v>
      </c>
      <c r="F1105" s="206" t="str">
        <f>E1105</f>
        <v xml:space="preserve">DE3_6_2    Votre enfant  &lt;b&gt; ${dev_name} , ${schild_month} mois &lt;/b&gt; peut-il ramasser des petits grains ou perles avec son pouce et index ? </v>
      </c>
      <c r="G1105" s="9" t="s">
        <v>1642</v>
      </c>
      <c r="N1105" s="8" t="s">
        <v>376</v>
      </c>
    </row>
    <row r="1106" spans="1:19" ht="21.75" customHeight="1">
      <c r="A1106" s="8" t="s">
        <v>39</v>
      </c>
      <c r="B1106" s="8" t="s">
        <v>2557</v>
      </c>
      <c r="C1106" s="8" t="s">
        <v>2557</v>
      </c>
      <c r="D1106" s="8" t="s">
        <v>2556</v>
      </c>
      <c r="E1106" s="207" t="str">
        <f>CONCATENATE(C1106,"    ",D1106)</f>
        <v xml:space="preserve">DE3_7    Comment administrer DE3.7. Demandez : Que fait votre enfant quand il veut passer par une porte fermée ? Questions supplémentaires : L’avez-vous vu pousser la porte pour l’ouvrir tout seul, sans aide ? </v>
      </c>
      <c r="F1106" s="206" t="str">
        <f>E1106</f>
        <v xml:space="preserve">DE3_7    Comment administrer DE3.7. Demandez : Que fait votre enfant quand il veut passer par une porte fermée ? Questions supplémentaires : L’avez-vous vu pousser la porte pour l’ouvrir tout seul, sans aide ? </v>
      </c>
    </row>
    <row r="1107" spans="1:19" ht="21.75" customHeight="1">
      <c r="A1107" s="8" t="s">
        <v>39</v>
      </c>
      <c r="B1107" s="8" t="s">
        <v>2916</v>
      </c>
      <c r="D1107" s="9" t="s">
        <v>2859</v>
      </c>
      <c r="E1107" s="8" t="s">
        <v>2860</v>
      </c>
      <c r="F1107" s="207" t="s">
        <v>2860</v>
      </c>
      <c r="G1107" s="208"/>
      <c r="S1107" s="211" t="s">
        <v>2917</v>
      </c>
    </row>
    <row r="1108" spans="1:19" ht="21.75" customHeight="1">
      <c r="A1108" s="8" t="s">
        <v>1640</v>
      </c>
      <c r="B1108" s="8" t="s">
        <v>2558</v>
      </c>
      <c r="C1108" s="8" t="s">
        <v>2558</v>
      </c>
      <c r="D1108" s="8" t="s">
        <v>2782</v>
      </c>
      <c r="E1108" s="207" t="str">
        <f>CONCATENATE(C1108,"    ",D1108)</f>
        <v xml:space="preserve">DE3_7_1    Votre enfant  &lt;b&gt; ${dev_name} , ${schild_month} mois &lt;/b&gt; peut-il ouvrir une porte qui doit être poussée ? </v>
      </c>
      <c r="F1108" s="206" t="str">
        <f>E1108</f>
        <v xml:space="preserve">DE3_7_1    Votre enfant  &lt;b&gt; ${dev_name} , ${schild_month} mois &lt;/b&gt; peut-il ouvrir une porte qui doit être poussée ? </v>
      </c>
      <c r="G1108" s="9" t="s">
        <v>1639</v>
      </c>
      <c r="N1108" s="8" t="s">
        <v>376</v>
      </c>
    </row>
    <row r="1109" spans="1:19" ht="21.75" customHeight="1">
      <c r="A1109" s="8" t="s">
        <v>1641</v>
      </c>
      <c r="B1109" s="8" t="s">
        <v>2559</v>
      </c>
      <c r="C1109" s="8" t="s">
        <v>2559</v>
      </c>
      <c r="D1109" s="8" t="s">
        <v>2782</v>
      </c>
      <c r="E1109" s="207" t="str">
        <f>CONCATENATE(C1109,"    ",D1109)</f>
        <v xml:space="preserve">DE3_7_2    Votre enfant  &lt;b&gt; ${dev_name} , ${schild_month} mois &lt;/b&gt; peut-il ouvrir une porte qui doit être poussée ? </v>
      </c>
      <c r="F1109" s="206" t="str">
        <f>E1109</f>
        <v xml:space="preserve">DE3_7_2    Votre enfant  &lt;b&gt; ${dev_name} , ${schild_month} mois &lt;/b&gt; peut-il ouvrir une porte qui doit être poussée ? </v>
      </c>
      <c r="G1109" s="9" t="s">
        <v>1642</v>
      </c>
      <c r="N1109" s="8" t="s">
        <v>376</v>
      </c>
    </row>
    <row r="1110" spans="1:19" ht="21.75" customHeight="1">
      <c r="A1110" s="8" t="s">
        <v>157</v>
      </c>
      <c r="B1110" s="8" t="s">
        <v>2551</v>
      </c>
      <c r="C1110" s="8" t="s">
        <v>2551</v>
      </c>
      <c r="E1110" s="207"/>
    </row>
    <row r="1111" spans="1:19" ht="21.75" customHeight="1">
      <c r="A1111" s="8" t="s">
        <v>155</v>
      </c>
      <c r="B1111" s="8" t="s">
        <v>1647</v>
      </c>
      <c r="D1111" s="8" t="s">
        <v>1646</v>
      </c>
      <c r="E1111" s="207" t="str">
        <f>CONCATENATE(C1111,"    ",D1111)</f>
        <v xml:space="preserve">    Ecrire</v>
      </c>
      <c r="F1111" s="206" t="str">
        <f>E1111</f>
        <v xml:space="preserve">    Ecrire</v>
      </c>
      <c r="L1111" s="9" t="s">
        <v>3147</v>
      </c>
    </row>
    <row r="1112" spans="1:19" ht="21.75" customHeight="1">
      <c r="A1112" s="8" t="s">
        <v>39</v>
      </c>
      <c r="B1112" s="8" t="s">
        <v>2562</v>
      </c>
      <c r="C1112" s="8" t="s">
        <v>2562</v>
      </c>
      <c r="D1112" s="8" t="s">
        <v>2560</v>
      </c>
      <c r="E1112" s="207" t="str">
        <f>CONCATENATE(C1112,"    ",D1112)</f>
        <v xml:space="preserve">DE3_8    Comment administrer DE3.8-DE3.11. Demandez :  Avez-vous votre enfant tenir un crayon ou stylo ? Que fait votre enfant quand vous lui donnez un stylo ? Comment le tient-il ? Que fait-il avec ?  Questions supplémentaires : Avez-vous remarqué s’il le remuait par terre ou sur la table comme s’il écrivait ou dessinait ? Avez-vous vu votre enfant griffonner sur un papier ? </v>
      </c>
      <c r="F1112" s="206" t="str">
        <f>E1112</f>
        <v xml:space="preserve">DE3_8    Comment administrer DE3.8-DE3.11. Demandez :  Avez-vous votre enfant tenir un crayon ou stylo ? Que fait votre enfant quand vous lui donnez un stylo ? Comment le tient-il ? Que fait-il avec ?  Questions supplémentaires : Avez-vous remarqué s’il le remuait par terre ou sur la table comme s’il écrivait ou dessinait ? Avez-vous vu votre enfant griffonner sur un papier ? </v>
      </c>
      <c r="G1112" s="9" t="s">
        <v>2561</v>
      </c>
    </row>
    <row r="1113" spans="1:19" ht="21.75" customHeight="1">
      <c r="A1113" s="8" t="s">
        <v>39</v>
      </c>
      <c r="B1113" s="8" t="s">
        <v>2918</v>
      </c>
      <c r="D1113" s="9" t="s">
        <v>2859</v>
      </c>
      <c r="E1113" s="8" t="s">
        <v>2860</v>
      </c>
      <c r="F1113" s="207" t="s">
        <v>2860</v>
      </c>
      <c r="G1113" s="208"/>
      <c r="S1113" s="211" t="s">
        <v>2919</v>
      </c>
    </row>
    <row r="1114" spans="1:19" ht="21.75" customHeight="1">
      <c r="A1114" s="8" t="s">
        <v>1640</v>
      </c>
      <c r="B1114" s="8" t="s">
        <v>2569</v>
      </c>
      <c r="C1114" s="8" t="s">
        <v>2569</v>
      </c>
      <c r="D1114" s="8" t="s">
        <v>2783</v>
      </c>
      <c r="E1114" s="207" t="str">
        <f>CONCATENATE(C1114,"    ",D1114)</f>
        <v xml:space="preserve">DE3_8_1    Votre enfant  &lt;b&gt; ${dev_name} , ${schild_month} mois &lt;/b&gt; peut-il tenir un stylo de n’importe quelle façon avec l’intention d’écrire ? </v>
      </c>
      <c r="F1114" s="206" t="str">
        <f>E1114</f>
        <v xml:space="preserve">DE3_8_1    Votre enfant  &lt;b&gt; ${dev_name} , ${schild_month} mois &lt;/b&gt; peut-il tenir un stylo de n’importe quelle façon avec l’intention d’écrire ? </v>
      </c>
      <c r="G1114" s="9" t="s">
        <v>1639</v>
      </c>
      <c r="N1114" s="8" t="s">
        <v>376</v>
      </c>
    </row>
    <row r="1115" spans="1:19" ht="21.75" customHeight="1">
      <c r="A1115" s="8" t="s">
        <v>1641</v>
      </c>
      <c r="B1115" s="8" t="s">
        <v>2570</v>
      </c>
      <c r="C1115" s="8" t="s">
        <v>2570</v>
      </c>
      <c r="D1115" s="8" t="s">
        <v>2783</v>
      </c>
      <c r="E1115" s="207" t="str">
        <f>CONCATENATE(C1115,"    ",D1115)</f>
        <v xml:space="preserve">DE3_8_2    Votre enfant  &lt;b&gt; ${dev_name} , ${schild_month} mois &lt;/b&gt; peut-il tenir un stylo de n’importe quelle façon avec l’intention d’écrire ? </v>
      </c>
      <c r="F1115" s="206" t="str">
        <f>E1115</f>
        <v xml:space="preserve">DE3_8_2    Votre enfant  &lt;b&gt; ${dev_name} , ${schild_month} mois &lt;/b&gt; peut-il tenir un stylo de n’importe quelle façon avec l’intention d’écrire ? </v>
      </c>
      <c r="G1115" s="9" t="s">
        <v>1642</v>
      </c>
      <c r="N1115" s="8" t="s">
        <v>376</v>
      </c>
    </row>
    <row r="1116" spans="1:19" ht="21.75" customHeight="1">
      <c r="A1116" s="8" t="s">
        <v>39</v>
      </c>
      <c r="B1116" s="8" t="s">
        <v>2920</v>
      </c>
      <c r="D1116" s="9" t="s">
        <v>2859</v>
      </c>
      <c r="E1116" s="8" t="s">
        <v>2860</v>
      </c>
      <c r="F1116" s="207" t="s">
        <v>2860</v>
      </c>
      <c r="G1116" s="208"/>
      <c r="S1116" s="213" t="s">
        <v>2921</v>
      </c>
    </row>
    <row r="1117" spans="1:19" ht="21.75" customHeight="1">
      <c r="A1117" s="8" t="s">
        <v>1640</v>
      </c>
      <c r="B1117" s="8" t="s">
        <v>2567</v>
      </c>
      <c r="C1117" s="8" t="s">
        <v>2567</v>
      </c>
      <c r="D1117" s="8" t="s">
        <v>2784</v>
      </c>
      <c r="E1117" s="207" t="str">
        <f>CONCATENATE(C1117,"    ",D1117)</f>
        <v>DE3_9_1    Votre enfant  &lt;b&gt; ${dev_name} , ${schild_month} mois &lt;/b&gt; peut-il tenir un stylo entre le pouce et l’index (comme un adulte) ?</v>
      </c>
      <c r="F1117" s="206" t="str">
        <f>E1117</f>
        <v>DE3_9_1    Votre enfant  &lt;b&gt; ${dev_name} , ${schild_month} mois &lt;/b&gt; peut-il tenir un stylo entre le pouce et l’index (comme un adulte) ?</v>
      </c>
      <c r="G1117" s="9" t="s">
        <v>1639</v>
      </c>
      <c r="N1117" s="8" t="s">
        <v>376</v>
      </c>
    </row>
    <row r="1118" spans="1:19" ht="21.75" customHeight="1">
      <c r="A1118" s="8" t="s">
        <v>1641</v>
      </c>
      <c r="B1118" s="8" t="s">
        <v>2568</v>
      </c>
      <c r="C1118" s="8" t="s">
        <v>2568</v>
      </c>
      <c r="D1118" s="8" t="s">
        <v>2784</v>
      </c>
      <c r="E1118" s="207" t="str">
        <f>CONCATENATE(C1118,"    ",D1118)</f>
        <v>DE3_9_2    Votre enfant  &lt;b&gt; ${dev_name} , ${schild_month} mois &lt;/b&gt; peut-il tenir un stylo entre le pouce et l’index (comme un adulte) ?</v>
      </c>
      <c r="F1118" s="206" t="str">
        <f>E1118</f>
        <v>DE3_9_2    Votre enfant  &lt;b&gt; ${dev_name} , ${schild_month} mois &lt;/b&gt; peut-il tenir un stylo entre le pouce et l’index (comme un adulte) ?</v>
      </c>
      <c r="G1118" s="9" t="s">
        <v>1642</v>
      </c>
      <c r="N1118" s="8" t="s">
        <v>376</v>
      </c>
    </row>
    <row r="1119" spans="1:19" ht="21.75" customHeight="1">
      <c r="A1119" s="8" t="s">
        <v>39</v>
      </c>
      <c r="B1119" s="8" t="s">
        <v>2922</v>
      </c>
      <c r="D1119" s="9" t="s">
        <v>2859</v>
      </c>
      <c r="E1119" s="8" t="s">
        <v>2860</v>
      </c>
      <c r="F1119" s="207" t="s">
        <v>2860</v>
      </c>
      <c r="G1119" s="208"/>
      <c r="S1119" s="211" t="s">
        <v>2923</v>
      </c>
    </row>
    <row r="1120" spans="1:19" ht="21.75" customHeight="1">
      <c r="A1120" s="8" t="s">
        <v>1640</v>
      </c>
      <c r="B1120" s="8" t="s">
        <v>2565</v>
      </c>
      <c r="C1120" s="8" t="s">
        <v>2565</v>
      </c>
      <c r="D1120" s="8" t="s">
        <v>2785</v>
      </c>
      <c r="E1120" s="207" t="str">
        <f>CONCATENATE(C1120,"    ",D1120)</f>
        <v>DE3_10_1    Votre enfant  &lt;b&gt; ${dev_name} , ${schild_month} mois &lt;/b&gt; peut-il griffonner avec un stylo ?</v>
      </c>
      <c r="F1120" s="206" t="str">
        <f>E1120</f>
        <v>DE3_10_1    Votre enfant  &lt;b&gt; ${dev_name} , ${schild_month} mois &lt;/b&gt; peut-il griffonner avec un stylo ?</v>
      </c>
      <c r="G1120" s="9" t="s">
        <v>1639</v>
      </c>
      <c r="N1120" s="8" t="s">
        <v>376</v>
      </c>
    </row>
    <row r="1121" spans="1:19" ht="21.75" customHeight="1">
      <c r="A1121" s="8" t="s">
        <v>1641</v>
      </c>
      <c r="B1121" s="8" t="s">
        <v>2566</v>
      </c>
      <c r="C1121" s="8" t="s">
        <v>2566</v>
      </c>
      <c r="D1121" s="8" t="s">
        <v>2785</v>
      </c>
      <c r="E1121" s="207" t="str">
        <f>CONCATENATE(C1121,"    ",D1121)</f>
        <v>DE3_10_2    Votre enfant  &lt;b&gt; ${dev_name} , ${schild_month} mois &lt;/b&gt; peut-il griffonner avec un stylo ?</v>
      </c>
      <c r="F1121" s="206" t="str">
        <f>E1121</f>
        <v>DE3_10_2    Votre enfant  &lt;b&gt; ${dev_name} , ${schild_month} mois &lt;/b&gt; peut-il griffonner avec un stylo ?</v>
      </c>
      <c r="G1121" s="9" t="s">
        <v>1642</v>
      </c>
      <c r="N1121" s="8" t="s">
        <v>376</v>
      </c>
    </row>
    <row r="1122" spans="1:19" ht="21.75" customHeight="1">
      <c r="A1122" s="8" t="s">
        <v>39</v>
      </c>
      <c r="B1122" s="8" t="s">
        <v>2924</v>
      </c>
      <c r="D1122" s="9" t="s">
        <v>2859</v>
      </c>
      <c r="E1122" s="8" t="s">
        <v>2860</v>
      </c>
      <c r="F1122" s="207" t="s">
        <v>2860</v>
      </c>
      <c r="G1122" s="208"/>
      <c r="S1122" s="211" t="s">
        <v>2923</v>
      </c>
    </row>
    <row r="1123" spans="1:19" ht="21.75" customHeight="1">
      <c r="A1123" s="8" t="s">
        <v>1640</v>
      </c>
      <c r="B1123" s="8" t="s">
        <v>2563</v>
      </c>
      <c r="C1123" s="8" t="s">
        <v>2563</v>
      </c>
      <c r="D1123" s="8" t="s">
        <v>2786</v>
      </c>
      <c r="E1123" s="207" t="str">
        <f>CONCATENATE(C1123,"    ",D1123)</f>
        <v xml:space="preserve">DE3_11_1    Votre enfant  &lt;b&gt; ${dev_name} , ${schild_month} mois &lt;/b&gt; peut-il griffonner avec un stylo en restant sur la page ? </v>
      </c>
      <c r="F1123" s="206" t="str">
        <f>E1123</f>
        <v xml:space="preserve">DE3_11_1    Votre enfant  &lt;b&gt; ${dev_name} , ${schild_month} mois &lt;/b&gt; peut-il griffonner avec un stylo en restant sur la page ? </v>
      </c>
      <c r="G1123" s="9" t="s">
        <v>1639</v>
      </c>
      <c r="N1123" s="8" t="s">
        <v>376</v>
      </c>
    </row>
    <row r="1124" spans="1:19" ht="21.75" customHeight="1">
      <c r="A1124" s="8" t="s">
        <v>1641</v>
      </c>
      <c r="B1124" s="8" t="s">
        <v>2564</v>
      </c>
      <c r="C1124" s="8" t="s">
        <v>2564</v>
      </c>
      <c r="D1124" s="8" t="s">
        <v>2786</v>
      </c>
      <c r="E1124" s="207" t="str">
        <f>CONCATENATE(C1124,"    ",D1124)</f>
        <v xml:space="preserve">DE3_11_2    Votre enfant  &lt;b&gt; ${dev_name} , ${schild_month} mois &lt;/b&gt; peut-il griffonner avec un stylo en restant sur la page ? </v>
      </c>
      <c r="F1124" s="206" t="str">
        <f>E1124</f>
        <v xml:space="preserve">DE3_11_2    Votre enfant  &lt;b&gt; ${dev_name} , ${schild_month} mois &lt;/b&gt; peut-il griffonner avec un stylo en restant sur la page ? </v>
      </c>
      <c r="G1124" s="9" t="s">
        <v>1642</v>
      </c>
      <c r="N1124" s="8" t="s">
        <v>376</v>
      </c>
    </row>
    <row r="1125" spans="1:19" ht="21.75" customHeight="1">
      <c r="A1125" s="8" t="s">
        <v>157</v>
      </c>
      <c r="E1125" s="207"/>
    </row>
    <row r="1126" spans="1:19" ht="21.75" customHeight="1">
      <c r="A1126" s="8" t="s">
        <v>155</v>
      </c>
      <c r="B1126" s="8" t="s">
        <v>2571</v>
      </c>
      <c r="D1126" s="8" t="s">
        <v>2572</v>
      </c>
      <c r="E1126" s="207" t="str">
        <f>CONCATENATE(C1126,"    ",D1126)</f>
        <v xml:space="preserve">    Ecrire </v>
      </c>
      <c r="F1126" s="206" t="str">
        <f>E1126</f>
        <v xml:space="preserve">    Ecrire </v>
      </c>
      <c r="L1126" s="9" t="s">
        <v>3146</v>
      </c>
    </row>
    <row r="1127" spans="1:19" ht="21.75" customHeight="1">
      <c r="A1127" s="8" t="s">
        <v>39</v>
      </c>
      <c r="B1127" s="8" t="s">
        <v>2575</v>
      </c>
      <c r="C1127" s="8" t="s">
        <v>2575</v>
      </c>
      <c r="D1127" s="8" t="s">
        <v>2574</v>
      </c>
      <c r="E1127" s="207" t="str">
        <f>CONCATENATE(C1127,"    ",D1127)</f>
        <v xml:space="preserve">DE3_12    Comment administrer DE3.12-DE3.14. Dites à l’enfant : Dessinons (montrez-lui comment faire une ligne droite). Maintenant tu le fais.     Dites à l’enfant : Dessinons-en un autre (montrez-lui comment faire un triangle). Maintenant tu le fais. </v>
      </c>
      <c r="F1127" s="206" t="str">
        <f>E1127</f>
        <v xml:space="preserve">DE3_12    Comment administrer DE3.12-DE3.14. Dites à l’enfant : Dessinons (montrez-lui comment faire une ligne droite). Maintenant tu le fais.     Dites à l’enfant : Dessinons-en un autre (montrez-lui comment faire un triangle). Maintenant tu le fais. </v>
      </c>
      <c r="G1127" s="9" t="s">
        <v>2573</v>
      </c>
    </row>
    <row r="1128" spans="1:19" ht="21.75" customHeight="1">
      <c r="E1128" s="207"/>
    </row>
    <row r="1129" spans="1:19" ht="21.75" customHeight="1">
      <c r="A1129" s="8" t="s">
        <v>1640</v>
      </c>
      <c r="B1129" s="8" t="s">
        <v>2576</v>
      </c>
      <c r="C1129" s="8" t="s">
        <v>2576</v>
      </c>
      <c r="D1129" s="8" t="s">
        <v>2787</v>
      </c>
      <c r="E1129" s="207" t="str">
        <f>CONCATENATE(C1129,"    ",D1129)</f>
        <v xml:space="preserve">DE3_12_1    Votre enfant  &lt;b&gt; ${dev_name} , ${schild_month} mois &lt;/b&gt; peut-il dessiner une ligne droite ? </v>
      </c>
      <c r="F1129" s="206" t="str">
        <f>E1129</f>
        <v xml:space="preserve">DE3_12_1    Votre enfant  &lt;b&gt; ${dev_name} , ${schild_month} mois &lt;/b&gt; peut-il dessiner une ligne droite ? </v>
      </c>
      <c r="G1129" s="9" t="s">
        <v>1639</v>
      </c>
      <c r="N1129" s="8" t="s">
        <v>376</v>
      </c>
    </row>
    <row r="1130" spans="1:19" ht="21.75" customHeight="1">
      <c r="A1130" s="8" t="s">
        <v>1641</v>
      </c>
      <c r="B1130" s="8" t="s">
        <v>2577</v>
      </c>
      <c r="C1130" s="8" t="s">
        <v>2577</v>
      </c>
      <c r="D1130" s="8" t="s">
        <v>2787</v>
      </c>
      <c r="E1130" s="207" t="str">
        <f>CONCATENATE(C1130,"    ",D1130)</f>
        <v xml:space="preserve">DE3_12_2    Votre enfant  &lt;b&gt; ${dev_name} , ${schild_month} mois &lt;/b&gt; peut-il dessiner une ligne droite ? </v>
      </c>
      <c r="F1130" s="206" t="str">
        <f>E1130</f>
        <v xml:space="preserve">DE3_12_2    Votre enfant  &lt;b&gt; ${dev_name} , ${schild_month} mois &lt;/b&gt; peut-il dessiner une ligne droite ? </v>
      </c>
      <c r="G1130" s="9" t="s">
        <v>1642</v>
      </c>
      <c r="N1130" s="8" t="s">
        <v>376</v>
      </c>
    </row>
    <row r="1131" spans="1:19" ht="21.75" customHeight="1">
      <c r="E1131" s="207"/>
    </row>
    <row r="1132" spans="1:19" ht="21.75" customHeight="1">
      <c r="A1132" s="8" t="s">
        <v>1640</v>
      </c>
      <c r="B1132" s="8" t="s">
        <v>2578</v>
      </c>
      <c r="C1132" s="8" t="s">
        <v>2578</v>
      </c>
      <c r="D1132" s="8" t="s">
        <v>2788</v>
      </c>
      <c r="E1132" s="207" t="str">
        <f>CONCATENATE(C1132,"    ",D1132)</f>
        <v>DE3_13_1    Votre enfant  &lt;b&gt; ${dev_name} , ${schild_month} mois &lt;/b&gt; peut-il dessiner un cercle ?</v>
      </c>
      <c r="F1132" s="206" t="str">
        <f>E1132</f>
        <v>DE3_13_1    Votre enfant  &lt;b&gt; ${dev_name} , ${schild_month} mois &lt;/b&gt; peut-il dessiner un cercle ?</v>
      </c>
      <c r="G1132" s="9" t="s">
        <v>1639</v>
      </c>
      <c r="N1132" s="8" t="s">
        <v>376</v>
      </c>
    </row>
    <row r="1133" spans="1:19" ht="21.75" customHeight="1">
      <c r="A1133" s="8" t="s">
        <v>1641</v>
      </c>
      <c r="B1133" s="8" t="s">
        <v>2579</v>
      </c>
      <c r="C1133" s="8" t="s">
        <v>2579</v>
      </c>
      <c r="D1133" s="8" t="s">
        <v>2788</v>
      </c>
      <c r="E1133" s="207" t="str">
        <f>CONCATENATE(C1133,"    ",D1133)</f>
        <v>DE3_13_2    Votre enfant  &lt;b&gt; ${dev_name} , ${schild_month} mois &lt;/b&gt; peut-il dessiner un cercle ?</v>
      </c>
      <c r="F1133" s="206" t="str">
        <f>E1133</f>
        <v>DE3_13_2    Votre enfant  &lt;b&gt; ${dev_name} , ${schild_month} mois &lt;/b&gt; peut-il dessiner un cercle ?</v>
      </c>
      <c r="G1133" s="9" t="s">
        <v>1642</v>
      </c>
      <c r="N1133" s="8" t="s">
        <v>376</v>
      </c>
    </row>
    <row r="1134" spans="1:19" ht="21.75" customHeight="1">
      <c r="E1134" s="207"/>
    </row>
    <row r="1135" spans="1:19" ht="21.75" customHeight="1">
      <c r="A1135" s="8" t="s">
        <v>1640</v>
      </c>
      <c r="B1135" s="8" t="s">
        <v>2580</v>
      </c>
      <c r="C1135" s="8" t="s">
        <v>2580</v>
      </c>
      <c r="D1135" s="8" t="s">
        <v>2789</v>
      </c>
      <c r="E1135" s="207" t="str">
        <f>CONCATENATE(C1135,"    ",D1135)</f>
        <v>DE3_14_1    Votre enfant  &lt;b&gt; ${dev_name} , ${schild_month} mois &lt;/b&gt; peut-il dessiner un triangle ?</v>
      </c>
      <c r="F1135" s="206" t="str">
        <f>E1135</f>
        <v>DE3_14_1    Votre enfant  &lt;b&gt; ${dev_name} , ${schild_month} mois &lt;/b&gt; peut-il dessiner un triangle ?</v>
      </c>
      <c r="G1135" s="9" t="s">
        <v>1639</v>
      </c>
      <c r="N1135" s="8" t="s">
        <v>376</v>
      </c>
    </row>
    <row r="1136" spans="1:19" ht="21.75" customHeight="1">
      <c r="A1136" s="8" t="s">
        <v>1641</v>
      </c>
      <c r="B1136" s="8" t="s">
        <v>2581</v>
      </c>
      <c r="C1136" s="8" t="s">
        <v>2581</v>
      </c>
      <c r="D1136" s="8" t="s">
        <v>2789</v>
      </c>
      <c r="E1136" s="207" t="str">
        <f>CONCATENATE(C1136,"    ",D1136)</f>
        <v>DE3_14_2    Votre enfant  &lt;b&gt; ${dev_name} , ${schild_month} mois &lt;/b&gt; peut-il dessiner un triangle ?</v>
      </c>
      <c r="F1136" s="206" t="str">
        <f>E1136</f>
        <v>DE3_14_2    Votre enfant  &lt;b&gt; ${dev_name} , ${schild_month} mois &lt;/b&gt; peut-il dessiner un triangle ?</v>
      </c>
      <c r="G1136" s="9" t="s">
        <v>1642</v>
      </c>
      <c r="N1136" s="8" t="s">
        <v>376</v>
      </c>
    </row>
    <row r="1137" spans="1:14" ht="21.75" customHeight="1">
      <c r="A1137" s="8" t="s">
        <v>39</v>
      </c>
      <c r="B1137" s="8" t="s">
        <v>2584</v>
      </c>
      <c r="C1137" s="8" t="s">
        <v>2584</v>
      </c>
      <c r="D1137" s="8" t="s">
        <v>2582</v>
      </c>
      <c r="E1137" s="207" t="str">
        <f>CONCATENATE(C1137,"    ",D1137)</f>
        <v xml:space="preserve">DE3_15    Comment administrer DE3.15-DE3.17. Ne montrez pas à l’enfant. Dites-lui : « Faisons un dessin de maman, papa, etc. D’accord ? Tu le fais. Si l’enfant ne comprend pas, répétez. Si l’enfant ne comprend toujours pas, dites OK. Commençons par la tête de maman. Tu le fais. Quoi d’autre ? Maman a une tête et… » ne mentionnez pas et ne montrez pas les autres parties du corps. </v>
      </c>
      <c r="F1137" s="206" t="str">
        <f>E1137</f>
        <v xml:space="preserve">DE3_15    Comment administrer DE3.15-DE3.17. Ne montrez pas à l’enfant. Dites-lui : « Faisons un dessin de maman, papa, etc. D’accord ? Tu le fais. Si l’enfant ne comprend pas, répétez. Si l’enfant ne comprend toujours pas, dites OK. Commençons par la tête de maman. Tu le fais. Quoi d’autre ? Maman a une tête et… » ne mentionnez pas et ne montrez pas les autres parties du corps. </v>
      </c>
      <c r="G1137" s="9" t="s">
        <v>2583</v>
      </c>
    </row>
    <row r="1138" spans="1:14" ht="21.75" customHeight="1" thickBot="1">
      <c r="D1138" s="85"/>
      <c r="E1138" s="207"/>
    </row>
    <row r="1139" spans="1:14" ht="21.75" customHeight="1" thickBot="1">
      <c r="A1139" s="8" t="s">
        <v>1640</v>
      </c>
      <c r="B1139" s="8" t="s">
        <v>2585</v>
      </c>
      <c r="C1139" s="8" t="s">
        <v>2585</v>
      </c>
      <c r="D1139" s="205" t="s">
        <v>2790</v>
      </c>
      <c r="E1139" s="207" t="str">
        <f>CONCATENATE(C1139,"    ",D1139)</f>
        <v xml:space="preserve">DE3_15_1    L’enfant  &lt;b&gt; ${dev_name} , ${schild_month} mois &lt;/b&gt;  dessine une personne avec une ou plusieurs parties du corps </v>
      </c>
      <c r="F1139" s="206" t="str">
        <f>E1139</f>
        <v xml:space="preserve">DE3_15_1    L’enfant  &lt;b&gt; ${dev_name} , ${schild_month} mois &lt;/b&gt;  dessine une personne avec une ou plusieurs parties du corps </v>
      </c>
      <c r="G1139" s="9" t="s">
        <v>1639</v>
      </c>
      <c r="N1139" s="8" t="s">
        <v>376</v>
      </c>
    </row>
    <row r="1140" spans="1:14" ht="21.75" customHeight="1" thickBot="1">
      <c r="A1140" s="8" t="s">
        <v>1641</v>
      </c>
      <c r="B1140" s="8" t="s">
        <v>2588</v>
      </c>
      <c r="C1140" s="8" t="s">
        <v>2588</v>
      </c>
      <c r="D1140" s="205" t="s">
        <v>2790</v>
      </c>
      <c r="E1140" s="207" t="str">
        <f>CONCATENATE(C1140,"    ",D1140)</f>
        <v xml:space="preserve">DE3_15_2    L’enfant  &lt;b&gt; ${dev_name} , ${schild_month} mois &lt;/b&gt;  dessine une personne avec une ou plusieurs parties du corps </v>
      </c>
      <c r="F1140" s="206" t="str">
        <f>E1140</f>
        <v xml:space="preserve">DE3_15_2    L’enfant  &lt;b&gt; ${dev_name} , ${schild_month} mois &lt;/b&gt;  dessine une personne avec une ou plusieurs parties du corps </v>
      </c>
      <c r="G1140" s="9" t="s">
        <v>1642</v>
      </c>
      <c r="N1140" s="8" t="s">
        <v>376</v>
      </c>
    </row>
    <row r="1141" spans="1:14" ht="21.75" customHeight="1" thickBot="1">
      <c r="D1141" s="205"/>
      <c r="E1141" s="207"/>
    </row>
    <row r="1142" spans="1:14" ht="21.75" customHeight="1" thickBot="1">
      <c r="A1142" s="8" t="s">
        <v>1640</v>
      </c>
      <c r="B1142" s="8" t="s">
        <v>2586</v>
      </c>
      <c r="C1142" s="8" t="s">
        <v>2586</v>
      </c>
      <c r="D1142" s="205" t="s">
        <v>2791</v>
      </c>
      <c r="E1142" s="207" t="str">
        <f>CONCATENATE(C1142,"    ",D1142)</f>
        <v>DE3_16_1    L’enfant  &lt;b&gt; ${dev_name} , ${schild_month} mois &lt;/b&gt;  dessine une personne avec deux ou plusieurs parties du corps</v>
      </c>
      <c r="F1142" s="206" t="str">
        <f>E1142</f>
        <v>DE3_16_1    L’enfant  &lt;b&gt; ${dev_name} , ${schild_month} mois &lt;/b&gt;  dessine une personne avec deux ou plusieurs parties du corps</v>
      </c>
      <c r="G1142" s="9" t="s">
        <v>1639</v>
      </c>
      <c r="N1142" s="8" t="s">
        <v>376</v>
      </c>
    </row>
    <row r="1143" spans="1:14" ht="21.75" customHeight="1" thickBot="1">
      <c r="A1143" s="8" t="s">
        <v>1641</v>
      </c>
      <c r="B1143" s="8" t="s">
        <v>2589</v>
      </c>
      <c r="C1143" s="8" t="s">
        <v>2589</v>
      </c>
      <c r="D1143" s="205" t="s">
        <v>2791</v>
      </c>
      <c r="E1143" s="207" t="str">
        <f>CONCATENATE(C1143,"    ",D1143)</f>
        <v>DE3_16_2    L’enfant  &lt;b&gt; ${dev_name} , ${schild_month} mois &lt;/b&gt;  dessine une personne avec deux ou plusieurs parties du corps</v>
      </c>
      <c r="F1143" s="206" t="str">
        <f>E1143</f>
        <v>DE3_16_2    L’enfant  &lt;b&gt; ${dev_name} , ${schild_month} mois &lt;/b&gt;  dessine une personne avec deux ou plusieurs parties du corps</v>
      </c>
      <c r="G1143" s="9" t="s">
        <v>1642</v>
      </c>
      <c r="N1143" s="8" t="s">
        <v>376</v>
      </c>
    </row>
    <row r="1144" spans="1:14" ht="21.75" customHeight="1" thickBot="1">
      <c r="D1144" s="205"/>
      <c r="E1144" s="207"/>
    </row>
    <row r="1145" spans="1:14" ht="21.75" customHeight="1" thickBot="1">
      <c r="A1145" s="8" t="s">
        <v>1640</v>
      </c>
      <c r="B1145" s="8" t="s">
        <v>2587</v>
      </c>
      <c r="C1145" s="8" t="s">
        <v>2587</v>
      </c>
      <c r="D1145" s="205" t="s">
        <v>2792</v>
      </c>
      <c r="E1145" s="207" t="str">
        <f>CONCATENATE(C1145,"    ",D1145)</f>
        <v>DE3_17_1    L’enfant  &lt;b&gt; ${dev_name} , ${schild_month} mois &lt;/b&gt;  dessine une personne avec quatre ou plusieurs parties du corps</v>
      </c>
      <c r="F1145" s="206" t="str">
        <f>E1145</f>
        <v>DE3_17_1    L’enfant  &lt;b&gt; ${dev_name} , ${schild_month} mois &lt;/b&gt;  dessine une personne avec quatre ou plusieurs parties du corps</v>
      </c>
      <c r="G1145" s="9" t="s">
        <v>1639</v>
      </c>
      <c r="N1145" s="8" t="s">
        <v>376</v>
      </c>
    </row>
    <row r="1146" spans="1:14" ht="21.75" customHeight="1" thickBot="1">
      <c r="A1146" s="8" t="s">
        <v>1641</v>
      </c>
      <c r="B1146" s="8" t="s">
        <v>2590</v>
      </c>
      <c r="C1146" s="8" t="s">
        <v>2590</v>
      </c>
      <c r="D1146" s="205" t="s">
        <v>2792</v>
      </c>
      <c r="E1146" s="207" t="str">
        <f>CONCATENATE(C1146,"    ",D1146)</f>
        <v>DE3_17_2    L’enfant  &lt;b&gt; ${dev_name} , ${schild_month} mois &lt;/b&gt;  dessine une personne avec quatre ou plusieurs parties du corps</v>
      </c>
      <c r="F1146" s="206" t="str">
        <f>E1146</f>
        <v>DE3_17_2    L’enfant  &lt;b&gt; ${dev_name} , ${schild_month} mois &lt;/b&gt;  dessine une personne avec quatre ou plusieurs parties du corps</v>
      </c>
      <c r="G1146" s="9" t="s">
        <v>1642</v>
      </c>
      <c r="N1146" s="8" t="s">
        <v>376</v>
      </c>
    </row>
    <row r="1147" spans="1:14" ht="21.75" customHeight="1">
      <c r="A1147" s="8" t="s">
        <v>39</v>
      </c>
      <c r="B1147" s="8" t="s">
        <v>2592</v>
      </c>
      <c r="C1147" s="8" t="s">
        <v>2592</v>
      </c>
      <c r="D1147" s="8" t="s">
        <v>2591</v>
      </c>
      <c r="E1147" s="207" t="str">
        <f>CONCATENATE(C1147,"    ",D1147)</f>
        <v>DE3_18    Comment administrer DE3.18-DE3.19. Ne montrez pas à l’enfant. Dites-lui : « écrivons quelques lettres. Montre-moi que tu peux écrire ! Peux-tu faire un A ? et un T ? un O ? » Si l’enfant ne répond pas, demandez à la mère quelles lettres l’enfant peut écrire et demandez à l’enfant de les écrire.  .</v>
      </c>
      <c r="F1147" s="206" t="str">
        <f>E1147</f>
        <v>DE3_18    Comment administrer DE3.18-DE3.19. Ne montrez pas à l’enfant. Dites-lui : « écrivons quelques lettres. Montre-moi que tu peux écrire ! Peux-tu faire un A ? et un T ? un O ? » Si l’enfant ne répond pas, demandez à la mère quelles lettres l’enfant peut écrire et demandez à l’enfant de les écrire.  .</v>
      </c>
    </row>
    <row r="1148" spans="1:14" ht="21.75" customHeight="1" thickBot="1">
      <c r="D1148" s="85"/>
      <c r="E1148" s="207"/>
    </row>
    <row r="1149" spans="1:14" ht="21.75" customHeight="1" thickBot="1">
      <c r="A1149" s="8" t="s">
        <v>1640</v>
      </c>
      <c r="B1149" s="8" t="s">
        <v>2594</v>
      </c>
      <c r="C1149" s="8" t="s">
        <v>2594</v>
      </c>
      <c r="D1149" s="205" t="s">
        <v>2793</v>
      </c>
      <c r="E1149" s="207" t="str">
        <f>CONCATENATE(C1149,"    ",D1149)</f>
        <v xml:space="preserve">DE3_18_1    L’enfant  &lt;b&gt; ${dev_name} , ${schild_month} mois &lt;/b&gt;  écrit une ou plusieurs lettres </v>
      </c>
      <c r="F1149" s="206" t="str">
        <f>E1149</f>
        <v xml:space="preserve">DE3_18_1    L’enfant  &lt;b&gt; ${dev_name} , ${schild_month} mois &lt;/b&gt;  écrit une ou plusieurs lettres </v>
      </c>
      <c r="G1149" s="9" t="s">
        <v>1639</v>
      </c>
      <c r="N1149" s="8" t="s">
        <v>376</v>
      </c>
    </row>
    <row r="1150" spans="1:14" ht="21.75" customHeight="1" thickBot="1">
      <c r="A1150" s="8" t="s">
        <v>1641</v>
      </c>
      <c r="B1150" s="8" t="s">
        <v>2595</v>
      </c>
      <c r="C1150" s="8" t="s">
        <v>2595</v>
      </c>
      <c r="D1150" s="205" t="s">
        <v>2793</v>
      </c>
      <c r="E1150" s="207" t="str">
        <f>CONCATENATE(C1150,"    ",D1150)</f>
        <v xml:space="preserve">DE3_18_2    L’enfant  &lt;b&gt; ${dev_name} , ${schild_month} mois &lt;/b&gt;  écrit une ou plusieurs lettres </v>
      </c>
      <c r="F1150" s="206" t="str">
        <f>E1150</f>
        <v xml:space="preserve">DE3_18_2    L’enfant  &lt;b&gt; ${dev_name} , ${schild_month} mois &lt;/b&gt;  écrit une ou plusieurs lettres </v>
      </c>
      <c r="G1150" s="9" t="s">
        <v>1642</v>
      </c>
      <c r="N1150" s="8" t="s">
        <v>376</v>
      </c>
    </row>
    <row r="1151" spans="1:14" ht="21.75" customHeight="1" thickBot="1">
      <c r="D1151" s="205"/>
      <c r="E1151" s="207"/>
    </row>
    <row r="1152" spans="1:14" ht="21.75" customHeight="1" thickBot="1">
      <c r="A1152" s="8" t="s">
        <v>1640</v>
      </c>
      <c r="B1152" s="8" t="s">
        <v>2593</v>
      </c>
      <c r="C1152" s="8" t="s">
        <v>2593</v>
      </c>
      <c r="D1152" s="205" t="s">
        <v>2794</v>
      </c>
      <c r="E1152" s="207" t="str">
        <f>CONCATENATE(C1152,"    ",D1152)</f>
        <v xml:space="preserve">DE3_19_1    L’enfant  &lt;b&gt; ${dev_name} , ${schild_month} mois &lt;/b&gt;  écrit deux ou plusieurs lettres </v>
      </c>
      <c r="F1152" s="206" t="str">
        <f>E1152</f>
        <v xml:space="preserve">DE3_19_1    L’enfant  &lt;b&gt; ${dev_name} , ${schild_month} mois &lt;/b&gt;  écrit deux ou plusieurs lettres </v>
      </c>
      <c r="G1152" s="9" t="s">
        <v>1639</v>
      </c>
      <c r="N1152" s="8" t="s">
        <v>376</v>
      </c>
    </row>
    <row r="1153" spans="1:14" ht="21.75" customHeight="1" thickBot="1">
      <c r="A1153" s="8" t="s">
        <v>1641</v>
      </c>
      <c r="B1153" s="8" t="s">
        <v>2596</v>
      </c>
      <c r="C1153" s="8" t="s">
        <v>2596</v>
      </c>
      <c r="D1153" s="205" t="s">
        <v>2794</v>
      </c>
      <c r="E1153" s="207" t="str">
        <f>CONCATENATE(C1153,"    ",D1153)</f>
        <v xml:space="preserve">DE3_19_2    L’enfant  &lt;b&gt; ${dev_name} , ${schild_month} mois &lt;/b&gt;  écrit deux ou plusieurs lettres </v>
      </c>
      <c r="F1153" s="206" t="str">
        <f>E1153</f>
        <v xml:space="preserve">DE3_19_2    L’enfant  &lt;b&gt; ${dev_name} , ${schild_month} mois &lt;/b&gt;  écrit deux ou plusieurs lettres </v>
      </c>
      <c r="G1153" s="9" t="s">
        <v>1642</v>
      </c>
      <c r="N1153" s="8" t="s">
        <v>376</v>
      </c>
    </row>
    <row r="1154" spans="1:14" ht="21.75" customHeight="1">
      <c r="A1154" s="8" t="s">
        <v>39</v>
      </c>
      <c r="B1154" s="8" t="s">
        <v>2598</v>
      </c>
      <c r="C1154" s="8" t="s">
        <v>2598</v>
      </c>
      <c r="D1154" s="8" t="s">
        <v>2597</v>
      </c>
      <c r="E1154" s="207" t="str">
        <f>CONCATENATE(C1154,"    ",D1154)</f>
        <v xml:space="preserve">DE3_20    Comment administrer DE3.20-DE3.22. Ne montrez pas à l’enfant. Dites-lui : « écrivons quelques chiffres. Peux-tu écrire 1 ? et 2 ? » continuez avec 3, 4, etc. </v>
      </c>
      <c r="F1154" s="206" t="str">
        <f>E1154</f>
        <v xml:space="preserve">DE3_20    Comment administrer DE3.20-DE3.22. Ne montrez pas à l’enfant. Dites-lui : « écrivons quelques chiffres. Peux-tu écrire 1 ? et 2 ? » continuez avec 3, 4, etc. </v>
      </c>
    </row>
    <row r="1155" spans="1:14" ht="21.75" customHeight="1" thickBot="1">
      <c r="D1155" s="85"/>
      <c r="E1155" s="207"/>
    </row>
    <row r="1156" spans="1:14" ht="21.75" customHeight="1" thickBot="1">
      <c r="A1156" s="8" t="s">
        <v>1640</v>
      </c>
      <c r="B1156" s="8" t="s">
        <v>2601</v>
      </c>
      <c r="C1156" s="8" t="s">
        <v>2601</v>
      </c>
      <c r="D1156" s="205" t="s">
        <v>2795</v>
      </c>
      <c r="E1156" s="207" t="str">
        <f>CONCATENATE(C1156,"    ",D1156)</f>
        <v xml:space="preserve">DE3_20_1    L’enfant  &lt;b&gt; ${dev_name} , ${schild_month} mois &lt;/b&gt;  écrit 1 ou plusieurs chiffres </v>
      </c>
      <c r="F1156" s="206" t="str">
        <f>E1156</f>
        <v xml:space="preserve">DE3_20_1    L’enfant  &lt;b&gt; ${dev_name} , ${schild_month} mois &lt;/b&gt;  écrit 1 ou plusieurs chiffres </v>
      </c>
      <c r="G1156" s="9" t="s">
        <v>1639</v>
      </c>
      <c r="N1156" s="8" t="s">
        <v>376</v>
      </c>
    </row>
    <row r="1157" spans="1:14" ht="21.75" customHeight="1" thickBot="1">
      <c r="A1157" s="8" t="s">
        <v>1641</v>
      </c>
      <c r="B1157" s="8" t="s">
        <v>2602</v>
      </c>
      <c r="C1157" s="8" t="s">
        <v>2602</v>
      </c>
      <c r="D1157" s="205" t="s">
        <v>2795</v>
      </c>
      <c r="E1157" s="207" t="str">
        <f>CONCATENATE(C1157,"    ",D1157)</f>
        <v xml:space="preserve">DE3_20_2    L’enfant  &lt;b&gt; ${dev_name} , ${schild_month} mois &lt;/b&gt;  écrit 1 ou plusieurs chiffres </v>
      </c>
      <c r="F1157" s="206" t="str">
        <f>E1157</f>
        <v xml:space="preserve">DE3_20_2    L’enfant  &lt;b&gt; ${dev_name} , ${schild_month} mois &lt;/b&gt;  écrit 1 ou plusieurs chiffres </v>
      </c>
      <c r="G1157" s="9" t="s">
        <v>1642</v>
      </c>
      <c r="N1157" s="8" t="s">
        <v>376</v>
      </c>
    </row>
    <row r="1158" spans="1:14" ht="21.75" customHeight="1" thickBot="1">
      <c r="D1158" s="205"/>
      <c r="E1158" s="207"/>
    </row>
    <row r="1159" spans="1:14" ht="21.75" customHeight="1" thickBot="1">
      <c r="A1159" s="8" t="s">
        <v>1640</v>
      </c>
      <c r="B1159" s="8" t="s">
        <v>2600</v>
      </c>
      <c r="C1159" s="8" t="s">
        <v>2600</v>
      </c>
      <c r="D1159" s="205" t="s">
        <v>2796</v>
      </c>
      <c r="E1159" s="207" t="str">
        <f>CONCATENATE(C1159,"    ",D1159)</f>
        <v>DE3_21_1    L’enfant  &lt;b&gt; ${dev_name} , ${schild_month} mois &lt;/b&gt;  écrit 2 ou plusieurs chiffres</v>
      </c>
      <c r="F1159" s="206" t="str">
        <f>E1159</f>
        <v>DE3_21_1    L’enfant  &lt;b&gt; ${dev_name} , ${schild_month} mois &lt;/b&gt;  écrit 2 ou plusieurs chiffres</v>
      </c>
      <c r="G1159" s="9" t="s">
        <v>1639</v>
      </c>
      <c r="N1159" s="8" t="s">
        <v>376</v>
      </c>
    </row>
    <row r="1160" spans="1:14" ht="21.75" customHeight="1" thickBot="1">
      <c r="A1160" s="8" t="s">
        <v>1641</v>
      </c>
      <c r="B1160" s="8" t="s">
        <v>2603</v>
      </c>
      <c r="C1160" s="8" t="s">
        <v>2603</v>
      </c>
      <c r="D1160" s="205" t="s">
        <v>2796</v>
      </c>
      <c r="E1160" s="207" t="str">
        <f>CONCATENATE(C1160,"    ",D1160)</f>
        <v>DE3_21_2    L’enfant  &lt;b&gt; ${dev_name} , ${schild_month} mois &lt;/b&gt;  écrit 2 ou plusieurs chiffres</v>
      </c>
      <c r="F1160" s="206" t="str">
        <f>E1160</f>
        <v>DE3_21_2    L’enfant  &lt;b&gt; ${dev_name} , ${schild_month} mois &lt;/b&gt;  écrit 2 ou plusieurs chiffres</v>
      </c>
      <c r="G1160" s="9" t="s">
        <v>1642</v>
      </c>
      <c r="N1160" s="8" t="s">
        <v>376</v>
      </c>
    </row>
    <row r="1161" spans="1:14" ht="21.75" customHeight="1" thickBot="1">
      <c r="D1161" s="205"/>
      <c r="E1161" s="207"/>
    </row>
    <row r="1162" spans="1:14" ht="21.75" customHeight="1" thickBot="1">
      <c r="A1162" s="8" t="s">
        <v>1640</v>
      </c>
      <c r="B1162" s="8" t="s">
        <v>2599</v>
      </c>
      <c r="C1162" s="8" t="s">
        <v>2599</v>
      </c>
      <c r="D1162" s="205" t="s">
        <v>2797</v>
      </c>
      <c r="E1162" s="207" t="str">
        <f>CONCATENATE(C1162,"    ",D1162)</f>
        <v>DE3_22_1    L’enfant  &lt;b&gt; ${dev_name} , ${schild_month} mois &lt;/b&gt;  écrit 3 ou plusieurs chiffres</v>
      </c>
      <c r="F1162" s="206" t="str">
        <f>E1162</f>
        <v>DE3_22_1    L’enfant  &lt;b&gt; ${dev_name} , ${schild_month} mois &lt;/b&gt;  écrit 3 ou plusieurs chiffres</v>
      </c>
      <c r="G1162" s="9" t="s">
        <v>1639</v>
      </c>
      <c r="N1162" s="8" t="s">
        <v>376</v>
      </c>
    </row>
    <row r="1163" spans="1:14" ht="21.75" customHeight="1" thickBot="1">
      <c r="A1163" s="8" t="s">
        <v>1641</v>
      </c>
      <c r="B1163" s="8" t="s">
        <v>2604</v>
      </c>
      <c r="C1163" s="8" t="s">
        <v>2604</v>
      </c>
      <c r="D1163" s="205" t="s">
        <v>2797</v>
      </c>
      <c r="E1163" s="207" t="str">
        <f>CONCATENATE(C1163,"    ",D1163)</f>
        <v>DE3_22_2    L’enfant  &lt;b&gt; ${dev_name} , ${schild_month} mois &lt;/b&gt;  écrit 3 ou plusieurs chiffres</v>
      </c>
      <c r="F1163" s="206" t="str">
        <f>E1163</f>
        <v>DE3_22_2    L’enfant  &lt;b&gt; ${dev_name} , ${schild_month} mois &lt;/b&gt;  écrit 3 ou plusieurs chiffres</v>
      </c>
      <c r="G1163" s="9" t="s">
        <v>1642</v>
      </c>
      <c r="N1163" s="8" t="s">
        <v>376</v>
      </c>
    </row>
    <row r="1164" spans="1:14" ht="21.75" customHeight="1">
      <c r="A1164" s="8" t="s">
        <v>39</v>
      </c>
      <c r="B1164" s="8" t="s">
        <v>2606</v>
      </c>
      <c r="C1164" s="8" t="s">
        <v>2606</v>
      </c>
      <c r="D1164" s="8" t="s">
        <v>2605</v>
      </c>
      <c r="E1164" s="207" t="str">
        <f>CONCATENATE(C1164,"    ",D1164)</f>
        <v xml:space="preserve">DE3_23    Comment administrer DE3.23-DE3.24. Ne montrez pas à l’enfant. Dites-lui : « maintenant écrivons les lettres de l’alphabet en ordre. Commence avec A. Qu’est-ce qui vient après ? Ecris-le ! » Continuez à demander à l’enfant « et après ? » sans lui dire de quelle lettre il s’agit. </v>
      </c>
      <c r="F1164" s="206" t="str">
        <f>E1164</f>
        <v xml:space="preserve">DE3_23    Comment administrer DE3.23-DE3.24. Ne montrez pas à l’enfant. Dites-lui : « maintenant écrivons les lettres de l’alphabet en ordre. Commence avec A. Qu’est-ce qui vient après ? Ecris-le ! » Continuez à demander à l’enfant « et après ? » sans lui dire de quelle lettre il s’agit. </v>
      </c>
    </row>
    <row r="1165" spans="1:14" ht="21.75" customHeight="1" thickBot="1">
      <c r="D1165" s="85"/>
      <c r="E1165" s="207"/>
    </row>
    <row r="1166" spans="1:14" ht="21.75" customHeight="1" thickBot="1">
      <c r="A1166" s="8" t="s">
        <v>1640</v>
      </c>
      <c r="B1166" s="8" t="s">
        <v>2607</v>
      </c>
      <c r="C1166" s="8" t="s">
        <v>2607</v>
      </c>
      <c r="D1166" s="205" t="s">
        <v>2798</v>
      </c>
      <c r="E1166" s="207" t="str">
        <f>CONCATENATE(C1166,"    ",D1166)</f>
        <v xml:space="preserve">DE3_23_1    L’enfant  &lt;b&gt; ${dev_name} , ${schild_month} mois &lt;/b&gt;  écrit 1-2 ou plusieurs lettres en ordre après « A » (B, ou B, C) </v>
      </c>
      <c r="F1166" s="206" t="str">
        <f>E1166</f>
        <v xml:space="preserve">DE3_23_1    L’enfant  &lt;b&gt; ${dev_name} , ${schild_month} mois &lt;/b&gt;  écrit 1-2 ou plusieurs lettres en ordre après « A » (B, ou B, C) </v>
      </c>
      <c r="G1166" s="9" t="s">
        <v>1639</v>
      </c>
      <c r="N1166" s="8" t="s">
        <v>376</v>
      </c>
    </row>
    <row r="1167" spans="1:14" ht="21.75" customHeight="1" thickBot="1">
      <c r="A1167" s="8" t="s">
        <v>1641</v>
      </c>
      <c r="B1167" s="8" t="s">
        <v>2610</v>
      </c>
      <c r="C1167" s="8" t="s">
        <v>2610</v>
      </c>
      <c r="D1167" s="205" t="s">
        <v>2798</v>
      </c>
      <c r="E1167" s="207" t="str">
        <f>CONCATENATE(C1167,"    ",D1167)</f>
        <v xml:space="preserve">DE3_23_2    L’enfant  &lt;b&gt; ${dev_name} , ${schild_month} mois &lt;/b&gt;  écrit 1-2 ou plusieurs lettres en ordre après « A » (B, ou B, C) </v>
      </c>
      <c r="F1167" s="206" t="str">
        <f>E1167</f>
        <v xml:space="preserve">DE3_23_2    L’enfant  &lt;b&gt; ${dev_name} , ${schild_month} mois &lt;/b&gt;  écrit 1-2 ou plusieurs lettres en ordre après « A » (B, ou B, C) </v>
      </c>
      <c r="G1167" s="9" t="s">
        <v>1642</v>
      </c>
      <c r="N1167" s="8" t="s">
        <v>376</v>
      </c>
    </row>
    <row r="1168" spans="1:14" ht="21.75" customHeight="1" thickBot="1">
      <c r="D1168" s="205"/>
      <c r="E1168" s="207"/>
    </row>
    <row r="1169" spans="1:14" ht="21.75" customHeight="1" thickBot="1">
      <c r="A1169" s="8" t="s">
        <v>1640</v>
      </c>
      <c r="B1169" s="8" t="s">
        <v>2608</v>
      </c>
      <c r="C1169" s="8" t="s">
        <v>2608</v>
      </c>
      <c r="D1169" s="205" t="s">
        <v>2799</v>
      </c>
      <c r="E1169" s="207" t="str">
        <f>CONCATENATE(C1169,"    ",D1169)</f>
        <v xml:space="preserve">DE3_24_1    L’enfant  &lt;b&gt; ${dev_name} , ${schild_month} mois &lt;/b&gt;  écrit 3 ou plusieurs lettres en ordre après « A » (B, ou B, C, D) </v>
      </c>
      <c r="F1169" s="206" t="str">
        <f>E1169</f>
        <v xml:space="preserve">DE3_24_1    L’enfant  &lt;b&gt; ${dev_name} , ${schild_month} mois &lt;/b&gt;  écrit 3 ou plusieurs lettres en ordre après « A » (B, ou B, C, D) </v>
      </c>
      <c r="G1169" s="9" t="s">
        <v>1639</v>
      </c>
      <c r="N1169" s="8" t="s">
        <v>376</v>
      </c>
    </row>
    <row r="1170" spans="1:14" ht="21.75" customHeight="1" thickBot="1">
      <c r="A1170" s="8" t="s">
        <v>1641</v>
      </c>
      <c r="B1170" s="8" t="s">
        <v>2609</v>
      </c>
      <c r="C1170" s="8" t="s">
        <v>2609</v>
      </c>
      <c r="D1170" s="205" t="s">
        <v>2799</v>
      </c>
      <c r="E1170" s="207" t="str">
        <f>CONCATENATE(C1170,"    ",D1170)</f>
        <v xml:space="preserve">DE3_24_2    L’enfant  &lt;b&gt; ${dev_name} , ${schild_month} mois &lt;/b&gt;  écrit 3 ou plusieurs lettres en ordre après « A » (B, ou B, C, D) </v>
      </c>
      <c r="F1170" s="206" t="str">
        <f>E1170</f>
        <v xml:space="preserve">DE3_24_2    L’enfant  &lt;b&gt; ${dev_name} , ${schild_month} mois &lt;/b&gt;  écrit 3 ou plusieurs lettres en ordre après « A » (B, ou B, C, D) </v>
      </c>
      <c r="G1170" s="9" t="s">
        <v>1642</v>
      </c>
      <c r="N1170" s="8" t="s">
        <v>376</v>
      </c>
    </row>
    <row r="1171" spans="1:14" ht="21.75" customHeight="1">
      <c r="A1171" s="8" t="s">
        <v>39</v>
      </c>
      <c r="B1171" s="8" t="s">
        <v>2612</v>
      </c>
      <c r="C1171" s="8" t="s">
        <v>2612</v>
      </c>
      <c r="D1171" s="8" t="s">
        <v>2611</v>
      </c>
      <c r="E1171" s="207" t="str">
        <f>CONCATENATE(C1171,"    ",D1171)</f>
        <v xml:space="preserve">DE3_25    Comment administrer DE3.25-DE3.27. Ne montrez pas à l’enfant. Dites-lui : « écrivons quelques mots. ». Ecris le mot « donne », et le mot « livre » ? Continuez avec les mots « espoir », « utiliser » et « ajouter ». Assurez-vous que l’enfant ne peut pas voir les mots que vous lisez et donnez-lui suffisamment de temps pour écrire chaque mot. </v>
      </c>
      <c r="F1171" s="206" t="str">
        <f>E1171</f>
        <v xml:space="preserve">DE3_25    Comment administrer DE3.25-DE3.27. Ne montrez pas à l’enfant. Dites-lui : « écrivons quelques mots. ». Ecris le mot « donne », et le mot « livre » ? Continuez avec les mots « espoir », « utiliser » et « ajouter ». Assurez-vous que l’enfant ne peut pas voir les mots que vous lisez et donnez-lui suffisamment de temps pour écrire chaque mot. </v>
      </c>
      <c r="G1171" s="9" t="s">
        <v>2613</v>
      </c>
    </row>
    <row r="1172" spans="1:14" ht="21.75" customHeight="1" thickBot="1">
      <c r="D1172" s="85"/>
      <c r="E1172" s="207"/>
    </row>
    <row r="1173" spans="1:14" ht="21.75" customHeight="1" thickBot="1">
      <c r="A1173" s="8" t="s">
        <v>1640</v>
      </c>
      <c r="B1173" s="8" t="s">
        <v>2615</v>
      </c>
      <c r="C1173" s="8" t="s">
        <v>2615</v>
      </c>
      <c r="D1173" s="205" t="s">
        <v>2800</v>
      </c>
      <c r="E1173" s="207" t="str">
        <f>CONCATENATE(C1173,"    ",D1173)</f>
        <v xml:space="preserve">DE3_25_1    L’enfant  &lt;b&gt; ${dev_name} , ${schild_month} mois &lt;/b&gt;  écrit 1 ou plusieurs mots </v>
      </c>
      <c r="F1173" s="206" t="str">
        <f>E1173</f>
        <v xml:space="preserve">DE3_25_1    L’enfant  &lt;b&gt; ${dev_name} , ${schild_month} mois &lt;/b&gt;  écrit 1 ou plusieurs mots </v>
      </c>
      <c r="G1173" s="9" t="s">
        <v>1639</v>
      </c>
      <c r="N1173" s="8" t="s">
        <v>376</v>
      </c>
    </row>
    <row r="1174" spans="1:14" ht="21.75" customHeight="1" thickBot="1">
      <c r="A1174" s="8" t="s">
        <v>1641</v>
      </c>
      <c r="B1174" s="8" t="s">
        <v>2618</v>
      </c>
      <c r="C1174" s="8" t="s">
        <v>2618</v>
      </c>
      <c r="D1174" s="205" t="s">
        <v>2614</v>
      </c>
      <c r="E1174" s="207" t="str">
        <f>CONCATENATE(C1174,"    ",D1174)</f>
        <v xml:space="preserve">DE3_25_2    L’enfant écrit 1 ou plusieurs mots </v>
      </c>
      <c r="F1174" s="206" t="str">
        <f>E1174</f>
        <v xml:space="preserve">DE3_25_2    L’enfant écrit 1 ou plusieurs mots </v>
      </c>
      <c r="G1174" s="9" t="s">
        <v>1642</v>
      </c>
      <c r="N1174" s="8" t="s">
        <v>376</v>
      </c>
    </row>
    <row r="1175" spans="1:14" ht="21.75" customHeight="1" thickBot="1">
      <c r="D1175" s="205"/>
      <c r="E1175" s="207"/>
    </row>
    <row r="1176" spans="1:14" ht="21.75" customHeight="1" thickBot="1">
      <c r="A1176" s="8" t="s">
        <v>1640</v>
      </c>
      <c r="B1176" s="8" t="s">
        <v>2616</v>
      </c>
      <c r="C1176" s="8" t="s">
        <v>2616</v>
      </c>
      <c r="D1176" s="205" t="s">
        <v>2801</v>
      </c>
      <c r="E1176" s="207" t="str">
        <f>CONCATENATE(C1176,"    ",D1176)</f>
        <v>DE3_26_1    L’enfant  &lt;b&gt; ${dev_name} , ${schild_month} mois &lt;/b&gt;  écrit 2 ou plusieurs mots</v>
      </c>
      <c r="F1176" s="206" t="str">
        <f>E1176</f>
        <v>DE3_26_1    L’enfant  &lt;b&gt; ${dev_name} , ${schild_month} mois &lt;/b&gt;  écrit 2 ou plusieurs mots</v>
      </c>
      <c r="G1176" s="9" t="s">
        <v>1639</v>
      </c>
      <c r="N1176" s="8" t="s">
        <v>376</v>
      </c>
    </row>
    <row r="1177" spans="1:14" ht="21.75" customHeight="1" thickBot="1">
      <c r="A1177" s="8" t="s">
        <v>1641</v>
      </c>
      <c r="B1177" s="8" t="s">
        <v>2619</v>
      </c>
      <c r="C1177" s="8" t="s">
        <v>2619</v>
      </c>
      <c r="D1177" s="205" t="s">
        <v>2801</v>
      </c>
      <c r="E1177" s="207" t="str">
        <f>CONCATENATE(C1177,"    ",D1177)</f>
        <v>DE3_26_2    L’enfant  &lt;b&gt; ${dev_name} , ${schild_month} mois &lt;/b&gt;  écrit 2 ou plusieurs mots</v>
      </c>
      <c r="F1177" s="206" t="str">
        <f>E1177</f>
        <v>DE3_26_2    L’enfant  &lt;b&gt; ${dev_name} , ${schild_month} mois &lt;/b&gt;  écrit 2 ou plusieurs mots</v>
      </c>
      <c r="G1177" s="9" t="s">
        <v>1642</v>
      </c>
      <c r="N1177" s="8" t="s">
        <v>376</v>
      </c>
    </row>
    <row r="1178" spans="1:14" ht="21.75" customHeight="1" thickBot="1">
      <c r="D1178" s="205"/>
      <c r="E1178" s="207"/>
    </row>
    <row r="1179" spans="1:14" ht="21.75" customHeight="1" thickBot="1">
      <c r="A1179" s="8" t="s">
        <v>1640</v>
      </c>
      <c r="B1179" s="8" t="s">
        <v>2617</v>
      </c>
      <c r="C1179" s="8" t="s">
        <v>2617</v>
      </c>
      <c r="D1179" s="205" t="s">
        <v>2802</v>
      </c>
      <c r="E1179" s="207" t="str">
        <f>CONCATENATE(C1179,"    ",D1179)</f>
        <v>DE3_27_1    L’enfant  &lt;b&gt; ${dev_name} , ${schild_month} mois &lt;/b&gt;  écrit 4 ou plusieurs mots</v>
      </c>
      <c r="F1179" s="206" t="str">
        <f>E1179</f>
        <v>DE3_27_1    L’enfant  &lt;b&gt; ${dev_name} , ${schild_month} mois &lt;/b&gt;  écrit 4 ou plusieurs mots</v>
      </c>
      <c r="G1179" s="9" t="s">
        <v>1639</v>
      </c>
      <c r="N1179" s="8" t="s">
        <v>376</v>
      </c>
    </row>
    <row r="1180" spans="1:14" ht="21.75" customHeight="1" thickBot="1">
      <c r="A1180" s="8" t="s">
        <v>1641</v>
      </c>
      <c r="B1180" s="8" t="s">
        <v>2620</v>
      </c>
      <c r="C1180" s="8" t="s">
        <v>2620</v>
      </c>
      <c r="D1180" s="205" t="s">
        <v>2802</v>
      </c>
      <c r="E1180" s="207" t="str">
        <f>CONCATENATE(C1180,"    ",D1180)</f>
        <v>DE3_27_2    L’enfant  &lt;b&gt; ${dev_name} , ${schild_month} mois &lt;/b&gt;  écrit 4 ou plusieurs mots</v>
      </c>
      <c r="F1180" s="206" t="str">
        <f>E1180</f>
        <v>DE3_27_2    L’enfant  &lt;b&gt; ${dev_name} , ${schild_month} mois &lt;/b&gt;  écrit 4 ou plusieurs mots</v>
      </c>
      <c r="G1180" s="9" t="s">
        <v>1642</v>
      </c>
      <c r="N1180" s="8" t="s">
        <v>376</v>
      </c>
    </row>
    <row r="1181" spans="1:14" ht="21.75" customHeight="1">
      <c r="A1181" s="8" t="s">
        <v>157</v>
      </c>
      <c r="B1181" s="8" t="s">
        <v>2571</v>
      </c>
      <c r="C1181" s="8" t="s">
        <v>2571</v>
      </c>
      <c r="E1181" s="207"/>
    </row>
    <row r="1182" spans="1:14" ht="21.75" customHeight="1">
      <c r="A1182" s="8" t="s">
        <v>39</v>
      </c>
      <c r="B1182" s="8" t="s">
        <v>2545</v>
      </c>
      <c r="D1182" s="8" t="s">
        <v>2621</v>
      </c>
      <c r="E1182" s="207" t="str">
        <f>CONCATENATE(C1182,"    ",D1182)</f>
        <v xml:space="preserve">    DE4. LANGAGE</v>
      </c>
      <c r="F1182" s="206" t="str">
        <f>E1182</f>
        <v xml:space="preserve">    DE4. LANGAGE</v>
      </c>
    </row>
    <row r="1183" spans="1:14" ht="21.75" customHeight="1">
      <c r="A1183" s="8" t="s">
        <v>155</v>
      </c>
      <c r="B1183" s="8" t="s">
        <v>2623</v>
      </c>
      <c r="C1183" s="8" t="s">
        <v>2623</v>
      </c>
      <c r="D1183" s="8" t="s">
        <v>2622</v>
      </c>
      <c r="E1183" s="207" t="str">
        <f>CONCATENATE(C1183,"    ",D1183)</f>
        <v>parole    Pré parole</v>
      </c>
      <c r="F1183" s="206" t="str">
        <f>E1183</f>
        <v>parole    Pré parole</v>
      </c>
      <c r="L1183" s="9" t="s">
        <v>3145</v>
      </c>
    </row>
    <row r="1184" spans="1:14" ht="21.75" customHeight="1">
      <c r="A1184" s="8" t="s">
        <v>39</v>
      </c>
      <c r="B1184" s="8" t="s">
        <v>2625</v>
      </c>
      <c r="C1184" s="8" t="s">
        <v>2625</v>
      </c>
      <c r="D1184" s="8" t="s">
        <v>2624</v>
      </c>
      <c r="E1184" s="207" t="str">
        <f>CONCATENATE(C1184,"    ",D1184)</f>
        <v xml:space="preserve">DE4_1    Comment administrer DE4.1. Demandez : Que fait votre enfant quand il y a un grand bruit tel un cri ou quelqu’un tape à la porte ? </v>
      </c>
      <c r="F1184" s="206" t="str">
        <f>E1184</f>
        <v xml:space="preserve">DE4_1    Comment administrer DE4.1. Demandez : Que fait votre enfant quand il y a un grand bruit tel un cri ou quelqu’un tape à la porte ? </v>
      </c>
    </row>
    <row r="1185" spans="1:14" ht="21.75" customHeight="1">
      <c r="A1185" s="8" t="s">
        <v>1640</v>
      </c>
      <c r="B1185" s="8" t="s">
        <v>2626</v>
      </c>
      <c r="C1185" s="8" t="s">
        <v>2626</v>
      </c>
      <c r="D1185" s="8" t="s">
        <v>2803</v>
      </c>
      <c r="E1185" s="207" t="str">
        <f>CONCATENATE(C1185,"    ",D1185)</f>
        <v xml:space="preserve">DE4_1_1    Votre enfant  &lt;b&gt; ${dev_name} , ${schild_month} mois &lt;/b&gt;  est-il surpris par des bruits forts ? </v>
      </c>
      <c r="F1185" s="206" t="str">
        <f>E1185</f>
        <v xml:space="preserve">DE4_1_1    Votre enfant  &lt;b&gt; ${dev_name} , ${schild_month} mois &lt;/b&gt;  est-il surpris par des bruits forts ? </v>
      </c>
      <c r="G1185" s="9" t="s">
        <v>1639</v>
      </c>
      <c r="N1185" s="8" t="s">
        <v>376</v>
      </c>
    </row>
    <row r="1186" spans="1:14" ht="21.75" customHeight="1">
      <c r="A1186" s="8" t="s">
        <v>1641</v>
      </c>
      <c r="B1186" s="8" t="s">
        <v>2627</v>
      </c>
      <c r="C1186" s="8" t="s">
        <v>2627</v>
      </c>
      <c r="D1186" s="8" t="s">
        <v>2804</v>
      </c>
      <c r="E1186" s="207" t="str">
        <f>CONCATENATE(C1186,"    ",D1186)</f>
        <v xml:space="preserve">DE4_1_2    Votre enfant   &lt;b&gt; ${dev_name} , ${schild_month} mois &lt;/b&gt;  est-il surpris par des bruits forts ? </v>
      </c>
      <c r="F1186" s="206" t="str">
        <f>E1186</f>
        <v xml:space="preserve">DE4_1_2    Votre enfant   &lt;b&gt; ${dev_name} , ${schild_month} mois &lt;/b&gt;  est-il surpris par des bruits forts ? </v>
      </c>
      <c r="G1186" s="9" t="s">
        <v>1642</v>
      </c>
      <c r="N1186" s="8" t="s">
        <v>376</v>
      </c>
    </row>
    <row r="1187" spans="1:14" ht="21.75" customHeight="1">
      <c r="A1187" s="8" t="s">
        <v>157</v>
      </c>
      <c r="B1187" s="8" t="s">
        <v>2623</v>
      </c>
      <c r="C1187" s="8" t="s">
        <v>2623</v>
      </c>
      <c r="E1187" s="207"/>
    </row>
    <row r="1188" spans="1:14" ht="21.75" customHeight="1">
      <c r="A1188" s="8" t="s">
        <v>155</v>
      </c>
      <c r="B1188" s="8" t="s">
        <v>2628</v>
      </c>
      <c r="D1188" s="8" t="s">
        <v>2622</v>
      </c>
      <c r="E1188" s="207" t="str">
        <f t="shared" ref="E1188:E1196" si="213">CONCATENATE(C1188,"    ",D1188)</f>
        <v xml:space="preserve">    Pré parole</v>
      </c>
      <c r="F1188" s="206" t="str">
        <f t="shared" ref="F1188:F1196" si="214">E1188</f>
        <v xml:space="preserve">    Pré parole</v>
      </c>
      <c r="L1188" s="9" t="s">
        <v>3144</v>
      </c>
    </row>
    <row r="1189" spans="1:14" ht="21.75" customHeight="1" thickBot="1">
      <c r="A1189" s="8" t="s">
        <v>39</v>
      </c>
      <c r="B1189" s="8" t="s">
        <v>2630</v>
      </c>
      <c r="C1189" s="8" t="s">
        <v>2630</v>
      </c>
      <c r="D1189" s="8" t="s">
        <v>2629</v>
      </c>
      <c r="E1189" s="207" t="str">
        <f t="shared" si="213"/>
        <v xml:space="preserve">DE4_2    Comment administrer DE4.2-DE4.3. Observez l’enfant comme vous le pouvez pendant l’entretien. Prenez note des vocalisations de l’enfant. Si vous entendez l’enfant faire des sons de voyelles et/ou des syllabes, demandez à la mère depuis combien de temps l’enfant fait ces sons. Si vous n’entendez pas l’enfant faire de sons, demandez à la mère : Votre enfant fait-il des sons ? Lesquels ? Questions supplémentaires : Si vous lui parlez et dites « aa aa aa » que dit-il ? Est-ce qu’il répète le son ? Si vous lui parlez et dites « ba ba ba » Que dit-il ? Est-ce qu’il répète le son ? </v>
      </c>
      <c r="F1189" s="206" t="str">
        <f t="shared" si="214"/>
        <v xml:space="preserve">DE4_2    Comment administrer DE4.2-DE4.3. Observez l’enfant comme vous le pouvez pendant l’entretien. Prenez note des vocalisations de l’enfant. Si vous entendez l’enfant faire des sons de voyelles et/ou des syllabes, demandez à la mère depuis combien de temps l’enfant fait ces sons. Si vous n’entendez pas l’enfant faire de sons, demandez à la mère : Votre enfant fait-il des sons ? Lesquels ? Questions supplémentaires : Si vous lui parlez et dites « aa aa aa » que dit-il ? Est-ce qu’il répète le son ? Si vous lui parlez et dites « ba ba ba » Que dit-il ? Est-ce qu’il répète le son ? </v>
      </c>
    </row>
    <row r="1190" spans="1:14" ht="21.75" customHeight="1" thickBot="1">
      <c r="A1190" s="8" t="s">
        <v>1640</v>
      </c>
      <c r="B1190" s="8" t="s">
        <v>2631</v>
      </c>
      <c r="C1190" s="8" t="s">
        <v>2631</v>
      </c>
      <c r="D1190" s="205" t="s">
        <v>2805</v>
      </c>
      <c r="E1190" s="207" t="str">
        <f t="shared" si="213"/>
        <v xml:space="preserve">DE4_2_1    Votre enfant  &lt;b&gt; ${dev_name} , ${schild_month} mois &lt;/b&gt;  peut-il répéter les voyelles en série ? (par exemple : aa aa aa ) ? </v>
      </c>
      <c r="F1190" s="206" t="str">
        <f t="shared" si="214"/>
        <v xml:space="preserve">DE4_2_1    Votre enfant  &lt;b&gt; ${dev_name} , ${schild_month} mois &lt;/b&gt;  peut-il répéter les voyelles en série ? (par exemple : aa aa aa ) ? </v>
      </c>
      <c r="G1190" s="9" t="s">
        <v>1639</v>
      </c>
      <c r="N1190" s="8" t="s">
        <v>376</v>
      </c>
    </row>
    <row r="1191" spans="1:14" ht="21.75" customHeight="1" thickBot="1">
      <c r="A1191" s="8" t="s">
        <v>1641</v>
      </c>
      <c r="B1191" s="8" t="s">
        <v>2632</v>
      </c>
      <c r="C1191" s="8" t="s">
        <v>2632</v>
      </c>
      <c r="D1191" s="205" t="s">
        <v>2805</v>
      </c>
      <c r="E1191" s="207" t="str">
        <f t="shared" si="213"/>
        <v xml:space="preserve">DE4_2_2    Votre enfant  &lt;b&gt; ${dev_name} , ${schild_month} mois &lt;/b&gt;  peut-il répéter les voyelles en série ? (par exemple : aa aa aa ) ? </v>
      </c>
      <c r="F1191" s="206" t="str">
        <f t="shared" si="214"/>
        <v xml:space="preserve">DE4_2_2    Votre enfant  &lt;b&gt; ${dev_name} , ${schild_month} mois &lt;/b&gt;  peut-il répéter les voyelles en série ? (par exemple : aa aa aa ) ? </v>
      </c>
      <c r="G1191" s="9" t="s">
        <v>1642</v>
      </c>
      <c r="N1191" s="8" t="s">
        <v>376</v>
      </c>
    </row>
    <row r="1192" spans="1:14" ht="21.75" customHeight="1" thickBot="1">
      <c r="A1192" s="8" t="s">
        <v>1640</v>
      </c>
      <c r="B1192" s="8" t="s">
        <v>2633</v>
      </c>
      <c r="C1192" s="8" t="s">
        <v>2633</v>
      </c>
      <c r="D1192" s="205" t="s">
        <v>2806</v>
      </c>
      <c r="E1192" s="207" t="str">
        <f t="shared" si="213"/>
        <v xml:space="preserve">DE4_3_1    Votre enfant  &lt;b&gt; ${dev_name} , ${schild_month} mois &lt;/b&gt;  peut-il répéter les syllabes en série ? (par exemple :  ma ma ma) ? </v>
      </c>
      <c r="F1192" s="206" t="str">
        <f t="shared" si="214"/>
        <v xml:space="preserve">DE4_3_1    Votre enfant  &lt;b&gt; ${dev_name} , ${schild_month} mois &lt;/b&gt;  peut-il répéter les syllabes en série ? (par exemple :  ma ma ma) ? </v>
      </c>
      <c r="G1192" s="9" t="s">
        <v>1639</v>
      </c>
      <c r="N1192" s="8" t="s">
        <v>376</v>
      </c>
    </row>
    <row r="1193" spans="1:14" ht="21.75" customHeight="1" thickBot="1">
      <c r="A1193" s="8" t="s">
        <v>1641</v>
      </c>
      <c r="B1193" s="8" t="s">
        <v>2634</v>
      </c>
      <c r="C1193" s="8" t="s">
        <v>2634</v>
      </c>
      <c r="D1193" s="205" t="s">
        <v>2806</v>
      </c>
      <c r="E1193" s="207" t="str">
        <f t="shared" si="213"/>
        <v xml:space="preserve">DE4_3_2    Votre enfant  &lt;b&gt; ${dev_name} , ${schild_month} mois &lt;/b&gt;  peut-il répéter les syllabes en série ? (par exemple :  ma ma ma) ? </v>
      </c>
      <c r="F1193" s="206" t="str">
        <f t="shared" si="214"/>
        <v xml:space="preserve">DE4_3_2    Votre enfant  &lt;b&gt; ${dev_name} , ${schild_month} mois &lt;/b&gt;  peut-il répéter les syllabes en série ? (par exemple :  ma ma ma) ? </v>
      </c>
      <c r="G1193" s="9" t="s">
        <v>1642</v>
      </c>
      <c r="N1193" s="8" t="s">
        <v>376</v>
      </c>
    </row>
    <row r="1194" spans="1:14" ht="21.75" customHeight="1">
      <c r="A1194" s="8" t="s">
        <v>39</v>
      </c>
      <c r="B1194" s="8" t="s">
        <v>2636</v>
      </c>
      <c r="C1194" s="8" t="s">
        <v>2636</v>
      </c>
      <c r="D1194" s="8" t="s">
        <v>2635</v>
      </c>
      <c r="E1194" s="207" t="str">
        <f t="shared" si="213"/>
        <v xml:space="preserve">DE4_4    Comment administrer DE4.4. Demandez : Si vous tendez la main à votre enfant en lui demande quelque chose, est-ce qu’il vous donne quelque chose ? Même si ce n’est pas ce que vous avez demandé, votre enfant comprend-il le geste de tendre la main pour avoir quelque chose ? </v>
      </c>
      <c r="F1194" s="206" t="str">
        <f t="shared" si="214"/>
        <v xml:space="preserve">DE4_4    Comment administrer DE4.4. Demandez : Si vous tendez la main à votre enfant en lui demande quelque chose, est-ce qu’il vous donne quelque chose ? Même si ce n’est pas ce que vous avez demandé, votre enfant comprend-il le geste de tendre la main pour avoir quelque chose ? </v>
      </c>
    </row>
    <row r="1195" spans="1:14" ht="21.75" customHeight="1">
      <c r="A1195" s="8" t="s">
        <v>1640</v>
      </c>
      <c r="B1195" s="8" t="s">
        <v>2637</v>
      </c>
      <c r="C1195" s="8" t="s">
        <v>2637</v>
      </c>
      <c r="D1195" s="8" t="s">
        <v>2807</v>
      </c>
      <c r="E1195" s="207" t="str">
        <f t="shared" si="213"/>
        <v xml:space="preserve">DE4_4_1    Votre enfant  &lt;b&gt; ${dev_name} , ${schild_month} mois &lt;/b&gt;  comprend-il le geste de tendre la main pour demander quelque chose ? </v>
      </c>
      <c r="F1195" s="206" t="str">
        <f t="shared" si="214"/>
        <v xml:space="preserve">DE4_4_1    Votre enfant  &lt;b&gt; ${dev_name} , ${schild_month} mois &lt;/b&gt;  comprend-il le geste de tendre la main pour demander quelque chose ? </v>
      </c>
      <c r="G1195" s="9" t="s">
        <v>1639</v>
      </c>
      <c r="N1195" s="8" t="s">
        <v>376</v>
      </c>
    </row>
    <row r="1196" spans="1:14" ht="21.75" customHeight="1">
      <c r="A1196" s="8" t="s">
        <v>1641</v>
      </c>
      <c r="B1196" s="8" t="s">
        <v>2638</v>
      </c>
      <c r="C1196" s="8" t="s">
        <v>2638</v>
      </c>
      <c r="D1196" s="8" t="s">
        <v>2807</v>
      </c>
      <c r="E1196" s="207" t="str">
        <f t="shared" si="213"/>
        <v xml:space="preserve">DE4_4_2    Votre enfant  &lt;b&gt; ${dev_name} , ${schild_month} mois &lt;/b&gt;  comprend-il le geste de tendre la main pour demander quelque chose ? </v>
      </c>
      <c r="F1196" s="206" t="str">
        <f t="shared" si="214"/>
        <v xml:space="preserve">DE4_4_2    Votre enfant  &lt;b&gt; ${dev_name} , ${schild_month} mois &lt;/b&gt;  comprend-il le geste de tendre la main pour demander quelque chose ? </v>
      </c>
      <c r="G1196" s="9" t="s">
        <v>1642</v>
      </c>
      <c r="N1196" s="8" t="s">
        <v>376</v>
      </c>
    </row>
    <row r="1197" spans="1:14" ht="21.75" customHeight="1">
      <c r="A1197" s="8" t="s">
        <v>157</v>
      </c>
      <c r="B1197" s="8" t="s">
        <v>2628</v>
      </c>
      <c r="C1197" s="8" t="s">
        <v>2628</v>
      </c>
      <c r="D1197" s="2"/>
      <c r="E1197" s="207"/>
    </row>
    <row r="1198" spans="1:14" ht="21.75" customHeight="1">
      <c r="A1198" s="8" t="s">
        <v>155</v>
      </c>
      <c r="B1198" s="8" t="s">
        <v>2639</v>
      </c>
      <c r="D1198" s="8" t="s">
        <v>2622</v>
      </c>
      <c r="E1198" s="207" t="str">
        <f t="shared" ref="E1198:E1218" si="215">CONCATENATE(C1198,"    ",D1198)</f>
        <v xml:space="preserve">    Pré parole</v>
      </c>
      <c r="F1198" s="206" t="str">
        <f t="shared" ref="F1198:F1218" si="216">E1198</f>
        <v xml:space="preserve">    Pré parole</v>
      </c>
      <c r="L1198" s="9" t="s">
        <v>3143</v>
      </c>
    </row>
    <row r="1199" spans="1:14" ht="21.75" customHeight="1">
      <c r="A1199" s="8" t="s">
        <v>39</v>
      </c>
      <c r="B1199" s="8" t="s">
        <v>2641</v>
      </c>
      <c r="C1199" s="8" t="s">
        <v>2641</v>
      </c>
      <c r="D1199" s="8" t="s">
        <v>2640</v>
      </c>
      <c r="E1199" s="207" t="str">
        <f t="shared" si="215"/>
        <v xml:space="preserve">DE4_5    DE4.5. Demandez : Quand votre enfant veut vous montrer quelque chose, que fait-il ? Quand votre enfant veut quelque chose, comment vous le demande-t-il ? Quand votre enfant veut que vous veniez vers lui, que fait-il ? Est-ce qu’il fait des gestes pour communiquer avec vous ? </v>
      </c>
      <c r="F1199" s="206" t="str">
        <f t="shared" si="216"/>
        <v xml:space="preserve">DE4_5    DE4.5. Demandez : Quand votre enfant veut vous montrer quelque chose, que fait-il ? Quand votre enfant veut quelque chose, comment vous le demande-t-il ? Quand votre enfant veut que vous veniez vers lui, que fait-il ? Est-ce qu’il fait des gestes pour communiquer avec vous ? </v>
      </c>
    </row>
    <row r="1200" spans="1:14" ht="21.75" customHeight="1">
      <c r="A1200" s="8" t="s">
        <v>1640</v>
      </c>
      <c r="B1200" s="8" t="s">
        <v>2642</v>
      </c>
      <c r="C1200" s="8" t="s">
        <v>2642</v>
      </c>
      <c r="D1200" s="8" t="s">
        <v>2808</v>
      </c>
      <c r="E1200" s="207" t="str">
        <f t="shared" si="215"/>
        <v xml:space="preserve">DE4_5_1    Votre enfant  &lt;b&gt; ${dev_name} , ${schild_month} mois &lt;/b&gt;  peut-il utiliser des gestes pour communiquer ? </v>
      </c>
      <c r="F1200" s="206" t="str">
        <f t="shared" si="216"/>
        <v xml:space="preserve">DE4_5_1    Votre enfant  &lt;b&gt; ${dev_name} , ${schild_month} mois &lt;/b&gt;  peut-il utiliser des gestes pour communiquer ? </v>
      </c>
      <c r="G1200" s="9" t="s">
        <v>1639</v>
      </c>
      <c r="N1200" s="8" t="s">
        <v>376</v>
      </c>
    </row>
    <row r="1201" spans="1:14" ht="21.75" customHeight="1">
      <c r="A1201" s="8" t="s">
        <v>1641</v>
      </c>
      <c r="B1201" s="8" t="s">
        <v>2643</v>
      </c>
      <c r="C1201" s="8" t="s">
        <v>2643</v>
      </c>
      <c r="D1201" s="8" t="s">
        <v>2808</v>
      </c>
      <c r="E1201" s="207" t="str">
        <f t="shared" si="215"/>
        <v xml:space="preserve">DE4_5_2    Votre enfant  &lt;b&gt; ${dev_name} , ${schild_month} mois &lt;/b&gt;  peut-il utiliser des gestes pour communiquer ? </v>
      </c>
      <c r="F1201" s="206" t="str">
        <f t="shared" si="216"/>
        <v xml:space="preserve">DE4_5_2    Votre enfant  &lt;b&gt; ${dev_name} , ${schild_month} mois &lt;/b&gt;  peut-il utiliser des gestes pour communiquer ? </v>
      </c>
      <c r="G1201" s="9" t="s">
        <v>1642</v>
      </c>
      <c r="N1201" s="8" t="s">
        <v>376</v>
      </c>
    </row>
    <row r="1202" spans="1:14" ht="21.75" customHeight="1">
      <c r="A1202" s="8" t="s">
        <v>39</v>
      </c>
      <c r="B1202" s="8" t="s">
        <v>2645</v>
      </c>
      <c r="C1202" s="8" t="s">
        <v>2645</v>
      </c>
      <c r="D1202" s="8" t="s">
        <v>2644</v>
      </c>
      <c r="E1202" s="207" t="str">
        <f t="shared" si="215"/>
        <v xml:space="preserve">DE4_6    Comment administrer DE4.6. Demandez : Que fait votre enfant quand vous lui dites « non » ? Est-ce qu’il comprend quand vous lui dites « non » ? </v>
      </c>
      <c r="F1202" s="206" t="str">
        <f t="shared" si="216"/>
        <v xml:space="preserve">DE4_6    Comment administrer DE4.6. Demandez : Que fait votre enfant quand vous lui dites « non » ? Est-ce qu’il comprend quand vous lui dites « non » ? </v>
      </c>
    </row>
    <row r="1203" spans="1:14" ht="21.75" customHeight="1">
      <c r="A1203" s="8" t="s">
        <v>1640</v>
      </c>
      <c r="B1203" s="8" t="s">
        <v>2646</v>
      </c>
      <c r="C1203" s="8" t="s">
        <v>2646</v>
      </c>
      <c r="D1203" s="8" t="s">
        <v>2809</v>
      </c>
      <c r="E1203" s="207" t="str">
        <f t="shared" si="215"/>
        <v xml:space="preserve">DE4_6_1    Votre enfant  &lt;b&gt; ${dev_name} , ${schild_month} mois &lt;/b&gt;  comprend-il quand vous lui dites « non » ? </v>
      </c>
      <c r="F1203" s="206" t="str">
        <f t="shared" si="216"/>
        <v xml:space="preserve">DE4_6_1    Votre enfant  &lt;b&gt; ${dev_name} , ${schild_month} mois &lt;/b&gt;  comprend-il quand vous lui dites « non » ? </v>
      </c>
      <c r="G1203" s="9" t="s">
        <v>1639</v>
      </c>
      <c r="N1203" s="8" t="s">
        <v>376</v>
      </c>
    </row>
    <row r="1204" spans="1:14" ht="21.75" customHeight="1">
      <c r="A1204" s="8" t="s">
        <v>1641</v>
      </c>
      <c r="B1204" s="8" t="s">
        <v>2647</v>
      </c>
      <c r="C1204" s="8" t="s">
        <v>2647</v>
      </c>
      <c r="D1204" s="8" t="s">
        <v>2810</v>
      </c>
      <c r="E1204" s="207" t="str">
        <f t="shared" si="215"/>
        <v xml:space="preserve">DE4_6_2    Votre enfant   &lt;b&gt; ${dev_name} , ${schild_month} mois &lt;/b&gt; comprend-il quand vous lui dites « non » ? </v>
      </c>
      <c r="F1204" s="206" t="str">
        <f t="shared" si="216"/>
        <v xml:space="preserve">DE4_6_2    Votre enfant   &lt;b&gt; ${dev_name} , ${schild_month} mois &lt;/b&gt; comprend-il quand vous lui dites « non » ? </v>
      </c>
      <c r="G1204" s="9" t="s">
        <v>1642</v>
      </c>
      <c r="N1204" s="8" t="s">
        <v>376</v>
      </c>
    </row>
    <row r="1205" spans="1:14" ht="21.75" customHeight="1">
      <c r="A1205" s="8" t="s">
        <v>39</v>
      </c>
      <c r="B1205" s="8" t="s">
        <v>2649</v>
      </c>
      <c r="C1205" s="8" t="s">
        <v>2649</v>
      </c>
      <c r="D1205" s="8" t="s">
        <v>2648</v>
      </c>
      <c r="E1205" s="207" t="str">
        <f t="shared" si="215"/>
        <v xml:space="preserve">DE4_7    Comment administrer DE4.7. Demandez : Que fait votre enfant quand vous lui dites « viens ! » ou « vas-t-en ! » ? Comprend-il quand vous lui demandez de faire quelque chose de simple ? </v>
      </c>
      <c r="F1205" s="206" t="str">
        <f t="shared" si="216"/>
        <v xml:space="preserve">DE4_7    Comment administrer DE4.7. Demandez : Que fait votre enfant quand vous lui dites « viens ! » ou « vas-t-en ! » ? Comprend-il quand vous lui demandez de faire quelque chose de simple ? </v>
      </c>
    </row>
    <row r="1206" spans="1:14" ht="21.75" customHeight="1">
      <c r="A1206" s="8" t="s">
        <v>1640</v>
      </c>
      <c r="B1206" s="8" t="s">
        <v>2650</v>
      </c>
      <c r="C1206" s="8" t="s">
        <v>2650</v>
      </c>
      <c r="D1206" s="8" t="s">
        <v>2811</v>
      </c>
      <c r="E1206" s="207" t="str">
        <f t="shared" si="215"/>
        <v xml:space="preserve">DE4_7_1    Votre enfant  &lt;b&gt; ${dev_name} , ${schild_month} mois &lt;/b&gt;  comprend-il des instructions simples comme « viens » ou « vas-t-en » ? </v>
      </c>
      <c r="F1206" s="206" t="str">
        <f t="shared" si="216"/>
        <v xml:space="preserve">DE4_7_1    Votre enfant  &lt;b&gt; ${dev_name} , ${schild_month} mois &lt;/b&gt;  comprend-il des instructions simples comme « viens » ou « vas-t-en » ? </v>
      </c>
      <c r="G1206" s="9" t="s">
        <v>1639</v>
      </c>
      <c r="N1206" s="8" t="s">
        <v>376</v>
      </c>
    </row>
    <row r="1207" spans="1:14" ht="21.75" customHeight="1">
      <c r="A1207" s="8" t="s">
        <v>1641</v>
      </c>
      <c r="B1207" s="8" t="s">
        <v>2651</v>
      </c>
      <c r="C1207" s="8" t="s">
        <v>2651</v>
      </c>
      <c r="D1207" s="8" t="s">
        <v>2811</v>
      </c>
      <c r="E1207" s="207" t="str">
        <f t="shared" si="215"/>
        <v xml:space="preserve">DE4_7_2    Votre enfant  &lt;b&gt; ${dev_name} , ${schild_month} mois &lt;/b&gt;  comprend-il des instructions simples comme « viens » ou « vas-t-en » ? </v>
      </c>
      <c r="F1207" s="206" t="str">
        <f t="shared" si="216"/>
        <v xml:space="preserve">DE4_7_2    Votre enfant  &lt;b&gt; ${dev_name} , ${schild_month} mois &lt;/b&gt;  comprend-il des instructions simples comme « viens » ou « vas-t-en » ? </v>
      </c>
      <c r="G1207" s="9" t="s">
        <v>1642</v>
      </c>
      <c r="N1207" s="8" t="s">
        <v>376</v>
      </c>
    </row>
    <row r="1208" spans="1:14" ht="21.75" customHeight="1">
      <c r="A1208" s="8" t="s">
        <v>39</v>
      </c>
      <c r="B1208" s="8" t="s">
        <v>2653</v>
      </c>
      <c r="C1208" s="8" t="s">
        <v>2653</v>
      </c>
      <c r="D1208" s="8" t="s">
        <v>2652</v>
      </c>
      <c r="E1208" s="207" t="str">
        <f t="shared" si="215"/>
        <v xml:space="preserve">DE4_8    Comment administrer DE4.8. Demandez : 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v>
      </c>
      <c r="F1208" s="206" t="str">
        <f t="shared" si="216"/>
        <v xml:space="preserve">DE4_8    Comment administrer DE4.8. Demandez : 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v>
      </c>
    </row>
    <row r="1209" spans="1:14" ht="21.75" customHeight="1">
      <c r="A1209" s="8" t="s">
        <v>1640</v>
      </c>
      <c r="B1209" s="8" t="s">
        <v>2654</v>
      </c>
      <c r="C1209" s="8" t="s">
        <v>2654</v>
      </c>
      <c r="D1209" s="8" t="s">
        <v>2812</v>
      </c>
      <c r="E1209" s="207" t="str">
        <f t="shared" si="215"/>
        <v xml:space="preserve">DE4_8_1    Votre enfant  &lt;b&gt; ${dev_name} , ${schild_month} mois &lt;/b&gt;  peut-il identifier au moins un objet familier ? </v>
      </c>
      <c r="F1209" s="206" t="str">
        <f t="shared" si="216"/>
        <v xml:space="preserve">DE4_8_1    Votre enfant  &lt;b&gt; ${dev_name} , ${schild_month} mois &lt;/b&gt;  peut-il identifier au moins un objet familier ? </v>
      </c>
      <c r="G1209" s="9" t="s">
        <v>1639</v>
      </c>
      <c r="N1209" s="8" t="s">
        <v>376</v>
      </c>
    </row>
    <row r="1210" spans="1:14" ht="21.75" customHeight="1">
      <c r="A1210" s="8" t="s">
        <v>1641</v>
      </c>
      <c r="B1210" s="8" t="s">
        <v>2655</v>
      </c>
      <c r="C1210" s="8" t="s">
        <v>2655</v>
      </c>
      <c r="D1210" s="8" t="s">
        <v>2812</v>
      </c>
      <c r="E1210" s="207" t="str">
        <f t="shared" si="215"/>
        <v xml:space="preserve">DE4_8_2    Votre enfant  &lt;b&gt; ${dev_name} , ${schild_month} mois &lt;/b&gt;  peut-il identifier au moins un objet familier ? </v>
      </c>
      <c r="F1210" s="206" t="str">
        <f t="shared" si="216"/>
        <v xml:space="preserve">DE4_8_2    Votre enfant  &lt;b&gt; ${dev_name} , ${schild_month} mois &lt;/b&gt;  peut-il identifier au moins un objet familier ? </v>
      </c>
      <c r="G1210" s="9" t="s">
        <v>1642</v>
      </c>
      <c r="N1210" s="8" t="s">
        <v>376</v>
      </c>
    </row>
    <row r="1211" spans="1:14" ht="21.75" customHeight="1">
      <c r="A1211" s="8" t="s">
        <v>157</v>
      </c>
      <c r="B1211" s="8" t="s">
        <v>2639</v>
      </c>
      <c r="E1211" s="207" t="str">
        <f t="shared" si="215"/>
        <v xml:space="preserve">    </v>
      </c>
      <c r="F1211" s="206" t="str">
        <f t="shared" si="216"/>
        <v xml:space="preserve">    </v>
      </c>
    </row>
    <row r="1212" spans="1:14" ht="21.75" customHeight="1">
      <c r="A1212" s="8" t="s">
        <v>155</v>
      </c>
      <c r="B1212" s="8" t="s">
        <v>2656</v>
      </c>
      <c r="D1212" s="8" t="s">
        <v>2622</v>
      </c>
      <c r="E1212" s="207" t="str">
        <f t="shared" si="215"/>
        <v xml:space="preserve">    Pré parole</v>
      </c>
      <c r="F1212" s="206" t="str">
        <f t="shared" si="216"/>
        <v xml:space="preserve">    Pré parole</v>
      </c>
      <c r="L1212" s="9" t="s">
        <v>3142</v>
      </c>
    </row>
    <row r="1213" spans="1:14" ht="21.75" customHeight="1">
      <c r="A1213" s="8" t="s">
        <v>39</v>
      </c>
      <c r="B1213" s="8" t="s">
        <v>2658</v>
      </c>
      <c r="C1213" s="8" t="s">
        <v>2658</v>
      </c>
      <c r="D1213" s="8" t="s">
        <v>2657</v>
      </c>
      <c r="E1213" s="207" t="str">
        <f t="shared" si="215"/>
        <v xml:space="preserve">DE4_9    Comment administrer DE4.9. Demandez : Avez-vous vous entendu votre enfant dire des mots ? Même s’il ne prononce pas le mot correctement, est-ce qu’il utilise les mêmes sons pour toujours correspondre au même mot ? </v>
      </c>
      <c r="F1213" s="206" t="str">
        <f t="shared" si="216"/>
        <v xml:space="preserve">DE4_9    Comment administrer DE4.9. Demandez : Avez-vous vous entendu votre enfant dire des mots ? Même s’il ne prononce pas le mot correctement, est-ce qu’il utilise les mêmes sons pour toujours correspondre au même mot ? </v>
      </c>
    </row>
    <row r="1214" spans="1:14" ht="21.75" customHeight="1">
      <c r="A1214" s="8" t="s">
        <v>1640</v>
      </c>
      <c r="B1214" s="8" t="s">
        <v>2659</v>
      </c>
      <c r="C1214" s="8" t="s">
        <v>2659</v>
      </c>
      <c r="D1214" s="8" t="s">
        <v>2813</v>
      </c>
      <c r="E1214" s="207" t="str">
        <f t="shared" si="215"/>
        <v xml:space="preserve">DE4_9_1    Votre enfant  &lt;b&gt; ${dev_name} , ${schild_month} mois &lt;/b&gt;  peut-il dire un mot bien clairement ? </v>
      </c>
      <c r="F1214" s="206" t="str">
        <f t="shared" si="216"/>
        <v xml:space="preserve">DE4_9_1    Votre enfant  &lt;b&gt; ${dev_name} , ${schild_month} mois &lt;/b&gt;  peut-il dire un mot bien clairement ? </v>
      </c>
      <c r="G1214" s="9" t="s">
        <v>1639</v>
      </c>
      <c r="N1214" s="8" t="s">
        <v>376</v>
      </c>
    </row>
    <row r="1215" spans="1:14" ht="21.75" customHeight="1">
      <c r="A1215" s="8" t="s">
        <v>1641</v>
      </c>
      <c r="B1215" s="8" t="s">
        <v>2660</v>
      </c>
      <c r="C1215" s="8" t="s">
        <v>2660</v>
      </c>
      <c r="D1215" s="8" t="s">
        <v>2813</v>
      </c>
      <c r="E1215" s="207" t="str">
        <f t="shared" si="215"/>
        <v xml:space="preserve">DE4_9_2    Votre enfant  &lt;b&gt; ${dev_name} , ${schild_month} mois &lt;/b&gt;  peut-il dire un mot bien clairement ? </v>
      </c>
      <c r="F1215" s="206" t="str">
        <f t="shared" si="216"/>
        <v xml:space="preserve">DE4_9_2    Votre enfant  &lt;b&gt; ${dev_name} , ${schild_month} mois &lt;/b&gt;  peut-il dire un mot bien clairement ? </v>
      </c>
      <c r="G1215" s="9" t="s">
        <v>1642</v>
      </c>
      <c r="N1215" s="8" t="s">
        <v>376</v>
      </c>
    </row>
    <row r="1216" spans="1:14" ht="21.75" customHeight="1">
      <c r="A1216" s="8" t="s">
        <v>39</v>
      </c>
      <c r="B1216" s="8" t="s">
        <v>2662</v>
      </c>
      <c r="C1216" s="8" t="s">
        <v>2662</v>
      </c>
      <c r="D1216" s="8" t="s">
        <v>2661</v>
      </c>
      <c r="E1216" s="207" t="str">
        <f t="shared" si="215"/>
        <v xml:space="preserve">DE4_10    Comment administrer DE4.10. Demandez : Votre enfant peut-il identifier des parties du corps ? Par exemple, si vous demandez « où sont tes yeux ? » est-ce qu’il peut les montrer du doigt ? ses cheveux, son nez, ses doigts, sa bouche, ses oreilles, ses mains, ses dents, ses pieds, sa tête, autre ? </v>
      </c>
      <c r="F1216" s="206" t="str">
        <f t="shared" si="216"/>
        <v xml:space="preserve">DE4_10    Comment administrer DE4.10. Demandez : Votre enfant peut-il identifier des parties du corps ? Par exemple, si vous demandez « où sont tes yeux ? » est-ce qu’il peut les montrer du doigt ? ses cheveux, son nez, ses doigts, sa bouche, ses oreilles, ses mains, ses dents, ses pieds, sa tête, autre ? </v>
      </c>
    </row>
    <row r="1217" spans="1:14" ht="21.75" customHeight="1">
      <c r="A1217" s="8" t="s">
        <v>1640</v>
      </c>
      <c r="B1217" s="8" t="s">
        <v>2663</v>
      </c>
      <c r="C1217" s="8" t="s">
        <v>2663</v>
      </c>
      <c r="D1217" s="8" t="s">
        <v>2814</v>
      </c>
      <c r="E1217" s="207" t="str">
        <f t="shared" si="215"/>
        <v xml:space="preserve">DE4_10_1     &lt;b&gt; ${dev_name} , ${schild_month} mois &lt;/b&gt;  Identifie au moins une partie du corps </v>
      </c>
      <c r="F1217" s="206" t="str">
        <f t="shared" si="216"/>
        <v xml:space="preserve">DE4_10_1     &lt;b&gt; ${dev_name} , ${schild_month} mois &lt;/b&gt;  Identifie au moins une partie du corps </v>
      </c>
      <c r="G1217" s="9" t="s">
        <v>1639</v>
      </c>
      <c r="N1217" s="8" t="s">
        <v>376</v>
      </c>
    </row>
    <row r="1218" spans="1:14" ht="21.75" customHeight="1">
      <c r="A1218" s="8" t="s">
        <v>1641</v>
      </c>
      <c r="B1218" s="8" t="s">
        <v>2664</v>
      </c>
      <c r="C1218" s="8" t="s">
        <v>2664</v>
      </c>
      <c r="D1218" s="8" t="s">
        <v>2814</v>
      </c>
      <c r="E1218" s="207" t="str">
        <f t="shared" si="215"/>
        <v xml:space="preserve">DE4_10_2     &lt;b&gt; ${dev_name} , ${schild_month} mois &lt;/b&gt;  Identifie au moins une partie du corps </v>
      </c>
      <c r="F1218" s="206" t="str">
        <f t="shared" si="216"/>
        <v xml:space="preserve">DE4_10_2     &lt;b&gt; ${dev_name} , ${schild_month} mois &lt;/b&gt;  Identifie au moins une partie du corps </v>
      </c>
      <c r="G1218" s="9" t="s">
        <v>1642</v>
      </c>
      <c r="N1218" s="8" t="s">
        <v>376</v>
      </c>
    </row>
    <row r="1219" spans="1:14" ht="21.75" customHeight="1">
      <c r="A1219" s="8" t="s">
        <v>157</v>
      </c>
      <c r="B1219" s="8" t="s">
        <v>2656</v>
      </c>
      <c r="C1219" s="8" t="s">
        <v>2656</v>
      </c>
      <c r="E1219" s="207"/>
    </row>
    <row r="1220" spans="1:14" ht="21.75" customHeight="1">
      <c r="A1220" s="8" t="s">
        <v>155</v>
      </c>
      <c r="B1220" s="8" t="s">
        <v>2665</v>
      </c>
      <c r="D1220" s="8" t="s">
        <v>2622</v>
      </c>
      <c r="E1220" s="207" t="str">
        <f t="shared" ref="E1220:E1241" si="217">CONCATENATE(C1220,"    ",D1220)</f>
        <v xml:space="preserve">    Pré parole</v>
      </c>
      <c r="F1220" s="206" t="str">
        <f t="shared" ref="F1220:F1241" si="218">E1220</f>
        <v xml:space="preserve">    Pré parole</v>
      </c>
      <c r="L1220" s="9" t="s">
        <v>3141</v>
      </c>
    </row>
    <row r="1221" spans="1:14" ht="21.75" customHeight="1">
      <c r="A1221" s="8" t="s">
        <v>39</v>
      </c>
      <c r="B1221" s="8" t="s">
        <v>2666</v>
      </c>
      <c r="C1221" s="8" t="s">
        <v>2666</v>
      </c>
      <c r="D1221" s="8" t="s">
        <v>2667</v>
      </c>
      <c r="E1221" s="207" t="str">
        <f t="shared" si="217"/>
        <v>DE4_11    Comment administrer DE4.11. Demandez : 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Si nécessaire, écrivez les objets ci-dessous et comptez le nombre que la mère cite comme pouvant être identifiés par son enfant.  &lt;br&gt; &lt;br&gt; 1 - 2- 3- 4 -5 - 6 &lt;br&gt; &lt;br&gt; 7 - 8- 9 - 10 - 11.</v>
      </c>
      <c r="F1221" s="206" t="str">
        <f t="shared" si="218"/>
        <v>DE4_11    Comment administrer DE4.11. Demandez : 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Si nécessaire, écrivez les objets ci-dessous et comptez le nombre que la mère cite comme pouvant être identifiés par son enfant.  &lt;br&gt; &lt;br&gt; 1 - 2- 3- 4 -5 - 6 &lt;br&gt; &lt;br&gt; 7 - 8- 9 - 10 - 11.</v>
      </c>
    </row>
    <row r="1222" spans="1:14" ht="21.75" customHeight="1">
      <c r="A1222" s="8" t="s">
        <v>1640</v>
      </c>
      <c r="B1222" s="8" t="s">
        <v>2668</v>
      </c>
      <c r="C1222" s="8" t="s">
        <v>2668</v>
      </c>
      <c r="D1222" s="8" t="s">
        <v>2815</v>
      </c>
      <c r="E1222" s="207" t="str">
        <f t="shared" si="217"/>
        <v xml:space="preserve">DE4_11_1    Votre enfant  &lt;b&gt; ${dev_name} , ${schild_month} mois &lt;/b&gt;  peut-il identifier au moins 10 objets familiers ? </v>
      </c>
      <c r="F1222" s="206" t="str">
        <f t="shared" si="218"/>
        <v xml:space="preserve">DE4_11_1    Votre enfant  &lt;b&gt; ${dev_name} , ${schild_month} mois &lt;/b&gt;  peut-il identifier au moins 10 objets familiers ? </v>
      </c>
      <c r="G1222" s="9" t="s">
        <v>1639</v>
      </c>
      <c r="N1222" s="8" t="s">
        <v>376</v>
      </c>
    </row>
    <row r="1223" spans="1:14" ht="21.75" customHeight="1">
      <c r="A1223" s="8" t="s">
        <v>1641</v>
      </c>
      <c r="B1223" s="8" t="s">
        <v>2669</v>
      </c>
      <c r="C1223" s="8" t="s">
        <v>2669</v>
      </c>
      <c r="D1223" s="8" t="s">
        <v>2815</v>
      </c>
      <c r="E1223" s="207" t="str">
        <f t="shared" si="217"/>
        <v xml:space="preserve">DE4_11_2    Votre enfant  &lt;b&gt; ${dev_name} , ${schild_month} mois &lt;/b&gt;  peut-il identifier au moins 10 objets familiers ? </v>
      </c>
      <c r="F1223" s="206" t="str">
        <f t="shared" si="218"/>
        <v xml:space="preserve">DE4_11_2    Votre enfant  &lt;b&gt; ${dev_name} , ${schild_month} mois &lt;/b&gt;  peut-il identifier au moins 10 objets familiers ? </v>
      </c>
      <c r="G1223" s="9" t="s">
        <v>1642</v>
      </c>
      <c r="N1223" s="8" t="s">
        <v>376</v>
      </c>
    </row>
    <row r="1224" spans="1:14" ht="21.75" customHeight="1">
      <c r="A1224" s="8" t="s">
        <v>39</v>
      </c>
      <c r="B1224" s="8" t="s">
        <v>2671</v>
      </c>
      <c r="C1224" s="8" t="s">
        <v>2671</v>
      </c>
      <c r="D1224" s="8" t="s">
        <v>2670</v>
      </c>
      <c r="E1224" s="207" t="str">
        <f t="shared" si="217"/>
        <v xml:space="preserve">DE4_12    Comment administrer DE4.12 Demandez : Combien d’objets votre enfant peut-il nommer ? Si vous pointez le doigt vers ses chaussures et lui demandez « qu’est-ce que c’est ? », que dit-il ? Si vous pointez le doigt vers une tasse et dites « qu’est-ce que c’est ? que dit-il ? Autre chose ? Une chose en particulier ?  </v>
      </c>
      <c r="F1224" s="206" t="str">
        <f t="shared" si="218"/>
        <v xml:space="preserve">DE4_12    Comment administrer DE4.12 Demandez : Combien d’objets votre enfant peut-il nommer ? Si vous pointez le doigt vers ses chaussures et lui demandez « qu’est-ce que c’est ? », que dit-il ? Si vous pointez le doigt vers une tasse et dites « qu’est-ce que c’est ? que dit-il ? Autre chose ? Une chose en particulier ?  </v>
      </c>
    </row>
    <row r="1225" spans="1:14" ht="21.75" customHeight="1">
      <c r="A1225" s="8" t="s">
        <v>1640</v>
      </c>
      <c r="B1225" s="8" t="s">
        <v>2672</v>
      </c>
      <c r="C1225" s="8" t="s">
        <v>2672</v>
      </c>
      <c r="D1225" s="8" t="s">
        <v>2816</v>
      </c>
      <c r="E1225" s="207" t="str">
        <f t="shared" si="217"/>
        <v>DE4_12_1    Votre enfant  &lt;b&gt; ${dev_name} , ${schild_month} mois &lt;/b&gt;  peut-il nommer au moins 1 objet familier ?</v>
      </c>
      <c r="F1225" s="206" t="str">
        <f t="shared" si="218"/>
        <v>DE4_12_1    Votre enfant  &lt;b&gt; ${dev_name} , ${schild_month} mois &lt;/b&gt;  peut-il nommer au moins 1 objet familier ?</v>
      </c>
      <c r="G1225" s="9" t="s">
        <v>1639</v>
      </c>
      <c r="N1225" s="8" t="s">
        <v>376</v>
      </c>
    </row>
    <row r="1226" spans="1:14" ht="21.75" customHeight="1">
      <c r="A1226" s="8" t="s">
        <v>1641</v>
      </c>
      <c r="B1226" s="8" t="s">
        <v>2673</v>
      </c>
      <c r="C1226" s="8" t="s">
        <v>2673</v>
      </c>
      <c r="D1226" s="8" t="s">
        <v>2816</v>
      </c>
      <c r="E1226" s="207" t="str">
        <f t="shared" si="217"/>
        <v>DE4_12_2    Votre enfant  &lt;b&gt; ${dev_name} , ${schild_month} mois &lt;/b&gt;  peut-il nommer au moins 1 objet familier ?</v>
      </c>
      <c r="F1226" s="206" t="str">
        <f t="shared" si="218"/>
        <v>DE4_12_2    Votre enfant  &lt;b&gt; ${dev_name} , ${schild_month} mois &lt;/b&gt;  peut-il nommer au moins 1 objet familier ?</v>
      </c>
      <c r="G1226" s="9" t="s">
        <v>1642</v>
      </c>
      <c r="N1226" s="8" t="s">
        <v>376</v>
      </c>
    </row>
    <row r="1227" spans="1:14" ht="21.75" customHeight="1">
      <c r="A1227" s="8" t="s">
        <v>39</v>
      </c>
      <c r="B1227" s="8" t="s">
        <v>2675</v>
      </c>
      <c r="C1227" s="8" t="s">
        <v>2675</v>
      </c>
      <c r="D1227" s="8" t="s">
        <v>2674</v>
      </c>
      <c r="E1227" s="207" t="str">
        <f t="shared" si="217"/>
        <v xml:space="preserve">DE4_13    Comment administrer DE4.13 et DE4.19. Demandez :  Avez-vous entendu votre enfant dire des mots ? Même s’il ne les prononce pas clairement, dit-il des sons qui veulent toujours dire la même chose ? Par exemple, si l’enfant voit un poulet, il dit « ki », ou si l’enfant veut aller aux toilettes il dit « ca ». Ou bien l’enfant peut aussi très bien prononcer le mot. Combien de mots peut-il dire ? Utilise-t-il des mots pour les animaux ? Lesquels ? dit-il des mots pour des objets que vous avez dans la cuisine ou dans la maison ? Quels mots ? Dit-il des mots pour des objets en dehors de la maison ? pour des personnes ? des aliments ? des vêtements ? des parties du corps ? Si nécessaire, écrivez les mots ci-dessous et comptez le nombre de mots que la mère a entendu de l’enfant. </v>
      </c>
      <c r="F1227" s="206" t="str">
        <f t="shared" si="218"/>
        <v xml:space="preserve">DE4_13    Comment administrer DE4.13 et DE4.19. Demandez :  Avez-vous entendu votre enfant dire des mots ? Même s’il ne les prononce pas clairement, dit-il des sons qui veulent toujours dire la même chose ? Par exemple, si l’enfant voit un poulet, il dit « ki », ou si l’enfant veut aller aux toilettes il dit « ca ». Ou bien l’enfant peut aussi très bien prononcer le mot. Combien de mots peut-il dire ? Utilise-t-il des mots pour les animaux ? Lesquels ? dit-il des mots pour des objets que vous avez dans la cuisine ou dans la maison ? Quels mots ? Dit-il des mots pour des objets en dehors de la maison ? pour des personnes ? des aliments ? des vêtements ? des parties du corps ? Si nécessaire, écrivez les mots ci-dessous et comptez le nombre de mots que la mère a entendu de l’enfant. </v>
      </c>
    </row>
    <row r="1228" spans="1:14" ht="21.75" customHeight="1">
      <c r="A1228" s="8" t="s">
        <v>1640</v>
      </c>
      <c r="B1228" s="8" t="s">
        <v>2676</v>
      </c>
      <c r="C1228" s="8" t="s">
        <v>2676</v>
      </c>
      <c r="D1228" s="8" t="s">
        <v>2817</v>
      </c>
      <c r="E1228" s="207" t="str">
        <f t="shared" si="217"/>
        <v xml:space="preserve">DE4_13_1    Votre enfant  &lt;b&gt; ${dev_name} , ${schild_month} mois &lt;/b&gt;  peut-il dire au moins 10 mots ? </v>
      </c>
      <c r="F1228" s="206" t="str">
        <f t="shared" si="218"/>
        <v xml:space="preserve">DE4_13_1    Votre enfant  &lt;b&gt; ${dev_name} , ${schild_month} mois &lt;/b&gt;  peut-il dire au moins 10 mots ? </v>
      </c>
      <c r="G1228" s="9" t="s">
        <v>1639</v>
      </c>
      <c r="N1228" s="8" t="s">
        <v>376</v>
      </c>
    </row>
    <row r="1229" spans="1:14" ht="21.75" customHeight="1">
      <c r="A1229" s="8" t="s">
        <v>1641</v>
      </c>
      <c r="B1229" s="8" t="s">
        <v>2677</v>
      </c>
      <c r="C1229" s="8" t="s">
        <v>2677</v>
      </c>
      <c r="D1229" s="8" t="s">
        <v>2817</v>
      </c>
      <c r="E1229" s="207" t="str">
        <f t="shared" si="217"/>
        <v xml:space="preserve">DE4_13_2    Votre enfant  &lt;b&gt; ${dev_name} , ${schild_month} mois &lt;/b&gt;  peut-il dire au moins 10 mots ? </v>
      </c>
      <c r="F1229" s="206" t="str">
        <f t="shared" si="218"/>
        <v xml:space="preserve">DE4_13_2    Votre enfant  &lt;b&gt; ${dev_name} , ${schild_month} mois &lt;/b&gt;  peut-il dire au moins 10 mots ? </v>
      </c>
      <c r="G1229" s="9" t="s">
        <v>1642</v>
      </c>
      <c r="N1229" s="8" t="s">
        <v>376</v>
      </c>
    </row>
    <row r="1230" spans="1:14" ht="21.75" customHeight="1">
      <c r="A1230" s="8" t="s">
        <v>39</v>
      </c>
      <c r="B1230" s="8" t="s">
        <v>2688</v>
      </c>
      <c r="C1230" s="8" t="s">
        <v>2688</v>
      </c>
      <c r="D1230" s="8" t="s">
        <v>2678</v>
      </c>
      <c r="E1230" s="207" t="str">
        <f t="shared" si="217"/>
        <v xml:space="preserve">DE4_14    Comment administrer DE4.14. Demandez :  Quand votre enfant voit une chèvre, est-ce qu’il fait le son « bê mê » que la chèvre fait ? Quand il voit un chien, est-ce qu’il fait le son « ouaf ! ouaf ! » quand le chien aboie ? Est-ce qu’il fait le bruit qu’une voiture fait ? D’autres sons ? </v>
      </c>
      <c r="F1230" s="206" t="str">
        <f t="shared" si="218"/>
        <v xml:space="preserve">DE4_14    Comment administrer DE4.14. Demandez :  Quand votre enfant voit une chèvre, est-ce qu’il fait le son « bê mê » que la chèvre fait ? Quand il voit un chien, est-ce qu’il fait le son « ouaf ! ouaf ! » quand le chien aboie ? Est-ce qu’il fait le bruit qu’une voiture fait ? D’autres sons ? </v>
      </c>
    </row>
    <row r="1231" spans="1:14" ht="21.75" customHeight="1">
      <c r="A1231" s="8" t="s">
        <v>1640</v>
      </c>
      <c r="B1231" s="8" t="s">
        <v>2687</v>
      </c>
      <c r="C1231" s="8" t="s">
        <v>2687</v>
      </c>
      <c r="D1231" s="8" t="s">
        <v>2818</v>
      </c>
      <c r="E1231" s="207" t="str">
        <f t="shared" si="217"/>
        <v xml:space="preserve">DE4_14_1    Votre enfant  &lt;b&gt; ${dev_name} , ${schild_month} mois &lt;/b&gt;  peut-il imiter des sons d’animaux et autres, par exemple, mê pour une chèvre, meuh pour une vache, vroum pour une voiture ? </v>
      </c>
      <c r="F1231" s="206" t="str">
        <f t="shared" si="218"/>
        <v xml:space="preserve">DE4_14_1    Votre enfant  &lt;b&gt; ${dev_name} , ${schild_month} mois &lt;/b&gt;  peut-il imiter des sons d’animaux et autres, par exemple, mê pour une chèvre, meuh pour une vache, vroum pour une voiture ? </v>
      </c>
      <c r="G1231" s="9" t="s">
        <v>1639</v>
      </c>
      <c r="N1231" s="8" t="s">
        <v>376</v>
      </c>
    </row>
    <row r="1232" spans="1:14" ht="21.75" customHeight="1">
      <c r="A1232" s="8" t="s">
        <v>1641</v>
      </c>
      <c r="B1232" s="8" t="s">
        <v>2686</v>
      </c>
      <c r="C1232" s="8" t="s">
        <v>2686</v>
      </c>
      <c r="D1232" s="8" t="s">
        <v>2818</v>
      </c>
      <c r="E1232" s="207" t="str">
        <f t="shared" si="217"/>
        <v xml:space="preserve">DE4_14_2    Votre enfant  &lt;b&gt; ${dev_name} , ${schild_month} mois &lt;/b&gt;  peut-il imiter des sons d’animaux et autres, par exemple, mê pour une chèvre, meuh pour une vache, vroum pour une voiture ? </v>
      </c>
      <c r="F1232" s="206" t="str">
        <f t="shared" si="218"/>
        <v xml:space="preserve">DE4_14_2    Votre enfant  &lt;b&gt; ${dev_name} , ${schild_month} mois &lt;/b&gt;  peut-il imiter des sons d’animaux et autres, par exemple, mê pour une chèvre, meuh pour une vache, vroum pour une voiture ? </v>
      </c>
      <c r="G1232" s="9" t="s">
        <v>1642</v>
      </c>
      <c r="N1232" s="8" t="s">
        <v>376</v>
      </c>
    </row>
    <row r="1233" spans="1:14" ht="21.75" customHeight="1">
      <c r="A1233" s="8" t="s">
        <v>39</v>
      </c>
      <c r="B1233" s="8" t="s">
        <v>2685</v>
      </c>
      <c r="C1233" s="8" t="s">
        <v>2685</v>
      </c>
      <c r="D1233" s="9" t="s">
        <v>2679</v>
      </c>
      <c r="E1233" s="207" t="str">
        <f t="shared" si="217"/>
        <v xml:space="preserve">DE4_15    Comment administrer DE4.15 et DE4.18. Demandez : Votre enfant peut-il identifier les parties du corps ? par exemple, « où sont tes yeux ? », peut-il pointer vers ses yeux ? Ses cheveux, son nez, sa bouche, ses oreilles, ses mains, ses dents, ses pieds, sa tête, autre chose ? Ecrivez les parties du corps ci-dessous et comptez le nombre de parties du corps que la mère rapporte avoir entendu de son enfant. &lt;br&gt; &lt;br&gt; 
Dites à l’enfant : Où sont tes yeux ? ton nez ? tes pieds ? tes cheveux ? ta bouche ? tes oreilles ? Combien peut-il en identifier ? 	&lt;br&gt; &lt;br&gt; Si l’enfant peut identifier plus de 5 parties du corps, continuez avec : &lt;br&gt; &lt;br&gt;  où sont ta tête…? Tes jambes…? Tes bras…?, tes doigts…? Tes dents…?, tes pouces…? Tes orteils…? &lt;br&gt; &lt;br&gt;	Si nécessaire, écrivez les parties du corps ci-dessous puis comptez le nombre de parties du corps que l’enfant peut identifier. 	</v>
      </c>
      <c r="F1233" s="206" t="str">
        <f t="shared" si="218"/>
        <v xml:space="preserve">DE4_15    Comment administrer DE4.15 et DE4.18. Demandez : Votre enfant peut-il identifier les parties du corps ? par exemple, « où sont tes yeux ? », peut-il pointer vers ses yeux ? Ses cheveux, son nez, sa bouche, ses oreilles, ses mains, ses dents, ses pieds, sa tête, autre chose ? Ecrivez les parties du corps ci-dessous et comptez le nombre de parties du corps que la mère rapporte avoir entendu de son enfant. &lt;br&gt; &lt;br&gt; 
Dites à l’enfant : Où sont tes yeux ? ton nez ? tes pieds ? tes cheveux ? ta bouche ? tes oreilles ? Combien peut-il en identifier ? 	&lt;br&gt; &lt;br&gt; Si l’enfant peut identifier plus de 5 parties du corps, continuez avec : &lt;br&gt; &lt;br&gt;  où sont ta tête…? Tes jambes…? Tes bras…?, tes doigts…? Tes dents…?, tes pouces…? Tes orteils…? &lt;br&gt; &lt;br&gt;	Si nécessaire, écrivez les parties du corps ci-dessous puis comptez le nombre de parties du corps que l’enfant peut identifier. 	</v>
      </c>
    </row>
    <row r="1234" spans="1:14" ht="21.75" customHeight="1">
      <c r="A1234" s="8" t="s">
        <v>1640</v>
      </c>
      <c r="B1234" s="8" t="s">
        <v>2684</v>
      </c>
      <c r="C1234" s="8" t="s">
        <v>2684</v>
      </c>
      <c r="D1234" s="8" t="s">
        <v>2819</v>
      </c>
      <c r="E1234" s="207" t="str">
        <f t="shared" si="217"/>
        <v>DE4_15_1     &lt;b&gt; ${dev_name} , ${schild_month} mois &lt;/b&gt;  Identifie au moins 5 parties du corps</v>
      </c>
      <c r="F1234" s="206" t="str">
        <f t="shared" si="218"/>
        <v>DE4_15_1     &lt;b&gt; ${dev_name} , ${schild_month} mois &lt;/b&gt;  Identifie au moins 5 parties du corps</v>
      </c>
      <c r="G1234" s="9" t="s">
        <v>1639</v>
      </c>
      <c r="N1234" s="8" t="s">
        <v>376</v>
      </c>
    </row>
    <row r="1235" spans="1:14" ht="21.75" customHeight="1">
      <c r="A1235" s="8" t="s">
        <v>1641</v>
      </c>
      <c r="B1235" s="8" t="s">
        <v>2683</v>
      </c>
      <c r="C1235" s="8" t="s">
        <v>2683</v>
      </c>
      <c r="D1235" s="8" t="s">
        <v>2819</v>
      </c>
      <c r="E1235" s="207" t="str">
        <f t="shared" si="217"/>
        <v>DE4_15_2     &lt;b&gt; ${dev_name} , ${schild_month} mois &lt;/b&gt;  Identifie au moins 5 parties du corps</v>
      </c>
      <c r="F1235" s="206" t="str">
        <f t="shared" si="218"/>
        <v>DE4_15_2     &lt;b&gt; ${dev_name} , ${schild_month} mois &lt;/b&gt;  Identifie au moins 5 parties du corps</v>
      </c>
      <c r="G1235" s="9" t="s">
        <v>1642</v>
      </c>
      <c r="N1235" s="8" t="s">
        <v>376</v>
      </c>
    </row>
    <row r="1236" spans="1:14" ht="21.75" customHeight="1">
      <c r="A1236" s="8" t="s">
        <v>39</v>
      </c>
      <c r="B1236" s="8" t="s">
        <v>2682</v>
      </c>
      <c r="C1236" s="8" t="s">
        <v>2682</v>
      </c>
      <c r="D1236" s="8" t="s">
        <v>2680</v>
      </c>
      <c r="E1236" s="207" t="str">
        <f t="shared" si="217"/>
        <v xml:space="preserve">DE4_16    Comment administrer DE4.16. Demandez :  Combien d’objets votre enfant peut-il nommer ? Si vous pointez votre doigt vers ses chaussures et demandez à l’enfant « qu’est-ce que c’est ? » que répond-il ? Si vous pointez le doigt vers une tasse et dites « qu’est-ce que c’est ? » que répond-il ? Autre chose ? </v>
      </c>
      <c r="F1236" s="206" t="str">
        <f t="shared" si="218"/>
        <v xml:space="preserve">DE4_16    Comment administrer DE4.16. Demandez :  Combien d’objets votre enfant peut-il nommer ? Si vous pointez votre doigt vers ses chaussures et demandez à l’enfant « qu’est-ce que c’est ? » que répond-il ? Si vous pointez le doigt vers une tasse et dites « qu’est-ce que c’est ? » que répond-il ? Autre chose ? </v>
      </c>
    </row>
    <row r="1237" spans="1:14" ht="21.75" customHeight="1">
      <c r="A1237" s="8" t="s">
        <v>1640</v>
      </c>
      <c r="B1237" s="8" t="s">
        <v>2681</v>
      </c>
      <c r="C1237" s="8" t="s">
        <v>2681</v>
      </c>
      <c r="D1237" s="8" t="s">
        <v>2820</v>
      </c>
      <c r="E1237" s="207" t="str">
        <f t="shared" si="217"/>
        <v xml:space="preserve">DE4_16_1    Votre enfant  &lt;b&gt; ${dev_name} , ${schild_month} mois &lt;/b&gt;  peut-il nommer au moins 10 objets familiers ? </v>
      </c>
      <c r="F1237" s="206" t="str">
        <f t="shared" si="218"/>
        <v xml:space="preserve">DE4_16_1    Votre enfant  &lt;b&gt; ${dev_name} , ${schild_month} mois &lt;/b&gt;  peut-il nommer au moins 10 objets familiers ? </v>
      </c>
      <c r="G1237" s="9" t="s">
        <v>1639</v>
      </c>
      <c r="N1237" s="8" t="s">
        <v>376</v>
      </c>
    </row>
    <row r="1238" spans="1:14" ht="21.75" customHeight="1">
      <c r="A1238" s="8" t="s">
        <v>1641</v>
      </c>
      <c r="B1238" s="8" t="s">
        <v>2689</v>
      </c>
      <c r="C1238" s="8" t="s">
        <v>2689</v>
      </c>
      <c r="D1238" s="8" t="s">
        <v>2820</v>
      </c>
      <c r="E1238" s="207" t="str">
        <f t="shared" si="217"/>
        <v xml:space="preserve">DE4_16_2    Votre enfant  &lt;b&gt; ${dev_name} , ${schild_month} mois &lt;/b&gt;  peut-il nommer au moins 10 objets familiers ? </v>
      </c>
      <c r="F1238" s="206" t="str">
        <f t="shared" si="218"/>
        <v xml:space="preserve">DE4_16_2    Votre enfant  &lt;b&gt; ${dev_name} , ${schild_month} mois &lt;/b&gt;  peut-il nommer au moins 10 objets familiers ? </v>
      </c>
      <c r="G1238" s="9" t="s">
        <v>1642</v>
      </c>
      <c r="N1238" s="8" t="s">
        <v>376</v>
      </c>
    </row>
    <row r="1239" spans="1:14" ht="21.75" customHeight="1">
      <c r="A1239" s="8" t="s">
        <v>39</v>
      </c>
      <c r="B1239" s="8" t="s">
        <v>2691</v>
      </c>
      <c r="C1239" s="8" t="s">
        <v>2691</v>
      </c>
      <c r="D1239" s="8" t="s">
        <v>2690</v>
      </c>
      <c r="E1239" s="207" t="str">
        <f t="shared" si="217"/>
        <v xml:space="preserve">DE4_17    Comment administrer DE4.17 et DE4.20. Demandez : Si votre enfant veut quelque chose, comment le dit-il ? S’il ne veut pas que vous fassiez quelque chose ? L’avez-vous entendu dire deux mots ensemble ou essayer de faire une phrase ? L’avez-vous entendu dire trois mots ensemble ou essayer de faire une phrase ? </v>
      </c>
      <c r="F1239" s="206" t="str">
        <f t="shared" si="218"/>
        <v xml:space="preserve">DE4_17    Comment administrer DE4.17 et DE4.20. Demandez : Si votre enfant veut quelque chose, comment le dit-il ? S’il ne veut pas que vous fassiez quelque chose ? L’avez-vous entendu dire deux mots ensemble ou essayer de faire une phrase ? L’avez-vous entendu dire trois mots ensemble ou essayer de faire une phrase ? </v>
      </c>
    </row>
    <row r="1240" spans="1:14" ht="21.75" customHeight="1">
      <c r="A1240" s="8" t="s">
        <v>1640</v>
      </c>
      <c r="B1240" s="8" t="s">
        <v>2692</v>
      </c>
      <c r="C1240" s="8" t="s">
        <v>2692</v>
      </c>
      <c r="D1240" s="8" t="s">
        <v>2821</v>
      </c>
      <c r="E1240" s="207" t="str">
        <f t="shared" si="217"/>
        <v xml:space="preserve">DE4_17_1    Votre enfant  &lt;b&gt; ${dev_name} , ${schild_month} mois &lt;/b&gt;  peut-il combiner deux mots ? </v>
      </c>
      <c r="F1240" s="206" t="str">
        <f t="shared" si="218"/>
        <v xml:space="preserve">DE4_17_1    Votre enfant  &lt;b&gt; ${dev_name} , ${schild_month} mois &lt;/b&gt;  peut-il combiner deux mots ? </v>
      </c>
      <c r="G1240" s="9" t="s">
        <v>1639</v>
      </c>
      <c r="N1240" s="8" t="s">
        <v>376</v>
      </c>
    </row>
    <row r="1241" spans="1:14" ht="21.75" customHeight="1">
      <c r="A1241" s="8" t="s">
        <v>1641</v>
      </c>
      <c r="B1241" s="8" t="s">
        <v>2693</v>
      </c>
      <c r="C1241" s="8" t="s">
        <v>2693</v>
      </c>
      <c r="D1241" s="8" t="s">
        <v>2821</v>
      </c>
      <c r="E1241" s="207" t="str">
        <f t="shared" si="217"/>
        <v xml:space="preserve">DE4_17_2    Votre enfant  &lt;b&gt; ${dev_name} , ${schild_month} mois &lt;/b&gt;  peut-il combiner deux mots ? </v>
      </c>
      <c r="F1241" s="206" t="str">
        <f t="shared" si="218"/>
        <v xml:space="preserve">DE4_17_2    Votre enfant  &lt;b&gt; ${dev_name} , ${schild_month} mois &lt;/b&gt;  peut-il combiner deux mots ? </v>
      </c>
      <c r="G1241" s="9" t="s">
        <v>1642</v>
      </c>
      <c r="N1241" s="8" t="s">
        <v>376</v>
      </c>
    </row>
    <row r="1242" spans="1:14" ht="21.75" customHeight="1">
      <c r="A1242" s="8" t="s">
        <v>157</v>
      </c>
      <c r="B1242" s="8" t="s">
        <v>2665</v>
      </c>
      <c r="E1242" s="207"/>
    </row>
    <row r="1243" spans="1:14" ht="21.75" customHeight="1">
      <c r="A1243" s="8" t="s">
        <v>1640</v>
      </c>
      <c r="B1243" s="8" t="s">
        <v>2694</v>
      </c>
      <c r="C1243" s="8" t="s">
        <v>2694</v>
      </c>
      <c r="D1243" s="8" t="s">
        <v>2822</v>
      </c>
      <c r="E1243" s="207" t="str">
        <f t="shared" ref="E1243:E1283" si="219">CONCATENATE(C1243,"    ",D1243)</f>
        <v xml:space="preserve">DE4_18_1    Votre enfant  &lt;b&gt; ${dev_name} , ${schild_month} mois &lt;/b&gt;  peut-il identifier au moins 10 parties du corps ? </v>
      </c>
      <c r="F1243" s="206" t="str">
        <f t="shared" ref="F1243:F1283" si="220">E1243</f>
        <v xml:space="preserve">DE4_18_1    Votre enfant  &lt;b&gt; ${dev_name} , ${schild_month} mois &lt;/b&gt;  peut-il identifier au moins 10 parties du corps ? </v>
      </c>
      <c r="G1243" s="9" t="s">
        <v>1639</v>
      </c>
      <c r="L1243" s="9" t="s">
        <v>3140</v>
      </c>
      <c r="N1243" s="8" t="s">
        <v>376</v>
      </c>
    </row>
    <row r="1244" spans="1:14" ht="21.75" customHeight="1">
      <c r="A1244" s="8" t="s">
        <v>1641</v>
      </c>
      <c r="B1244" s="8" t="s">
        <v>2697</v>
      </c>
      <c r="C1244" s="8" t="s">
        <v>2697</v>
      </c>
      <c r="D1244" s="8" t="s">
        <v>2822</v>
      </c>
      <c r="E1244" s="207" t="str">
        <f t="shared" si="219"/>
        <v xml:space="preserve">DE4_18_2    Votre enfant  &lt;b&gt; ${dev_name} , ${schild_month} mois &lt;/b&gt;  peut-il identifier au moins 10 parties du corps ? </v>
      </c>
      <c r="F1244" s="206" t="str">
        <f t="shared" si="220"/>
        <v xml:space="preserve">DE4_18_2    Votre enfant  &lt;b&gt; ${dev_name} , ${schild_month} mois &lt;/b&gt;  peut-il identifier au moins 10 parties du corps ? </v>
      </c>
      <c r="G1244" s="9" t="s">
        <v>1642</v>
      </c>
      <c r="L1244" s="9" t="s">
        <v>3140</v>
      </c>
      <c r="N1244" s="8" t="s">
        <v>376</v>
      </c>
    </row>
    <row r="1245" spans="1:14" ht="21.75" customHeight="1">
      <c r="A1245" s="8" t="s">
        <v>1640</v>
      </c>
      <c r="B1245" s="8" t="s">
        <v>2695</v>
      </c>
      <c r="C1245" s="8" t="s">
        <v>2695</v>
      </c>
      <c r="D1245" s="8" t="s">
        <v>2823</v>
      </c>
      <c r="E1245" s="207" t="str">
        <f t="shared" si="219"/>
        <v xml:space="preserve">DE4_19_1    Votre enfant  &lt;b&gt; ${dev_name} , ${schild_month} mois &lt;/b&gt;  peut-il dire au moins 50 mots ? </v>
      </c>
      <c r="F1245" s="206" t="str">
        <f t="shared" si="220"/>
        <v xml:space="preserve">DE4_19_1    Votre enfant  &lt;b&gt; ${dev_name} , ${schild_month} mois &lt;/b&gt;  peut-il dire au moins 50 mots ? </v>
      </c>
      <c r="G1245" s="9" t="s">
        <v>1639</v>
      </c>
      <c r="L1245" s="9" t="s">
        <v>3140</v>
      </c>
      <c r="N1245" s="8" t="s">
        <v>376</v>
      </c>
    </row>
    <row r="1246" spans="1:14" ht="21.75" customHeight="1">
      <c r="A1246" s="8" t="s">
        <v>1641</v>
      </c>
      <c r="B1246" s="8" t="s">
        <v>2696</v>
      </c>
      <c r="C1246" s="8" t="s">
        <v>2696</v>
      </c>
      <c r="D1246" s="8" t="s">
        <v>2823</v>
      </c>
      <c r="E1246" s="207" t="str">
        <f t="shared" si="219"/>
        <v xml:space="preserve">DE4_19_2    Votre enfant  &lt;b&gt; ${dev_name} , ${schild_month} mois &lt;/b&gt;  peut-il dire au moins 50 mots ? </v>
      </c>
      <c r="F1246" s="206" t="str">
        <f t="shared" si="220"/>
        <v xml:space="preserve">DE4_19_2    Votre enfant  &lt;b&gt; ${dev_name} , ${schild_month} mois &lt;/b&gt;  peut-il dire au moins 50 mots ? </v>
      </c>
      <c r="G1246" s="9" t="s">
        <v>1642</v>
      </c>
      <c r="L1246" s="9" t="s">
        <v>3139</v>
      </c>
      <c r="N1246" s="8" t="s">
        <v>376</v>
      </c>
    </row>
    <row r="1247" spans="1:14" ht="21.75" customHeight="1">
      <c r="A1247" s="8" t="s">
        <v>155</v>
      </c>
      <c r="B1247" s="8" t="s">
        <v>2698</v>
      </c>
      <c r="D1247" s="8" t="s">
        <v>2699</v>
      </c>
      <c r="E1247" s="207" t="str">
        <f t="shared" si="219"/>
        <v xml:space="preserve">    Combinaison</v>
      </c>
      <c r="F1247" s="206" t="str">
        <f t="shared" si="220"/>
        <v xml:space="preserve">    Combinaison</v>
      </c>
      <c r="L1247" s="9" t="s">
        <v>3138</v>
      </c>
    </row>
    <row r="1248" spans="1:14" ht="21.75" customHeight="1">
      <c r="A1248" s="8" t="s">
        <v>1640</v>
      </c>
      <c r="B1248" s="8" t="s">
        <v>2700</v>
      </c>
      <c r="C1248" s="8" t="s">
        <v>2700</v>
      </c>
      <c r="D1248" s="8" t="s">
        <v>2824</v>
      </c>
      <c r="E1248" s="207" t="str">
        <f t="shared" si="219"/>
        <v xml:space="preserve">DE4_20_1    Votre enfant  &lt;b&gt; ${dev_name} , ${schild_month} mois &lt;/b&gt;  peut-il combiner trois mots ? </v>
      </c>
      <c r="F1248" s="206" t="str">
        <f t="shared" si="220"/>
        <v xml:space="preserve">DE4_20_1    Votre enfant  &lt;b&gt; ${dev_name} , ${schild_month} mois &lt;/b&gt;  peut-il combiner trois mots ? </v>
      </c>
      <c r="G1248" s="9" t="s">
        <v>1639</v>
      </c>
      <c r="N1248" s="8" t="s">
        <v>376</v>
      </c>
    </row>
    <row r="1249" spans="1:14" ht="21.75" customHeight="1">
      <c r="A1249" s="8" t="s">
        <v>1641</v>
      </c>
      <c r="B1249" s="8" t="s">
        <v>2701</v>
      </c>
      <c r="C1249" s="8" t="s">
        <v>2701</v>
      </c>
      <c r="D1249" s="8" t="s">
        <v>2824</v>
      </c>
      <c r="E1249" s="207" t="str">
        <f t="shared" si="219"/>
        <v xml:space="preserve">DE4_20_2    Votre enfant  &lt;b&gt; ${dev_name} , ${schild_month} mois &lt;/b&gt;  peut-il combiner trois mots ? </v>
      </c>
      <c r="F1249" s="206" t="str">
        <f t="shared" si="220"/>
        <v xml:space="preserve">DE4_20_2    Votre enfant  &lt;b&gt; ${dev_name} , ${schild_month} mois &lt;/b&gt;  peut-il combiner trois mots ? </v>
      </c>
      <c r="G1249" s="9" t="s">
        <v>1642</v>
      </c>
      <c r="N1249" s="8" t="s">
        <v>376</v>
      </c>
    </row>
    <row r="1250" spans="1:14" ht="21.75" customHeight="1">
      <c r="A1250" s="8" t="s">
        <v>39</v>
      </c>
      <c r="B1250" s="8" t="s">
        <v>2703</v>
      </c>
      <c r="C1250" s="8" t="s">
        <v>2703</v>
      </c>
      <c r="D1250" s="8" t="s">
        <v>2702</v>
      </c>
      <c r="E1250" s="207" t="str">
        <f t="shared" si="219"/>
        <v xml:space="preserve">DE4_21    Comment administrer DE4.21. Demandez : Si vous demandez à l’enfant de faire trois choses, peut-il s’en rappeler et faire les trois ?  &lt;br&gt; &lt;br&gt; Dites à l’enfant : Maintenant, je vais te demander de faire quelque chose. Tu es prêt ? Lève-toi, tapes des mains et rassis-toi. Voyez si l’enfant peut se rappeler et faire les trois. Ne donnez pas d’instructions séparément.  </v>
      </c>
      <c r="F1250" s="206" t="str">
        <f t="shared" si="220"/>
        <v xml:space="preserve">DE4_21    Comment administrer DE4.21. Demandez : Si vous demandez à l’enfant de faire trois choses, peut-il s’en rappeler et faire les trois ?  &lt;br&gt; &lt;br&gt; Dites à l’enfant : Maintenant, je vais te demander de faire quelque chose. Tu es prêt ? Lève-toi, tapes des mains et rassis-toi. Voyez si l’enfant peut se rappeler et faire les trois. Ne donnez pas d’instructions séparément.  </v>
      </c>
    </row>
    <row r="1251" spans="1:14" ht="21.75" customHeight="1">
      <c r="A1251" s="8" t="s">
        <v>1640</v>
      </c>
      <c r="B1251" s="8" t="s">
        <v>2704</v>
      </c>
      <c r="C1251" s="8" t="s">
        <v>2704</v>
      </c>
      <c r="D1251" s="8" t="s">
        <v>2825</v>
      </c>
      <c r="E1251" s="207" t="str">
        <f t="shared" si="219"/>
        <v xml:space="preserve">DE4_21_1    Votre enfant  &lt;b&gt; ${dev_name} , ${schild_month} mois &lt;/b&gt;  peut-il suivre les 3 instructions en même temps ? </v>
      </c>
      <c r="F1251" s="206" t="str">
        <f t="shared" si="220"/>
        <v xml:space="preserve">DE4_21_1    Votre enfant  &lt;b&gt; ${dev_name} , ${schild_month} mois &lt;/b&gt;  peut-il suivre les 3 instructions en même temps ? </v>
      </c>
      <c r="G1251" s="9" t="s">
        <v>1639</v>
      </c>
      <c r="N1251" s="8" t="s">
        <v>376</v>
      </c>
    </row>
    <row r="1252" spans="1:14" ht="21.75" customHeight="1">
      <c r="A1252" s="8" t="s">
        <v>1641</v>
      </c>
      <c r="B1252" s="8" t="s">
        <v>2705</v>
      </c>
      <c r="C1252" s="8" t="s">
        <v>2705</v>
      </c>
      <c r="D1252" s="8" t="s">
        <v>2825</v>
      </c>
      <c r="E1252" s="207" t="str">
        <f t="shared" si="219"/>
        <v xml:space="preserve">DE4_21_2    Votre enfant  &lt;b&gt; ${dev_name} , ${schild_month} mois &lt;/b&gt;  peut-il suivre les 3 instructions en même temps ? </v>
      </c>
      <c r="F1252" s="206" t="str">
        <f t="shared" si="220"/>
        <v xml:space="preserve">DE4_21_2    Votre enfant  &lt;b&gt; ${dev_name} , ${schild_month} mois &lt;/b&gt;  peut-il suivre les 3 instructions en même temps ? </v>
      </c>
      <c r="G1252" s="9" t="s">
        <v>1642</v>
      </c>
      <c r="N1252" s="8" t="s">
        <v>376</v>
      </c>
    </row>
    <row r="1253" spans="1:14" ht="21.75" customHeight="1" thickBot="1">
      <c r="A1253" s="8" t="s">
        <v>39</v>
      </c>
      <c r="B1253" s="8" t="s">
        <v>2707</v>
      </c>
      <c r="C1253" s="8" t="s">
        <v>2707</v>
      </c>
      <c r="D1253" s="8" t="s">
        <v>2706</v>
      </c>
      <c r="E1253" s="207" t="str">
        <f t="shared" si="219"/>
        <v xml:space="preserve">DE4_22    Comment administrer DE4.22-DE4.23. Pointez le doigt vers les boîtes de couleur. Montre-moi quelque chose de rouge. Maintenant dites : montre-moi quelque chose de bleu. Essayez aussi avec vert, jaune, orange, violet, blanc, noir, marron, rose, et gris. Combien en a-t-il eu de bonnes ? </v>
      </c>
      <c r="F1253" s="206" t="str">
        <f t="shared" si="220"/>
        <v xml:space="preserve">DE4_22    Comment administrer DE4.22-DE4.23. Pointez le doigt vers les boîtes de couleur. Montre-moi quelque chose de rouge. Maintenant dites : montre-moi quelque chose de bleu. Essayez aussi avec vert, jaune, orange, violet, blanc, noir, marron, rose, et gris. Combien en a-t-il eu de bonnes ? </v>
      </c>
    </row>
    <row r="1254" spans="1:14" ht="21.75" customHeight="1" thickBot="1">
      <c r="A1254" s="8" t="s">
        <v>1640</v>
      </c>
      <c r="B1254" s="8" t="s">
        <v>2708</v>
      </c>
      <c r="C1254" s="8" t="s">
        <v>2708</v>
      </c>
      <c r="D1254" s="205" t="s">
        <v>2826</v>
      </c>
      <c r="E1254" s="207" t="str">
        <f t="shared" si="219"/>
        <v xml:space="preserve">DE4_22_1    Votre enfant  &lt;b&gt; ${dev_name} , ${schild_month} mois &lt;/b&gt;  peut-il identifier au moins 3 couleurs ? </v>
      </c>
      <c r="F1254" s="206" t="str">
        <f t="shared" si="220"/>
        <v xml:space="preserve">DE4_22_1    Votre enfant  &lt;b&gt; ${dev_name} , ${schild_month} mois &lt;/b&gt;  peut-il identifier au moins 3 couleurs ? </v>
      </c>
      <c r="G1254" s="9" t="s">
        <v>1639</v>
      </c>
      <c r="N1254" s="8" t="s">
        <v>376</v>
      </c>
    </row>
    <row r="1255" spans="1:14" ht="21.75" customHeight="1" thickBot="1">
      <c r="A1255" s="8" t="s">
        <v>1641</v>
      </c>
      <c r="B1255" s="8" t="s">
        <v>2711</v>
      </c>
      <c r="C1255" s="8" t="s">
        <v>2711</v>
      </c>
      <c r="D1255" s="205" t="s">
        <v>2826</v>
      </c>
      <c r="E1255" s="207" t="str">
        <f t="shared" si="219"/>
        <v xml:space="preserve">DE4_22_2    Votre enfant  &lt;b&gt; ${dev_name} , ${schild_month} mois &lt;/b&gt;  peut-il identifier au moins 3 couleurs ? </v>
      </c>
      <c r="F1255" s="206" t="str">
        <f t="shared" si="220"/>
        <v xml:space="preserve">DE4_22_2    Votre enfant  &lt;b&gt; ${dev_name} , ${schild_month} mois &lt;/b&gt;  peut-il identifier au moins 3 couleurs ? </v>
      </c>
      <c r="G1255" s="9" t="s">
        <v>1642</v>
      </c>
      <c r="N1255" s="8" t="s">
        <v>376</v>
      </c>
    </row>
    <row r="1256" spans="1:14" ht="21.75" customHeight="1" thickBot="1">
      <c r="A1256" s="8" t="s">
        <v>1640</v>
      </c>
      <c r="B1256" s="8" t="s">
        <v>2709</v>
      </c>
      <c r="C1256" s="8" t="s">
        <v>2709</v>
      </c>
      <c r="D1256" s="205" t="s">
        <v>2827</v>
      </c>
      <c r="E1256" s="207" t="str">
        <f t="shared" si="219"/>
        <v xml:space="preserve">DE4_23_1    Votre enfant  &lt;b&gt; ${dev_name} , ${schild_month} mois &lt;/b&gt;  peut-il identifier au moins 8 couleurs ? </v>
      </c>
      <c r="F1256" s="206" t="str">
        <f t="shared" si="220"/>
        <v xml:space="preserve">DE4_23_1    Votre enfant  &lt;b&gt; ${dev_name} , ${schild_month} mois &lt;/b&gt;  peut-il identifier au moins 8 couleurs ? </v>
      </c>
      <c r="G1256" s="9" t="s">
        <v>1639</v>
      </c>
      <c r="N1256" s="8" t="s">
        <v>376</v>
      </c>
    </row>
    <row r="1257" spans="1:14" ht="21.75" customHeight="1" thickBot="1">
      <c r="A1257" s="8" t="s">
        <v>1641</v>
      </c>
      <c r="B1257" s="8" t="s">
        <v>2710</v>
      </c>
      <c r="C1257" s="8" t="s">
        <v>2710</v>
      </c>
      <c r="D1257" s="205" t="s">
        <v>2827</v>
      </c>
      <c r="E1257" s="207" t="str">
        <f t="shared" si="219"/>
        <v xml:space="preserve">DE4_23_2    Votre enfant  &lt;b&gt; ${dev_name} , ${schild_month} mois &lt;/b&gt;  peut-il identifier au moins 8 couleurs ? </v>
      </c>
      <c r="F1257" s="206" t="str">
        <f t="shared" si="220"/>
        <v xml:space="preserve">DE4_23_2    Votre enfant  &lt;b&gt; ${dev_name} , ${schild_month} mois &lt;/b&gt;  peut-il identifier au moins 8 couleurs ? </v>
      </c>
      <c r="G1257" s="9" t="s">
        <v>1642</v>
      </c>
      <c r="N1257" s="8" t="s">
        <v>376</v>
      </c>
    </row>
    <row r="1258" spans="1:14" ht="21.75" customHeight="1" thickBot="1">
      <c r="A1258" s="8" t="s">
        <v>39</v>
      </c>
      <c r="B1258" s="8" t="s">
        <v>2713</v>
      </c>
      <c r="C1258" s="8" t="s">
        <v>2713</v>
      </c>
      <c r="D1258" s="8" t="s">
        <v>2712</v>
      </c>
      <c r="E1258" s="207" t="str">
        <f t="shared" si="219"/>
        <v xml:space="preserve">DE4_24    Comment administrer DE4.24-DE4.25. Dites à l’enfant : fais ceci un par un. Donnez les instructions une par une et voyez si l’enfant suit chacune. 	&lt;br&gt; &lt;br&gt; 1. Mets tes mains au-dessus de ta tête. 	&lt;br&gt; &lt;br&gt;	2. Mets tes doigts sous tes yeux.  &lt;br&gt; &lt;br&gt;	3. Pointe ton doigt vers le centre de cette table/ce tapis.	&lt;br&gt; &lt;br&gt;	4. Pointe ton doigt vers le coin de la table/du tapis.  												</v>
      </c>
      <c r="F1258" s="206" t="str">
        <f t="shared" si="220"/>
        <v xml:space="preserve">DE4_24    Comment administrer DE4.24-DE4.25. Dites à l’enfant : fais ceci un par un. Donnez les instructions une par une et voyez si l’enfant suit chacune. 	&lt;br&gt; &lt;br&gt; 1. Mets tes mains au-dessus de ta tête. 	&lt;br&gt; &lt;br&gt;	2. Mets tes doigts sous tes yeux.  &lt;br&gt; &lt;br&gt;	3. Pointe ton doigt vers le centre de cette table/ce tapis.	&lt;br&gt; &lt;br&gt;	4. Pointe ton doigt vers le coin de la table/du tapis.  												</v>
      </c>
    </row>
    <row r="1259" spans="1:14" ht="21.75" customHeight="1" thickBot="1">
      <c r="A1259" s="8" t="s">
        <v>1640</v>
      </c>
      <c r="B1259" s="8" t="s">
        <v>2714</v>
      </c>
      <c r="C1259" s="8" t="s">
        <v>2714</v>
      </c>
      <c r="D1259" s="205" t="s">
        <v>2828</v>
      </c>
      <c r="E1259" s="207" t="str">
        <f t="shared" si="219"/>
        <v>DE4_24_1    L’enfant  &lt;b&gt; ${dev_name} , ${schild_month} mois &lt;/b&gt;  suit 2 ou plusieurs instructions</v>
      </c>
      <c r="F1259" s="206" t="str">
        <f t="shared" si="220"/>
        <v>DE4_24_1    L’enfant  &lt;b&gt; ${dev_name} , ${schild_month} mois &lt;/b&gt;  suit 2 ou plusieurs instructions</v>
      </c>
      <c r="G1259" s="9" t="s">
        <v>1639</v>
      </c>
      <c r="N1259" s="8" t="s">
        <v>376</v>
      </c>
    </row>
    <row r="1260" spans="1:14" ht="21.75" customHeight="1" thickBot="1">
      <c r="A1260" s="8" t="s">
        <v>1641</v>
      </c>
      <c r="B1260" s="8" t="s">
        <v>2715</v>
      </c>
      <c r="C1260" s="8" t="s">
        <v>2715</v>
      </c>
      <c r="D1260" s="205" t="s">
        <v>2828</v>
      </c>
      <c r="E1260" s="207" t="str">
        <f t="shared" si="219"/>
        <v>DE4_24_2    L’enfant  &lt;b&gt; ${dev_name} , ${schild_month} mois &lt;/b&gt;  suit 2 ou plusieurs instructions</v>
      </c>
      <c r="F1260" s="206" t="str">
        <f t="shared" si="220"/>
        <v>DE4_24_2    L’enfant  &lt;b&gt; ${dev_name} , ${schild_month} mois &lt;/b&gt;  suit 2 ou plusieurs instructions</v>
      </c>
      <c r="G1260" s="9" t="s">
        <v>1642</v>
      </c>
      <c r="N1260" s="8" t="s">
        <v>376</v>
      </c>
    </row>
    <row r="1261" spans="1:14" ht="21.75" customHeight="1" thickBot="1">
      <c r="A1261" s="8" t="s">
        <v>1640</v>
      </c>
      <c r="B1261" s="8" t="s">
        <v>2716</v>
      </c>
      <c r="C1261" s="8" t="s">
        <v>2716</v>
      </c>
      <c r="D1261" s="205" t="s">
        <v>2829</v>
      </c>
      <c r="E1261" s="207" t="str">
        <f t="shared" si="219"/>
        <v>DE4_25_1    L’enfant  &lt;b&gt; ${dev_name} , ${schild_month} mois &lt;/b&gt;  suit les 4 instructions</v>
      </c>
      <c r="F1261" s="206" t="str">
        <f t="shared" si="220"/>
        <v>DE4_25_1    L’enfant  &lt;b&gt; ${dev_name} , ${schild_month} mois &lt;/b&gt;  suit les 4 instructions</v>
      </c>
      <c r="G1261" s="9" t="s">
        <v>1639</v>
      </c>
      <c r="N1261" s="8" t="s">
        <v>376</v>
      </c>
    </row>
    <row r="1262" spans="1:14" ht="21.75" customHeight="1" thickBot="1">
      <c r="A1262" s="8" t="s">
        <v>1641</v>
      </c>
      <c r="B1262" s="8" t="s">
        <v>2717</v>
      </c>
      <c r="C1262" s="8" t="s">
        <v>2717</v>
      </c>
      <c r="D1262" s="205" t="s">
        <v>2829</v>
      </c>
      <c r="E1262" s="207" t="str">
        <f t="shared" si="219"/>
        <v>DE4_25_2    L’enfant  &lt;b&gt; ${dev_name} , ${schild_month} mois &lt;/b&gt;  suit les 4 instructions</v>
      </c>
      <c r="F1262" s="206" t="str">
        <f t="shared" si="220"/>
        <v>DE4_25_2    L’enfant  &lt;b&gt; ${dev_name} , ${schild_month} mois &lt;/b&gt;  suit les 4 instructions</v>
      </c>
      <c r="G1262" s="9" t="s">
        <v>1642</v>
      </c>
      <c r="N1262" s="8" t="s">
        <v>376</v>
      </c>
    </row>
    <row r="1263" spans="1:14" ht="21.75" customHeight="1">
      <c r="A1263" s="8" t="s">
        <v>39</v>
      </c>
      <c r="B1263" s="8" t="s">
        <v>2719</v>
      </c>
      <c r="C1263" s="8" t="s">
        <v>2719</v>
      </c>
      <c r="D1263" s="8" t="s">
        <v>2718</v>
      </c>
      <c r="E1263" s="207" t="str">
        <f t="shared" si="219"/>
        <v xml:space="preserve">DE4_26    Comment administrer DE4.26. Dites à l’enfant : Qu’est-ce qui va plus vite, une personne ou une voiture ? Qu’est-ce qui va plus vite, une tortue ou un cheval ? Qu’est-ce qui va plus vite, un vélo ou un avion ? L’enfant doit répondre correctement à au moins deux questions. </v>
      </c>
      <c r="F1263" s="206" t="str">
        <f t="shared" si="220"/>
        <v xml:space="preserve">DE4_26    Comment administrer DE4.26. Dites à l’enfant : Qu’est-ce qui va plus vite, une personne ou une voiture ? Qu’est-ce qui va plus vite, une tortue ou un cheval ? Qu’est-ce qui va plus vite, un vélo ou un avion ? L’enfant doit répondre correctement à au moins deux questions. </v>
      </c>
    </row>
    <row r="1264" spans="1:14" ht="21.75" customHeight="1">
      <c r="A1264" s="8" t="s">
        <v>1640</v>
      </c>
      <c r="B1264" s="8" t="s">
        <v>2720</v>
      </c>
      <c r="C1264" s="8" t="s">
        <v>2720</v>
      </c>
      <c r="D1264" s="8" t="s">
        <v>2830</v>
      </c>
      <c r="E1264" s="207" t="str">
        <f t="shared" si="219"/>
        <v xml:space="preserve">DE4_26_1    L’enfant  &lt;b&gt; ${dev_name} , ${schild_month} mois &lt;/b&gt;  répond à ce qui va plus vite 2 fois ou plus </v>
      </c>
      <c r="F1264" s="206" t="str">
        <f t="shared" si="220"/>
        <v xml:space="preserve">DE4_26_1    L’enfant  &lt;b&gt; ${dev_name} , ${schild_month} mois &lt;/b&gt;  répond à ce qui va plus vite 2 fois ou plus </v>
      </c>
      <c r="G1264" s="9" t="s">
        <v>1639</v>
      </c>
      <c r="N1264" s="8" t="s">
        <v>376</v>
      </c>
    </row>
    <row r="1265" spans="1:14" ht="21.75" customHeight="1">
      <c r="A1265" s="8" t="s">
        <v>1641</v>
      </c>
      <c r="B1265" s="8" t="s">
        <v>2721</v>
      </c>
      <c r="C1265" s="8" t="s">
        <v>2721</v>
      </c>
      <c r="D1265" s="8" t="s">
        <v>2830</v>
      </c>
      <c r="E1265" s="207" t="str">
        <f t="shared" si="219"/>
        <v xml:space="preserve">DE4_26_2    L’enfant  &lt;b&gt; ${dev_name} , ${schild_month} mois &lt;/b&gt;  répond à ce qui va plus vite 2 fois ou plus </v>
      </c>
      <c r="F1265" s="206" t="str">
        <f t="shared" si="220"/>
        <v xml:space="preserve">DE4_26_2    L’enfant  &lt;b&gt; ${dev_name} , ${schild_month} mois &lt;/b&gt;  répond à ce qui va plus vite 2 fois ou plus </v>
      </c>
      <c r="G1265" s="9" t="s">
        <v>1642</v>
      </c>
      <c r="N1265" s="8" t="s">
        <v>376</v>
      </c>
    </row>
    <row r="1266" spans="1:14" ht="21.75" customHeight="1" thickBot="1">
      <c r="A1266" s="8" t="s">
        <v>39</v>
      </c>
      <c r="B1266" s="8" t="s">
        <v>2723</v>
      </c>
      <c r="C1266" s="8" t="s">
        <v>2723</v>
      </c>
      <c r="D1266" s="8" t="s">
        <v>2722</v>
      </c>
      <c r="E1266" s="207" t="str">
        <f t="shared" si="219"/>
        <v xml:space="preserve">DE4_27    Comment administrer DE4.27-DE4.28. Dites à l’enfant ? « Quand je te dis ça, copie-moi…Pa, Chi, Tu, Go ». Dites à l’enfant, dis « pa », puis dites à l’enfant « dis pa, chi », puis dites à l’enfant « dis pa, chi, tu », puis dites à l’enfant « say pa, chi, tu, go ». Voyez combien l’enfant répète. </v>
      </c>
      <c r="F1266" s="206" t="str">
        <f t="shared" si="220"/>
        <v xml:space="preserve">DE4_27    Comment administrer DE4.27-DE4.28. Dites à l’enfant ? « Quand je te dis ça, copie-moi…Pa, Chi, Tu, Go ». Dites à l’enfant, dis « pa », puis dites à l’enfant « dis pa, chi », puis dites à l’enfant « dis pa, chi, tu », puis dites à l’enfant « say pa, chi, tu, go ». Voyez combien l’enfant répète. </v>
      </c>
    </row>
    <row r="1267" spans="1:14" ht="21.75" customHeight="1" thickBot="1">
      <c r="A1267" s="8" t="s">
        <v>1640</v>
      </c>
      <c r="B1267" s="8" t="s">
        <v>2724</v>
      </c>
      <c r="C1267" s="8" t="s">
        <v>2724</v>
      </c>
      <c r="D1267" s="205" t="s">
        <v>2831</v>
      </c>
      <c r="E1267" s="207" t="str">
        <f t="shared" si="219"/>
        <v xml:space="preserve">DE4_27_1    L’enfant  &lt;b&gt; ${dev_name} , ${schild_month} mois &lt;/b&gt;  peut répéter 2 syllabes ou plus (pa, chi) </v>
      </c>
      <c r="F1267" s="206" t="str">
        <f t="shared" si="220"/>
        <v xml:space="preserve">DE4_27_1    L’enfant  &lt;b&gt; ${dev_name} , ${schild_month} mois &lt;/b&gt;  peut répéter 2 syllabes ou plus (pa, chi) </v>
      </c>
      <c r="G1267" s="9" t="s">
        <v>1639</v>
      </c>
      <c r="N1267" s="8" t="s">
        <v>376</v>
      </c>
    </row>
    <row r="1268" spans="1:14" ht="21.75" customHeight="1" thickBot="1">
      <c r="A1268" s="8" t="s">
        <v>1641</v>
      </c>
      <c r="B1268" s="8" t="s">
        <v>2727</v>
      </c>
      <c r="C1268" s="8" t="s">
        <v>2727</v>
      </c>
      <c r="D1268" s="205" t="s">
        <v>2831</v>
      </c>
      <c r="E1268" s="207" t="str">
        <f t="shared" si="219"/>
        <v xml:space="preserve">DE4_27_2    L’enfant  &lt;b&gt; ${dev_name} , ${schild_month} mois &lt;/b&gt;  peut répéter 2 syllabes ou plus (pa, chi) </v>
      </c>
      <c r="F1268" s="206" t="str">
        <f t="shared" si="220"/>
        <v xml:space="preserve">DE4_27_2    L’enfant  &lt;b&gt; ${dev_name} , ${schild_month} mois &lt;/b&gt;  peut répéter 2 syllabes ou plus (pa, chi) </v>
      </c>
      <c r="G1268" s="9" t="s">
        <v>1642</v>
      </c>
      <c r="N1268" s="8" t="s">
        <v>376</v>
      </c>
    </row>
    <row r="1269" spans="1:14" ht="21.75" customHeight="1" thickBot="1">
      <c r="A1269" s="8" t="s">
        <v>1640</v>
      </c>
      <c r="B1269" s="8" t="s">
        <v>2725</v>
      </c>
      <c r="C1269" s="8" t="s">
        <v>2725</v>
      </c>
      <c r="D1269" s="205" t="s">
        <v>2832</v>
      </c>
      <c r="E1269" s="207" t="str">
        <f t="shared" si="219"/>
        <v xml:space="preserve">DE4_28_1    L’enfant  &lt;b&gt; ${dev_name} , ${schild_month} mois &lt;/b&gt;  peut répéter 4 syllabes (pa, chi, tu, go) </v>
      </c>
      <c r="F1269" s="206" t="str">
        <f t="shared" si="220"/>
        <v xml:space="preserve">DE4_28_1    L’enfant  &lt;b&gt; ${dev_name} , ${schild_month} mois &lt;/b&gt;  peut répéter 4 syllabes (pa, chi, tu, go) </v>
      </c>
      <c r="G1269" s="9" t="s">
        <v>1639</v>
      </c>
      <c r="N1269" s="8" t="s">
        <v>376</v>
      </c>
    </row>
    <row r="1270" spans="1:14" ht="21.75" customHeight="1" thickBot="1">
      <c r="A1270" s="8" t="s">
        <v>1641</v>
      </c>
      <c r="B1270" s="8" t="s">
        <v>2726</v>
      </c>
      <c r="C1270" s="8" t="s">
        <v>2726</v>
      </c>
      <c r="D1270" s="205" t="s">
        <v>2832</v>
      </c>
      <c r="E1270" s="207" t="str">
        <f t="shared" si="219"/>
        <v xml:space="preserve">DE4_28_2    L’enfant  &lt;b&gt; ${dev_name} , ${schild_month} mois &lt;/b&gt;  peut répéter 4 syllabes (pa, chi, tu, go) </v>
      </c>
      <c r="F1270" s="206" t="str">
        <f t="shared" si="220"/>
        <v xml:space="preserve">DE4_28_2    L’enfant  &lt;b&gt; ${dev_name} , ${schild_month} mois &lt;/b&gt;  peut répéter 4 syllabes (pa, chi, tu, go) </v>
      </c>
      <c r="G1270" s="9" t="s">
        <v>1642</v>
      </c>
      <c r="N1270" s="8" t="s">
        <v>376</v>
      </c>
    </row>
    <row r="1271" spans="1:14" ht="21.75" customHeight="1">
      <c r="A1271" s="8" t="s">
        <v>39</v>
      </c>
      <c r="B1271" s="8" t="s">
        <v>2729</v>
      </c>
      <c r="C1271" s="8" t="s">
        <v>2729</v>
      </c>
      <c r="D1271" s="8" t="s">
        <v>2728</v>
      </c>
      <c r="E1271" s="207" t="str">
        <f t="shared" si="219"/>
        <v>DE4_29    Comment administrer DE4.29. Dites à l’enfant : Quel est l’opposé de froid ? quel est l’opposé de doux ? Quel est l’opposé de lourd ? L’enfant doit répondre à au moins 2 des 3 questions correctement.</v>
      </c>
      <c r="F1271" s="206" t="str">
        <f t="shared" si="220"/>
        <v>DE4_29    Comment administrer DE4.29. Dites à l’enfant : Quel est l’opposé de froid ? quel est l’opposé de doux ? Quel est l’opposé de lourd ? L’enfant doit répondre à au moins 2 des 3 questions correctement.</v>
      </c>
    </row>
    <row r="1272" spans="1:14" ht="21.75" customHeight="1">
      <c r="A1272" s="8" t="s">
        <v>1640</v>
      </c>
      <c r="B1272" s="8" t="s">
        <v>2730</v>
      </c>
      <c r="C1272" s="8" t="s">
        <v>2730</v>
      </c>
      <c r="D1272" s="8" t="s">
        <v>2833</v>
      </c>
      <c r="E1272" s="207" t="str">
        <f t="shared" si="219"/>
        <v xml:space="preserve">DE4_29_1    L’enfant  &lt;b&gt; ${dev_name} , ${schild_month} mois &lt;/b&gt;  donne les opposés à 2 questions ou plus </v>
      </c>
      <c r="F1272" s="206" t="str">
        <f t="shared" si="220"/>
        <v xml:space="preserve">DE4_29_1    L’enfant  &lt;b&gt; ${dev_name} , ${schild_month} mois &lt;/b&gt;  donne les opposés à 2 questions ou plus </v>
      </c>
      <c r="G1272" s="9" t="s">
        <v>1639</v>
      </c>
      <c r="N1272" s="8" t="s">
        <v>376</v>
      </c>
    </row>
    <row r="1273" spans="1:14" ht="21.75" customHeight="1">
      <c r="A1273" s="8" t="s">
        <v>1641</v>
      </c>
      <c r="B1273" s="8" t="s">
        <v>2731</v>
      </c>
      <c r="C1273" s="8" t="s">
        <v>2731</v>
      </c>
      <c r="D1273" s="8" t="s">
        <v>2833</v>
      </c>
      <c r="E1273" s="207" t="str">
        <f t="shared" si="219"/>
        <v xml:space="preserve">DE4_29_2    L’enfant  &lt;b&gt; ${dev_name} , ${schild_month} mois &lt;/b&gt;  donne les opposés à 2 questions ou plus </v>
      </c>
      <c r="F1273" s="206" t="str">
        <f t="shared" si="220"/>
        <v xml:space="preserve">DE4_29_2    L’enfant  &lt;b&gt; ${dev_name} , ${schild_month} mois &lt;/b&gt;  donne les opposés à 2 questions ou plus </v>
      </c>
      <c r="G1273" s="9" t="s">
        <v>1642</v>
      </c>
      <c r="N1273" s="8" t="s">
        <v>376</v>
      </c>
    </row>
    <row r="1274" spans="1:14" ht="21.75" customHeight="1" thickBot="1">
      <c r="A1274" s="8" t="s">
        <v>39</v>
      </c>
      <c r="B1274" s="8" t="s">
        <v>2733</v>
      </c>
      <c r="C1274" s="8" t="s">
        <v>2733</v>
      </c>
      <c r="D1274" s="8" t="s">
        <v>2732</v>
      </c>
      <c r="E1274" s="207" t="str">
        <f t="shared" si="219"/>
        <v xml:space="preserve">DE4_30    Comment administrer DE4.30-DE4.31. Mettez quelques pièces devant l’enfant et dites à l’enfant : « donne-moi 2 pièces ». Puis demandez-lui de vous en donner 1, 3, 5, et 4. Vous donne-t-il le bon nombre de pièces ? </v>
      </c>
      <c r="F1274" s="206" t="str">
        <f t="shared" si="220"/>
        <v xml:space="preserve">DE4_30    Comment administrer DE4.30-DE4.31. Mettez quelques pièces devant l’enfant et dites à l’enfant : « donne-moi 2 pièces ». Puis demandez-lui de vous en donner 1, 3, 5, et 4. Vous donne-t-il le bon nombre de pièces ? </v>
      </c>
    </row>
    <row r="1275" spans="1:14" ht="21.75" customHeight="1" thickBot="1">
      <c r="A1275" s="8" t="s">
        <v>1640</v>
      </c>
      <c r="B1275" s="8" t="s">
        <v>2735</v>
      </c>
      <c r="C1275" s="8" t="s">
        <v>2735</v>
      </c>
      <c r="D1275" s="205" t="s">
        <v>2834</v>
      </c>
      <c r="E1275" s="207" t="str">
        <f t="shared" si="219"/>
        <v>DE4_30_1    L’enfant  &lt;b&gt; ${dev_name} , ${schild_month} mois &lt;/b&gt;  connait les quantités 1, 2, et 3</v>
      </c>
      <c r="F1275" s="206" t="str">
        <f t="shared" si="220"/>
        <v>DE4_30_1    L’enfant  &lt;b&gt; ${dev_name} , ${schild_month} mois &lt;/b&gt;  connait les quantités 1, 2, et 3</v>
      </c>
      <c r="G1275" s="9" t="s">
        <v>1639</v>
      </c>
      <c r="N1275" s="8" t="s">
        <v>376</v>
      </c>
    </row>
    <row r="1276" spans="1:14" ht="21.75" customHeight="1" thickBot="1">
      <c r="A1276" s="8" t="s">
        <v>1641</v>
      </c>
      <c r="B1276" s="8" t="s">
        <v>2736</v>
      </c>
      <c r="C1276" s="8" t="s">
        <v>2736</v>
      </c>
      <c r="D1276" s="205" t="s">
        <v>2834</v>
      </c>
      <c r="E1276" s="207" t="str">
        <f t="shared" si="219"/>
        <v>DE4_30_2    L’enfant  &lt;b&gt; ${dev_name} , ${schild_month} mois &lt;/b&gt;  connait les quantités 1, 2, et 3</v>
      </c>
      <c r="F1276" s="206" t="str">
        <f t="shared" si="220"/>
        <v>DE4_30_2    L’enfant  &lt;b&gt; ${dev_name} , ${schild_month} mois &lt;/b&gt;  connait les quantités 1, 2, et 3</v>
      </c>
      <c r="G1276" s="9" t="s">
        <v>1642</v>
      </c>
      <c r="N1276" s="8" t="s">
        <v>376</v>
      </c>
    </row>
    <row r="1277" spans="1:14" ht="21.75" customHeight="1" thickBot="1">
      <c r="A1277" s="8" t="s">
        <v>1640</v>
      </c>
      <c r="B1277" s="8" t="s">
        <v>2734</v>
      </c>
      <c r="C1277" s="8" t="s">
        <v>2734</v>
      </c>
      <c r="D1277" s="205" t="s">
        <v>2835</v>
      </c>
      <c r="E1277" s="207" t="str">
        <f t="shared" si="219"/>
        <v>DE4_31_1    L’enfant  &lt;b&gt; ${dev_name} , ${schild_month} mois &lt;/b&gt;  connait les quantités 4 et 5</v>
      </c>
      <c r="F1277" s="206" t="str">
        <f t="shared" si="220"/>
        <v>DE4_31_1    L’enfant  &lt;b&gt; ${dev_name} , ${schild_month} mois &lt;/b&gt;  connait les quantités 4 et 5</v>
      </c>
      <c r="G1277" s="9" t="s">
        <v>1639</v>
      </c>
      <c r="N1277" s="8" t="s">
        <v>376</v>
      </c>
    </row>
    <row r="1278" spans="1:14" ht="21.75" customHeight="1" thickBot="1">
      <c r="A1278" s="8" t="s">
        <v>1641</v>
      </c>
      <c r="B1278" s="8" t="s">
        <v>2737</v>
      </c>
      <c r="C1278" s="8" t="s">
        <v>2737</v>
      </c>
      <c r="D1278" s="205" t="s">
        <v>2835</v>
      </c>
      <c r="E1278" s="207" t="str">
        <f t="shared" si="219"/>
        <v>DE4_31_2    L’enfant  &lt;b&gt; ${dev_name} , ${schild_month} mois &lt;/b&gt;  connait les quantités 4 et 5</v>
      </c>
      <c r="F1278" s="206" t="str">
        <f t="shared" si="220"/>
        <v>DE4_31_2    L’enfant  &lt;b&gt; ${dev_name} , ${schild_month} mois &lt;/b&gt;  connait les quantités 4 et 5</v>
      </c>
      <c r="G1278" s="9" t="s">
        <v>1642</v>
      </c>
      <c r="N1278" s="8" t="s">
        <v>376</v>
      </c>
    </row>
    <row r="1279" spans="1:14" ht="21.75" customHeight="1" thickBot="1">
      <c r="A1279" s="8" t="s">
        <v>39</v>
      </c>
      <c r="B1279" s="8" t="s">
        <v>2739</v>
      </c>
      <c r="C1279" s="8" t="s">
        <v>2739</v>
      </c>
      <c r="D1279" s="8" t="s">
        <v>2738</v>
      </c>
      <c r="E1279" s="207" t="str">
        <f t="shared" si="219"/>
        <v xml:space="preserve">DE4_32    Comment administrer DE4.32-DE4.33. Dites à l’enfant : « je vais dire 4 mots. Un n’appartient pas au groupe. Ecoute et dis-moi les mots qui n’appartient pas au groupe » « Chocolat, sucre, craie, pain ». Est-ce que l’enfant a dit &lt;b&gt; « craie » &lt;/b&gt; ? &lt;br&gt; &lt;br&gt; Recommencez avec ces mots : « salle de bain, train, cuisine, chambre » Est-ce que l’enfant a dit &lt;b&gt; « train » &lt;/b&gt;  ? 	&lt;br&gt; &lt;br&gt; Recommencez avec ces mots : « frère, aide, échelle, voisin » Est-ce que l’enfant a dit &lt;b&gt; « échelle » &lt;/b&gt;  ? 	</v>
      </c>
      <c r="F1279" s="206" t="str">
        <f t="shared" si="220"/>
        <v xml:space="preserve">DE4_32    Comment administrer DE4.32-DE4.33. Dites à l’enfant : « je vais dire 4 mots. Un n’appartient pas au groupe. Ecoute et dis-moi les mots qui n’appartient pas au groupe » « Chocolat, sucre, craie, pain ». Est-ce que l’enfant a dit &lt;b&gt; « craie » &lt;/b&gt; ? &lt;br&gt; &lt;br&gt; Recommencez avec ces mots : « salle de bain, train, cuisine, chambre » Est-ce que l’enfant a dit &lt;b&gt; « train » &lt;/b&gt;  ? 	&lt;br&gt; &lt;br&gt; Recommencez avec ces mots : « frère, aide, échelle, voisin » Est-ce que l’enfant a dit &lt;b&gt; « échelle » &lt;/b&gt;  ? 	</v>
      </c>
    </row>
    <row r="1280" spans="1:14" ht="21.75" customHeight="1" thickBot="1">
      <c r="A1280" s="8" t="s">
        <v>1640</v>
      </c>
      <c r="B1280" s="8" t="s">
        <v>2740</v>
      </c>
      <c r="C1280" s="8" t="s">
        <v>2740</v>
      </c>
      <c r="D1280" s="205" t="s">
        <v>2836</v>
      </c>
      <c r="E1280" s="207" t="str">
        <f t="shared" si="219"/>
        <v xml:space="preserve">DE4_32_1    L’enfant  &lt;b&gt; ${dev_name} , ${schild_month} mois &lt;/b&gt;  sait quel mot n’appartient pas au groupe à 1 ou plusieurs questions </v>
      </c>
      <c r="F1280" s="206" t="str">
        <f t="shared" si="220"/>
        <v xml:space="preserve">DE4_32_1    L’enfant  &lt;b&gt; ${dev_name} , ${schild_month} mois &lt;/b&gt;  sait quel mot n’appartient pas au groupe à 1 ou plusieurs questions </v>
      </c>
      <c r="G1280" s="9" t="s">
        <v>1639</v>
      </c>
      <c r="N1280" s="8" t="s">
        <v>376</v>
      </c>
    </row>
    <row r="1281" spans="1:17" ht="21.75" customHeight="1" thickBot="1">
      <c r="A1281" s="8" t="s">
        <v>1641</v>
      </c>
      <c r="B1281" s="8" t="s">
        <v>2743</v>
      </c>
      <c r="C1281" s="8" t="s">
        <v>2743</v>
      </c>
      <c r="D1281" s="205" t="s">
        <v>2836</v>
      </c>
      <c r="E1281" s="207" t="str">
        <f t="shared" si="219"/>
        <v xml:space="preserve">DE4_32_2    L’enfant  &lt;b&gt; ${dev_name} , ${schild_month} mois &lt;/b&gt;  sait quel mot n’appartient pas au groupe à 1 ou plusieurs questions </v>
      </c>
      <c r="F1281" s="206" t="str">
        <f t="shared" si="220"/>
        <v xml:space="preserve">DE4_32_2    L’enfant  &lt;b&gt; ${dev_name} , ${schild_month} mois &lt;/b&gt;  sait quel mot n’appartient pas au groupe à 1 ou plusieurs questions </v>
      </c>
      <c r="G1281" s="9" t="s">
        <v>1642</v>
      </c>
      <c r="N1281" s="8" t="s">
        <v>376</v>
      </c>
    </row>
    <row r="1282" spans="1:17" ht="21.75" customHeight="1" thickBot="1">
      <c r="A1282" s="8" t="s">
        <v>1640</v>
      </c>
      <c r="B1282" s="8" t="s">
        <v>2741</v>
      </c>
      <c r="C1282" s="8" t="s">
        <v>2741</v>
      </c>
      <c r="D1282" s="205" t="s">
        <v>2837</v>
      </c>
      <c r="E1282" s="207" t="str">
        <f t="shared" si="219"/>
        <v xml:space="preserve">DE4_33_1    L’enfant  &lt;b&gt; ${dev_name} , ${schild_month} mois &lt;/b&gt;  sait quel mot n’appartient pas au groupe pour les 3 questions </v>
      </c>
      <c r="F1282" s="206" t="str">
        <f t="shared" si="220"/>
        <v xml:space="preserve">DE4_33_1    L’enfant  &lt;b&gt; ${dev_name} , ${schild_month} mois &lt;/b&gt;  sait quel mot n’appartient pas au groupe pour les 3 questions </v>
      </c>
      <c r="G1282" s="9" t="s">
        <v>1639</v>
      </c>
      <c r="N1282" s="8" t="s">
        <v>376</v>
      </c>
    </row>
    <row r="1283" spans="1:17" ht="21.75" customHeight="1" thickBot="1">
      <c r="A1283" s="8" t="s">
        <v>1641</v>
      </c>
      <c r="B1283" s="8" t="s">
        <v>2742</v>
      </c>
      <c r="C1283" s="8" t="s">
        <v>2742</v>
      </c>
      <c r="D1283" s="205" t="s">
        <v>2837</v>
      </c>
      <c r="E1283" s="207" t="str">
        <f t="shared" si="219"/>
        <v xml:space="preserve">DE4_33_2    L’enfant  &lt;b&gt; ${dev_name} , ${schild_month} mois &lt;/b&gt;  sait quel mot n’appartient pas au groupe pour les 3 questions </v>
      </c>
      <c r="F1283" s="206" t="str">
        <f t="shared" si="220"/>
        <v xml:space="preserve">DE4_33_2    L’enfant  &lt;b&gt; ${dev_name} , ${schild_month} mois &lt;/b&gt;  sait quel mot n’appartient pas au groupe pour les 3 questions </v>
      </c>
      <c r="G1283" s="9" t="s">
        <v>1642</v>
      </c>
      <c r="N1283" s="8" t="s">
        <v>376</v>
      </c>
    </row>
    <row r="1284" spans="1:17" ht="21.75" customHeight="1">
      <c r="A1284" s="8" t="s">
        <v>157</v>
      </c>
      <c r="B1284" s="8" t="s">
        <v>2698</v>
      </c>
    </row>
    <row r="1285" spans="1:17" ht="21.75" customHeight="1">
      <c r="A1285" s="8" t="s">
        <v>303</v>
      </c>
      <c r="B1285" s="8" t="s">
        <v>2852</v>
      </c>
      <c r="D1285" s="8" t="s">
        <v>2853</v>
      </c>
      <c r="E1285" s="8" t="s">
        <v>2960</v>
      </c>
      <c r="F1285" s="206" t="str">
        <f>E1285</f>
        <v>DE 5 Avez-vous des inquiétudes sur la croissance et le développement de l’enfant  &lt;b&gt; ${dev_name} , ${schild_month} mois &lt;/b&gt; ?</v>
      </c>
      <c r="N1285" s="8" t="s">
        <v>376</v>
      </c>
    </row>
    <row r="1286" spans="1:17" ht="21.75" customHeight="1">
      <c r="A1286" s="8" t="s">
        <v>93</v>
      </c>
      <c r="B1286" s="8" t="s">
        <v>2855</v>
      </c>
      <c r="D1286" s="8" t="s">
        <v>2854</v>
      </c>
      <c r="E1286" s="8" t="s">
        <v>2854</v>
      </c>
      <c r="F1286" s="207" t="s">
        <v>2854</v>
      </c>
      <c r="L1286" s="8" t="s">
        <v>2856</v>
      </c>
      <c r="N1286" s="8" t="s">
        <v>376</v>
      </c>
    </row>
    <row r="1287" spans="1:17" ht="21.75" customHeight="1">
      <c r="A1287" s="8" t="s">
        <v>157</v>
      </c>
      <c r="B1287" s="8" t="s">
        <v>2406</v>
      </c>
    </row>
    <row r="1288" spans="1:17" ht="21.75" customHeight="1">
      <c r="A1288" s="8" t="s">
        <v>161</v>
      </c>
      <c r="B1288" s="8" t="s">
        <v>2394</v>
      </c>
    </row>
    <row r="1289" spans="1:17" ht="21.75" customHeight="1">
      <c r="A1289" s="8" t="s">
        <v>157</v>
      </c>
      <c r="B1289" s="8" t="s">
        <v>1636</v>
      </c>
      <c r="Q1289" s="85"/>
    </row>
    <row r="1290" spans="1:17">
      <c r="A1290" s="8" t="s">
        <v>146</v>
      </c>
      <c r="B1290" s="8" t="s">
        <v>2165</v>
      </c>
      <c r="L1290" s="9"/>
      <c r="M1290" s="9"/>
      <c r="Q1290" s="189" t="s">
        <v>148</v>
      </c>
    </row>
    <row r="1293" spans="1:17" ht="47.25">
      <c r="A1293" s="63" t="s">
        <v>1663</v>
      </c>
      <c r="B1293" s="63" t="s">
        <v>1664</v>
      </c>
      <c r="D1293" s="66" t="s">
        <v>1665</v>
      </c>
      <c r="E1293" s="8" t="str">
        <f t="shared" ref="E1293:E1297" si="221">CONCATENATE(C1293,"  ",D1293)</f>
        <v xml:space="preserve">  AGENT ENQUETEUR : Quelle(s) langue(s) ont été utilisées lors de cette enquete ? </v>
      </c>
      <c r="F1293" s="206" t="str">
        <f t="shared" ref="F1293:F1297" si="222">E1293</f>
        <v xml:space="preserve">  AGENT ENQUETEUR : Quelle(s) langue(s) ont été utilisées lors de cette enquete ? </v>
      </c>
    </row>
    <row r="1294" spans="1:17">
      <c r="A1294" s="63" t="s">
        <v>93</v>
      </c>
      <c r="B1294" s="63" t="s">
        <v>1666</v>
      </c>
      <c r="D1294" s="66" t="s">
        <v>1667</v>
      </c>
      <c r="E1294" s="8" t="str">
        <f t="shared" si="221"/>
        <v xml:space="preserve">  Quelle autre langue ? </v>
      </c>
      <c r="F1294" s="206" t="str">
        <f t="shared" si="222"/>
        <v xml:space="preserve">  Quelle autre langue ? </v>
      </c>
      <c r="L1294" s="8" t="s">
        <v>1676</v>
      </c>
    </row>
    <row r="1295" spans="1:17">
      <c r="A1295" s="140" t="s">
        <v>111</v>
      </c>
      <c r="B1295" s="140" t="s">
        <v>1668</v>
      </c>
      <c r="D1295" s="140" t="s">
        <v>1669</v>
      </c>
      <c r="E1295" s="8" t="str">
        <f t="shared" si="221"/>
        <v xml:space="preserve">  Prendre les coordonees GPS</v>
      </c>
      <c r="F1295" s="206" t="str">
        <f t="shared" si="222"/>
        <v xml:space="preserve">  Prendre les coordonees GPS</v>
      </c>
      <c r="N1295" s="8" t="s">
        <v>376</v>
      </c>
    </row>
    <row r="1296" spans="1:17" ht="31.5">
      <c r="A1296" s="140" t="s">
        <v>1670</v>
      </c>
      <c r="B1296" s="140" t="s">
        <v>1671</v>
      </c>
      <c r="D1296" s="140" t="s">
        <v>1672</v>
      </c>
      <c r="E1296" s="8" t="str">
        <f t="shared" si="221"/>
        <v xml:space="preserve">  Assurez-vous d'éteindre les données de localisation. </v>
      </c>
      <c r="F1296" s="206" t="str">
        <f t="shared" si="222"/>
        <v xml:space="preserve">  Assurez-vous d'éteindre les données de localisation. </v>
      </c>
    </row>
    <row r="1297" spans="1:6">
      <c r="A1297" s="63" t="s">
        <v>157</v>
      </c>
      <c r="B1297" s="54" t="s">
        <v>463</v>
      </c>
      <c r="C1297" s="66"/>
      <c r="E1297" s="8" t="str">
        <f t="shared" si="221"/>
        <v xml:space="preserve">  </v>
      </c>
      <c r="F1297" s="206" t="str">
        <f t="shared" si="222"/>
        <v xml:space="preserve">  </v>
      </c>
    </row>
  </sheetData>
  <sheetProtection selectLockedCells="1" selectUnlockedCells="1"/>
  <phoneticPr fontId="2" type="noConversion"/>
  <conditionalFormatting sqref="B1 L1:L44 B2:F16 B44:F44 C43:D43 C51:F51 B17:D31 E17:F43 B52:F52 B55:F55 C53:F53 I1:I44 L51:L53 B126:F128 B129:B131 C56:F56 L60 L67 L69 L71 E60:F60 E75:F76 I59:I60 L73 L76 I65:I73 I46:I53 C46:D50 E73:F73 B65:B73 L65 B76 B136:F136 E129:F131 I75:I76 L136 B187:F187 B177:F178 C195:F196 L90:L96 L121:L131 B403:C404 C405:F409 E403:F404 E463:F465 E474:F475 B463:B465 B466:F471 C472:F473 C476:F483 B472:B483 B484:F487 L605 I605 C605:F605 B711:C711 L630:L631 B735:F736 B768:D768 L768 I768 I775 L775 B775:D775 B782:D782 L782 I782 I789 L789 B789:D789 B796:D796 L796 I796 I803 L803 B803:D803 B810:D810 L810 I810 I817 L817 B817:D817 B870:C870 B179:D182 B712:D723 E711:F723 B36:D42 C32:D35 C59:F59 B143:F143 B169:F172 D159:F168 B192:F194 C188:F189 L192:L196 I192:I196 C183:D183 C203:C315 C184:C185 C200 E200:F200 E203:F315 I203:I316 I200 L169:L175 C186:D186 E179:F186 L186:L189 B316:F316 B410:F417 I533:I566 B533:F566 I711:I724 L711:L724 B724:F724 I735:I761 L735:L761 E737:F769 B737:D761 B847:D863 C864:D864 E847:F864 I824:I842 I847:I865 B824:D842 E771:F842 B865:F865 B867:F867 L918:L921 I918:I921 E918:F921 B920:C920 C918:C919 B921:D921 L847:L865 L316 L882:L915 E876:F915 B876:C915 I876:I915 L943:L944 I55 L55 I78:I79 B78:B79 E78:F79 E81:F96 B81:B96 I81:I96 I98 B98 E98:F98 L98 L100:L118 E100:F125 B100:B125 I100:I131 I143 L143 L145:L158 I145:I175 B145:F158 B401:F402 L401:L417 L457 I457 B457:F457 B459:F462 I459:I487 L459:L487 L568:L569 B568:F569 I568:I569 B610:F631 I610:I631 L610:L623 I633 B633:F633 L633 L635:L642 B635:F642 I635:I642 I644 B644:F644 L644 L646:L671 I646:I671 I673:I707 B673:F707 L673:L707 L709 B709:F709 I709 B726:F726 L726 I726 I728:I729 L728:L729 B728:F729 L867 I867 I869:I870 L869:L870 B869:D869 E869:F870 B943:F944 I943:I944 D1293:F1297 C1291:F1291 B941:F941 C939:F940 L931:L932 I939:I941 I931:I932 B931:F932 I934:I935 I937 B934:F935 B937:F937 E139:F141 I139:I141 I136 B139:B141 D139:D140 L139:L141 I401:I417 I421 L421 B421:F421 B425:F425 L425 I425 I429 L429 B429:F429 B433:F433 L433 I433 I437 L437 B437:F437 B441:F441 L441 I441 I445 L445 B445:F445 B449:F449 L449 I449 I453:I455 L453:L455 B453:F455 B498:F500 B497:C497 B496:D496 B495:C495 B494:D494 E494:F497 B501:C501 E501:F501 B502:F529 L533:L566 L824:L842 I607:I608 L607:L608 B607:F608 I952 B952:F952 L952 L985 I985 B1008:F1008 C1007:D1007 C1009 E1009:F1009 L1010 L1024:L1026 L1028 L1037 L1055 B985:D985 L1080:L1081 L1093:L1096 L1102 I1102 B1102 I1112 L1112 L1127:L1182 L1184:L1187 L1189:L1197 I1189:I1197 E1197:F1197 B1189:B1196 I1199:I1211 L1199:L1211 B1199:B1210 L1213:L1219 I1213:I1219 B1213:B1218 L1221:L1242 B1221:B1241 B1243:B1253 I1221:I1291 L1248:L1291 B1290:F1290 C1288:F1289 B1112 B1083:B1084 B1256:B1283 D1219:F1219 D1199:D1211 D1189:D1195 D1110:F1110 B1010:F1010 B1068:F1081 D1102 D1112 D1125:F1187 D1213:D1218 D1221:D1241 D1242:F1283 I954:I969 L954:L969 B971:F975 L971:L975 I971:I975 I977:I979 L977:L979 B977:F979 B981:F983 L981:L983 I981:I983 B987:D988 I987:I988 L987:L988 L990:L991 I990:I991 B990:D991 B993:D995 I993:I995 L993:L995 L997:L999 I997:I999 B997:D999 B1001:D1003 I1001:I1003 L1001:L1003 L1005:L1008 I1005:I1010 B1005:D1006 I1012:I1014 B1012:F1014 L1012:L1014 L1016:L1017 B1016:F1017 I1016:I1017 I1019:I1022 B1019:F1022 L1019:L1021 B1024:F1028 I1024:I1028 I1030:I1031 B1030:F1031 L1030:L1031 L1033:L1035 B1033:F1037 I1033:I1037 I1039:I1041 B1039:F1041 L1039:L1041 L1043:L1045 B1043:F1045 I1043:I1045 I1047:I1049 B1047:F1049 L1047:L1049 L1051:L1053 B1051:F1055 I1051:I1055 I1057:I1059 B1057:F1059 L1057:L1059 L1061:L1062 B1061:F1062 I1061:I1062 I1064:I1066 B1064:F1066 L1064:L1066 L1068:L1078 I1068:I1081 I1083:I1084 D1083:F1084 L1083:L1084 L1086:L1091 D1086:F1096 I1086:I1096 B1086:B1096 B1098:B1100 I1098:I1100 D1098:F1100 L1098:L1100 D1104:D1106 B1104:B1106 I1104:I1106 L1104:L1106 L1108:L1110 I1108:I1110 B1108:B1109 D1108:D1109 D1114:D1115 B1114:B1115 L1114:L1115 I1114:I1115 I1117:I1118 L1117:L1118 B1117:B1118 D1117:D1118 D1120:D1121 B1120:B1121 L1120:L1121 I1120:I1121 I1123:I1187 L1123:L1125 B1123:B1187 D1123:D1124 B1284:F1287 B646:F671 C489:F489 R335 E340:F342 E351:F352 B340:B342 B343:F348 C349:F350 C353:F360 B349:B360 B330:F339 B388:C389 E388:F389 D388 B390:F399 I330:I399 L330:L399 B490:F493 I489:I529 L489:L529 B361:F387 B954:F969 C173:F175 I177:I189 L177:L183 B1298:F1048576 L1293:L1048576 I1293:I1048576">
    <cfRule type="expression" dxfId="11478" priority="19685" stopIfTrue="1">
      <formula>$A1="begin group"</formula>
    </cfRule>
  </conditionalFormatting>
  <conditionalFormatting sqref="B1 L1:L44 B2:F16 B44:F44 C43:D43 C51:F51 B17:D31 E17:F43 B52:F52 B55:F55 C53:F53 L51:L53 B126:F128 B129:B131 C56:F56 L60 L67 L69 L71 E60:F60 E75:F76 R1:R44 L73 L76 R46:R53 C46:D50 R65:R73 E73:F73 B65:B73 L65 B76 B136:F136 E129:F131 R75:R76 L136 B187:F187 B177:F178 C195:F196 L90:L96 L121:L131 B403:C404 C405:F409 E403:F404 E463:F465 E474:F475 B463:B465 B466:F471 C472:F473 C476:F483 B472:B483 B484:F487 L605 R605 C605:F605 I624:I626 B711:C711 L630:L631 B735:F736 B768:D768 L768 R768 R775 L775 B775:D775 B782:D782 L782 R782 R789 L789 B789:D789 B796:D796 L796 R796 R803 L803 B803:D803 B810:D810 L810 R810 R817 L817 B817:D817 B870:C870 B179:D182 B712:D723 E711:F723 B36:D42 C32:D35 R59:R60 C59:F59 B143:F143 B169:F172 D159:F168 B192:F194 C188:F189 L192:L196 R192:R196 C183:D183 C203:C315 C184:C185 C200 E200:F200 E203:F315 R203:R316 R200 L169:L175 C186:D186 E179:F186 L186:L189 B316:F316 B410:F417 R533:R566 B533:F566 L711:L724 R711:R724 B724:F724 R735:R761 L735:L761 E737:F769 B737:D761 B847:D863 C864:D864 E847:F864 R824:R842 R847:R865 B824:D842 E771:F842 B865:F865 B867:F867 L918:L921 R918:R921 E918:F921 B920:C920 C918:C919 B921:D921 L847:L865 L316 R876:R915 L882:L915 E876:F915 B876:C915 L943:L944 R55:R56 L55 R78:R79 B78:B79 E78:F79 E81:F96 B81:B96 R81:R96 R98 B98 E98:F98 L98 L100:L118 E100:F125 B100:B125 R100:R131 R143 L143 L145:L158 R145:R175 B145:F158 R401:R417 B401:F402 L401:L417 L457 R457 B457:F457 B459:F462 R459:R487 L459:L487 L568:L569 B568:F569 R568:R569 B610:F631 R610:R631 L610:L623 R633 B633:F633 L633 L635:L642 B635:F642 R635:R642 R644 B644:F644 L644 L646:L671 R646:R671 R673:R707 B673:F707 L673:L707 L709 B709:F709 R709 B726:F726 R726 L726 L728:L729 R728:R729 B728:F729 L867 R867 R869:R870 L869:L870 B869:D869 E869:F870 B943:F944 R943:R944 D1293:F1297 C1291:F1291 B941:F941 C939:F940 L931:L932 R939:R941 R931:R932 B931:F932 R934:R935 R937 B934:F935 B937:F937 E139:F141 R139:R141 R136 B139:B141 D139:D140 L139:L141 L421 R421 B421:F421 B425:F425 R425 L425 L429 R429 B429:F429 B433:F433 R433 L433 L437 R437 B437:F437 B441:F441 R441 L441 L445 R445 B445:F445 B449:F449 R449 L449 L453:L455 R453:R455 B453:F455 B498:F500 B497:C497 B496:D496 B495:C495 B494:D494 E494:F497 B501:C501 E501:F501 B502:F529 L533:L566 L824:L842 R607:R608 L607:L608 B607:F608 R952 B952:F952 L952 L985 R985 B1008:F1008 C1007:D1007 C1009 E1009:F1009 L1010 L1024:L1026 L1028 L1037 L1055 B985:D985 L1080:L1081 L1093:L1096 L1102 R1102 B1102 R1112 L1112 L1127:L1182 L1184:L1187 L1189:L1197 R1189:R1197 E1197:F1197 B1189:B1196 R1199:R1211 L1199:L1211 B1199:B1210 L1213:L1219 R1213:R1219 B1213:B1218 L1221:L1242 B1221:B1241 B1243:B1253 R1221:R1291 L1248:L1291 B1290:F1290 C1288:F1289 B1112 B1083:B1084 B1256:B1283 D1219:F1219 D1199:D1211 D1189:D1195 D1110:F1110 B1010:F1010 B1068:F1081 D1102 D1112 D1125:F1187 D1213:D1218 D1221:D1241 D1242:F1283 R954:R969 L954:L969 B971:F975 L971:L975 R971:R975 R977:R979 L977:L979 B977:F979 B981:F983 L981:L983 R981:R983 B987:D988 R987:R988 L987:L988 L990:L991 R990:R991 B990:D991 B993:D995 R993:R995 L993:L995 L997:L999 R997:R999 B997:D999 B1001:D1003 R1001:R1003 L1001:L1003 L1005:L1008 R1005:R1010 B1005:D1006 R1012:R1014 B1012:F1014 L1012:L1014 L1016:L1017 B1016:F1017 R1016:R1017 R1019:R1022 B1019:F1022 L1019:L1021 B1024:F1028 R1024:R1028 R1030:R1031 B1030:F1031 L1030:L1031 L1033:L1035 B1033:F1037 R1033:R1037 R1039:R1041 B1039:F1041 L1039:L1041 L1043:L1045 B1043:F1045 R1043:R1045 R1047:R1049 B1047:F1049 L1047:L1049 L1051:L1053 B1051:F1055 R1051:R1055 R1057:R1059 B1057:F1059 L1057:L1059 L1061:L1062 B1061:F1062 R1061:R1062 R1064:R1066 B1064:F1066 L1064:L1066 L1068:L1078 R1068:R1081 R1083:R1084 D1083:F1084 L1083:L1084 L1086:L1091 D1086:F1096 R1086:R1096 B1086:B1096 B1098:B1100 R1098:R1100 D1098:F1100 L1098:L1100 D1104:D1106 B1104:B1106 R1104:R1106 L1104:L1106 L1108:L1110 R1108:R1110 B1108:B1109 D1108:D1109 D1114:D1115 B1114:B1115 L1114:L1115 R1114:R1115 R1117:R1118 L1117:L1118 B1117:B1118 D1117:D1118 D1120:D1121 B1120:B1121 L1120:L1121 R1120:R1121 R1123:R1187 L1123:L1125 B1123:B1187 D1123:D1124 B1284:F1287 B646:F671 C489:F489 E340:F342 E351:F352 B340:B342 B343:F348 C349:F350 C353:F360 B349:B360 B330:F339 B388:C389 E388:F389 D388 B390:F399 R330:R399 L330:L399 B490:F493 R489:R529 L489:L529 B361:F387 B954:F969 C173:F175 R177:R189 L177:L183 B1298:F1048576 L1293:L1048576 R1293:R1048576">
    <cfRule type="expression" dxfId="11477" priority="19682" stopIfTrue="1">
      <formula>$A1="begin repeat"</formula>
    </cfRule>
  </conditionalFormatting>
  <conditionalFormatting sqref="B1 G1 B2:G16 B44:G44 C43:D43 C51:G51 B17:D31 E17:G43 B52:G52 B55:G55 C53:G53 I1:I44 B126:G128 B129:B131 C56:G56 E60:G60 E75:G76 I59:I60 I65:I73 I46:I53 C46:D50 G46:G50 E73:G73 B65:B73 G65:G72 B76 B136:G136 E129:G131 I75:I76 B187:G187 B177:G178 C195:G196 E315:F315 B403:C404 C405:G409 E403:G404 E463:G465 E474:G475 B463:B465 B466:G471 C472:G473 C476:G483 B472:B483 B484:G487 B562:F562 I605 C605:G605 B711:C711 B735:G736 B768:D768 I768 I775 B775:D775 B782:D782 I782 I789 B789:D789 B796:D796 I796 I803 B803:D803 B810:D810 I810 I817 B817:D817 B870:C870 B179:D182 B563:G566 B712:D723 E711:G723 G817 G810 G803 G796 G789 G782 G775 G768 B36:D42 C32:D35 C59:G59 B143:G143 B169:G172 D159:G168 B192:G194 C188:G189 I192:I196 C183:D183 E200:G200 E203:G314 C203:C315 C184:C185 C200 I203:I316 I200 C186:D186 E179:G186 B316:G316 B410:G417 I533:I566 B644:F644 I711:I724 B707:F707 B724:G724 I735:I761 G737:G761 E737:F769 B737:D761 B847:D863 C864:D864 E847:G864 I824:I842 I847:I865 G824:G842 B824:D842 E771:F842 B865:G865 B867:G867 I918:I921 E918:G921 B920:C920 C918:C919 B921:D921 E876:G915 B876:C915 I876:I915 I55 I78:I79 B78:B79 E78:G79 E81:G96 B81:B96 I81:I96 I98 B98 E98:G98 B100:B125 I100:I131 I143 I145:I175 B145:G158 B401:G402 I457 B457:G457 B459:G462 I459:I487 I568:I569 B568:G569 B610:G631 I610:I631 I633 B633:G633 B635:G642 I635:I642 I644 I646:I671 B646:F646 I673:I707 B673:G706 I709 B709:F709 B726:G726 I726 I728:I729 B728:G729 I867 I869:I870 B869:D869 E869:G870 B943:G944 I943:I944 D1293:G1297 C1291:G1291 B941:G941 C939:G940 I939:I941 I931:I932 B931:G932 I934:I935 I937 B934:G935 B937:G937 E139:G141 I139:I141 I136 B139:B141 D139:D140 I401:I417 I421 B421:G421 B425:G425 I425 I429 B429:G429 I433 I437 B437:G437 B441:G441 I441 I445 B445:G445 B449:G449 I449 I453:I455 B453:G455 B498:G500 B497:C497 B496:D496 B495:C495 B494:D494 E494:G497 B501:C501 E501:G501 I607:I608 B607:G608 I952 B952:G952 B966:F966 B964:C965 E964:G965 I985 B1008:G1008 C1007:D1007 C1009 E1009:G1009 C966:C967 B985:D985 I1102 B1102 I1112 I1189:I1197 E1197:G1197 B1189:B1196 I1199:I1211 B1199:B1210 I1213:I1219 B1213:B1218 B1221:B1241 B1243:B1253 I1221:I1291 B1290:G1290 C1288:G1289 B1112 B1083:B1084 B1256:B1283 D1110:G1110 D1189:D1195 D1199:D1211 D1219:G1219 E966:F967 B967:G969 G985 B1010:G1010 B1068:G1081 D1102 G1102 D1112 G1112 D1125:G1187 G1189:G1194 G1199:G1211 D1213:D1218 G1213:G1218 D1221:D1241 G1221:G1241 D1242:G1283 I954:I969 I971:I975 B971:G975 B977:G979 I977:I979 I981:I983 B981:G983 G987:G988 B987:D988 I987:I988 I990:I991 B990:D991 G990:G991 G993:G995 B993:D995 I993:I995 I997:I999 B997:D999 G997:G999 G1001:G1003 B1001:D1003 I1001:I1003 I1005:I1010 B1005:D1006 G1005:G1007 I1012:I1014 B1012:G1014 B1016:G1017 I1016:I1017 I1019:I1022 B1019:G1022 B1024:G1028 I1024:I1028 I1030:I1031 B1030:G1031 B1033:G1037 I1033:I1037 I1039:I1041 B1039:G1041 B1043:G1045 I1043:I1045 I1047:I1049 B1047:G1049 B1051:G1055 I1051:I1055 I1057:I1059 B1057:G1059 B1061:G1062 I1061:I1062 I1064:I1066 B1064:G1066 I1068:I1081 I1083:I1084 D1083:G1084 D1086:G1096 I1086:I1096 B1086:B1096 B1098:B1100 I1098:I1100 D1098:G1100 G1104:G1106 D1104:D1106 B1104:B1106 I1104:I1106 I1108:I1110 B1108:B1109 D1108:D1109 G1108:G1109 G1114:G1115 D1114:D1115 B1114:B1115 I1114:I1115 I1117:I1118 B1117:B1118 D1117:D1118 G1117:G1118 G1120:G1121 D1120:D1121 B1120:B1121 I1120:I1121 I1123:I1187 B1123:B1187 D1123:D1124 G1123:G1124 B1284:G1287 B433:G433 B647:G671 C489:G489 E340:G342 E351:G352 B340:B342 B343:G348 C349:G350 C353:G360 B349:B360 B330:G339 B388:C389 E388:G389 D388 B390:G399 I330:I399 B490:G493 I489:I529 B361:G387 E100:G125 B954:G963 B502:G529 B533:G561 C173:G175 I177:I189 B1298:G1048576 I1293:I1048576">
    <cfRule type="expression" dxfId="11476" priority="19679" stopIfTrue="1">
      <formula>$A1="text"</formula>
    </cfRule>
  </conditionalFormatting>
  <conditionalFormatting sqref="B1 G1 B2:G16 B44:G44 C43:D43 C51:G51 B17:D31 E17:G43 B52:G52 B55:G55 C53:G53 B126:G128 B129:B131 C56:G56 E60:G60 E75:G76 J1:K44 J75:K76 J46:K53 C46:D50 G46:G50 J65:K73 E73:G73 B65:B73 G65:G72 B76 B136:G136 E129:G131 J90:K91 B187:G187 B177:G178 C195:G196 E315:F315 B403:C404 C405:G409 E403:G404 E463:G465 E474:G475 B463:B465 B466:G471 C472:G473 C476:G483 B472:B483 B484:G487 B562:F562 J605:K605 C605:G605 B711:C711 B735:G736 J768:K768 B768:D768 B775:D775 J775:K775 J782:K782 B782:D782 B789:D789 J789:K789 J796:K796 B796:D796 B803:D803 J803:K803 J810:K810 B810:D810 B817:D817 J817:K817 B870:C870 B179:D182 B563:G566 B712:D723 E711:G723 G817 G810 G803 G796 G789 G782 G775 G768 B36:D42 C32:D35 J59:K60 C59:G59 B143:G143 B169:G172 D159:G168 B192:G194 C188:G189 J192:K196 C183:D183 E200:G200 E203:G314 C203:C315 C184:C185 C200 J200:K200 J203:K316 C186:D186 E179:G186 B316:G316 B410:G417 J533:K548 J552:K566 K549:K551 B644:F644 J711:K724 B707:F707 B724:G724 J735:K761 G737:G761 E737:F769 B737:D761 B847:D863 C864:D864 E847:G864 J824:K842 J847:K865 G824:G842 B824:D842 E771:F842 B865:G865 B867:G867 J918:K921 E918:G921 B920:C920 C918:C919 B921:D921 I900:I902 I907:I912 J876:K915 E876:G915 B876:C915 J55:K56 B78:B79 J78:K79 E78:G79 E81:G96 J81:K82 B81:B96 B98 E98:G98 J98:K98 J100:K131 B100:B125 J143:K143 J145:K175 B145:G158 J401:K417 B401:G402 J457:K457 B457:G457 B459:G462 J459:K487 J568:K569 B568:G569 B610:G631 J610:K631 J633:K633 B633:G633 B635:G642 J635:K642 J644:K644 J646:K671 B646:F646 J673:K707 B673:G706 J709:K709 B709:F709 B726:G726 J726:K726 J728:K729 B728:G729 J867:K867 J869:K870 B869:D869 E869:G870 B943:G944 J943:K944 D1293:G1297 C1291:G1291 B941:G941 C939:G940 J939:K941 J931:K932 B931:G932 J934:K935 J937:K937 B934:G935 B937:G937 E139:G141 J139:K141 J136:K136 B139:B141 D139:D140 J421:K421 B421:G421 B425:G425 J425:K425 J429:K429 B429:G429 J433:K433 J437:K437 B437:G437 B441:G441 J441:K441 J445:K445 B445:G445 B449:G449 J449:K449 J453:K455 B453:G455 B498:G500 B497:C497 B496:D496 B495:C495 B494:D494 E494:G497 B501:C501 E501:G501 J607:K608 B607:G608 J952:K952 B952:G952 B966:F966 B964:C965 E964:G965 J985:K985 B1008:G1008 C1007:D1007 C1009 E1009:G1009 C966:C967 B985:D985 J1102:K1102 B1102 J1112:K1112 J1189:K1197 E1197:G1197 B1189:B1196 J1199:K1211 B1199:B1210 J1213:K1219 B1213:B1218 B1221:B1241 B1243:B1253 J1221:K1291 B1290:G1290 C1288:G1289 B1112 B1083:B1084 B1256:B1283 D1110:G1110 D1189:D1195 D1199:D1211 D1219:G1219 E966:F967 B967:G969 G985 B1010:G1010 B1068:G1081 D1102 G1102 D1112 G1112 D1125:G1187 G1189:G1194 G1199:G1211 D1213:D1218 G1213:G1218 D1221:D1241 G1221:G1241 D1242:G1283 J954:K969 J971:K975 B971:G975 B977:G979 J977:K979 J981:K983 B981:G983 G987:G988 B987:D988 J987:K988 J990:K991 B990:D991 G990:G991 G993:G995 B993:D995 J993:K995 J997:K999 B997:D999 G997:G999 G1001:G1003 B1001:D1003 J1001:K1003 J1005:K1010 B1005:D1006 G1005:G1007 J1012:K1014 B1012:G1014 B1016:G1017 J1016:K1017 J1019:K1022 B1019:G1022 B1024:G1028 J1024:K1028 J1030:K1031 B1030:G1031 B1033:G1037 J1033:K1037 J1039:K1041 B1039:G1041 B1043:G1045 J1043:K1045 J1047:K1049 B1047:G1049 B1051:G1055 J1051:K1055 J1057:K1059 B1057:G1059 B1061:G1062 J1061:K1062 J1064:K1066 B1064:G1066 J1068:K1081 J1083:K1084 D1083:G1084 D1086:G1096 J1086:K1096 B1086:B1096 B1098:B1100 J1098:K1100 D1098:G1100 G1104:G1106 D1104:D1106 B1104:B1106 J1104:K1106 J1108:K1110 B1108:B1109 D1108:D1109 G1108:G1109 G1114:G1115 D1114:D1115 B1114:B1115 J1114:K1115 J1117:K1118 B1117:B1118 D1117:D1118 G1117:G1118 G1120:G1121 D1120:D1121 B1120:B1121 J1120:K1121 J1123:K1187 B1123:B1187 D1123:D1124 G1123:G1124 B1284:G1287 B433:G433 B647:G671 C489:G489 E340:G342 E351:G352 B340:B342 B343:G348 C349:G350 C353:G360 B349:B360 B330:G339 B388:C389 E388:G389 D388 I390:I391 B390:G399 J330:K399 B490:G493 J489:K529 B361:G387 E100:G125 B954:G963 B502:G529 B533:G561 C173:G175 J177:K189 B1298:G1048576 J1293:K1048576 J93:K94 J96:K96">
    <cfRule type="expression" dxfId="11475" priority="19677" stopIfTrue="1">
      <formula>$A1="integer"</formula>
    </cfRule>
  </conditionalFormatting>
  <conditionalFormatting sqref="B1 G1 B2:G16 B44:G44 C43:D43 C51:G51 B17:D31 E17:G43 B52:G52 B55:G55 C53:G53 B126:G128 B129:B131 C56:G56 E60:G60 E75:G76 J1:K44 J75:K76 J46:K53 C46:D50 G46:G50 J65:K73 E73:G73 B65:B73 G65:G72 B76 B136:G136 E129:G131 J90:K91 B187:G187 B177:G178 C195:G196 E315:F315 B403:C404 C405:G409 E403:G404 E463:G465 E474:G475 B463:B465 B466:G471 C472:G473 C476:G483 B472:B483 B484:G487 B562:F562 J605:K605 C605:G605 B711:C711 B735:G736 J768:K768 B768:D768 B775:D775 J775:K775 J782:K782 B782:D782 B789:D789 J789:K789 J796:K796 B796:D796 B803:D803 J803:K803 J810:K810 B810:D810 B817:D817 J817:K817 B870:C870 B179:D182 B563:G566 B712:D723 E711:G723 G817 G810 G803 G796 G789 G782 G775 G768 B36:D42 C32:D35 J59:K60 C59:G59 B143:G143 B169:G172 D159:G168 B192:G194 C188:G189 J192:K196 C183:D183 E200:G200 E203:G314 C203:C315 C184:C185 C200 J200:K200 J203:K316 C186:D186 E179:G186 B316:G316 B410:G417 J533:K548 J552:K566 K549:K551 B644:F644 J711:K724 B707:F707 B724:G724 J735:K761 G737:G761 E737:F769 B737:D761 B847:D863 C864:D864 E847:G864 J824:K842 J847:K865 G824:G842 B824:D842 E771:F842 B865:G865 B867:G867 J918:K921 E918:G921 B920:C920 C918:C919 B921:D921 I900:I902 I907:I912 J876:K915 E876:G915 B876:C915 J55:K56 B78:B79 J78:K79 E78:G79 E81:G96 J81:K82 B81:B96 B98 E98:G98 J98:K98 J100:K131 B100:B125 J143:K143 J145:K175 B145:G158 J401:K417 B401:G402 J457:K457 B457:G457 B459:G462 J459:K487 J568:K569 B568:G569 B610:G631 J610:K631 J633:K633 B633:G633 B635:G642 J635:K642 J644:K644 J646:K671 B646:F646 J673:K707 B673:G706 J709:K709 B709:F709 B726:G726 J726:K726 J728:K729 B728:G729 J867:K867 J869:K870 B869:D869 E869:G870 B943:G944 J943:K944 D1293:G1297 C1291:G1291 B941:G941 C939:G940 J939:K941 J931:K932 B931:G932 J934:K935 J937:K937 B934:G935 B937:G937 E139:G141 J139:K141 J136:K136 B139:B141 D139:D140 J421:K421 B421:G421 B425:G425 J425:K425 J429:K429 B429:G429 J433:K433 J437:K437 B437:G437 B441:G441 J441:K441 J445:K445 B445:G445 B449:G449 J449:K449 J453:K455 B453:G455 B498:G500 B497:C497 B496:D496 B495:C495 B494:D494 E494:G497 B501:C501 E501:G501 J607:K608 B607:G608 J952:K952 B952:G952 B966:F966 B964:C965 E964:G965 J985:K985 B1008:G1008 C1007:D1007 C1009 E1009:G1009 C966:C967 B985:D985 J1102:K1102 B1102 J1112:K1112 J1189:K1197 E1197:G1197 B1189:B1196 J1199:K1211 B1199:B1210 J1213:K1219 B1213:B1218 B1221:B1241 B1243:B1253 J1221:K1291 B1290:G1290 C1288:G1289 B1112 B1083:B1084 B1256:B1283 D1110:G1110 D1189:D1195 D1199:D1211 D1219:G1219 E966:F967 B967:G969 G985 B1010:G1010 B1068:G1081 D1102 G1102 D1112 G1112 D1125:G1187 G1189:G1194 G1199:G1211 D1213:D1218 G1213:G1218 D1221:D1241 G1221:G1241 D1242:G1283 J954:K969 J971:K975 B971:G975 B977:G979 J977:K979 J981:K983 B981:G983 G987:G988 B987:D988 J987:K988 J990:K991 B990:D991 G990:G991 G993:G995 B993:D995 J993:K995 J997:K999 B997:D999 G997:G999 G1001:G1003 B1001:D1003 J1001:K1003 J1005:K1010 B1005:D1006 G1005:G1007 J1012:K1014 B1012:G1014 B1016:G1017 J1016:K1017 J1019:K1022 B1019:G1022 B1024:G1028 J1024:K1028 J1030:K1031 B1030:G1031 B1033:G1037 J1033:K1037 J1039:K1041 B1039:G1041 B1043:G1045 J1043:K1045 J1047:K1049 B1047:G1049 B1051:G1055 J1051:K1055 J1057:K1059 B1057:G1059 B1061:G1062 J1061:K1062 J1064:K1066 B1064:G1066 J1068:K1081 J1083:K1084 D1083:G1084 D1086:G1096 J1086:K1096 B1086:B1096 B1098:B1100 J1098:K1100 D1098:G1100 G1104:G1106 D1104:D1106 B1104:B1106 J1104:K1106 J1108:K1110 B1108:B1109 D1108:D1109 G1108:G1109 G1114:G1115 D1114:D1115 B1114:B1115 J1114:K1115 J1117:K1118 B1117:B1118 D1117:D1118 G1117:G1118 G1120:G1121 D1120:D1121 B1120:B1121 J1120:K1121 J1123:K1187 B1123:B1187 D1123:D1124 G1123:G1124 B1284:G1287 B433:G433 B647:G671 C489:G489 E340:G342 E351:G352 B340:B342 B343:G348 C349:G350 C353:G360 B349:B360 B330:G339 B388:C389 E388:G389 D388 I390:I391 B390:G399 J330:K399 B490:G493 J489:K529 B361:G387 E100:G125 B954:G963 B502:G529 B533:G561 C173:G175 J177:K189 B1298:G1048576 J1293:K1048576 J93:K94 J96:K96">
    <cfRule type="expression" dxfId="11474" priority="19675" stopIfTrue="1">
      <formula>$A1="decimal"</formula>
    </cfRule>
  </conditionalFormatting>
  <conditionalFormatting sqref="B1 B2:F16 B44:F44 C43:D43 C51:F51 B17:D31 E17:F43 B52:F52 B55:F55 C53:F53 I1:I44 B126:F128 B129:B131 C56:F56 E60:F60 E75:F76 I59:I60 I65:I73 I46:I53 C46:D50 E73:F73 B65:B73 B76 B136:F136 E129:F131 I75:I76 B187:F187 B177:F178 C195:F196 B403:C404 C405:F409 E403:F404 E463:F465 E474:F475 B463:B465 B466:F471 C472:F473 C476:F483 B472:B483 B484:F487 I605 C605:F605 B711:C711 B735:F736 B768:D768 I768 I775 B775:D775 B782:D782 I782 I789 B789:D789 B796:D796 I796 I803 B803:D803 B810:D810 I810 I817 B817:D817 B870:C870 B179:D182 B712:D723 E711:F723 B36:D42 C32:D35 C59:F59 B143:F143 B169:F172 D159:F168 B192:F194 C188:F189 I192:I196 C183:D183 C203:C315 C184:C185 C200 E200:F200 E203:F315 I203:I316 I200 C186:D186 E179:F186 B316:F316 B410:F417 I533:I566 B533:F566 I711:I724 B724:F724 I735:I761 E737:F769 B737:D761 B847:D863 C864:D864 E847:F864 I824:I842 I847:I865 B824:D842 E771:F842 B865:F865 B867:F867 I918:I921 E918:F921 B920:C920 C918:C919 B921:D921 E876:F915 B876:C915 I876:I915 I55 I78:I79 B78:B79 E78:F79 E81:F96 B81:B96 I81:I96 I98 B98 E98:F98 E100:F125 B100:B125 I100:I131 I143 I145:I175 B145:F158 B401:F402 I457 B457:F457 B459:F462 I459:I487 B568:F569 I568:I569 B610:F631 I610:I631 I633 B633:F633 B635:F642 I635:I642 I644 B644:F644 I646:I671 I673:I707 B673:F707 B709:F709 I709 B726:F726 I726 I728:I729 B728:F729 I867 I869:I870 B869:D869 E869:F870 B943:F944 I943:I944 D1293:F1297 C1291:F1291 B941:F941 C939:F940 I939:I941 I931:I932 B931:F932 I934:I935 I937 B934:F935 B937:F937 E139:F141 I139:I141 I136 B139:B141 D139:D140 I401:I417 I421 B421:F421 B425:F425 I425 I429 B429:F429 B433:F433 I433 I437 B437:F437 B441:F441 I441 I445 B445:F445 B449:F449 I449 I453:I455 B453:F455 B498:F500 B497:C497 B496:D496 B495:C495 B494:D494 E494:F497 B501:C501 E501:F501 B502:F529 I607:I608 B607:F608 I952 B952:F952 I985 B1008:F1008 C1007:D1007 C1009 E1009:F1009 B985:D985 I1102 B1102 I1112 I1189:I1197 E1197:F1197 B1189:B1196 I1199:I1211 B1199:B1210 I1213:I1219 B1213:B1218 B1221:B1241 B1243:B1253 I1221:I1291 B1290:F1290 C1288:F1289 B1112 B1083:B1084 B1256:B1283 D1219:F1219 D1199:D1211 D1189:D1195 D1110:F1110 B1010:F1010 B1068:F1081 D1102 D1112 D1125:F1187 D1213:D1218 D1221:D1241 D1242:F1283 I954:I969 B971:F975 I971:I975 I977:I979 B977:F979 B981:F983 I981:I983 B987:D988 I987:I988 I990:I991 B990:D991 B993:D995 I993:I995 I997:I999 B997:D999 B1001:D1003 I1001:I1003 I1005:I1010 B1005:D1006 I1012:I1014 B1012:F1014 B1016:F1017 I1016:I1017 I1019:I1022 B1019:F1022 B1024:F1028 I1024:I1028 I1030:I1031 B1030:F1031 B1033:F1037 I1033:I1037 I1039:I1041 B1039:F1041 B1043:F1045 I1043:I1045 I1047:I1049 B1047:F1049 B1051:F1055 I1051:I1055 I1057:I1059 B1057:F1059 B1061:F1062 I1061:I1062 I1064:I1066 B1064:F1066 I1068:I1081 I1083:I1084 D1083:F1084 D1086:F1096 I1086:I1096 B1086:B1096 B1098:B1100 I1098:I1100 D1098:F1100 D1104:D1106 B1104:B1106 I1104:I1106 I1108:I1110 B1108:B1109 D1108:D1109 D1114:D1115 B1114:B1115 I1114:I1115 I1117:I1118 B1117:B1118 D1117:D1118 D1120:D1121 B1120:B1121 I1120:I1121 I1123:I1187 B1123:B1187 D1123:D1124 B1284:F1287 B646:F671 C489:F489 E340:F342 E351:F352 B340:B342 B343:F348 C349:F350 C353:F360 B349:B360 B330:F339 B388:C389 E388:F389 D388 B390:F399 I330:I399 B490:F493 I489:I529 B361:F387 B954:F969 C173:F175 I177:I189 B1298:F1048576 I1293:I1048576">
    <cfRule type="expression" dxfId="11473" priority="19670" stopIfTrue="1">
      <formula>OR(AND(LEFT($A1, 16)="select_multiple ", LEN($A1)&gt;16, NOT(ISNUMBER(SEARCH(" ", $A1, 17)))), AND(LEFT($A1, 11)="select_one ", LEN($A1)&gt;11, NOT(ISNUMBER(SEARCH(" ", $A1, 12)))))</formula>
    </cfRule>
  </conditionalFormatting>
  <conditionalFormatting sqref="B1 F14 B2:E16 B44:E44 C43:D43 C51:E51 B17:D31 E17:E43 B52:E52 B55:E55 C53:E53 I1:I44 B126:E128 B129:B131 C56:E56 E60 E75:E76 I59:I60 I65:I73 I46:I53 C46:D50 E73 B65:B73 B76 B136:E136 E129:E131 I75:I76 B187:E187 B177:E178 C195:E196 B403:C404 C405:E409 E403:E404 E463:E465 E474:E475 B463:B465 B466:E471 C472:E473 C476:E483 B472:B483 B484:E487 I605 C605:E605 B711:C711 B735:E736 B768:D768 I768 I775 B775:D775 B782:D782 I782 I789 B789:D789 B796:D796 I796 I803 B803:D803 B810:D810 I810 I817 B817:D817 B870:C870 B179:D182 B712:D723 E711:E723 B36:D42 C32:D35 C59:E59 B143:E143 B169:E172 D159:E168 B192:E194 C188:E189 I192:I196 C183:D183 C203:C315 C184:C185 C200 E203:E315 E200 I203:I316 I200 C186:D186 E179:E186 B316:E316 B410:E417 I533:I566 B533:E566 I711:I724 B724:E724 I735:I761 E737:E769 B737:D761 B847:D863 C864:D864 E847:E864 I824:I842 I847:I865 B824:D842 E771:E842 B865:E865 B867:E867 I918:I921 E918:E921 B920:C920 C918:C919 B921:D921 E876:E915 B876:C915 I876:I915 I55 I78:I79 B78:B79 E78:E79 E81:E96 B81:B96 I81:I96 I98 B98 E98 E100:E125 B100:B125 I100:I131 I143 I145:I175 B145:E158 B401:E402 I457 B457:E457 B459:E462 I459:I487 B568:E569 I568:I569 B610:E631 I610:I631 I633 B633:E633 B635:E642 I635:I642 I644 B644:E644 B646:E671 I646:I671 I673:I707 B673:E707 B709:E709 I709 B726:E726 I726 I728:I729 B728:E729 I867 I869:I870 B869:D869 E869:E870 B943:E944 I943:I944 D1293:E1297 C1291:E1291 B941:E941 C939:E940 I939:I941 I931:I932 B931:E932 I934:I935 I937 B934:E935 B937:E937 E139:E141 I139:I141 I136 B139:B141 D139:D140 I401:I417 I421 B421:E421 B425:E425 I425 I429 B429:E429 B433:E433 I433 I437 B437:E437 B441:E441 I441 I445 B445:E445 B449:E449 I449 I453:I455 B453:E455 B498:E500 B497:C497 B496:D496 B495:C495 B494:D494 E494:E497 B501:C501 E501 B502:E529 I607:I608 B607:E608 I952 B952:E952 I985 B1008:E1008 C1007:D1007 C1009 E1009 B985:D985 I1102 B1102 I1112 I1189:I1197 E1197 B1189:B1196 I1199:I1211 B1199:B1210 I1213:I1219 B1213:B1218 B1221:B1241 B1243:B1253 I1221:I1291 B1290:E1290 C1288:E1289 B1112 B1083:B1084 B1256:B1283 D1219:E1219 D1199:D1211 D1189:D1195 D1110:E1110 B1010:E1010 B1068:E1081 D1102 D1112 D1125:E1187 D1213:D1218 D1221:D1241 D1242:E1283 I954:I969 B971:E975 I971:I975 I977:I979 B977:E979 B981:E983 I981:I983 B987:D988 I987:I988 I990:I991 B990:D991 B993:D995 I993:I995 I997:I999 B997:D999 B1001:D1003 I1001:I1003 I1005:I1010 B1005:D1006 I1012:I1014 B1012:E1014 B1016:E1017 I1016:I1017 I1019:I1022 B1019:E1022 B1024:E1028 I1024:I1028 I1030:I1031 B1030:E1031 B1033:E1037 I1033:I1037 I1039:I1041 B1039:E1041 B1043:E1045 I1043:I1045 I1047:I1049 B1047:E1049 B1051:E1055 I1051:I1055 I1057:I1059 B1057:E1059 B1061:E1062 I1061:I1062 I1064:I1066 B1064:E1066 I1068:I1081 I1083:I1084 D1083:E1084 D1086:E1096 I1086:I1096 B1086:B1096 B1098:B1100 I1098:I1100 D1098:E1100 D1104:D1106 B1104:B1106 I1104:I1106 I1108:I1110 B1108:B1109 D1108:D1109 D1114:D1115 B1114:B1115 I1114:I1115 I1117:I1118 B1117:B1118 D1117:D1118 D1120:D1121 B1120:B1121 I1120:I1121 I1123:I1187 B1123:B1187 D1123:D1124 B1284:E1287 C489:E489 E340:E342 E351:E352 B340:B342 B343:E348 C349:E350 C353:E360 B349:B360 B330:E339 B388:C389 E388:E389 D388 B390:E399 I330:I399 B490:E493 I489:I529 B361:E387 B954:E969 C173:E175 I177:I189 B1298:E1048576 I1293:I1048576">
    <cfRule type="expression" dxfId="11472" priority="19660" stopIfTrue="1">
      <formula>OR($A1="audio audit", $A1="text audit", $A1="speed violations count", $A1="speed violations list", $A1="speed violations audit")</formula>
    </cfRule>
  </conditionalFormatting>
  <conditionalFormatting sqref="B1 B2:F16 B44:F44 C43:D43 C51:F51 B17:D31 E17:F43 B52:F52 B55:F55 C53:F53 B126:F128 B129:B131 C56:F56 E60:F60 E75:F76 C46:D50 E73:F73 B65:B73 B76 B136:F136 E129:F131 B187:F187 B177:F178 C195:F196 B403:C404 C405:F409 E403:F404 E463:F465 E474:F475 B463:B465 B466:F471 C472:F473 C476:F483 B472:B483 B484:F487 C605:F605 B711:C711 B735:F736 B768:D768 B775:D775 B782:D782 B789:D789 B796:D796 B803:D803 B810:D810 B817:D817 B870:C870 B179:D182 B712:D723 E711:F723 B36:D42 C32:D35 C59:F59 B143:F143 B169:F172 D159:F168 B192:F194 C188:F189 C183:D183 C203:C315 C184:C185 C200 E200:F200 E203:F315 C186:D186 E179:F186 B316:F316 B410:F417 B533:F566 B724:F724 E737:F769 B737:D761 B847:D863 C864:D864 E847:F864 B824:D842 E771:F842 B865:F865 B867:F867 E918:F921 B920:C920 C918:C919 B921:D921 E876:F915 B876:C915 B78:B79 E78:F79 E81:F96 B81:B96 B98 E98:F98 E100:F125 B100:B125 B145:F158 B401:F402 B457:F457 B459:F462 B568:F569 B610:F631 B633:F633 B635:F642 B644:F644 B673:F707 B709:F709 B726:F726 B728:F729 B869:D869 E869:F870 B943:F944 D1293:F1297 C1291:F1291 B941:F941 C939:F940 B931:F932 B934:F935 B937:F937 E139:F141 B139:B141 D139:D140 B421:F421 B425:F425 B429:F429 B433:F433 B437:F437 B441:F441 B445:F445 B449:F449 B453:F455 B498:F500 B497:C497 B496:D496 B495:C495 B494:D494 E494:F497 B501:C501 E501:F501 B502:F529 B607:F608 B952:F952 B1008:F1008 C1007:D1007 C1009 E1009:F1009 B985:D985 B1102 E1197:F1197 B1189:B1196 B1199:B1210 B1213:B1218 B1221:B1241 B1243:B1253 B1290:F1290 C1288:F1289 B1112 B1083:B1084 B1256:B1283 D1219:F1219 D1199:D1211 D1189:D1195 D1110:F1110 B1010:F1010 B1068:F1081 D1102 D1112 D1125:F1187 D1213:D1218 D1221:D1241 D1242:F1283 B971:F975 B977:F979 B981:F983 B987:D988 B990:D991 B993:D995 B997:D999 B1001:D1003 B1005:D1006 B1012:F1014 B1016:F1017 B1019:F1022 B1024:F1028 B1030:F1031 B1033:F1037 B1039:F1041 B1043:F1045 B1047:F1049 B1051:F1055 B1057:F1059 B1061:F1062 B1064:F1066 D1083:F1084 D1086:F1096 B1086:B1096 B1098:B1100 D1098:F1100 D1104:D1106 B1104:B1106 B1108:B1109 D1108:D1109 D1114:D1115 B1114:B1115 B1117:B1118 D1117:D1118 D1120:D1121 B1120:B1121 B1123:B1187 D1123:D1124 B1284:F1287 B646:F671 C489:F489 E340:F342 E351:F352 B340:B342 B343:F348 C349:F350 C353:F360 B349:B360 B330:F339 B388:C389 E388:F389 D388 B390:F399 B490:F493 B361:F387 B954:F969 C173:F175 B1298:F1048576">
    <cfRule type="expression" dxfId="11471" priority="19654" stopIfTrue="1">
      <formula>$A1="note"</formula>
    </cfRule>
    <cfRule type="expression" dxfId="11470" priority="19656" stopIfTrue="1">
      <formula>$A1="barcode"</formula>
    </cfRule>
    <cfRule type="expression" dxfId="11469" priority="19658" stopIfTrue="1">
      <formula>OR($A1="geopoint", $A1="geoshape", $A1="geotrace")</formula>
    </cfRule>
  </conditionalFormatting>
  <conditionalFormatting sqref="B1 Q1:Q12 F14 B2:E16 B44:E44 C43:D43 C51:E51 B17:D31 E17:E43 Q43:Q44 B52:E52 B55:E55 C53:E53 B126:E128 B129:B131 C56:E56 E60 E75:E76 Q52:Q53 Q46:Q50 C46:D50 Q65:Q73 E73 B65:B73 B76 B136:E136 E129:E131 Q75:Q76 Q129:Q131 B187:E187 B177:E178 C195:E196 Q200 Q205 Q241 Q277 Q315:Q316 B403:C404 C405:E409 E403:E404 E463:E465 E474:E475 B463:B465 B466:E471 C472:E473 C476:E483 B472:B483 Q411:Q417 B484:E487 Q542:Q560 Q562:Q566 Q605 C605:E605 Q639:Q642 Q650:Q671 B711:C711 Q685:Q707 B735:E736 B768:D768 Q768 Q775 B775:D775 B782:D782 Q782 Q789 B789:D789 B796:D796 Q796 Q803 B803:D803 B810:D810 Q810 Q817 B817:D817 B870:C870 B179:D182 B712:D723 E711:E723 B36:D42 C32:D35 Q59:Q60 C59:E59 B143:E143 B169:E172 D159:E168 Q165 Q168:Q172 B192:E194 C188:E189 Q192:Q194 C183:D183 Q177:Q183 C203:C315 C184:C185 C200 E203:E315 E200 C186:D186 Q186:Q187 E179:E186 B316:E316 B410:E417 Q533:Q540 B533:E566 Q711:Q724 B724:E724 Q735:Q761 E737:E769 B737:D761 Q847:Q857 B847:D863 C864:D864 E847:E864 Q824:Q842 Q859:Q865 B824:D842 E771:E842 B865:E865 B867:E867 Q918:Q921 E918:E921 B920:C920 C918:C919 B921:D921 E876:E915 B876:C915 Q941 Q14:Q16 Q55:Q56 Q78:Q79 B78:B79 E78:E79 E81:E96 B81:B96 Q81:Q96 Q98 B98 E98 E100:E125 B100:B125 Q100:Q126 Q143 Q145:Q158 B145:E158 Q399 Q401:Q404 B401:E402 B457:E457 Q457 Q459:Q487 B459:E462 B568:E569 Q568:Q569 B610:E631 Q610:Q631 Q633 B633:E633 B635:E642 Q635:Q637 B644:E644 Q644 Q646:Q648 B646:E671 B673:E707 Q673:Q674 B709:E709 Q709 B726:E726 Q726 Q728:Q729 B728:E729 Q867 Q869:Q870 B869:D869 E869:E870 B943:E944 Q943:Q944 D1293:E1297 C1291:E1291 Q1291 B941:E941 C939:E940 B931:E932 B934:E935 B937:E937 E139:E141 Q140:Q141 Q136 B139:B141 D139:D140 B421:E421 Q421 Q425 B425:E425 B429:E429 Q429 Q433 B433:E433 B437:E437 Q437 Q441 B441:E441 B445:E445 Q445 Q449 B449:E449 B453:E455 Q453:Q455 B498:E500 B497:C497 B496:D496 B495:C495 B494:D494 E494:E497 B501:C501 E501 Q491 Q504:Q519 Q521:Q525 Q493:Q502 B502:E529 Q607:Q608 B607:E608 Q952 B952:E952 Q985 B1008:E1008 C1007:D1007 C1009 E1009 B985:D985 Q1102 B1102 Q1112 Q1189:Q1197 E1197 B1189:B1196 Q1199:Q1211 B1199:B1210 Q1213:Q1219 B1213:B1218 B1221:B1241 B1243:B1253 Q1221:Q1289 B1290:E1290 C1288:E1289 B1112 B1083:B1084 B1256:B1283 D1219:E1219 D1199:D1211 D1189:D1195 D1110:E1110 B1010:E1010 B1068:E1081 D1102 D1112 D1125:E1187 D1213:D1218 D1221:D1241 D1242:E1283 Q954:Q969 B971:E975 Q971:Q975 Q977:Q979 B977:E979 B981:E983 Q981:Q983 B987:D988 Q987:Q988 Q990:Q991 B990:D991 B993:D995 Q993:Q995 Q997:Q999 B997:D999 B1001:D1003 Q1001:Q1003 Q1005:Q1010 B1005:D1006 Q1012:Q1014 B1012:E1014 B1016:E1017 Q1016:Q1017 Q1019:Q1022 B1019:E1022 B1024:E1028 Q1024:Q1028 Q1030:Q1031 B1030:E1031 B1033:E1037 Q1033:Q1037 Q1039:Q1041 B1039:E1041 B1043:E1045 Q1043:Q1045 Q1047:Q1049 B1047:E1049 B1051:E1055 Q1051:Q1055 Q1057:Q1059 B1057:E1059 B1061:E1062 Q1061:Q1062 Q1064:Q1066 B1064:E1066 Q1068:Q1081 Q1083:Q1084 D1083:E1084 D1086:E1096 Q1086:Q1096 B1086:B1096 B1098:B1100 Q1098:Q1100 D1098:E1100 D1104:D1106 B1104:B1106 Q1104:Q1106 Q1108:Q1110 B1108:B1109 D1108:D1109 D1114:D1115 B1114:B1115 Q1114:Q1115 Q1117:Q1118 B1117:B1118 D1117:D1118 D1120:D1121 B1120:B1121 Q1120:Q1121 Q1123:Q1187 B1123:B1187 D1123:D1124 B1284:E1287 C489:E489 Q489 Q333:Q335 E340:E342 E351:E352 B340:B342 B343:E348 C349:E350 C353:E360 B349:B360 B330:E339 Q338:Q368 Q373:Q375 B388:C389 E388:E389 D388 Q377:Q395 B390:E399 B490:E493 B361:E387 B954:E969 C173:E175 B1298:E1048576 Q1293:Q1048576">
    <cfRule type="expression" dxfId="11468" priority="19652" stopIfTrue="1">
      <formula>OR($A1="calculate", $A1="calculate_here")</formula>
    </cfRule>
  </conditionalFormatting>
  <conditionalFormatting sqref="B1 B2:F16 B44:F44 C43:D43 C51:F51 B17:D31 E17:F43 B52:F52 B55:F55 C53:F53 I1:I44 B126:F128 B129:B131 C56:F56 E60:F60 E75:F76 I59:I60 I65:I73 I46:I53 C46:D50 E73:F73 B65:B73 B76 B136:F136 E129:F131 I75:I76 B187:F187 B177:F178 C195:F196 B403:C404 C405:F409 E403:F404 E463:F465 E474:F475 B463:B465 B466:F471 C472:F473 C476:F483 B472:B483 B484:F487 I605 C605:F605 B711:C711 B735:F736 B768:D768 I768 I775 B775:D775 B782:D782 I782 I789 B789:D789 B796:D796 I796 I803 B803:D803 B810:D810 I810 I817 B817:D817 B870:C870 B179:D182 B712:D723 E711:F723 B36:D42 C32:D35 C59:F59 B143:F143 B169:F172 D159:F168 B192:F194 C188:F189 I192:I196 C183:D183 C203:C315 C184:C185 C200 E200:F200 E203:F315 I203:I316 I200 C186:D186 E179:F186 B316:F316 B410:F417 I533:I566 B533:F566 I711:I724 B724:F724 I735:I761 E737:F769 B737:D761 B847:D863 C864:D864 E847:F864 I824:I842 I847:I865 B824:D842 E771:F842 B865:F865 B867:F867 I918:I921 E918:F921 B920:C920 C918:C919 B921:D921 E876:F915 B876:C915 I876:I915 I55 I78:I79 B78:B79 E78:F79 E81:F96 B81:B96 I81:I96 I98 B98 E98:F98 E100:F125 B100:B125 I100:I131 I143 I145:I175 B145:F158 B401:F402 I457 B457:F457 B459:F462 I459:I487 B568:F569 I568:I569 B610:F631 I610:I631 I633 B633:F633 B635:F642 I635:I642 I644 B644:F644 I646:I671 I673:I707 B673:F707 B709:F709 I709 B726:F726 I726 I728:I729 B728:F729 I867 I869:I870 B869:D869 E869:F870 B943:F944 I943:I944 D1293:F1297 C1291:F1291 B941:F941 C939:F940 I939:I941 I931:I932 B931:F932 I934:I935 I937 B934:F935 B937:F937 E139:F141 I139:I141 I136 B139:B141 D139:D140 I401:I417 I421 B421:F421 B425:F425 I425 I429 B429:F429 B433:F433 I433 I437 B437:F437 B441:F441 I441 I445 B445:F445 B449:F449 I449 I453:I455 B453:F455 B498:F500 B497:C497 B496:D496 B495:C495 B494:D494 E494:F497 B501:C501 E501:F501 B502:F529 I607:I608 B607:F608 I952 B952:F952 I985 B1008:F1008 C1007:D1007 C1009 E1009:F1009 B985:D985 I1102 B1102 I1112 I1189:I1197 E1197:F1197 B1189:B1196 I1199:I1211 B1199:B1210 I1213:I1219 B1213:B1218 B1221:B1241 B1243:B1253 I1221:I1291 B1290:F1290 C1288:F1289 B1112 B1083:B1084 B1256:B1283 D1219:F1219 D1199:D1211 D1189:D1195 D1110:F1110 B1010:F1010 B1068:F1081 D1102 D1112 D1125:F1187 D1213:D1218 D1221:D1241 D1242:F1283 I954:I969 B971:F975 I971:I975 I977:I979 B977:F979 B981:F983 I981:I983 B987:D988 I987:I988 I990:I991 B990:D991 B993:D995 I993:I995 I997:I999 B997:D999 B1001:D1003 I1001:I1003 I1005:I1010 B1005:D1006 I1012:I1014 B1012:F1014 B1016:F1017 I1016:I1017 I1019:I1022 B1019:F1022 B1024:F1028 I1024:I1028 I1030:I1031 B1030:F1031 B1033:F1037 I1033:I1037 I1039:I1041 B1039:F1041 B1043:F1045 I1043:I1045 I1047:I1049 B1047:F1049 B1051:F1055 I1051:I1055 I1057:I1059 B1057:F1059 B1061:F1062 I1061:I1062 I1064:I1066 B1064:F1066 I1068:I1081 I1083:I1084 D1083:F1084 D1086:F1096 I1086:I1096 B1086:B1096 B1098:B1100 I1098:I1100 D1098:F1100 D1104:D1106 B1104:B1106 I1104:I1106 I1108:I1110 B1108:B1109 D1108:D1109 D1114:D1115 B1114:B1115 I1114:I1115 I1117:I1118 B1117:B1118 D1117:D1118 D1120:D1121 B1120:B1121 I1120:I1121 I1123:I1187 B1123:B1187 D1123:D1124 B1284:F1287 B646:F671 C489:F489 E340:F342 E351:F352 B340:B342 B343:F348 C349:F350 C353:F360 B349:B360 B330:F339 B388:C389 E388:F389 D388 B390:F399 I330:I399 B490:F493 I489:I529 B361:F387 B954:F969 C173:F175 I177:I189 B1298:F1048576 I1293:I1048576">
    <cfRule type="expression" dxfId="11467" priority="19650" stopIfTrue="1">
      <formula>OR($A1="date", $A1="datetime")</formula>
    </cfRule>
  </conditionalFormatting>
  <conditionalFormatting sqref="B1 B2:F16 B44:F44 C43:D43 C51:F51 B17:D31 E17:F43 B52:F52 B55:F55 C53:F53 I1:I44 B126:F128 B129:B131 C56:F56 E60:F60 E75:F76 I59:I60 I65:I73 I46:I53 C46:D50 E73:F73 B65:B73 B76 B136:F136 E129:F131 I75:I76 B187:F187 B177:F178 C195:F196 B403:C404 C405:F409 E403:F404 E463:F465 E474:F475 B463:B465 B466:F471 C472:F473 C476:F483 B472:B483 B484:F487 I605 C605:F605 B711:C711 B735:F736 B768:D768 I768 I775 B775:D775 B782:D782 I782 I789 B789:D789 B796:D796 I796 I803 B803:D803 B810:D810 I810 I817 B817:D817 B870:C870 B179:D182 B712:D723 E711:F723 B36:D42 C32:D35 C59:F59 B143:F143 B169:F172 D159:F168 B192:F194 C188:F189 I192:I196 C183:D183 C203:C315 C184:C185 C200 E200:F200 E203:F315 I203:I316 I200 C186:D186 E179:F186 B316:F316 B410:F417 I533:I566 B533:F566 I711:I724 B724:F724 I735:I761 E737:F769 B737:D761 B847:D863 C864:D864 E847:F864 I824:I842 I847:I865 B824:D842 E771:F842 B865:F865 B867:F867 I918:I921 E918:F921 B920:C920 C918:C919 B921:D921 E876:F915 B876:C915 I876:I915 I55 I78:I79 B78:B79 E78:F79 E81:F96 B81:B96 I81:I96 I98 B98 E98:F98 E100:F125 B100:B125 I100:I131 I143 I145:I175 B145:F158 B401:F402 I457 B457:F457 B459:F462 I459:I487 B568:F569 I568:I569 B610:F631 I610:I631 I633 B633:F633 B635:F642 I635:I642 I644 B644:F644 I646:I671 I673:I707 B673:F707 B709:F709 I709 B726:F726 I726 I728:I729 B728:F729 I867 I869:I870 B869:D869 E869:F870 B943:F944 I943:I944 D1293:F1297 C1291:F1291 B941:F941 C939:F940 I939:I941 I931:I932 B931:F932 I934:I935 I937 B934:F935 B937:F937 E139:F141 I139:I141 I136 B139:B141 D139:D140 I401:I417 I421 B421:F421 B425:F425 I425 I429 B429:F429 B433:F433 I433 I437 B437:F437 B441:F441 I441 I445 B445:F445 B449:F449 I449 I453:I455 B453:F455 B498:F500 B497:C497 B496:D496 B495:C495 B494:D494 E494:F497 B501:C501 E501:F501 B502:F529 I607:I608 B607:F608 I952 B952:F952 I985 B1008:F1008 C1007:D1007 C1009 E1009:F1009 B985:D985 I1102 B1102 I1112 I1189:I1197 E1197:F1197 B1189:B1196 I1199:I1211 B1199:B1210 I1213:I1219 B1213:B1218 B1221:B1241 B1243:B1253 I1221:I1291 B1290:F1290 C1288:F1289 B1112 B1083:B1084 B1256:B1283 D1219:F1219 D1199:D1211 D1189:D1195 D1110:F1110 B1010:F1010 B1068:F1081 D1102 D1112 D1125:F1187 D1213:D1218 D1221:D1241 D1242:F1283 I954:I969 B971:F975 I971:I975 I977:I979 B977:F979 B981:F983 I981:I983 B987:D988 I987:I988 I990:I991 B990:D991 B993:D995 I993:I995 I997:I999 B997:D999 B1001:D1003 I1001:I1003 I1005:I1010 B1005:D1006 I1012:I1014 B1012:F1014 B1016:F1017 I1016:I1017 I1019:I1022 B1019:F1022 B1024:F1028 I1024:I1028 I1030:I1031 B1030:F1031 B1033:F1037 I1033:I1037 I1039:I1041 B1039:F1041 B1043:F1045 I1043:I1045 I1047:I1049 B1047:F1049 B1051:F1055 I1051:I1055 I1057:I1059 B1057:F1059 B1061:F1062 I1061:I1062 I1064:I1066 B1064:F1066 I1068:I1081 I1083:I1084 D1083:F1084 D1086:F1096 I1086:I1096 B1086:B1096 B1098:B1100 I1098:I1100 D1098:F1100 D1104:D1106 B1104:B1106 I1104:I1106 I1108:I1110 B1108:B1109 D1108:D1109 D1114:D1115 B1114:B1115 I1114:I1115 I1117:I1118 B1117:B1118 D1117:D1118 D1120:D1121 B1120:B1121 I1120:I1121 I1123:I1187 B1123:B1187 D1123:D1124 B1284:F1287 B646:F671 C489:F489 E340:F342 E351:F352 B340:B342 B343:F348 C349:F350 C353:F360 B349:B360 B330:F339 B388:C389 E388:F389 D388 B390:F399 I330:I399 B490:F493 I489:I529 B361:F387 B954:F969 C173:F175 I177:I189 B1298:F1048576 I1293:I1048576">
    <cfRule type="expression" dxfId="11466" priority="19646" stopIfTrue="1">
      <formula>$A1="image"</formula>
    </cfRule>
  </conditionalFormatting>
  <conditionalFormatting sqref="B1 B2:F16 B44:F44 C43:D43 C51:F51 B17:D31 E17:F43 B52:F52 B55:F55 C53:F53 B126:F128 B129:B131 C56:F56 E60:F60 E75:F76 C46:D50 E73:F73 B65:B73 B76 B136:F136 E129:F131 B187:F187 B177:F178 C195:F196 B403:C404 C405:F409 E403:F404 E463:F465 E474:F475 B463:B465 B466:F471 C472:F473 C476:F483 B472:B483 B484:F487 C605:F605 B711:C711 B735:F736 B768:D768 B775:D775 B782:D782 B789:D789 B796:D796 B803:D803 B810:D810 B817:D817 B870:C870 B179:D182 B712:D723 E711:F723 B36:D42 C32:D35 C59:F59 B143:F143 B169:F172 D159:F168 B192:F194 C188:F189 C183:D183 C203:C315 C184:C185 C200 E200:F200 E203:F315 C186:D186 E179:F186 B316:F316 B410:F417 B533:F566 B724:F724 E737:F769 B737:D761 B847:D863 C864:D864 E847:F864 B824:D842 E771:F842 B865:F865 B867:F867 E918:F921 B920:C920 C918:C919 B921:D921 E876:F915 B876:C915 B78:B79 E78:F79 E81:F96 B81:B96 B98 E98:F98 E100:F125 B100:B125 B145:F158 B401:F402 B457:F457 B459:F462 B568:F569 B610:F631 B633:F633 B635:F642 B644:F644 B673:F707 B709:F709 B726:F726 B728:F729 B869:D869 E869:F870 B943:F944 D1293:F1297 C1291:F1291 B941:F941 C939:F940 B931:F932 B934:F935 B937:F937 E139:F141 B139:B141 D139:D140 B421:F421 B425:F425 B429:F429 B433:F433 B437:F437 B441:F441 B445:F445 B449:F449 B453:F455 B498:F500 B497:C497 B496:D496 B495:C495 B494:D494 E494:F497 B501:C501 E501:F501 B502:F529 B607:F608 B952:F952 B1008:F1008 C1007:D1007 C1009 E1009:F1009 B985:D985 B1102 E1197:F1197 B1189:B1196 B1199:B1210 B1213:B1218 B1221:B1241 B1243:B1253 B1290:F1290 C1288:F1289 B1112 B1083:B1084 B1256:B1283 D1219:F1219 D1199:D1211 D1189:D1195 D1110:F1110 B1010:F1010 B1068:F1081 D1102 D1112 D1125:F1187 D1213:D1218 D1221:D1241 D1242:F1283 B971:F975 B977:F979 B981:F983 B987:D988 B990:D991 B993:D995 B997:D999 B1001:D1003 B1005:D1006 B1012:F1014 B1016:F1017 B1019:F1022 B1024:F1028 B1030:F1031 B1033:F1037 B1039:F1041 B1043:F1045 B1047:F1049 B1051:F1055 B1057:F1059 B1061:F1062 B1064:F1066 D1083:F1084 D1086:F1096 B1086:B1096 B1098:B1100 D1098:F1100 D1104:D1106 B1104:B1106 B1108:B1109 D1108:D1109 D1114:D1115 B1114:B1115 B1117:B1118 D1117:D1118 D1120:D1121 B1120:B1121 B1123:B1187 D1123:D1124 B1284:F1287 B646:F671 C489:F489 E340:F342 E351:F352 B340:B342 B343:F348 C349:F350 C353:F360 B349:B360 B330:F339 B388:C389 E388:F389 D388 B390:F399 B490:F493 B361:F387 B954:F969 C173:F175 B1298:F1048576">
    <cfRule type="expression" dxfId="11465" priority="19644" stopIfTrue="1">
      <formula>OR($A1="audio", $A1="video")</formula>
    </cfRule>
  </conditionalFormatting>
  <conditionalFormatting sqref="A1:B1 G1:R1 R17:Z42 A2:Z12 A44:Z44 A43 C43:D43 G43:Z43 G17:P42 E17:F43 C46:D50 M46:Z46 A52:Z52 C51:P51 R51:Z51 A55:Z55 C53:Z53 A129:B131 E60:Z60 C56:H56 J56:K56 C59:K59 M56:Z56 G66:K66 M66:Z66 G68:K68 M68:Z68 G70:K70 M70:Z70 G72:K72 M72:Z72 G67:U67 G69:U69 G71:Z71 E73:Z73 E76:Z76 E75:K75 M75:Z75 G65:Z65 E78:K79 E83:I89 M78:Z79 G46:K49 G50:Z50 A65:B73 A76:B76 A136:Z136 E129:Z131 E141:Z141 A187:Z187 C195:P196 R195:Z196 A177:Z178 R173:Z175 M200:Z200 E121:Z125 E119:K120 M119:Z120 M205:Z205 M241:Z241 M206:P240 R206:Z240 M277:Z277 M242:P276 R242:Z276 M278:P314 E315:F315 H315:K315 M315:U315 W315:Z315 R278:Z314 A403:C404 C405:P409 E403:Z404 E90:Z91 A463:B465 A472:B483 A466:Z471 C472:Z473 E474:Z475 C476:Z483 A484:Z487 A541:P541 R541:Z541 A561:P561 R561:Z561 A562:F562 A605 C605:Z605 A638:P638 R638:Z638 A649:P649 R649:Z649 M624:Z629 A678:P678 R678:Z678 A711:C711 A768:D768 A775:D775 A782:D782 A789:D789 A796:D796 A803:D803 A810:D810 A817:D817 A735:Z736 R858:Z858 A870:C870 A179:D182 E610:F629 A630:Z631 A712:D723 E711:Z723 G858:P858 G817:Z817 G810:Z810 G803:Z803 G796:Z796 G789:Z789 G782:Z782 G775:Z775 G768:Z768 A17:D31 A36:D42 A32:A35 C32:D35 A126:Z128 M59:Z59 W67:Z67 W69:Z69 A169:Z172 D159:K168 A143:Z143 M165:Z165 M159:P164 R159:Z164 M168:Z168 M166:P167 R166:Z167 A192:Z194 C188:P189 R188:Z189 C183:D183 E200:K200 E203:K314 E184:K185 M203:P204 M184:P185 R203:Z204 R184:Z185 C203:C315 C184:C185 C200 E179:Z183 C186:Z186 A316:Z316 A533:Z540 A542:Z548 K549:Z551 A624:K629 A639:Z642 A647:Z648 A644:F644 H644:Z644 A685:Z706 A707:F707 H707:Z707 A724:Z724 G737:Z761 E737:F769 A737:D761 A847:D863 C864:D864 A864 G859:Z864 E847:F864 A824:D842 E771:F842 A865:Z865 A867:Z867 E918:Z921 A920:C920 A918:A919 C918:C919 A921:D921 G847:Z857 E463:Z465 H562:Z562 R886:Z915 A876:C915 E886:P915 A941:Z941 A1291 A14:Z16 A13:P13 R13:Z13 A78:B79 A81:B96 M81:Z89 E81:K82 A98:B98 E98:Z98 A100:B125 A145:Z158 A399:Z399 A401:Z402 A457:Z457 A459:Z462 A568:Z569 A610:Z623 A633:Z633 A635:Z637 H646:Z646 A646:F646 A673:Z674 H709:Z709 A709:F709 A726:Z726 A728:Z729 A869:D869 E869:Z870 A943:Z944 D1293:Z1297 C1291:Z1291 A1290:P1290 R1290:Z1290 C939:K940 M939:P940 R939:Z940 R931:Z932 A931:P932 M934:P935 M937:P937 A934:K935 A937:K937 R934:Z935 R937:Z937 A139:B141 B138 A137 D140:Z140 D139:P139 R139:Z139 A411:Z417 A421:Z421 A425:Z425 A429:Z429 A437:Z437 A441:Z441 A445:Z445 A449:Z449 A453:Z455 A497:C497 A496:D496 A495:C495 A498:Z500 A494:D494 E494:Z497 A502:Z502 A501:C501 E501:Z501 A491:Z491 A493:Z493 A503:P503 R503:Z503 A520:P520 R520:Z520 E519:F523 A492:P492 R492:Z492 R526:Z529 A526:P529 A552:Z560 A563:Z566 G824:Z842 A607:Z608 A952:Z952 A966:F966 H966:M966 A964:C965 A968:Z969 A983:Z983 A985:D985 A995:D995 A999:D999 A1003:D1003 A1008:Z1008 A1007 C1007:D1007 A1009 C1009 E1009:K1009 M1009:Z1009 A1014:Z1014 A1021:Z1021 A1022:K1022 M1022:Z1022 A1026:Z1026 A1027:K1027 M1027:Z1027 A1035:Z1035 A1036:K1036 M1036:Z1036 A1041:Z1041 A1045:Z1045 A1049:Z1049 B1054:K1054 M1054:Z1054 A1059:Z1059 A1066:Z1066 A1070:Z1071 A1074:Z1075 A1078:Z1078 C966:C967 O966:Z967 B987:D988 B997:D998 B1001:D1002 B1005:D1006 B1012:Z1013 B1039:Z1040 B1043:Z1044 B1047:Z1048 B1057:Z1058 B1068:Z1069 B1072:Z1073 B1076:Z1077 A967:M967 B971:Z972 A1079:K1079 M1079:Z1079 B1083:B1084 M1092:Z1092 A1091:B1094 B1095:B1096 A1100:B1100 A1102:B1102 B1104:B1105 A1106:B1106 B1108:B1109 A1110 A1112:B1112 B1114:B1115 M1126:Z1126 A1125:B1128 A1137:B1138 B1139:B1146 A1147:B1148 B1149:B1153 A1154:B1155 B1156:B1163 A1164:B1165 B1166:B1170 A1171:B1172 B1173:B1180 M1183:Z1183 A1181:B1184 B1185:B1186 A1187:B1187 A1189:B1189 B1190:B1193 E1197:Z1197 A1194:B1194 A1197 B1195:B1196 A1199:B1199 B1200:B1201 A1202:B1202 B1203:B1204 A1205:B1205 B1206:B1207 A1208:B1208 B1209:B1210 A1211 A1213:B1213 B1214:B1215 A1216:B1216 B1217:B1218 A1219 A1221:B1221 B1222:B1223 A1224:B1224 B1225:B1226 A1227:B1227 B1228:B1229 A1230:B1230 B1231:B1232 A1233:B1233 B1234:B1235 A1236:B1236 B1237:B1238 A1239:B1239 B1240:B1241 B1243:B1253 A1288:A1289 C1288:Z1289 B1129:B1136 B1256:B1283 D1183:K1183 D1126:K1126 D1092:K1092 D1110:Z1110 D1125:Z1125 D1184:Z1187 D1189:D1195 H1195:Z1196 D1199:D1211 D1219:Z1219 D1242:Z1242 M1243:Z1247 E966:F967 A973:Z975 B977:Z979 G985:Z985 A1010:Z1010 B1024:Z1025 A1028:Z1028 A1037:Z1037 A1055:Z1055 A1080:Z1081 D1093:Z1096 D1102 G1102:Z1102 D1112 G1112:Z1112 D1127:Z1182 E1183:F1186 G1189:Z1194 G1199:Z1211 D1213:D1218 G1213:Z1218 D1221:D1241 G1221:Z1241 D1243:K1247 D1248:Z1283 E964:Z965 B981:Z982 G987:Z988 G990:Z991 B990:D991 B993:D994 G993:Z995 G997:Z999 G1001:Z1003 G1005:Z1007 E1012:F1014 B1016:Z1017 B1019:Z1020 B1030:Z1031 B1033:Z1034 E1039:F1041 E1043:F1045 E1047:F1049 B1051:Z1053 T1:Z1 E1057:F1059 B1061:Z1062 B1064:Z1065 E1064:F1066 E1068:F1077 D1083:Z1084 D1086:Z1091 B1086:B1090 D1098:Z1100 B1098:B1099 G1104:Z1106 D1104:D1106 D1108:D1109 G1108:Z1109 G1114:Z1115 D1114:D1115 D1117:D1118 G1117:Z1118 B1117:B1118 B1120:B1121 G1120:Z1121 D1120:D1121 D1123:D1124 G1123:Z1124 B1123:B1124 A410:P410 R405:Z410 A521:Z525 B1284:Z1287 A433:Z433 A650:Z671 A336:P337 R336:Z337 A489 C489:Z489 A338:Z339 A340:B342 A349:B360 C349:Z350 E351:Z352 C353:Z360 E340:Z342 A343:Z348 R330:Z332 A333:Z335 A330:P332 A373:Z375 A388:C389 E389:Z389 A369:P372 R369:Z372 A376:P376 R376:Z376 A390:Z395 D388:Z388 A377:Z387 A396:P398 R396:Z398 R490:Z490 A490:P490 A361:Z368 E100:Z118 M48:Z48 M47:U47 W47:Z47 M49:U49 W49:Z49 A954:Z963 A504:Z519 A549:I551 C173:P175 A1298:Z1048576 E93:Z94 E92:I92 L92:Z92 E96:Z96 E95:I95 L95:Z95">
    <cfRule type="expression" dxfId="11464" priority="19638" stopIfTrue="1">
      <formula>OR(AND(LEFT($A1, 14)="sensor_stream ", LEN($A1)&gt;14, NOT(ISNUMBER(SEARCH(" ", $A1, 15)))), AND(LEFT($A1, 17)="sensor_statistic ", LEN($A1)&gt;17, NOT(ISNUMBER(SEARCH(" ", $A1, 18)))))</formula>
    </cfRule>
    <cfRule type="expression" dxfId="11463" priority="19641" stopIfTrue="1">
      <formula>$A1="comments"</formula>
    </cfRule>
    <cfRule type="expression" dxfId="11462" priority="19645" stopIfTrue="1">
      <formula>OR($A1="audio", $A1="video")</formula>
    </cfRule>
    <cfRule type="expression" dxfId="11461" priority="19647" stopIfTrue="1">
      <formula>$A1="image"</formula>
    </cfRule>
    <cfRule type="expression" dxfId="11460" priority="19651" stopIfTrue="1">
      <formula>OR($A1="date", $A1="datetime")</formula>
    </cfRule>
    <cfRule type="expression" dxfId="11459" priority="19653" stopIfTrue="1">
      <formula>OR($A1="calculate", $A1="calculate_here")</formula>
    </cfRule>
    <cfRule type="expression" dxfId="11458" priority="19655" stopIfTrue="1">
      <formula>$A1="note"</formula>
    </cfRule>
    <cfRule type="expression" dxfId="11457" priority="19657" stopIfTrue="1">
      <formula>$A1="barcode"</formula>
    </cfRule>
    <cfRule type="expression" dxfId="11456" priority="19659" stopIfTrue="1">
      <formula>OR($A1="geopoint", $A1="geoshape", $A1="geotrace")</formula>
    </cfRule>
    <cfRule type="expression" dxfId="11455" priority="19661" stopIfTrue="1">
      <formula>OR($A1="audio audit", $A1="text audit", $A1="speed violations count", $A1="speed violations list", $A1="speed violations audit")</formula>
    </cfRule>
    <cfRule type="expression" dxfId="11454" priority="19664" stopIfTrue="1">
      <formula>OR($A1="username", $A1="phonenumber", $A1="start", $A1="end", $A1="deviceid", $A1="subscriberid", $A1="simserial", $A1="caseid")</formula>
    </cfRule>
    <cfRule type="expression" dxfId="11453" priority="19671" stopIfTrue="1">
      <formula>OR(AND(LEFT($A1, 16)="select_multiple ", LEN($A1)&gt;16, NOT(ISNUMBER(SEARCH(" ", $A1, 17)))), AND(LEFT($A1, 11)="select_one ", LEN($A1)&gt;11, NOT(ISNUMBER(SEARCH(" ", $A1, 12)))))</formula>
    </cfRule>
    <cfRule type="expression" dxfId="11452" priority="19676" stopIfTrue="1">
      <formula>$A1="decimal"</formula>
    </cfRule>
    <cfRule type="expression" dxfId="11451" priority="19678" stopIfTrue="1">
      <formula>$A1="integer"</formula>
    </cfRule>
    <cfRule type="expression" dxfId="11450" priority="19680" stopIfTrue="1">
      <formula>$A1="text"</formula>
    </cfRule>
    <cfRule type="expression" dxfId="11449" priority="19681" stopIfTrue="1">
      <formula>$A1="end repeat"</formula>
    </cfRule>
    <cfRule type="expression" dxfId="11448" priority="19683" stopIfTrue="1">
      <formula>$A1="begin repeat"</formula>
    </cfRule>
    <cfRule type="expression" dxfId="11447" priority="19684" stopIfTrue="1">
      <formula>$A1="end group"</formula>
    </cfRule>
    <cfRule type="expression" dxfId="11446" priority="19686" stopIfTrue="1">
      <formula>$A1="begin group"</formula>
    </cfRule>
  </conditionalFormatting>
  <conditionalFormatting sqref="B1 F14 B2:E16 B44:E44 C43:D43 C51:E51 B17:D31 E17:E43 B52:E52 B55:E55 C53:E53 B126:E128 B129:B131 C56:E56 E60 E75:E76 C46:D50 E73 B65:B73 B76 B136:E136 E129:E131 B187:E187 B177:E178 C195:E196 B403:C404 C405:E409 E403:E404 E463:E465 E474:E475 B463:B465 B466:E471 C472:E473 C476:E483 B472:B483 B484:E487 C605:E605 B711:C711 B735:E736 B768:D768 B775:D775 B782:D782 B789:D789 B796:D796 B803:D803 B810:D810 B817:D817 B870:C870 B179:D182 B712:D723 E711:E723 B36:D42 C32:D35 C59:E59 B143:E143 B169:E172 D159:E168 B192:E194 C188:E189 C183:D183 C203:C315 C184:C185 C200 E203:E315 E200 C186:D186 E179:E186 B316:E316 B410:E417 B533:E566 B724:E724 E737:E769 B737:D761 B847:D863 C864:D864 E847:E864 B824:D842 E771:E842 B865:E865 B867:E867 E918:E921 B920:C920 C918:C919 B921:D921 E876:E915 B876:C915 B78:B79 E78:E79 E81:E96 B81:B96 B98 E98 E100:E125 B100:B125 B145:E158 B401:E402 B457:E457 B459:E462 B568:E569 B610:E631 B633:E633 B635:E642 B644:E644 B646:E671 B673:E707 B709:E709 B726:E726 B728:E729 B869:D869 E869:E870 B943:E944 D1293:E1297 C1291:E1291 B941:E941 C939:E940 B931:E932 B934:E935 B937:E937 E139:E141 B139:B141 D139:D140 B421:E421 B425:E425 B429:E429 B433:E433 B437:E437 B441:E441 B445:E445 B449:E449 B453:E455 B498:E500 B497:C497 B496:D496 B495:C495 B494:D494 E494:E497 B501:C501 E501 B502:E529 B607:E608 B952:E952 B1008:E1008 C1007:D1007 C1009 E1009 B985:D985 B1102 E1197 B1189:B1196 B1199:B1210 B1213:B1218 B1221:B1241 B1243:B1253 B1290:E1290 C1288:E1289 B1112 B1083:B1084 B1256:B1283 D1219:E1219 D1199:D1211 D1189:D1195 D1110:E1110 B1010:E1010 B1068:E1081 D1102 D1112 D1125:E1187 D1213:D1218 D1221:D1241 D1242:E1283 B971:E975 B977:E979 B981:E983 B987:D988 B990:D991 B993:D995 B997:D999 B1001:D1003 B1005:D1006 B1012:E1014 B1016:E1017 B1019:E1022 B1024:E1028 B1030:E1031 B1033:E1037 B1039:E1041 B1043:E1045 B1047:E1049 B1051:E1055 B1057:E1059 B1061:E1062 B1064:E1066 D1083:E1084 D1086:E1096 B1086:B1096 B1098:B1100 D1098:E1100 D1104:D1106 B1104:B1106 B1108:B1109 D1108:D1109 D1114:D1115 B1114:B1115 B1117:B1118 D1117:D1118 D1120:D1121 B1120:B1121 B1123:B1187 D1123:D1124 B1284:E1287 C489:E489 E340:E342 E351:E352 B340:B342 B343:E348 C349:E350 C353:E360 B349:B360 B330:E339 B388:C389 E388:E389 D388 B390:E399 B490:E493 B361:E387 B954:E969 C173:E175 B1298:E1048576">
    <cfRule type="expression" dxfId="11445" priority="19639" stopIfTrue="1">
      <formula>$A1="comments"</formula>
    </cfRule>
  </conditionalFormatting>
  <conditionalFormatting sqref="B1 F14 B2:E16 B44:E44 C43:D43 C51:E51 B17:D31 E17:E43 B52:E52 B55:E55 C53:E53 I1:I44 B126:E128 B129:B131 C56:E56 E60 E75:E76 I59:I60 I65:I73 I46:I53 C46:D50 E73 B65:B73 B76 B136:E136 E129:E131 I75:I76 B187:E187 B177:E178 C195:E196 B403:C404 C405:E409 E403:E404 E463:E465 E474:E475 B463:B465 B466:E471 C472:E473 C476:E483 B472:B483 B484:E487 I605 C605:E605 B711:C711 B735:E736 B768:D768 I768 I775 B775:D775 B782:D782 I782 I789 B789:D789 B796:D796 I796 I803 B803:D803 B810:D810 I810 I817 B817:D817 B870:C870 B179:D182 B712:D723 E711:E723 B36:D42 C32:D35 C59:E59 B143:E143 B169:E172 D159:E168 B192:E194 C188:E189 I192:I196 C183:D183 C203:C315 C184:C185 C200 E203:E315 E200 I203:I316 I200 C186:D186 E179:E186 B316:E316 B410:E417 I533:I566 B533:E566 I711:I724 B724:E724 I735:I761 E737:E769 B737:D761 B847:D863 C864:D864 E847:E864 I824:I842 I847:I865 B824:D842 E771:E842 B865:E865 B867:E867 I918:I921 E918:E921 B920:C920 C918:C919 B921:D921 E876:E915 B876:C915 I876:I915 I55 I78:I79 B78:B79 E78:E79 E81:E96 B81:B96 I81:I96 I98 B98 E98 E100:E125 B100:B125 I100:I131 I143 I145:I175 B145:E158 B401:E402 I457 B457:E457 B459:E462 I459:I487 B568:E569 I568:I569 B610:E631 I610:I631 I633 B633:E633 B635:E642 I635:I642 I644 B644:E644 B646:E671 I646:I671 I673:I707 B673:E707 B709:E709 I709 B726:E726 I726 I728:I729 B728:E729 I867 I869:I870 B869:D869 E869:E870 B943:E944 I943:I944 D1293:E1297 C1291:E1291 B941:E941 C939:E940 I939:I941 I931:I932 B931:E932 I934:I935 I937 B934:E935 B937:E937 E139:E141 I139:I141 I136 B139:B141 D139:D140 I401:I417 I421 B421:E421 B425:E425 I425 I429 B429:E429 B433:E433 I433 I437 B437:E437 B441:E441 I441 I445 B445:E445 B449:E449 I449 I453:I455 B453:E455 B498:E500 B497:C497 B496:D496 B495:C495 B494:D494 E494:E497 B501:C501 E501 B502:E529 I607:I608 B607:E608 I952 B952:E952 I985 B1008:E1008 C1007:D1007 C1009 E1009 B985:D985 I1102 B1102 I1112 I1189:I1197 E1197 B1189:B1196 I1199:I1211 B1199:B1210 I1213:I1219 B1213:B1218 B1221:B1241 B1243:B1253 I1221:I1291 B1290:E1290 C1288:E1289 B1112 B1083:B1084 B1256:B1283 D1219:E1219 D1199:D1211 D1189:D1195 D1110:E1110 B1010:E1010 B1068:E1081 D1102 D1112 D1125:E1187 D1213:D1218 D1221:D1241 D1242:E1283 I954:I969 B971:E975 I971:I975 I977:I979 B977:E979 B981:E983 I981:I983 B987:D988 I987:I988 I990:I991 B990:D991 B993:D995 I993:I995 I997:I999 B997:D999 B1001:D1003 I1001:I1003 I1005:I1010 B1005:D1006 I1012:I1014 B1012:E1014 B1016:E1017 I1016:I1017 I1019:I1022 B1019:E1022 B1024:E1028 I1024:I1028 I1030:I1031 B1030:E1031 B1033:E1037 I1033:I1037 I1039:I1041 B1039:E1041 B1043:E1045 I1043:I1045 I1047:I1049 B1047:E1049 B1051:E1055 I1051:I1055 I1057:I1059 B1057:E1059 B1061:E1062 I1061:I1062 I1064:I1066 B1064:E1066 I1068:I1081 I1083:I1084 D1083:E1084 D1086:E1096 I1086:I1096 B1086:B1096 B1098:B1100 I1098:I1100 D1098:E1100 D1104:D1106 B1104:B1106 I1104:I1106 I1108:I1110 B1108:B1109 D1108:D1109 D1114:D1115 B1114:B1115 I1114:I1115 I1117:I1118 B1117:B1118 D1117:D1118 D1120:D1121 B1120:B1121 I1120:I1121 I1123:I1187 B1123:B1187 D1123:D1124 B1284:E1287 C489:E489 E340:E342 E351:E352 B340:B342 B343:E348 C349:E350 C353:E360 B349:B360 B330:E339 B388:C389 E388:E389 D388 B390:E399 I330:I399 B490:E493 I489:I529 B361:E387 B954:E969 C173:E175 I177:I189 B1298:E1048576 I1293:I1048576">
    <cfRule type="expression" dxfId="11444" priority="19637" stopIfTrue="1">
      <formula>OR(AND(LEFT($A1, 14)="sensor_stream ", LEN($A1)&gt;14, NOT(ISNUMBER(SEARCH(" ", $A1, 15)))), AND(LEFT($A1, 17)="sensor_statistic ", LEN($A1)&gt;17, NOT(ISNUMBER(SEARCH(" ", $A1, 18)))))</formula>
    </cfRule>
  </conditionalFormatting>
  <conditionalFormatting sqref="C129:D131">
    <cfRule type="expression" dxfId="11443" priority="19943" stopIfTrue="1">
      <formula>$A60="begin group"</formula>
    </cfRule>
  </conditionalFormatting>
  <conditionalFormatting sqref="C129:D131">
    <cfRule type="expression" dxfId="11442" priority="19945" stopIfTrue="1">
      <formula>$A60="begin repeat"</formula>
    </cfRule>
  </conditionalFormatting>
  <conditionalFormatting sqref="C129:D131">
    <cfRule type="expression" dxfId="11441" priority="19947" stopIfTrue="1">
      <formula>$A60="text"</formula>
    </cfRule>
  </conditionalFormatting>
  <conditionalFormatting sqref="C129:D131">
    <cfRule type="expression" dxfId="11440" priority="19949" stopIfTrue="1">
      <formula>$A60="integer"</formula>
    </cfRule>
  </conditionalFormatting>
  <conditionalFormatting sqref="C129:D131">
    <cfRule type="expression" dxfId="11439" priority="19951" stopIfTrue="1">
      <formula>$A60="decimal"</formula>
    </cfRule>
  </conditionalFormatting>
  <conditionalFormatting sqref="C129:D131">
    <cfRule type="expression" dxfId="11438" priority="19953" stopIfTrue="1">
      <formula>OR(AND(LEFT($A60, 16)="select_multiple ", LEN($A60)&gt;16, NOT(ISNUMBER(SEARCH(" ", $A60, 17)))), AND(LEFT($A60, 11)="select_one ", LEN($A60)&gt;11, NOT(ISNUMBER(SEARCH(" ", $A60, 12)))))</formula>
    </cfRule>
  </conditionalFormatting>
  <conditionalFormatting sqref="C129:D131">
    <cfRule type="expression" dxfId="11437" priority="19955" stopIfTrue="1">
      <formula>OR($A60="audio audit", $A60="text audit", $A60="speed violations count", $A60="speed violations list", $A60="speed violations audit")</formula>
    </cfRule>
  </conditionalFormatting>
  <conditionalFormatting sqref="C129:D131">
    <cfRule type="expression" dxfId="11436" priority="19957" stopIfTrue="1">
      <formula>$A60="note"</formula>
    </cfRule>
    <cfRule type="expression" dxfId="11435" priority="19958" stopIfTrue="1">
      <formula>$A60="barcode"</formula>
    </cfRule>
    <cfRule type="expression" dxfId="11434" priority="19959" stopIfTrue="1">
      <formula>OR($A60="geopoint", $A60="geoshape", $A60="geotrace")</formula>
    </cfRule>
  </conditionalFormatting>
  <conditionalFormatting sqref="C129:D131">
    <cfRule type="expression" dxfId="11433" priority="19963" stopIfTrue="1">
      <formula>OR($A60="calculate", $A60="calculate_here")</formula>
    </cfRule>
  </conditionalFormatting>
  <conditionalFormatting sqref="C129:D131">
    <cfRule type="expression" dxfId="11432" priority="19965" stopIfTrue="1">
      <formula>OR($A60="date", $A60="datetime")</formula>
    </cfRule>
  </conditionalFormatting>
  <conditionalFormatting sqref="C129:D131">
    <cfRule type="expression" dxfId="11431" priority="19967" stopIfTrue="1">
      <formula>$A60="image"</formula>
    </cfRule>
  </conditionalFormatting>
  <conditionalFormatting sqref="C129:D131">
    <cfRule type="expression" dxfId="11430" priority="19969" stopIfTrue="1">
      <formula>OR($A60="audio", $A60="video")</formula>
    </cfRule>
  </conditionalFormatting>
  <conditionalFormatting sqref="C129:D131">
    <cfRule type="expression" dxfId="11429" priority="19971" stopIfTrue="1">
      <formula>OR(AND(LEFT($A60, 14)="sensor_stream ", LEN($A60)&gt;14, NOT(ISNUMBER(SEARCH(" ", $A60, 15)))), AND(LEFT($A60, 17)="sensor_statistic ", LEN($A60)&gt;17, NOT(ISNUMBER(SEARCH(" ", $A60, 18)))))</formula>
    </cfRule>
    <cfRule type="expression" dxfId="11428" priority="19972" stopIfTrue="1">
      <formula>$A60="comments"</formula>
    </cfRule>
    <cfRule type="expression" dxfId="11427" priority="19973" stopIfTrue="1">
      <formula>OR($A60="audio", $A60="video")</formula>
    </cfRule>
    <cfRule type="expression" dxfId="11426" priority="19974" stopIfTrue="1">
      <formula>$A60="image"</formula>
    </cfRule>
    <cfRule type="expression" dxfId="11425" priority="19975" stopIfTrue="1">
      <formula>OR($A60="date", $A60="datetime")</formula>
    </cfRule>
    <cfRule type="expression" dxfId="11424" priority="19976" stopIfTrue="1">
      <formula>OR($A60="calculate", $A60="calculate_here")</formula>
    </cfRule>
    <cfRule type="expression" dxfId="11423" priority="19977" stopIfTrue="1">
      <formula>$A60="note"</formula>
    </cfRule>
    <cfRule type="expression" dxfId="11422" priority="19978" stopIfTrue="1">
      <formula>$A60="barcode"</formula>
    </cfRule>
    <cfRule type="expression" dxfId="11421" priority="19979" stopIfTrue="1">
      <formula>OR($A60="geopoint", $A60="geoshape", $A60="geotrace")</formula>
    </cfRule>
    <cfRule type="expression" dxfId="11420" priority="19980" stopIfTrue="1">
      <formula>OR($A60="audio audit", $A60="text audit", $A60="speed violations count", $A60="speed violations list", $A60="speed violations audit")</formula>
    </cfRule>
    <cfRule type="expression" dxfId="11419" priority="19981" stopIfTrue="1">
      <formula>OR($A60="username", $A60="phonenumber", $A60="start", $A60="end", $A60="deviceid", $A60="subscriberid", $A60="simserial", $A60="caseid")</formula>
    </cfRule>
    <cfRule type="expression" dxfId="11418" priority="19982" stopIfTrue="1">
      <formula>OR(AND(LEFT($A60, 16)="select_multiple ", LEN($A60)&gt;16, NOT(ISNUMBER(SEARCH(" ", $A60, 17)))), AND(LEFT($A60, 11)="select_one ", LEN($A60)&gt;11, NOT(ISNUMBER(SEARCH(" ", $A60, 12)))))</formula>
    </cfRule>
    <cfRule type="expression" dxfId="11417" priority="19983" stopIfTrue="1">
      <formula>$A60="decimal"</formula>
    </cfRule>
    <cfRule type="expression" dxfId="11416" priority="19984" stopIfTrue="1">
      <formula>$A60="integer"</formula>
    </cfRule>
    <cfRule type="expression" dxfId="11415" priority="19985" stopIfTrue="1">
      <formula>$A60="text"</formula>
    </cfRule>
    <cfRule type="expression" dxfId="11414" priority="19986" stopIfTrue="1">
      <formula>$A60="end repeat"</formula>
    </cfRule>
    <cfRule type="expression" dxfId="11413" priority="19987" stopIfTrue="1">
      <formula>$A60="begin repeat"</formula>
    </cfRule>
    <cfRule type="expression" dxfId="11412" priority="19988" stopIfTrue="1">
      <formula>$A60="end group"</formula>
    </cfRule>
    <cfRule type="expression" dxfId="11411" priority="19989" stopIfTrue="1">
      <formula>$A60="begin group"</formula>
    </cfRule>
  </conditionalFormatting>
  <conditionalFormatting sqref="C129:D131">
    <cfRule type="expression" dxfId="11410" priority="20009" stopIfTrue="1">
      <formula>$A60="comments"</formula>
    </cfRule>
  </conditionalFormatting>
  <conditionalFormatting sqref="C129:D131">
    <cfRule type="expression" dxfId="11409" priority="20011" stopIfTrue="1">
      <formula>OR(AND(LEFT($A60, 14)="sensor_stream ", LEN($A60)&gt;14, NOT(ISNUMBER(SEARCH(" ", $A60, 15)))), AND(LEFT($A60, 17)="sensor_statistic ", LEN($A60)&gt;17, NOT(ISNUMBER(SEARCH(" ", $A60, 18)))))</formula>
    </cfRule>
  </conditionalFormatting>
  <conditionalFormatting sqref="L75">
    <cfRule type="expression" dxfId="11408" priority="19626" stopIfTrue="1">
      <formula>$A75="integer"</formula>
    </cfRule>
  </conditionalFormatting>
  <conditionalFormatting sqref="L75">
    <cfRule type="expression" dxfId="11407" priority="19624" stopIfTrue="1">
      <formula>$A75="decimal"</formula>
    </cfRule>
  </conditionalFormatting>
  <conditionalFormatting sqref="L75">
    <cfRule type="expression" dxfId="11406" priority="19612" stopIfTrue="1">
      <formula>OR(AND(LEFT($A75, 14)="sensor_stream ", LEN($A75)&gt;14, NOT(ISNUMBER(SEARCH(" ", $A75, 15)))), AND(LEFT($A75, 17)="sensor_statistic ", LEN($A75)&gt;17, NOT(ISNUMBER(SEARCH(" ", $A75, 18)))))</formula>
    </cfRule>
    <cfRule type="expression" dxfId="11405" priority="19613" stopIfTrue="1">
      <formula>$A75="comments"</formula>
    </cfRule>
    <cfRule type="expression" dxfId="11404" priority="19614" stopIfTrue="1">
      <formula>OR($A75="audio", $A75="video")</formula>
    </cfRule>
    <cfRule type="expression" dxfId="11403" priority="19615" stopIfTrue="1">
      <formula>$A75="image"</formula>
    </cfRule>
    <cfRule type="expression" dxfId="11402" priority="19616" stopIfTrue="1">
      <formula>OR($A75="date", $A75="datetime")</formula>
    </cfRule>
    <cfRule type="expression" dxfId="11401" priority="19617" stopIfTrue="1">
      <formula>OR($A75="calculate", $A75="calculate_here")</formula>
    </cfRule>
    <cfRule type="expression" dxfId="11400" priority="19618" stopIfTrue="1">
      <formula>$A75="note"</formula>
    </cfRule>
    <cfRule type="expression" dxfId="11399" priority="19619" stopIfTrue="1">
      <formula>$A75="barcode"</formula>
    </cfRule>
    <cfRule type="expression" dxfId="11398" priority="19620" stopIfTrue="1">
      <formula>OR($A75="geopoint", $A75="geoshape", $A75="geotrace")</formula>
    </cfRule>
    <cfRule type="expression" dxfId="11397" priority="19621" stopIfTrue="1">
      <formula>OR($A75="audio audit", $A75="text audit", $A75="speed violations count", $A75="speed violations list", $A75="speed violations audit")</formula>
    </cfRule>
    <cfRule type="expression" dxfId="11396" priority="19622" stopIfTrue="1">
      <formula>OR($A75="username", $A75="phonenumber", $A75="start", $A75="end", $A75="deviceid", $A75="subscriberid", $A75="simserial", $A75="caseid")</formula>
    </cfRule>
    <cfRule type="expression" dxfId="11395" priority="19623" stopIfTrue="1">
      <formula>OR(AND(LEFT($A75, 16)="select_multiple ", LEN($A75)&gt;16, NOT(ISNUMBER(SEARCH(" ", $A75, 17)))), AND(LEFT($A75, 11)="select_one ", LEN($A75)&gt;11, NOT(ISNUMBER(SEARCH(" ", $A75, 12)))))</formula>
    </cfRule>
    <cfRule type="expression" dxfId="11394" priority="19625" stopIfTrue="1">
      <formula>$A75="decimal"</formula>
    </cfRule>
    <cfRule type="expression" dxfId="11393" priority="19627" stopIfTrue="1">
      <formula>$A75="integer"</formula>
    </cfRule>
    <cfRule type="expression" dxfId="11392" priority="19628" stopIfTrue="1">
      <formula>$A75="text"</formula>
    </cfRule>
    <cfRule type="expression" dxfId="11391" priority="19629" stopIfTrue="1">
      <formula>$A75="end repeat"</formula>
    </cfRule>
    <cfRule type="expression" dxfId="11390" priority="19630" stopIfTrue="1">
      <formula>$A75="begin repeat"</formula>
    </cfRule>
    <cfRule type="expression" dxfId="11389" priority="19631" stopIfTrue="1">
      <formula>$A75="end group"</formula>
    </cfRule>
    <cfRule type="expression" dxfId="11388" priority="19632" stopIfTrue="1">
      <formula>$A75="begin group"</formula>
    </cfRule>
  </conditionalFormatting>
  <conditionalFormatting sqref="L45 B45:F45 I45 E46:F50">
    <cfRule type="expression" dxfId="11387" priority="19610" stopIfTrue="1">
      <formula>$A45="begin group"</formula>
    </cfRule>
  </conditionalFormatting>
  <conditionalFormatting sqref="L45 B45:F45 R45 E46:F50">
    <cfRule type="expression" dxfId="11386" priority="19607" stopIfTrue="1">
      <formula>$A45="begin repeat"</formula>
    </cfRule>
  </conditionalFormatting>
  <conditionalFormatting sqref="B45:G45 I45 E46:F50">
    <cfRule type="expression" dxfId="11385" priority="19604" stopIfTrue="1">
      <formula>$A45="text"</formula>
    </cfRule>
  </conditionalFormatting>
  <conditionalFormatting sqref="B45:G45 J45:K45 E46:F50">
    <cfRule type="expression" dxfId="11384" priority="19602" stopIfTrue="1">
      <formula>$A45="integer"</formula>
    </cfRule>
  </conditionalFormatting>
  <conditionalFormatting sqref="B45:G45 J45:K45 E46:F50">
    <cfRule type="expression" dxfId="11383" priority="19600" stopIfTrue="1">
      <formula>$A45="decimal"</formula>
    </cfRule>
  </conditionalFormatting>
  <conditionalFormatting sqref="B45:F45 I45 E46:F50">
    <cfRule type="expression" dxfId="11382" priority="19598" stopIfTrue="1">
      <formula>OR(AND(LEFT($A45, 16)="select_multiple ", LEN($A45)&gt;16, NOT(ISNUMBER(SEARCH(" ", $A45, 17)))), AND(LEFT($A45, 11)="select_one ", LEN($A45)&gt;11, NOT(ISNUMBER(SEARCH(" ", $A45, 12)))))</formula>
    </cfRule>
  </conditionalFormatting>
  <conditionalFormatting sqref="B45:E45 I45 E46:E50">
    <cfRule type="expression" dxfId="11381" priority="19595" stopIfTrue="1">
      <formula>OR($A45="audio audit", $A45="text audit", $A45="speed violations count", $A45="speed violations list", $A45="speed violations audit")</formula>
    </cfRule>
  </conditionalFormatting>
  <conditionalFormatting sqref="B45:F45 E46:F50">
    <cfRule type="expression" dxfId="11380" priority="19589" stopIfTrue="1">
      <formula>$A45="note"</formula>
    </cfRule>
    <cfRule type="expression" dxfId="11379" priority="19591" stopIfTrue="1">
      <formula>$A45="barcode"</formula>
    </cfRule>
    <cfRule type="expression" dxfId="11378" priority="19593" stopIfTrue="1">
      <formula>OR($A45="geopoint", $A45="geoshape", $A45="geotrace")</formula>
    </cfRule>
  </conditionalFormatting>
  <conditionalFormatting sqref="B45:E45 Q45 E46:E50">
    <cfRule type="expression" dxfId="11377" priority="19587" stopIfTrue="1">
      <formula>OR($A45="calculate", $A45="calculate_here")</formula>
    </cfRule>
  </conditionalFormatting>
  <conditionalFormatting sqref="B45:F45 I45 E46:F50">
    <cfRule type="expression" dxfId="11376" priority="19585" stopIfTrue="1">
      <formula>OR($A45="date", $A45="datetime")</formula>
    </cfRule>
  </conditionalFormatting>
  <conditionalFormatting sqref="B45:F45 I45 E46:F50">
    <cfRule type="expression" dxfId="11375" priority="19583" stopIfTrue="1">
      <formula>$A45="image"</formula>
    </cfRule>
  </conditionalFormatting>
  <conditionalFormatting sqref="B45:F45 E46:F50">
    <cfRule type="expression" dxfId="11374" priority="19581" stopIfTrue="1">
      <formula>OR($A45="audio", $A45="video")</formula>
    </cfRule>
  </conditionalFormatting>
  <conditionalFormatting sqref="A45:Z45 E46:F50">
    <cfRule type="expression" dxfId="11373" priority="19578" stopIfTrue="1">
      <formula>OR(AND(LEFT($A45, 14)="sensor_stream ", LEN($A45)&gt;14, NOT(ISNUMBER(SEARCH(" ", $A45, 15)))), AND(LEFT($A45, 17)="sensor_statistic ", LEN($A45)&gt;17, NOT(ISNUMBER(SEARCH(" ", $A45, 18)))))</formula>
    </cfRule>
    <cfRule type="expression" dxfId="11372" priority="19580" stopIfTrue="1">
      <formula>$A45="comments"</formula>
    </cfRule>
    <cfRule type="expression" dxfId="11371" priority="19582" stopIfTrue="1">
      <formula>OR($A45="audio", $A45="video")</formula>
    </cfRule>
    <cfRule type="expression" dxfId="11370" priority="19584" stopIfTrue="1">
      <formula>$A45="image"</formula>
    </cfRule>
    <cfRule type="expression" dxfId="11369" priority="19586" stopIfTrue="1">
      <formula>OR($A45="date", $A45="datetime")</formula>
    </cfRule>
    <cfRule type="expression" dxfId="11368" priority="19588" stopIfTrue="1">
      <formula>OR($A45="calculate", $A45="calculate_here")</formula>
    </cfRule>
    <cfRule type="expression" dxfId="11367" priority="19590" stopIfTrue="1">
      <formula>$A45="note"</formula>
    </cfRule>
    <cfRule type="expression" dxfId="11366" priority="19592" stopIfTrue="1">
      <formula>$A45="barcode"</formula>
    </cfRule>
    <cfRule type="expression" dxfId="11365" priority="19594" stopIfTrue="1">
      <formula>OR($A45="geopoint", $A45="geoshape", $A45="geotrace")</formula>
    </cfRule>
    <cfRule type="expression" dxfId="11364" priority="19596" stopIfTrue="1">
      <formula>OR($A45="audio audit", $A45="text audit", $A45="speed violations count", $A45="speed violations list", $A45="speed violations audit")</formula>
    </cfRule>
    <cfRule type="expression" dxfId="11363" priority="19597" stopIfTrue="1">
      <formula>OR($A45="username", $A45="phonenumber", $A45="start", $A45="end", $A45="deviceid", $A45="subscriberid", $A45="simserial", $A45="caseid")</formula>
    </cfRule>
    <cfRule type="expression" dxfId="11362" priority="19599" stopIfTrue="1">
      <formula>OR(AND(LEFT($A45, 16)="select_multiple ", LEN($A45)&gt;16, NOT(ISNUMBER(SEARCH(" ", $A45, 17)))), AND(LEFT($A45, 11)="select_one ", LEN($A45)&gt;11, NOT(ISNUMBER(SEARCH(" ", $A45, 12)))))</formula>
    </cfRule>
    <cfRule type="expression" dxfId="11361" priority="19601" stopIfTrue="1">
      <formula>$A45="decimal"</formula>
    </cfRule>
    <cfRule type="expression" dxfId="11360" priority="19603" stopIfTrue="1">
      <formula>$A45="integer"</formula>
    </cfRule>
    <cfRule type="expression" dxfId="11359" priority="19605" stopIfTrue="1">
      <formula>$A45="text"</formula>
    </cfRule>
    <cfRule type="expression" dxfId="11358" priority="19606" stopIfTrue="1">
      <formula>$A45="end repeat"</formula>
    </cfRule>
    <cfRule type="expression" dxfId="11357" priority="19608" stopIfTrue="1">
      <formula>$A45="begin repeat"</formula>
    </cfRule>
    <cfRule type="expression" dxfId="11356" priority="19609" stopIfTrue="1">
      <formula>$A45="end group"</formula>
    </cfRule>
    <cfRule type="expression" dxfId="11355" priority="19611" stopIfTrue="1">
      <formula>$A45="begin group"</formula>
    </cfRule>
  </conditionalFormatting>
  <conditionalFormatting sqref="B45:E45 E46:E50">
    <cfRule type="expression" dxfId="11354" priority="19579" stopIfTrue="1">
      <formula>$A45="comments"</formula>
    </cfRule>
  </conditionalFormatting>
  <conditionalFormatting sqref="B45:E45 I45 E46:E50">
    <cfRule type="expression" dxfId="11353" priority="19577" stopIfTrue="1">
      <formula>OR(AND(LEFT($A45, 14)="sensor_stream ", LEN($A45)&gt;14, NOT(ISNUMBER(SEARCH(" ", $A45, 15)))), AND(LEFT($A45, 17)="sensor_statistic ", LEN($A45)&gt;17, NOT(ISNUMBER(SEARCH(" ", $A45, 18)))))</formula>
    </cfRule>
  </conditionalFormatting>
  <conditionalFormatting sqref="L62 I62 E62:F62 B62 B64 E64:F72 I64 L64">
    <cfRule type="expression" dxfId="11352" priority="19575" stopIfTrue="1">
      <formula>$A62="begin group"</formula>
    </cfRule>
  </conditionalFormatting>
  <conditionalFormatting sqref="L62 R62 E62:F62 B62 B64 E64:F72 R64 L64">
    <cfRule type="expression" dxfId="11351" priority="19572" stopIfTrue="1">
      <formula>$A62="begin repeat"</formula>
    </cfRule>
  </conditionalFormatting>
  <conditionalFormatting sqref="E62:G62 I62 E65:F72 B62 B64 I64 E64:G64">
    <cfRule type="expression" dxfId="11350" priority="19569" stopIfTrue="1">
      <formula>$A62="text"</formula>
    </cfRule>
  </conditionalFormatting>
  <conditionalFormatting sqref="E62:G62 J62:K62 E65:F72 B62 B64 J64:K64 E64:G64">
    <cfRule type="expression" dxfId="11349" priority="19567" stopIfTrue="1">
      <formula>$A62="integer"</formula>
    </cfRule>
  </conditionalFormatting>
  <conditionalFormatting sqref="E62:G62 J62:K62 E65:F72 B62 B64 J64:K64 E64:G64">
    <cfRule type="expression" dxfId="11348" priority="19565" stopIfTrue="1">
      <formula>$A62="decimal"</formula>
    </cfRule>
  </conditionalFormatting>
  <conditionalFormatting sqref="I62 E62:F62 B62 B64 E64:F72 I64">
    <cfRule type="expression" dxfId="11347" priority="19563" stopIfTrue="1">
      <formula>OR(AND(LEFT($A62, 16)="select_multiple ", LEN($A62)&gt;16, NOT(ISNUMBER(SEARCH(" ", $A62, 17)))), AND(LEFT($A62, 11)="select_one ", LEN($A62)&gt;11, NOT(ISNUMBER(SEARCH(" ", $A62, 12)))))</formula>
    </cfRule>
  </conditionalFormatting>
  <conditionalFormatting sqref="I62 E62 B62 B64 E64:E72 I64">
    <cfRule type="expression" dxfId="11346" priority="19560" stopIfTrue="1">
      <formula>OR($A62="audio audit", $A62="text audit", $A62="speed violations count", $A62="speed violations list", $A62="speed violations audit")</formula>
    </cfRule>
  </conditionalFormatting>
  <conditionalFormatting sqref="E62:F62 B62 B64 E64:F72">
    <cfRule type="expression" dxfId="11345" priority="19554" stopIfTrue="1">
      <formula>$A62="note"</formula>
    </cfRule>
    <cfRule type="expression" dxfId="11344" priority="19556" stopIfTrue="1">
      <formula>$A62="barcode"</formula>
    </cfRule>
    <cfRule type="expression" dxfId="11343" priority="19558" stopIfTrue="1">
      <formula>OR($A62="geopoint", $A62="geoshape", $A62="geotrace")</formula>
    </cfRule>
  </conditionalFormatting>
  <conditionalFormatting sqref="Q62 E62 B62 B64 E64:E72 Q64">
    <cfRule type="expression" dxfId="11342" priority="19552" stopIfTrue="1">
      <formula>OR($A62="calculate", $A62="calculate_here")</formula>
    </cfRule>
  </conditionalFormatting>
  <conditionalFormatting sqref="I62 E62:F62 B62 B64 E64:F72 I64">
    <cfRule type="expression" dxfId="11341" priority="19550" stopIfTrue="1">
      <formula>OR($A62="date", $A62="datetime")</formula>
    </cfRule>
  </conditionalFormatting>
  <conditionalFormatting sqref="I62 E62:F62 B62 B64 E64:F72 I64">
    <cfRule type="expression" dxfId="11340" priority="19548" stopIfTrue="1">
      <formula>$A62="image"</formula>
    </cfRule>
  </conditionalFormatting>
  <conditionalFormatting sqref="E62:F62 B62 B64 E64:F72">
    <cfRule type="expression" dxfId="11339" priority="19546" stopIfTrue="1">
      <formula>OR($A62="audio", $A62="video")</formula>
    </cfRule>
  </conditionalFormatting>
  <conditionalFormatting sqref="E62:Z62 E65:F72 A62:B62 A64:B64 E64:Z64">
    <cfRule type="expression" dxfId="11338" priority="19543" stopIfTrue="1">
      <formula>OR(AND(LEFT($A62, 14)="sensor_stream ", LEN($A62)&gt;14, NOT(ISNUMBER(SEARCH(" ", $A62, 15)))), AND(LEFT($A62, 17)="sensor_statistic ", LEN($A62)&gt;17, NOT(ISNUMBER(SEARCH(" ", $A62, 18)))))</formula>
    </cfRule>
    <cfRule type="expression" dxfId="11337" priority="19545" stopIfTrue="1">
      <formula>$A62="comments"</formula>
    </cfRule>
    <cfRule type="expression" dxfId="11336" priority="19547" stopIfTrue="1">
      <formula>OR($A62="audio", $A62="video")</formula>
    </cfRule>
    <cfRule type="expression" dxfId="11335" priority="19549" stopIfTrue="1">
      <formula>$A62="image"</formula>
    </cfRule>
    <cfRule type="expression" dxfId="11334" priority="19551" stopIfTrue="1">
      <formula>OR($A62="date", $A62="datetime")</formula>
    </cfRule>
    <cfRule type="expression" dxfId="11333" priority="19553" stopIfTrue="1">
      <formula>OR($A62="calculate", $A62="calculate_here")</formula>
    </cfRule>
    <cfRule type="expression" dxfId="11332" priority="19555" stopIfTrue="1">
      <formula>$A62="note"</formula>
    </cfRule>
    <cfRule type="expression" dxfId="11331" priority="19557" stopIfTrue="1">
      <formula>$A62="barcode"</formula>
    </cfRule>
    <cfRule type="expression" dxfId="11330" priority="19559" stopIfTrue="1">
      <formula>OR($A62="geopoint", $A62="geoshape", $A62="geotrace")</formula>
    </cfRule>
    <cfRule type="expression" dxfId="11329" priority="19561" stopIfTrue="1">
      <formula>OR($A62="audio audit", $A62="text audit", $A62="speed violations count", $A62="speed violations list", $A62="speed violations audit")</formula>
    </cfRule>
    <cfRule type="expression" dxfId="11328" priority="19562" stopIfTrue="1">
      <formula>OR($A62="username", $A62="phonenumber", $A62="start", $A62="end", $A62="deviceid", $A62="subscriberid", $A62="simserial", $A62="caseid")</formula>
    </cfRule>
    <cfRule type="expression" dxfId="11327" priority="19564" stopIfTrue="1">
      <formula>OR(AND(LEFT($A62, 16)="select_multiple ", LEN($A62)&gt;16, NOT(ISNUMBER(SEARCH(" ", $A62, 17)))), AND(LEFT($A62, 11)="select_one ", LEN($A62)&gt;11, NOT(ISNUMBER(SEARCH(" ", $A62, 12)))))</formula>
    </cfRule>
    <cfRule type="expression" dxfId="11326" priority="19566" stopIfTrue="1">
      <formula>$A62="decimal"</formula>
    </cfRule>
    <cfRule type="expression" dxfId="11325" priority="19568" stopIfTrue="1">
      <formula>$A62="integer"</formula>
    </cfRule>
    <cfRule type="expression" dxfId="11324" priority="19570" stopIfTrue="1">
      <formula>$A62="text"</formula>
    </cfRule>
    <cfRule type="expression" dxfId="11323" priority="19571" stopIfTrue="1">
      <formula>$A62="end repeat"</formula>
    </cfRule>
    <cfRule type="expression" dxfId="11322" priority="19573" stopIfTrue="1">
      <formula>$A62="begin repeat"</formula>
    </cfRule>
    <cfRule type="expression" dxfId="11321" priority="19574" stopIfTrue="1">
      <formula>$A62="end group"</formula>
    </cfRule>
    <cfRule type="expression" dxfId="11320" priority="19576" stopIfTrue="1">
      <formula>$A62="begin group"</formula>
    </cfRule>
  </conditionalFormatting>
  <conditionalFormatting sqref="E62 B62 B64 E64:E72">
    <cfRule type="expression" dxfId="11319" priority="19544" stopIfTrue="1">
      <formula>$A62="comments"</formula>
    </cfRule>
  </conditionalFormatting>
  <conditionalFormatting sqref="I62 E62 B62 B64 E64:E72 I64">
    <cfRule type="expression" dxfId="11318" priority="19542" stopIfTrue="1">
      <formula>OR(AND(LEFT($A62, 14)="sensor_stream ", LEN($A62)&gt;14, NOT(ISNUMBER(SEARCH(" ", $A62, 15)))), AND(LEFT($A62, 17)="sensor_statistic ", LEN($A62)&gt;17, NOT(ISNUMBER(SEARCH(" ", $A62, 18)))))</formula>
    </cfRule>
  </conditionalFormatting>
  <conditionalFormatting sqref="C111:D111">
    <cfRule type="expression" dxfId="11317" priority="20061" stopIfTrue="1">
      <formula>$A65="begin group"</formula>
    </cfRule>
  </conditionalFormatting>
  <conditionalFormatting sqref="C111:D111">
    <cfRule type="expression" dxfId="11316" priority="20063" stopIfTrue="1">
      <formula>$A65="begin repeat"</formula>
    </cfRule>
  </conditionalFormatting>
  <conditionalFormatting sqref="C111:D111">
    <cfRule type="expression" dxfId="11315" priority="20065" stopIfTrue="1">
      <formula>$A65="text"</formula>
    </cfRule>
  </conditionalFormatting>
  <conditionalFormatting sqref="C111:D111">
    <cfRule type="expression" dxfId="11314" priority="20067" stopIfTrue="1">
      <formula>$A65="integer"</formula>
    </cfRule>
  </conditionalFormatting>
  <conditionalFormatting sqref="C111:D111">
    <cfRule type="expression" dxfId="11313" priority="20069" stopIfTrue="1">
      <formula>$A65="decimal"</formula>
    </cfRule>
  </conditionalFormatting>
  <conditionalFormatting sqref="C111:D111">
    <cfRule type="expression" dxfId="11312" priority="20071" stopIfTrue="1">
      <formula>OR(AND(LEFT($A65, 16)="select_multiple ", LEN($A65)&gt;16, NOT(ISNUMBER(SEARCH(" ", $A65, 17)))), AND(LEFT($A65, 11)="select_one ", LEN($A65)&gt;11, NOT(ISNUMBER(SEARCH(" ", $A65, 12)))))</formula>
    </cfRule>
  </conditionalFormatting>
  <conditionalFormatting sqref="C111:D111">
    <cfRule type="expression" dxfId="11311" priority="20073" stopIfTrue="1">
      <formula>OR($A65="audio audit", $A65="text audit", $A65="speed violations count", $A65="speed violations list", $A65="speed violations audit")</formula>
    </cfRule>
  </conditionalFormatting>
  <conditionalFormatting sqref="C111:D111">
    <cfRule type="expression" dxfId="11310" priority="20077" stopIfTrue="1">
      <formula>$A65="note"</formula>
    </cfRule>
    <cfRule type="expression" dxfId="11309" priority="20078" stopIfTrue="1">
      <formula>$A65="barcode"</formula>
    </cfRule>
    <cfRule type="expression" dxfId="11308" priority="20079" stopIfTrue="1">
      <formula>OR($A65="geopoint", $A65="geoshape", $A65="geotrace")</formula>
    </cfRule>
  </conditionalFormatting>
  <conditionalFormatting sqref="C111:D111">
    <cfRule type="expression" dxfId="11307" priority="20081" stopIfTrue="1">
      <formula>OR($A65="calculate", $A65="calculate_here")</formula>
    </cfRule>
  </conditionalFormatting>
  <conditionalFormatting sqref="C111:D111">
    <cfRule type="expression" dxfId="11306" priority="20083" stopIfTrue="1">
      <formula>OR($A65="date", $A65="datetime")</formula>
    </cfRule>
  </conditionalFormatting>
  <conditionalFormatting sqref="C111:D111">
    <cfRule type="expression" dxfId="11305" priority="20085" stopIfTrue="1">
      <formula>$A65="image"</formula>
    </cfRule>
  </conditionalFormatting>
  <conditionalFormatting sqref="C111:D111">
    <cfRule type="expression" dxfId="11304" priority="20087" stopIfTrue="1">
      <formula>OR($A65="audio", $A65="video")</formula>
    </cfRule>
  </conditionalFormatting>
  <conditionalFormatting sqref="C111:D111">
    <cfRule type="expression" dxfId="11303" priority="20107" stopIfTrue="1">
      <formula>OR(AND(LEFT($A65, 14)="sensor_stream ", LEN($A65)&gt;14, NOT(ISNUMBER(SEARCH(" ", $A65, 15)))), AND(LEFT($A65, 17)="sensor_statistic ", LEN($A65)&gt;17, NOT(ISNUMBER(SEARCH(" ", $A65, 18)))))</formula>
    </cfRule>
    <cfRule type="expression" dxfId="11302" priority="20108" stopIfTrue="1">
      <formula>$A65="comments"</formula>
    </cfRule>
    <cfRule type="expression" dxfId="11301" priority="20109" stopIfTrue="1">
      <formula>OR($A65="audio", $A65="video")</formula>
    </cfRule>
    <cfRule type="expression" dxfId="11300" priority="20110" stopIfTrue="1">
      <formula>$A65="image"</formula>
    </cfRule>
    <cfRule type="expression" dxfId="11299" priority="20111" stopIfTrue="1">
      <formula>OR($A65="date", $A65="datetime")</formula>
    </cfRule>
    <cfRule type="expression" dxfId="11298" priority="20112" stopIfTrue="1">
      <formula>OR($A65="calculate", $A65="calculate_here")</formula>
    </cfRule>
    <cfRule type="expression" dxfId="11297" priority="20113" stopIfTrue="1">
      <formula>$A65="note"</formula>
    </cfRule>
    <cfRule type="expression" dxfId="11296" priority="20114" stopIfTrue="1">
      <formula>$A65="barcode"</formula>
    </cfRule>
    <cfRule type="expression" dxfId="11295" priority="20115" stopIfTrue="1">
      <formula>OR($A65="geopoint", $A65="geoshape", $A65="geotrace")</formula>
    </cfRule>
    <cfRule type="expression" dxfId="11294" priority="20116" stopIfTrue="1">
      <formula>OR($A65="audio audit", $A65="text audit", $A65="speed violations count", $A65="speed violations list", $A65="speed violations audit")</formula>
    </cfRule>
    <cfRule type="expression" dxfId="11293" priority="20117" stopIfTrue="1">
      <formula>OR($A65="username", $A65="phonenumber", $A65="start", $A65="end", $A65="deviceid", $A65="subscriberid", $A65="simserial", $A65="caseid")</formula>
    </cfRule>
    <cfRule type="expression" dxfId="11292" priority="20118" stopIfTrue="1">
      <formula>OR(AND(LEFT($A65, 16)="select_multiple ", LEN($A65)&gt;16, NOT(ISNUMBER(SEARCH(" ", $A65, 17)))), AND(LEFT($A65, 11)="select_one ", LEN($A65)&gt;11, NOT(ISNUMBER(SEARCH(" ", $A65, 12)))))</formula>
    </cfRule>
    <cfRule type="expression" dxfId="11291" priority="20119" stopIfTrue="1">
      <formula>$A65="decimal"</formula>
    </cfRule>
    <cfRule type="expression" dxfId="11290" priority="20120" stopIfTrue="1">
      <formula>$A65="integer"</formula>
    </cfRule>
    <cfRule type="expression" dxfId="11289" priority="20121" stopIfTrue="1">
      <formula>$A65="text"</formula>
    </cfRule>
    <cfRule type="expression" dxfId="11288" priority="20122" stopIfTrue="1">
      <formula>$A65="end repeat"</formula>
    </cfRule>
    <cfRule type="expression" dxfId="11287" priority="20123" stopIfTrue="1">
      <formula>$A65="begin repeat"</formula>
    </cfRule>
    <cfRule type="expression" dxfId="11286" priority="20124" stopIfTrue="1">
      <formula>$A65="end group"</formula>
    </cfRule>
    <cfRule type="expression" dxfId="11285" priority="20125" stopIfTrue="1">
      <formula>$A65="begin group"</formula>
    </cfRule>
  </conditionalFormatting>
  <conditionalFormatting sqref="C111:D111">
    <cfRule type="expression" dxfId="11284" priority="20127" stopIfTrue="1">
      <formula>$A65="comments"</formula>
    </cfRule>
  </conditionalFormatting>
  <conditionalFormatting sqref="C111:D111">
    <cfRule type="expression" dxfId="11283" priority="20129" stopIfTrue="1">
      <formula>OR(AND(LEFT($A65, 14)="sensor_stream ", LEN($A65)&gt;14, NOT(ISNUMBER(SEARCH(" ", $A65, 15)))), AND(LEFT($A65, 17)="sensor_statistic ", LEN($A65)&gt;17, NOT(ISNUMBER(SEARCH(" ", $A65, 18)))))</formula>
    </cfRule>
  </conditionalFormatting>
  <conditionalFormatting sqref="C112:D112 B907">
    <cfRule type="expression" dxfId="11282" priority="20179" stopIfTrue="1">
      <formula>$A125="begin group"</formula>
    </cfRule>
  </conditionalFormatting>
  <conditionalFormatting sqref="C112:D112 B907">
    <cfRule type="expression" dxfId="11281" priority="20181" stopIfTrue="1">
      <formula>$A125="begin repeat"</formula>
    </cfRule>
  </conditionalFormatting>
  <conditionalFormatting sqref="C112:D112 B907">
    <cfRule type="expression" dxfId="11280" priority="20183" stopIfTrue="1">
      <formula>$A125="text"</formula>
    </cfRule>
  </conditionalFormatting>
  <conditionalFormatting sqref="C112:D112 B907">
    <cfRule type="expression" dxfId="11279" priority="20185" stopIfTrue="1">
      <formula>$A125="integer"</formula>
    </cfRule>
  </conditionalFormatting>
  <conditionalFormatting sqref="C112:D112 B907">
    <cfRule type="expression" dxfId="11278" priority="20187" stopIfTrue="1">
      <formula>$A125="decimal"</formula>
    </cfRule>
  </conditionalFormatting>
  <conditionalFormatting sqref="C112:D112 B907">
    <cfRule type="expression" dxfId="11277" priority="20189" stopIfTrue="1">
      <formula>OR(AND(LEFT($A125, 16)="select_multiple ", LEN($A125)&gt;16, NOT(ISNUMBER(SEARCH(" ", $A125, 17)))), AND(LEFT($A125, 11)="select_one ", LEN($A125)&gt;11, NOT(ISNUMBER(SEARCH(" ", $A125, 12)))))</formula>
    </cfRule>
  </conditionalFormatting>
  <conditionalFormatting sqref="C112:D112 B907">
    <cfRule type="expression" dxfId="11276" priority="20191" stopIfTrue="1">
      <formula>OR($A125="audio audit", $A125="text audit", $A125="speed violations count", $A125="speed violations list", $A125="speed violations audit")</formula>
    </cfRule>
  </conditionalFormatting>
  <conditionalFormatting sqref="C112:D112 B907">
    <cfRule type="expression" dxfId="11275" priority="20195" stopIfTrue="1">
      <formula>$A125="note"</formula>
    </cfRule>
    <cfRule type="expression" dxfId="11274" priority="20196" stopIfTrue="1">
      <formula>$A125="barcode"</formula>
    </cfRule>
    <cfRule type="expression" dxfId="11273" priority="20197" stopIfTrue="1">
      <formula>OR($A125="geopoint", $A125="geoshape", $A125="geotrace")</formula>
    </cfRule>
  </conditionalFormatting>
  <conditionalFormatting sqref="C112:D112 B907">
    <cfRule type="expression" dxfId="11272" priority="20199" stopIfTrue="1">
      <formula>OR($A125="calculate", $A125="calculate_here")</formula>
    </cfRule>
  </conditionalFormatting>
  <conditionalFormatting sqref="C112:D112 B907">
    <cfRule type="expression" dxfId="11271" priority="20201" stopIfTrue="1">
      <formula>OR($A125="date", $A125="datetime")</formula>
    </cfRule>
  </conditionalFormatting>
  <conditionalFormatting sqref="C112:D112 B907">
    <cfRule type="expression" dxfId="11270" priority="20203" stopIfTrue="1">
      <formula>$A125="image"</formula>
    </cfRule>
  </conditionalFormatting>
  <conditionalFormatting sqref="C112:D112 B907">
    <cfRule type="expression" dxfId="11269" priority="20205" stopIfTrue="1">
      <formula>OR($A125="audio", $A125="video")</formula>
    </cfRule>
  </conditionalFormatting>
  <conditionalFormatting sqref="C112:D112 B907">
    <cfRule type="expression" dxfId="11268" priority="20225" stopIfTrue="1">
      <formula>OR(AND(LEFT($A125, 14)="sensor_stream ", LEN($A125)&gt;14, NOT(ISNUMBER(SEARCH(" ", $A125, 15)))), AND(LEFT($A125, 17)="sensor_statistic ", LEN($A125)&gt;17, NOT(ISNUMBER(SEARCH(" ", $A125, 18)))))</formula>
    </cfRule>
    <cfRule type="expression" dxfId="11267" priority="20226" stopIfTrue="1">
      <formula>$A125="comments"</formula>
    </cfRule>
    <cfRule type="expression" dxfId="11266" priority="20227" stopIfTrue="1">
      <formula>OR($A125="audio", $A125="video")</formula>
    </cfRule>
    <cfRule type="expression" dxfId="11265" priority="20228" stopIfTrue="1">
      <formula>$A125="image"</formula>
    </cfRule>
    <cfRule type="expression" dxfId="11264" priority="20229" stopIfTrue="1">
      <formula>OR($A125="date", $A125="datetime")</formula>
    </cfRule>
    <cfRule type="expression" dxfId="11263" priority="20230" stopIfTrue="1">
      <formula>OR($A125="calculate", $A125="calculate_here")</formula>
    </cfRule>
    <cfRule type="expression" dxfId="11262" priority="20231" stopIfTrue="1">
      <formula>$A125="note"</formula>
    </cfRule>
    <cfRule type="expression" dxfId="11261" priority="20232" stopIfTrue="1">
      <formula>$A125="barcode"</formula>
    </cfRule>
    <cfRule type="expression" dxfId="11260" priority="20233" stopIfTrue="1">
      <formula>OR($A125="geopoint", $A125="geoshape", $A125="geotrace")</formula>
    </cfRule>
    <cfRule type="expression" dxfId="11259" priority="20234" stopIfTrue="1">
      <formula>OR($A125="audio audit", $A125="text audit", $A125="speed violations count", $A125="speed violations list", $A125="speed violations audit")</formula>
    </cfRule>
    <cfRule type="expression" dxfId="11258" priority="20235" stopIfTrue="1">
      <formula>OR($A125="username", $A125="phonenumber", $A125="start", $A125="end", $A125="deviceid", $A125="subscriberid", $A125="simserial", $A125="caseid")</formula>
    </cfRule>
    <cfRule type="expression" dxfId="11257" priority="20236" stopIfTrue="1">
      <formula>OR(AND(LEFT($A125, 16)="select_multiple ", LEN($A125)&gt;16, NOT(ISNUMBER(SEARCH(" ", $A125, 17)))), AND(LEFT($A125, 11)="select_one ", LEN($A125)&gt;11, NOT(ISNUMBER(SEARCH(" ", $A125, 12)))))</formula>
    </cfRule>
    <cfRule type="expression" dxfId="11256" priority="20237" stopIfTrue="1">
      <formula>$A125="decimal"</formula>
    </cfRule>
    <cfRule type="expression" dxfId="11255" priority="20238" stopIfTrue="1">
      <formula>$A125="integer"</formula>
    </cfRule>
    <cfRule type="expression" dxfId="11254" priority="20239" stopIfTrue="1">
      <formula>$A125="text"</formula>
    </cfRule>
    <cfRule type="expression" dxfId="11253" priority="20240" stopIfTrue="1">
      <formula>$A125="end repeat"</formula>
    </cfRule>
    <cfRule type="expression" dxfId="11252" priority="20241" stopIfTrue="1">
      <formula>$A125="begin repeat"</formula>
    </cfRule>
    <cfRule type="expression" dxfId="11251" priority="20242" stopIfTrue="1">
      <formula>$A125="end group"</formula>
    </cfRule>
    <cfRule type="expression" dxfId="11250" priority="20243" stopIfTrue="1">
      <formula>$A125="begin group"</formula>
    </cfRule>
  </conditionalFormatting>
  <conditionalFormatting sqref="C112:D112 B907">
    <cfRule type="expression" dxfId="11249" priority="20245" stopIfTrue="1">
      <formula>$A125="comments"</formula>
    </cfRule>
  </conditionalFormatting>
  <conditionalFormatting sqref="C112:D112 B907">
    <cfRule type="expression" dxfId="11248" priority="20247" stopIfTrue="1">
      <formula>OR(AND(LEFT($A125, 14)="sensor_stream ", LEN($A125)&gt;14, NOT(ISNUMBER(SEARCH(" ", $A125, 15)))), AND(LEFT($A125, 17)="sensor_statistic ", LEN($A125)&gt;17, NOT(ISNUMBER(SEARCH(" ", $A125, 18)))))</formula>
    </cfRule>
  </conditionalFormatting>
  <conditionalFormatting sqref="D107:D108">
    <cfRule type="expression" dxfId="11247" priority="19507" stopIfTrue="1">
      <formula>$A61="begin group"</formula>
    </cfRule>
  </conditionalFormatting>
  <conditionalFormatting sqref="D107:D108">
    <cfRule type="expression" dxfId="11246" priority="19508" stopIfTrue="1">
      <formula>$A61="begin repeat"</formula>
    </cfRule>
  </conditionalFormatting>
  <conditionalFormatting sqref="D107:D108">
    <cfRule type="expression" dxfId="11245" priority="19509" stopIfTrue="1">
      <formula>$A61="text"</formula>
    </cfRule>
  </conditionalFormatting>
  <conditionalFormatting sqref="D107:D108">
    <cfRule type="expression" dxfId="11244" priority="19510" stopIfTrue="1">
      <formula>$A61="integer"</formula>
    </cfRule>
  </conditionalFormatting>
  <conditionalFormatting sqref="D107:D108">
    <cfRule type="expression" dxfId="11243" priority="19511" stopIfTrue="1">
      <formula>$A61="decimal"</formula>
    </cfRule>
  </conditionalFormatting>
  <conditionalFormatting sqref="D107:D108">
    <cfRule type="expression" dxfId="11242" priority="19512" stopIfTrue="1">
      <formula>OR(AND(LEFT($A61, 16)="select_multiple ", LEN($A61)&gt;16, NOT(ISNUMBER(SEARCH(" ", $A61, 17)))), AND(LEFT($A61, 11)="select_one ", LEN($A61)&gt;11, NOT(ISNUMBER(SEARCH(" ", $A61, 12)))))</formula>
    </cfRule>
  </conditionalFormatting>
  <conditionalFormatting sqref="D107:D108">
    <cfRule type="expression" dxfId="11241" priority="19513" stopIfTrue="1">
      <formula>OR($A61="audio audit", $A61="text audit", $A61="speed violations count", $A61="speed violations list", $A61="speed violations audit")</formula>
    </cfRule>
  </conditionalFormatting>
  <conditionalFormatting sqref="D107:D108">
    <cfRule type="expression" dxfId="11240" priority="19514" stopIfTrue="1">
      <formula>$A61="note"</formula>
    </cfRule>
    <cfRule type="expression" dxfId="11239" priority="19515" stopIfTrue="1">
      <formula>$A61="barcode"</formula>
    </cfRule>
    <cfRule type="expression" dxfId="11238" priority="19516" stopIfTrue="1">
      <formula>OR($A61="geopoint", $A61="geoshape", $A61="geotrace")</formula>
    </cfRule>
  </conditionalFormatting>
  <conditionalFormatting sqref="D107:D108">
    <cfRule type="expression" dxfId="11237" priority="19517" stopIfTrue="1">
      <formula>OR($A61="calculate", $A61="calculate_here")</formula>
    </cfRule>
  </conditionalFormatting>
  <conditionalFormatting sqref="D107:D108">
    <cfRule type="expression" dxfId="11236" priority="19518" stopIfTrue="1">
      <formula>OR($A61="date", $A61="datetime")</formula>
    </cfRule>
  </conditionalFormatting>
  <conditionalFormatting sqref="D107:D108">
    <cfRule type="expression" dxfId="11235" priority="19519" stopIfTrue="1">
      <formula>$A61="image"</formula>
    </cfRule>
  </conditionalFormatting>
  <conditionalFormatting sqref="D107:D108">
    <cfRule type="expression" dxfId="11234" priority="19520" stopIfTrue="1">
      <formula>OR($A61="audio", $A61="video")</formula>
    </cfRule>
  </conditionalFormatting>
  <conditionalFormatting sqref="D107:D108">
    <cfRule type="expression" dxfId="11233" priority="19521" stopIfTrue="1">
      <formula>OR(AND(LEFT($A61, 14)="sensor_stream ", LEN($A61)&gt;14, NOT(ISNUMBER(SEARCH(" ", $A61, 15)))), AND(LEFT($A61, 17)="sensor_statistic ", LEN($A61)&gt;17, NOT(ISNUMBER(SEARCH(" ", $A61, 18)))))</formula>
    </cfRule>
    <cfRule type="expression" dxfId="11232" priority="19522" stopIfTrue="1">
      <formula>$A61="comments"</formula>
    </cfRule>
    <cfRule type="expression" dxfId="11231" priority="19523" stopIfTrue="1">
      <formula>OR($A61="audio", $A61="video")</formula>
    </cfRule>
    <cfRule type="expression" dxfId="11230" priority="19524" stopIfTrue="1">
      <formula>$A61="image"</formula>
    </cfRule>
    <cfRule type="expression" dxfId="11229" priority="19525" stopIfTrue="1">
      <formula>OR($A61="date", $A61="datetime")</formula>
    </cfRule>
    <cfRule type="expression" dxfId="11228" priority="19526" stopIfTrue="1">
      <formula>OR($A61="calculate", $A61="calculate_here")</formula>
    </cfRule>
    <cfRule type="expression" dxfId="11227" priority="19527" stopIfTrue="1">
      <formula>$A61="note"</formula>
    </cfRule>
    <cfRule type="expression" dxfId="11226" priority="19528" stopIfTrue="1">
      <formula>$A61="barcode"</formula>
    </cfRule>
    <cfRule type="expression" dxfId="11225" priority="19529" stopIfTrue="1">
      <formula>OR($A61="geopoint", $A61="geoshape", $A61="geotrace")</formula>
    </cfRule>
    <cfRule type="expression" dxfId="11224" priority="19530" stopIfTrue="1">
      <formula>OR($A61="audio audit", $A61="text audit", $A61="speed violations count", $A61="speed violations list", $A61="speed violations audit")</formula>
    </cfRule>
    <cfRule type="expression" dxfId="11223" priority="19531" stopIfTrue="1">
      <formula>OR($A61="username", $A61="phonenumber", $A61="start", $A61="end", $A61="deviceid", $A61="subscriberid", $A61="simserial", $A61="caseid")</formula>
    </cfRule>
    <cfRule type="expression" dxfId="11222" priority="19532" stopIfTrue="1">
      <formula>OR(AND(LEFT($A61, 16)="select_multiple ", LEN($A61)&gt;16, NOT(ISNUMBER(SEARCH(" ", $A61, 17)))), AND(LEFT($A61, 11)="select_one ", LEN($A61)&gt;11, NOT(ISNUMBER(SEARCH(" ", $A61, 12)))))</formula>
    </cfRule>
    <cfRule type="expression" dxfId="11221" priority="19533" stopIfTrue="1">
      <formula>$A61="decimal"</formula>
    </cfRule>
    <cfRule type="expression" dxfId="11220" priority="19534" stopIfTrue="1">
      <formula>$A61="integer"</formula>
    </cfRule>
    <cfRule type="expression" dxfId="11219" priority="19535" stopIfTrue="1">
      <formula>$A61="text"</formula>
    </cfRule>
    <cfRule type="expression" dxfId="11218" priority="19536" stopIfTrue="1">
      <formula>$A61="end repeat"</formula>
    </cfRule>
    <cfRule type="expression" dxfId="11217" priority="19537" stopIfTrue="1">
      <formula>$A61="begin repeat"</formula>
    </cfRule>
    <cfRule type="expression" dxfId="11216" priority="19538" stopIfTrue="1">
      <formula>$A61="end group"</formula>
    </cfRule>
    <cfRule type="expression" dxfId="11215" priority="19539" stopIfTrue="1">
      <formula>$A61="begin group"</formula>
    </cfRule>
  </conditionalFormatting>
  <conditionalFormatting sqref="D107:D108">
    <cfRule type="expression" dxfId="11214" priority="19540" stopIfTrue="1">
      <formula>$A61="comments"</formula>
    </cfRule>
  </conditionalFormatting>
  <conditionalFormatting sqref="D107:D108">
    <cfRule type="expression" dxfId="11213" priority="19541" stopIfTrue="1">
      <formula>OR(AND(LEFT($A61, 14)="sensor_stream ", LEN($A61)&gt;14, NOT(ISNUMBER(SEARCH(" ", $A61, 15)))), AND(LEFT($A61, 17)="sensor_statistic ", LEN($A61)&gt;17, NOT(ISNUMBER(SEARCH(" ", $A61, 18)))))</formula>
    </cfRule>
  </conditionalFormatting>
  <conditionalFormatting sqref="Q127:Q128">
    <cfRule type="expression" dxfId="11212" priority="20343" stopIfTrue="1">
      <formula>$A135="begin group"</formula>
    </cfRule>
  </conditionalFormatting>
  <conditionalFormatting sqref="Q127:Q128">
    <cfRule type="expression" dxfId="11211" priority="20348" stopIfTrue="1">
      <formula>$A135="begin repeat"</formula>
    </cfRule>
  </conditionalFormatting>
  <conditionalFormatting sqref="Q127:Q128">
    <cfRule type="expression" dxfId="11210" priority="20353" stopIfTrue="1">
      <formula>$A135="text"</formula>
    </cfRule>
  </conditionalFormatting>
  <conditionalFormatting sqref="Q127:Q128">
    <cfRule type="expression" dxfId="11209" priority="20357" stopIfTrue="1">
      <formula>$A135="integer"</formula>
    </cfRule>
  </conditionalFormatting>
  <conditionalFormatting sqref="Q127:Q128">
    <cfRule type="expression" dxfId="11208" priority="20361" stopIfTrue="1">
      <formula>$A135="decimal"</formula>
    </cfRule>
  </conditionalFormatting>
  <conditionalFormatting sqref="Q127:Q128">
    <cfRule type="expression" dxfId="11207" priority="20365" stopIfTrue="1">
      <formula>OR(AND(LEFT($A135, 16)="select_multiple ", LEN($A135)&gt;16, NOT(ISNUMBER(SEARCH(" ", $A135, 17)))), AND(LEFT($A135, 11)="select_one ", LEN($A135)&gt;11, NOT(ISNUMBER(SEARCH(" ", $A135, 12)))))</formula>
    </cfRule>
  </conditionalFormatting>
  <conditionalFormatting sqref="Q127:Q128">
    <cfRule type="expression" dxfId="11206" priority="20369" stopIfTrue="1">
      <formula>OR($A135="audio audit", $A135="text audit", $A135="speed violations count", $A135="speed violations list", $A135="speed violations audit")</formula>
    </cfRule>
  </conditionalFormatting>
  <conditionalFormatting sqref="Q127:Q128">
    <cfRule type="expression" dxfId="11205" priority="20375" stopIfTrue="1">
      <formula>$A135="note"</formula>
    </cfRule>
    <cfRule type="expression" dxfId="11204" priority="20376" stopIfTrue="1">
      <formula>$A135="barcode"</formula>
    </cfRule>
    <cfRule type="expression" dxfId="11203" priority="20377" stopIfTrue="1">
      <formula>OR($A135="geopoint", $A135="geoshape", $A135="geotrace")</formula>
    </cfRule>
  </conditionalFormatting>
  <conditionalFormatting sqref="Q127:Q128">
    <cfRule type="expression" dxfId="11202" priority="20382" stopIfTrue="1">
      <formula>OR($A135="calculate", $A135="calculate_here")</formula>
    </cfRule>
  </conditionalFormatting>
  <conditionalFormatting sqref="Q127:Q128">
    <cfRule type="expression" dxfId="11201" priority="20386" stopIfTrue="1">
      <formula>OR($A135="date", $A135="datetime")</formula>
    </cfRule>
  </conditionalFormatting>
  <conditionalFormatting sqref="Q127:Q128">
    <cfRule type="expression" dxfId="11200" priority="20390" stopIfTrue="1">
      <formula>$A135="image"</formula>
    </cfRule>
  </conditionalFormatting>
  <conditionalFormatting sqref="Q127:Q128">
    <cfRule type="expression" dxfId="11199" priority="20394" stopIfTrue="1">
      <formula>OR($A135="audio", $A135="video")</formula>
    </cfRule>
  </conditionalFormatting>
  <conditionalFormatting sqref="Q127:Q128">
    <cfRule type="expression" dxfId="11198" priority="20415" stopIfTrue="1">
      <formula>OR(AND(LEFT($A135, 14)="sensor_stream ", LEN($A135)&gt;14, NOT(ISNUMBER(SEARCH(" ", $A135, 15)))), AND(LEFT($A135, 17)="sensor_statistic ", LEN($A135)&gt;17, NOT(ISNUMBER(SEARCH(" ", $A135, 18)))))</formula>
    </cfRule>
    <cfRule type="expression" dxfId="11197" priority="20416" stopIfTrue="1">
      <formula>$A135="comments"</formula>
    </cfRule>
    <cfRule type="expression" dxfId="11196" priority="20417" stopIfTrue="1">
      <formula>OR($A135="audio", $A135="video")</formula>
    </cfRule>
    <cfRule type="expression" dxfId="11195" priority="20418" stopIfTrue="1">
      <formula>$A135="image"</formula>
    </cfRule>
    <cfRule type="expression" dxfId="11194" priority="20419" stopIfTrue="1">
      <formula>OR($A135="date", $A135="datetime")</formula>
    </cfRule>
    <cfRule type="expression" dxfId="11193" priority="20420" stopIfTrue="1">
      <formula>OR($A135="calculate", $A135="calculate_here")</formula>
    </cfRule>
    <cfRule type="expression" dxfId="11192" priority="20421" stopIfTrue="1">
      <formula>$A135="note"</formula>
    </cfRule>
    <cfRule type="expression" dxfId="11191" priority="20422" stopIfTrue="1">
      <formula>$A135="barcode"</formula>
    </cfRule>
    <cfRule type="expression" dxfId="11190" priority="20423" stopIfTrue="1">
      <formula>OR($A135="geopoint", $A135="geoshape", $A135="geotrace")</formula>
    </cfRule>
    <cfRule type="expression" dxfId="11189" priority="20424" stopIfTrue="1">
      <formula>OR($A135="audio audit", $A135="text audit", $A135="speed violations count", $A135="speed violations list", $A135="speed violations audit")</formula>
    </cfRule>
    <cfRule type="expression" dxfId="11188" priority="20425" stopIfTrue="1">
      <formula>OR($A135="username", $A135="phonenumber", $A135="start", $A135="end", $A135="deviceid", $A135="subscriberid", $A135="simserial", $A135="caseid")</formula>
    </cfRule>
    <cfRule type="expression" dxfId="11187" priority="20426" stopIfTrue="1">
      <formula>OR(AND(LEFT($A135, 16)="select_multiple ", LEN($A135)&gt;16, NOT(ISNUMBER(SEARCH(" ", $A135, 17)))), AND(LEFT($A135, 11)="select_one ", LEN($A135)&gt;11, NOT(ISNUMBER(SEARCH(" ", $A135, 12)))))</formula>
    </cfRule>
    <cfRule type="expression" dxfId="11186" priority="20427" stopIfTrue="1">
      <formula>$A135="decimal"</formula>
    </cfRule>
    <cfRule type="expression" dxfId="11185" priority="20428" stopIfTrue="1">
      <formula>$A135="integer"</formula>
    </cfRule>
    <cfRule type="expression" dxfId="11184" priority="20429" stopIfTrue="1">
      <formula>$A135="text"</formula>
    </cfRule>
    <cfRule type="expression" dxfId="11183" priority="20430" stopIfTrue="1">
      <formula>$A135="end repeat"</formula>
    </cfRule>
    <cfRule type="expression" dxfId="11182" priority="20431" stopIfTrue="1">
      <formula>$A135="begin repeat"</formula>
    </cfRule>
    <cfRule type="expression" dxfId="11181" priority="20432" stopIfTrue="1">
      <formula>$A135="end group"</formula>
    </cfRule>
    <cfRule type="expression" dxfId="11180" priority="20433" stopIfTrue="1">
      <formula>$A135="begin group"</formula>
    </cfRule>
  </conditionalFormatting>
  <conditionalFormatting sqref="Q127:Q128">
    <cfRule type="expression" dxfId="11179" priority="20454" stopIfTrue="1">
      <formula>$A135="comments"</formula>
    </cfRule>
  </conditionalFormatting>
  <conditionalFormatting sqref="Q127:Q128">
    <cfRule type="expression" dxfId="11178" priority="20457" stopIfTrue="1">
      <formula>OR(AND(LEFT($A135, 14)="sensor_stream ", LEN($A135)&gt;14, NOT(ISNUMBER(SEARCH(" ", $A135, 15)))), AND(LEFT($A135, 17)="sensor_statistic ", LEN($A135)&gt;17, NOT(ISNUMBER(SEARCH(" ", $A135, 18)))))</formula>
    </cfRule>
  </conditionalFormatting>
  <conditionalFormatting sqref="C134:D134">
    <cfRule type="expression" dxfId="11177" priority="19437" stopIfTrue="1">
      <formula>$A187="begin group"</formula>
    </cfRule>
  </conditionalFormatting>
  <conditionalFormatting sqref="E132:F135 B132:B135 I132:I135 L132:L135">
    <cfRule type="expression" dxfId="11176" priority="19505" stopIfTrue="1">
      <formula>$A132="begin group"</formula>
    </cfRule>
  </conditionalFormatting>
  <conditionalFormatting sqref="E132:F135 B132:B135 R132:R135 L132:L135">
    <cfRule type="expression" dxfId="11175" priority="19502" stopIfTrue="1">
      <formula>$A132="begin repeat"</formula>
    </cfRule>
  </conditionalFormatting>
  <conditionalFormatting sqref="E132:G135 B132:B135 I132:I135">
    <cfRule type="expression" dxfId="11174" priority="19499" stopIfTrue="1">
      <formula>$A132="text"</formula>
    </cfRule>
  </conditionalFormatting>
  <conditionalFormatting sqref="E132:G135 B132:B135 J132:K135">
    <cfRule type="expression" dxfId="11173" priority="19497" stopIfTrue="1">
      <formula>$A132="integer"</formula>
    </cfRule>
  </conditionalFormatting>
  <conditionalFormatting sqref="E132:G135 B132:B135 J132:K135">
    <cfRule type="expression" dxfId="11172" priority="19495" stopIfTrue="1">
      <formula>$A132="decimal"</formula>
    </cfRule>
  </conditionalFormatting>
  <conditionalFormatting sqref="E132:F135 B132:B135 I132:I135">
    <cfRule type="expression" dxfId="11171" priority="19493" stopIfTrue="1">
      <formula>OR(AND(LEFT($A132, 16)="select_multiple ", LEN($A132)&gt;16, NOT(ISNUMBER(SEARCH(" ", $A132, 17)))), AND(LEFT($A132, 11)="select_one ", LEN($A132)&gt;11, NOT(ISNUMBER(SEARCH(" ", $A132, 12)))))</formula>
    </cfRule>
  </conditionalFormatting>
  <conditionalFormatting sqref="E132:E135 B132:B135 I132:I135">
    <cfRule type="expression" dxfId="11170" priority="19490" stopIfTrue="1">
      <formula>OR($A132="audio audit", $A132="text audit", $A132="speed violations count", $A132="speed violations list", $A132="speed violations audit")</formula>
    </cfRule>
  </conditionalFormatting>
  <conditionalFormatting sqref="E132:F135 B132:B135">
    <cfRule type="expression" dxfId="11169" priority="19484" stopIfTrue="1">
      <formula>$A132="note"</formula>
    </cfRule>
    <cfRule type="expression" dxfId="11168" priority="19486" stopIfTrue="1">
      <formula>$A132="barcode"</formula>
    </cfRule>
    <cfRule type="expression" dxfId="11167" priority="19488" stopIfTrue="1">
      <formula>OR($A132="geopoint", $A132="geoshape", $A132="geotrace")</formula>
    </cfRule>
  </conditionalFormatting>
  <conditionalFormatting sqref="E132:E135 B132:B135 Q132:Q135">
    <cfRule type="expression" dxfId="11166" priority="19482" stopIfTrue="1">
      <formula>OR($A132="calculate", $A132="calculate_here")</formula>
    </cfRule>
  </conditionalFormatting>
  <conditionalFormatting sqref="E132:F135 B132:B135 I132:I135">
    <cfRule type="expression" dxfId="11165" priority="19480" stopIfTrue="1">
      <formula>OR($A132="date", $A132="datetime")</formula>
    </cfRule>
  </conditionalFormatting>
  <conditionalFormatting sqref="E132:F135 B132:B135 I132:I135">
    <cfRule type="expression" dxfId="11164" priority="19478" stopIfTrue="1">
      <formula>$A132="image"</formula>
    </cfRule>
  </conditionalFormatting>
  <conditionalFormatting sqref="E132:F135 B132:B135">
    <cfRule type="expression" dxfId="11163" priority="19476" stopIfTrue="1">
      <formula>OR($A132="audio", $A132="video")</formula>
    </cfRule>
  </conditionalFormatting>
  <conditionalFormatting sqref="A132:B135 E132:Z135">
    <cfRule type="expression" dxfId="11162" priority="19473" stopIfTrue="1">
      <formula>OR(AND(LEFT($A132, 14)="sensor_stream ", LEN($A132)&gt;14, NOT(ISNUMBER(SEARCH(" ", $A132, 15)))), AND(LEFT($A132, 17)="sensor_statistic ", LEN($A132)&gt;17, NOT(ISNUMBER(SEARCH(" ", $A132, 18)))))</formula>
    </cfRule>
    <cfRule type="expression" dxfId="11161" priority="19475" stopIfTrue="1">
      <formula>$A132="comments"</formula>
    </cfRule>
    <cfRule type="expression" dxfId="11160" priority="19477" stopIfTrue="1">
      <formula>OR($A132="audio", $A132="video")</formula>
    </cfRule>
    <cfRule type="expression" dxfId="11159" priority="19479" stopIfTrue="1">
      <formula>$A132="image"</formula>
    </cfRule>
    <cfRule type="expression" dxfId="11158" priority="19481" stopIfTrue="1">
      <formula>OR($A132="date", $A132="datetime")</formula>
    </cfRule>
    <cfRule type="expression" dxfId="11157" priority="19483" stopIfTrue="1">
      <formula>OR($A132="calculate", $A132="calculate_here")</formula>
    </cfRule>
    <cfRule type="expression" dxfId="11156" priority="19485" stopIfTrue="1">
      <formula>$A132="note"</formula>
    </cfRule>
    <cfRule type="expression" dxfId="11155" priority="19487" stopIfTrue="1">
      <formula>$A132="barcode"</formula>
    </cfRule>
    <cfRule type="expression" dxfId="11154" priority="19489" stopIfTrue="1">
      <formula>OR($A132="geopoint", $A132="geoshape", $A132="geotrace")</formula>
    </cfRule>
    <cfRule type="expression" dxfId="11153" priority="19491" stopIfTrue="1">
      <formula>OR($A132="audio audit", $A132="text audit", $A132="speed violations count", $A132="speed violations list", $A132="speed violations audit")</formula>
    </cfRule>
    <cfRule type="expression" dxfId="11152" priority="19492" stopIfTrue="1">
      <formula>OR($A132="username", $A132="phonenumber", $A132="start", $A132="end", $A132="deviceid", $A132="subscriberid", $A132="simserial", $A132="caseid")</formula>
    </cfRule>
    <cfRule type="expression" dxfId="11151" priority="19494" stopIfTrue="1">
      <formula>OR(AND(LEFT($A132, 16)="select_multiple ", LEN($A132)&gt;16, NOT(ISNUMBER(SEARCH(" ", $A132, 17)))), AND(LEFT($A132, 11)="select_one ", LEN($A132)&gt;11, NOT(ISNUMBER(SEARCH(" ", $A132, 12)))))</formula>
    </cfRule>
    <cfRule type="expression" dxfId="11150" priority="19496" stopIfTrue="1">
      <formula>$A132="decimal"</formula>
    </cfRule>
    <cfRule type="expression" dxfId="11149" priority="19498" stopIfTrue="1">
      <formula>$A132="integer"</formula>
    </cfRule>
    <cfRule type="expression" dxfId="11148" priority="19500" stopIfTrue="1">
      <formula>$A132="text"</formula>
    </cfRule>
    <cfRule type="expression" dxfId="11147" priority="19501" stopIfTrue="1">
      <formula>$A132="end repeat"</formula>
    </cfRule>
    <cfRule type="expression" dxfId="11146" priority="19503" stopIfTrue="1">
      <formula>$A132="begin repeat"</formula>
    </cfRule>
    <cfRule type="expression" dxfId="11145" priority="19504" stopIfTrue="1">
      <formula>$A132="end group"</formula>
    </cfRule>
    <cfRule type="expression" dxfId="11144" priority="19506" stopIfTrue="1">
      <formula>$A132="begin group"</formula>
    </cfRule>
  </conditionalFormatting>
  <conditionalFormatting sqref="E132:E135 B132:B135">
    <cfRule type="expression" dxfId="11143" priority="19474" stopIfTrue="1">
      <formula>$A132="comments"</formula>
    </cfRule>
  </conditionalFormatting>
  <conditionalFormatting sqref="E132:E135 B132:B135 I132:I135">
    <cfRule type="expression" dxfId="11142" priority="19472" stopIfTrue="1">
      <formula>OR(AND(LEFT($A132, 14)="sensor_stream ", LEN($A132)&gt;14, NOT(ISNUMBER(SEARCH(" ", $A132, 15)))), AND(LEFT($A132, 17)="sensor_statistic ", LEN($A132)&gt;17, NOT(ISNUMBER(SEARCH(" ", $A132, 18)))))</formula>
    </cfRule>
  </conditionalFormatting>
  <conditionalFormatting sqref="C134:D134">
    <cfRule type="expression" dxfId="11141" priority="19438" stopIfTrue="1">
      <formula>$A187="begin repeat"</formula>
    </cfRule>
  </conditionalFormatting>
  <conditionalFormatting sqref="C134:D134">
    <cfRule type="expression" dxfId="11140" priority="19439" stopIfTrue="1">
      <formula>$A187="text"</formula>
    </cfRule>
  </conditionalFormatting>
  <conditionalFormatting sqref="C134:D134">
    <cfRule type="expression" dxfId="11139" priority="19440" stopIfTrue="1">
      <formula>$A187="integer"</formula>
    </cfRule>
  </conditionalFormatting>
  <conditionalFormatting sqref="C134:D134">
    <cfRule type="expression" dxfId="11138" priority="19441" stopIfTrue="1">
      <formula>$A187="decimal"</formula>
    </cfRule>
  </conditionalFormatting>
  <conditionalFormatting sqref="C134:D134">
    <cfRule type="expression" dxfId="11137" priority="19442" stopIfTrue="1">
      <formula>OR(AND(LEFT($A187, 16)="select_multiple ", LEN($A187)&gt;16, NOT(ISNUMBER(SEARCH(" ", $A187, 17)))), AND(LEFT($A187, 11)="select_one ", LEN($A187)&gt;11, NOT(ISNUMBER(SEARCH(" ", $A187, 12)))))</formula>
    </cfRule>
  </conditionalFormatting>
  <conditionalFormatting sqref="C134:D134">
    <cfRule type="expression" dxfId="11136" priority="19443" stopIfTrue="1">
      <formula>OR($A187="audio audit", $A187="text audit", $A187="speed violations count", $A187="speed violations list", $A187="speed violations audit")</formula>
    </cfRule>
  </conditionalFormatting>
  <conditionalFormatting sqref="C134:D134">
    <cfRule type="expression" dxfId="11135" priority="19444" stopIfTrue="1">
      <formula>$A187="note"</formula>
    </cfRule>
    <cfRule type="expression" dxfId="11134" priority="19445" stopIfTrue="1">
      <formula>$A187="barcode"</formula>
    </cfRule>
    <cfRule type="expression" dxfId="11133" priority="19446" stopIfTrue="1">
      <formula>OR($A187="geopoint", $A187="geoshape", $A187="geotrace")</formula>
    </cfRule>
  </conditionalFormatting>
  <conditionalFormatting sqref="C134:D134">
    <cfRule type="expression" dxfId="11132" priority="19447" stopIfTrue="1">
      <formula>OR($A187="calculate", $A187="calculate_here")</formula>
    </cfRule>
  </conditionalFormatting>
  <conditionalFormatting sqref="C134:D134">
    <cfRule type="expression" dxfId="11131" priority="19448" stopIfTrue="1">
      <formula>OR($A187="date", $A187="datetime")</formula>
    </cfRule>
  </conditionalFormatting>
  <conditionalFormatting sqref="C134:D134">
    <cfRule type="expression" dxfId="11130" priority="19449" stopIfTrue="1">
      <formula>$A187="image"</formula>
    </cfRule>
  </conditionalFormatting>
  <conditionalFormatting sqref="C134:D134">
    <cfRule type="expression" dxfId="11129" priority="19450" stopIfTrue="1">
      <formula>OR($A187="audio", $A187="video")</formula>
    </cfRule>
  </conditionalFormatting>
  <conditionalFormatting sqref="C134:D134">
    <cfRule type="expression" dxfId="11128" priority="19451" stopIfTrue="1">
      <formula>OR(AND(LEFT($A187, 14)="sensor_stream ", LEN($A187)&gt;14, NOT(ISNUMBER(SEARCH(" ", $A187, 15)))), AND(LEFT($A187, 17)="sensor_statistic ", LEN($A187)&gt;17, NOT(ISNUMBER(SEARCH(" ", $A187, 18)))))</formula>
    </cfRule>
    <cfRule type="expression" dxfId="11127" priority="19452" stopIfTrue="1">
      <formula>$A187="comments"</formula>
    </cfRule>
    <cfRule type="expression" dxfId="11126" priority="19453" stopIfTrue="1">
      <formula>OR($A187="audio", $A187="video")</formula>
    </cfRule>
    <cfRule type="expression" dxfId="11125" priority="19454" stopIfTrue="1">
      <formula>$A187="image"</formula>
    </cfRule>
    <cfRule type="expression" dxfId="11124" priority="19455" stopIfTrue="1">
      <formula>OR($A187="date", $A187="datetime")</formula>
    </cfRule>
    <cfRule type="expression" dxfId="11123" priority="19456" stopIfTrue="1">
      <formula>OR($A187="calculate", $A187="calculate_here")</formula>
    </cfRule>
    <cfRule type="expression" dxfId="11122" priority="19457" stopIfTrue="1">
      <formula>$A187="note"</formula>
    </cfRule>
    <cfRule type="expression" dxfId="11121" priority="19458" stopIfTrue="1">
      <formula>$A187="barcode"</formula>
    </cfRule>
    <cfRule type="expression" dxfId="11120" priority="19459" stopIfTrue="1">
      <formula>OR($A187="geopoint", $A187="geoshape", $A187="geotrace")</formula>
    </cfRule>
    <cfRule type="expression" dxfId="11119" priority="19460" stopIfTrue="1">
      <formula>OR($A187="audio audit", $A187="text audit", $A187="speed violations count", $A187="speed violations list", $A187="speed violations audit")</formula>
    </cfRule>
    <cfRule type="expression" dxfId="11118" priority="19461" stopIfTrue="1">
      <formula>OR($A187="username", $A187="phonenumber", $A187="start", $A187="end", $A187="deviceid", $A187="subscriberid", $A187="simserial", $A187="caseid")</formula>
    </cfRule>
    <cfRule type="expression" dxfId="11117" priority="19462" stopIfTrue="1">
      <formula>OR(AND(LEFT($A187, 16)="select_multiple ", LEN($A187)&gt;16, NOT(ISNUMBER(SEARCH(" ", $A187, 17)))), AND(LEFT($A187, 11)="select_one ", LEN($A187)&gt;11, NOT(ISNUMBER(SEARCH(" ", $A187, 12)))))</formula>
    </cfRule>
    <cfRule type="expression" dxfId="11116" priority="19463" stopIfTrue="1">
      <formula>$A187="decimal"</formula>
    </cfRule>
    <cfRule type="expression" dxfId="11115" priority="19464" stopIfTrue="1">
      <formula>$A187="integer"</formula>
    </cfRule>
    <cfRule type="expression" dxfId="11114" priority="19465" stopIfTrue="1">
      <formula>$A187="text"</formula>
    </cfRule>
    <cfRule type="expression" dxfId="11113" priority="19466" stopIfTrue="1">
      <formula>$A187="end repeat"</formula>
    </cfRule>
    <cfRule type="expression" dxfId="11112" priority="19467" stopIfTrue="1">
      <formula>$A187="begin repeat"</formula>
    </cfRule>
    <cfRule type="expression" dxfId="11111" priority="19468" stopIfTrue="1">
      <formula>$A187="end group"</formula>
    </cfRule>
    <cfRule type="expression" dxfId="11110" priority="19469" stopIfTrue="1">
      <formula>$A187="begin group"</formula>
    </cfRule>
  </conditionalFormatting>
  <conditionalFormatting sqref="C134:D134">
    <cfRule type="expression" dxfId="11109" priority="19470" stopIfTrue="1">
      <formula>$A187="comments"</formula>
    </cfRule>
  </conditionalFormatting>
  <conditionalFormatting sqref="C134:D134">
    <cfRule type="expression" dxfId="11108" priority="19471" stopIfTrue="1">
      <formula>OR(AND(LEFT($A187, 14)="sensor_stream ", LEN($A187)&gt;14, NOT(ISNUMBER(SEARCH(" ", $A187, 15)))), AND(LEFT($A187, 17)="sensor_statistic ", LEN($A187)&gt;17, NOT(ISNUMBER(SEARCH(" ", $A187, 18)))))</formula>
    </cfRule>
  </conditionalFormatting>
  <conditionalFormatting sqref="C140 D495 C340:D341">
    <cfRule type="expression" dxfId="11107" priority="20459" stopIfTrue="1">
      <formula>$A142="begin group"</formula>
    </cfRule>
  </conditionalFormatting>
  <conditionalFormatting sqref="C140 D495 C340:D341">
    <cfRule type="expression" dxfId="11106" priority="20464" stopIfTrue="1">
      <formula>$A142="begin repeat"</formula>
    </cfRule>
  </conditionalFormatting>
  <conditionalFormatting sqref="C140 D495 C340:D341">
    <cfRule type="expression" dxfId="11105" priority="20469" stopIfTrue="1">
      <formula>$A142="text"</formula>
    </cfRule>
  </conditionalFormatting>
  <conditionalFormatting sqref="C140 D495 C340:D341">
    <cfRule type="expression" dxfId="11104" priority="20473" stopIfTrue="1">
      <formula>$A142="integer"</formula>
    </cfRule>
  </conditionalFormatting>
  <conditionalFormatting sqref="C140 D495 C340:D341">
    <cfRule type="expression" dxfId="11103" priority="20477" stopIfTrue="1">
      <formula>$A142="decimal"</formula>
    </cfRule>
  </conditionalFormatting>
  <conditionalFormatting sqref="C140 D495 C340:D341">
    <cfRule type="expression" dxfId="11102" priority="20481" stopIfTrue="1">
      <formula>OR(AND(LEFT($A142, 16)="select_multiple ", LEN($A142)&gt;16, NOT(ISNUMBER(SEARCH(" ", $A142, 17)))), AND(LEFT($A142, 11)="select_one ", LEN($A142)&gt;11, NOT(ISNUMBER(SEARCH(" ", $A142, 12)))))</formula>
    </cfRule>
  </conditionalFormatting>
  <conditionalFormatting sqref="C140 D495 C340:D341">
    <cfRule type="expression" dxfId="11101" priority="20485" stopIfTrue="1">
      <formula>OR($A142="audio audit", $A142="text audit", $A142="speed violations count", $A142="speed violations list", $A142="speed violations audit")</formula>
    </cfRule>
  </conditionalFormatting>
  <conditionalFormatting sqref="C140 D495 C340:D341">
    <cfRule type="expression" dxfId="11100" priority="20490" stopIfTrue="1">
      <formula>$A142="note"</formula>
    </cfRule>
    <cfRule type="expression" dxfId="11099" priority="20491" stopIfTrue="1">
      <formula>$A142="barcode"</formula>
    </cfRule>
    <cfRule type="expression" dxfId="11098" priority="20492" stopIfTrue="1">
      <formula>OR($A142="geopoint", $A142="geoshape", $A142="geotrace")</formula>
    </cfRule>
  </conditionalFormatting>
  <conditionalFormatting sqref="C140 D495 C340:D341">
    <cfRule type="expression" dxfId="11097" priority="20497" stopIfTrue="1">
      <formula>OR($A142="calculate", $A142="calculate_here")</formula>
    </cfRule>
  </conditionalFormatting>
  <conditionalFormatting sqref="C140 D495 C340:D341">
    <cfRule type="expression" dxfId="11096" priority="20500" stopIfTrue="1">
      <formula>OR($A142="date", $A142="datetime")</formula>
    </cfRule>
  </conditionalFormatting>
  <conditionalFormatting sqref="C140 D495 C340:D341">
    <cfRule type="expression" dxfId="11095" priority="20504" stopIfTrue="1">
      <formula>$A142="image"</formula>
    </cfRule>
  </conditionalFormatting>
  <conditionalFormatting sqref="C140 D495 C340:D341">
    <cfRule type="expression" dxfId="11094" priority="20508" stopIfTrue="1">
      <formula>OR($A142="audio", $A142="video")</formula>
    </cfRule>
  </conditionalFormatting>
  <conditionalFormatting sqref="C140 D495 C340:D341">
    <cfRule type="expression" dxfId="11093" priority="20529" stopIfTrue="1">
      <formula>OR(AND(LEFT($A142, 14)="sensor_stream ", LEN($A142)&gt;14, NOT(ISNUMBER(SEARCH(" ", $A142, 15)))), AND(LEFT($A142, 17)="sensor_statistic ", LEN($A142)&gt;17, NOT(ISNUMBER(SEARCH(" ", $A142, 18)))))</formula>
    </cfRule>
    <cfRule type="expression" dxfId="11092" priority="20530" stopIfTrue="1">
      <formula>$A142="comments"</formula>
    </cfRule>
    <cfRule type="expression" dxfId="11091" priority="20531" stopIfTrue="1">
      <formula>OR($A142="audio", $A142="video")</formula>
    </cfRule>
    <cfRule type="expression" dxfId="11090" priority="20532" stopIfTrue="1">
      <formula>$A142="image"</formula>
    </cfRule>
    <cfRule type="expression" dxfId="11089" priority="20533" stopIfTrue="1">
      <formula>OR($A142="date", $A142="datetime")</formula>
    </cfRule>
    <cfRule type="expression" dxfId="11088" priority="20534" stopIfTrue="1">
      <formula>OR($A142="calculate", $A142="calculate_here")</formula>
    </cfRule>
    <cfRule type="expression" dxfId="11087" priority="20535" stopIfTrue="1">
      <formula>$A142="note"</formula>
    </cfRule>
    <cfRule type="expression" dxfId="11086" priority="20536" stopIfTrue="1">
      <formula>$A142="barcode"</formula>
    </cfRule>
    <cfRule type="expression" dxfId="11085" priority="20537" stopIfTrue="1">
      <formula>OR($A142="geopoint", $A142="geoshape", $A142="geotrace")</formula>
    </cfRule>
    <cfRule type="expression" dxfId="11084" priority="20538" stopIfTrue="1">
      <formula>OR($A142="audio audit", $A142="text audit", $A142="speed violations count", $A142="speed violations list", $A142="speed violations audit")</formula>
    </cfRule>
    <cfRule type="expression" dxfId="11083" priority="20539" stopIfTrue="1">
      <formula>OR($A142="username", $A142="phonenumber", $A142="start", $A142="end", $A142="deviceid", $A142="subscriberid", $A142="simserial", $A142="caseid")</formula>
    </cfRule>
    <cfRule type="expression" dxfId="11082" priority="20540" stopIfTrue="1">
      <formula>OR(AND(LEFT($A142, 16)="select_multiple ", LEN($A142)&gt;16, NOT(ISNUMBER(SEARCH(" ", $A142, 17)))), AND(LEFT($A142, 11)="select_one ", LEN($A142)&gt;11, NOT(ISNUMBER(SEARCH(" ", $A142, 12)))))</formula>
    </cfRule>
    <cfRule type="expression" dxfId="11081" priority="20541" stopIfTrue="1">
      <formula>$A142="decimal"</formula>
    </cfRule>
    <cfRule type="expression" dxfId="11080" priority="20542" stopIfTrue="1">
      <formula>$A142="integer"</formula>
    </cfRule>
    <cfRule type="expression" dxfId="11079" priority="20543" stopIfTrue="1">
      <formula>$A142="text"</formula>
    </cfRule>
    <cfRule type="expression" dxfId="11078" priority="20544" stopIfTrue="1">
      <formula>$A142="end repeat"</formula>
    </cfRule>
    <cfRule type="expression" dxfId="11077" priority="20545" stopIfTrue="1">
      <formula>$A142="begin repeat"</formula>
    </cfRule>
    <cfRule type="expression" dxfId="11076" priority="20546" stopIfTrue="1">
      <formula>$A142="end group"</formula>
    </cfRule>
    <cfRule type="expression" dxfId="11075" priority="20547" stopIfTrue="1">
      <formula>$A142="begin group"</formula>
    </cfRule>
  </conditionalFormatting>
  <conditionalFormatting sqref="C140 D495 C340:D341">
    <cfRule type="expression" dxfId="11074" priority="20549" stopIfTrue="1">
      <formula>$A142="comments"</formula>
    </cfRule>
  </conditionalFormatting>
  <conditionalFormatting sqref="C140 D495 C340:D341">
    <cfRule type="expression" dxfId="11073" priority="20551" stopIfTrue="1">
      <formula>OR(AND(LEFT($A142, 14)="sensor_stream ", LEN($A142)&gt;14, NOT(ISNUMBER(SEARCH(" ", $A142, 15)))), AND(LEFT($A142, 17)="sensor_statistic ", LEN($A142)&gt;17, NOT(ISNUMBER(SEARCH(" ", $A142, 18)))))</formula>
    </cfRule>
  </conditionalFormatting>
  <conditionalFormatting sqref="Q38">
    <cfRule type="expression" dxfId="11072" priority="19327" stopIfTrue="1">
      <formula>OR(AND(LEFT($A38, 14)="sensor_stream ", LEN($A38)&gt;14, NOT(ISNUMBER(SEARCH(" ", $A38, 15)))), AND(LEFT($A38, 17)="sensor_statistic ", LEN($A38)&gt;17, NOT(ISNUMBER(SEARCH(" ", $A38, 18)))))</formula>
    </cfRule>
    <cfRule type="expression" dxfId="11071" priority="19328" stopIfTrue="1">
      <formula>$A38="comments"</formula>
    </cfRule>
    <cfRule type="expression" dxfId="11070" priority="19329" stopIfTrue="1">
      <formula>OR($A38="audio", $A38="video")</formula>
    </cfRule>
    <cfRule type="expression" dxfId="11069" priority="19330" stopIfTrue="1">
      <formula>$A38="image"</formula>
    </cfRule>
    <cfRule type="expression" dxfId="11068" priority="19331" stopIfTrue="1">
      <formula>OR($A38="date", $A38="datetime")</formula>
    </cfRule>
    <cfRule type="expression" dxfId="11067" priority="19332" stopIfTrue="1">
      <formula>OR($A38="calculate", $A38="calculate_here")</formula>
    </cfRule>
    <cfRule type="expression" dxfId="11066" priority="19333" stopIfTrue="1">
      <formula>$A38="note"</formula>
    </cfRule>
    <cfRule type="expression" dxfId="11065" priority="19334" stopIfTrue="1">
      <formula>$A38="barcode"</formula>
    </cfRule>
    <cfRule type="expression" dxfId="11064" priority="19335" stopIfTrue="1">
      <formula>OR($A38="geopoint", $A38="geoshape", $A38="geotrace")</formula>
    </cfRule>
    <cfRule type="expression" dxfId="11063" priority="19336" stopIfTrue="1">
      <formula>OR($A38="audio audit", $A38="text audit", $A38="speed violations count", $A38="speed violations list", $A38="speed violations audit")</formula>
    </cfRule>
    <cfRule type="expression" dxfId="11062" priority="19337" stopIfTrue="1">
      <formula>OR($A38="username", $A38="phonenumber", $A38="start", $A38="end", $A38="deviceid", $A38="subscriberid", $A38="simserial", $A38="caseid")</formula>
    </cfRule>
    <cfRule type="expression" dxfId="11061" priority="19338" stopIfTrue="1">
      <formula>OR(AND(LEFT($A38, 16)="select_multiple ", LEN($A38)&gt;16, NOT(ISNUMBER(SEARCH(" ", $A38, 17)))), AND(LEFT($A38, 11)="select_one ", LEN($A38)&gt;11, NOT(ISNUMBER(SEARCH(" ", $A38, 12)))))</formula>
    </cfRule>
    <cfRule type="expression" dxfId="11060" priority="19339" stopIfTrue="1">
      <formula>$A38="decimal"</formula>
    </cfRule>
    <cfRule type="expression" dxfId="11059" priority="19340" stopIfTrue="1">
      <formula>$A38="integer"</formula>
    </cfRule>
    <cfRule type="expression" dxfId="11058" priority="19341" stopIfTrue="1">
      <formula>$A38="text"</formula>
    </cfRule>
    <cfRule type="expression" dxfId="11057" priority="19342" stopIfTrue="1">
      <formula>$A38="end repeat"</formula>
    </cfRule>
    <cfRule type="expression" dxfId="11056" priority="19343" stopIfTrue="1">
      <formula>$A38="begin repeat"</formula>
    </cfRule>
    <cfRule type="expression" dxfId="11055" priority="19344" stopIfTrue="1">
      <formula>$A38="end group"</formula>
    </cfRule>
    <cfRule type="expression" dxfId="11054" priority="19345" stopIfTrue="1">
      <formula>$A38="begin group"</formula>
    </cfRule>
  </conditionalFormatting>
  <conditionalFormatting sqref="Q38">
    <cfRule type="expression" dxfId="11053" priority="19346" stopIfTrue="1">
      <formula>$A45="begin group"</formula>
    </cfRule>
  </conditionalFormatting>
  <conditionalFormatting sqref="Q38">
    <cfRule type="expression" dxfId="11052" priority="19347" stopIfTrue="1">
      <formula>$A45="begin repeat"</formula>
    </cfRule>
  </conditionalFormatting>
  <conditionalFormatting sqref="Q38">
    <cfRule type="expression" dxfId="11051" priority="19348" stopIfTrue="1">
      <formula>$A45="text"</formula>
    </cfRule>
  </conditionalFormatting>
  <conditionalFormatting sqref="Q38">
    <cfRule type="expression" dxfId="11050" priority="19349" stopIfTrue="1">
      <formula>$A45="integer"</formula>
    </cfRule>
  </conditionalFormatting>
  <conditionalFormatting sqref="Q38">
    <cfRule type="expression" dxfId="11049" priority="19350" stopIfTrue="1">
      <formula>$A45="decimal"</formula>
    </cfRule>
  </conditionalFormatting>
  <conditionalFormatting sqref="Q38">
    <cfRule type="expression" dxfId="11048" priority="19351" stopIfTrue="1">
      <formula>OR(AND(LEFT($A45, 16)="select_multiple ", LEN($A45)&gt;16, NOT(ISNUMBER(SEARCH(" ", $A45, 17)))), AND(LEFT($A45, 11)="select_one ", LEN($A45)&gt;11, NOT(ISNUMBER(SEARCH(" ", $A45, 12)))))</formula>
    </cfRule>
  </conditionalFormatting>
  <conditionalFormatting sqref="Q38">
    <cfRule type="expression" dxfId="11047" priority="19352" stopIfTrue="1">
      <formula>OR($A45="audio audit", $A45="text audit", $A45="speed violations count", $A45="speed violations list", $A45="speed violations audit")</formula>
    </cfRule>
  </conditionalFormatting>
  <conditionalFormatting sqref="Q38">
    <cfRule type="expression" dxfId="11046" priority="19353" stopIfTrue="1">
      <formula>$A45="note"</formula>
    </cfRule>
    <cfRule type="expression" dxfId="11045" priority="19354" stopIfTrue="1">
      <formula>$A45="barcode"</formula>
    </cfRule>
    <cfRule type="expression" dxfId="11044" priority="19355" stopIfTrue="1">
      <formula>OR($A45="geopoint", $A45="geoshape", $A45="geotrace")</formula>
    </cfRule>
  </conditionalFormatting>
  <conditionalFormatting sqref="Q38">
    <cfRule type="expression" dxfId="11043" priority="19356" stopIfTrue="1">
      <formula>OR($A45="calculate", $A45="calculate_here")</formula>
    </cfRule>
  </conditionalFormatting>
  <conditionalFormatting sqref="Q38">
    <cfRule type="expression" dxfId="11042" priority="19357" stopIfTrue="1">
      <formula>OR($A45="date", $A45="datetime")</formula>
    </cfRule>
  </conditionalFormatting>
  <conditionalFormatting sqref="Q38">
    <cfRule type="expression" dxfId="11041" priority="19358" stopIfTrue="1">
      <formula>$A45="image"</formula>
    </cfRule>
  </conditionalFormatting>
  <conditionalFormatting sqref="Q38">
    <cfRule type="expression" dxfId="11040" priority="19359" stopIfTrue="1">
      <formula>OR($A45="audio", $A45="video")</formula>
    </cfRule>
  </conditionalFormatting>
  <conditionalFormatting sqref="Q38">
    <cfRule type="expression" dxfId="11039" priority="19360" stopIfTrue="1">
      <formula>OR(AND(LEFT($A45, 14)="sensor_stream ", LEN($A45)&gt;14, NOT(ISNUMBER(SEARCH(" ", $A45, 15)))), AND(LEFT($A45, 17)="sensor_statistic ", LEN($A45)&gt;17, NOT(ISNUMBER(SEARCH(" ", $A45, 18)))))</formula>
    </cfRule>
    <cfRule type="expression" dxfId="11038" priority="19361" stopIfTrue="1">
      <formula>$A45="comments"</formula>
    </cfRule>
    <cfRule type="expression" dxfId="11037" priority="19362" stopIfTrue="1">
      <formula>OR($A45="audio", $A45="video")</formula>
    </cfRule>
    <cfRule type="expression" dxfId="11036" priority="19363" stopIfTrue="1">
      <formula>$A45="image"</formula>
    </cfRule>
    <cfRule type="expression" dxfId="11035" priority="19364" stopIfTrue="1">
      <formula>OR($A45="date", $A45="datetime")</formula>
    </cfRule>
    <cfRule type="expression" dxfId="11034" priority="19365" stopIfTrue="1">
      <formula>OR($A45="calculate", $A45="calculate_here")</formula>
    </cfRule>
    <cfRule type="expression" dxfId="11033" priority="19366" stopIfTrue="1">
      <formula>$A45="note"</formula>
    </cfRule>
    <cfRule type="expression" dxfId="11032" priority="19367" stopIfTrue="1">
      <formula>$A45="barcode"</formula>
    </cfRule>
    <cfRule type="expression" dxfId="11031" priority="19368" stopIfTrue="1">
      <formula>OR($A45="geopoint", $A45="geoshape", $A45="geotrace")</formula>
    </cfRule>
    <cfRule type="expression" dxfId="11030" priority="19369" stopIfTrue="1">
      <formula>OR($A45="audio audit", $A45="text audit", $A45="speed violations count", $A45="speed violations list", $A45="speed violations audit")</formula>
    </cfRule>
    <cfRule type="expression" dxfId="11029" priority="19370" stopIfTrue="1">
      <formula>OR($A45="username", $A45="phonenumber", $A45="start", $A45="end", $A45="deviceid", $A45="subscriberid", $A45="simserial", $A45="caseid")</formula>
    </cfRule>
    <cfRule type="expression" dxfId="11028" priority="19371" stopIfTrue="1">
      <formula>OR(AND(LEFT($A45, 16)="select_multiple ", LEN($A45)&gt;16, NOT(ISNUMBER(SEARCH(" ", $A45, 17)))), AND(LEFT($A45, 11)="select_one ", LEN($A45)&gt;11, NOT(ISNUMBER(SEARCH(" ", $A45, 12)))))</formula>
    </cfRule>
    <cfRule type="expression" dxfId="11027" priority="19372" stopIfTrue="1">
      <formula>$A45="decimal"</formula>
    </cfRule>
    <cfRule type="expression" dxfId="11026" priority="19373" stopIfTrue="1">
      <formula>$A45="integer"</formula>
    </cfRule>
    <cfRule type="expression" dxfId="11025" priority="19374" stopIfTrue="1">
      <formula>$A45="text"</formula>
    </cfRule>
    <cfRule type="expression" dxfId="11024" priority="19375" stopIfTrue="1">
      <formula>$A45="end repeat"</formula>
    </cfRule>
    <cfRule type="expression" dxfId="11023" priority="19376" stopIfTrue="1">
      <formula>$A45="begin repeat"</formula>
    </cfRule>
    <cfRule type="expression" dxfId="11022" priority="19377" stopIfTrue="1">
      <formula>$A45="end group"</formula>
    </cfRule>
    <cfRule type="expression" dxfId="11021" priority="19378" stopIfTrue="1">
      <formula>$A45="begin group"</formula>
    </cfRule>
  </conditionalFormatting>
  <conditionalFormatting sqref="Q38">
    <cfRule type="expression" dxfId="11020" priority="19379" stopIfTrue="1">
      <formula>$A45="comments"</formula>
    </cfRule>
  </conditionalFormatting>
  <conditionalFormatting sqref="Q38">
    <cfRule type="expression" dxfId="11019" priority="19380" stopIfTrue="1">
      <formula>OR(AND(LEFT($A45, 14)="sensor_stream ", LEN($A45)&gt;14, NOT(ISNUMBER(SEARCH(" ", $A45, 15)))), AND(LEFT($A45, 17)="sensor_statistic ", LEN($A45)&gt;17, NOT(ISNUMBER(SEARCH(" ", $A45, 18)))))</formula>
    </cfRule>
  </conditionalFormatting>
  <conditionalFormatting sqref="Q150">
    <cfRule type="expression" dxfId="11018" priority="19292" stopIfTrue="1">
      <formula>$A180="begin group"</formula>
    </cfRule>
  </conditionalFormatting>
  <conditionalFormatting sqref="Q150">
    <cfRule type="expression" dxfId="11017" priority="19293" stopIfTrue="1">
      <formula>$A180="begin repeat"</formula>
    </cfRule>
  </conditionalFormatting>
  <conditionalFormatting sqref="Q150">
    <cfRule type="expression" dxfId="11016" priority="19294" stopIfTrue="1">
      <formula>$A180="text"</formula>
    </cfRule>
  </conditionalFormatting>
  <conditionalFormatting sqref="Q150">
    <cfRule type="expression" dxfId="11015" priority="19295" stopIfTrue="1">
      <formula>$A180="integer"</formula>
    </cfRule>
  </conditionalFormatting>
  <conditionalFormatting sqref="Q150">
    <cfRule type="expression" dxfId="11014" priority="19296" stopIfTrue="1">
      <formula>$A180="decimal"</formula>
    </cfRule>
  </conditionalFormatting>
  <conditionalFormatting sqref="Q150">
    <cfRule type="expression" dxfId="11013" priority="19297" stopIfTrue="1">
      <formula>OR(AND(LEFT($A180, 16)="select_multiple ", LEN($A180)&gt;16, NOT(ISNUMBER(SEARCH(" ", $A180, 17)))), AND(LEFT($A180, 11)="select_one ", LEN($A180)&gt;11, NOT(ISNUMBER(SEARCH(" ", $A180, 12)))))</formula>
    </cfRule>
  </conditionalFormatting>
  <conditionalFormatting sqref="Q150">
    <cfRule type="expression" dxfId="11012" priority="19298" stopIfTrue="1">
      <formula>OR($A180="audio audit", $A180="text audit", $A180="speed violations count", $A180="speed violations list", $A180="speed violations audit")</formula>
    </cfRule>
  </conditionalFormatting>
  <conditionalFormatting sqref="Q150">
    <cfRule type="expression" dxfId="11011" priority="19299" stopIfTrue="1">
      <formula>$A180="note"</formula>
    </cfRule>
    <cfRule type="expression" dxfId="11010" priority="19300" stopIfTrue="1">
      <formula>$A180="barcode"</formula>
    </cfRule>
    <cfRule type="expression" dxfId="11009" priority="19301" stopIfTrue="1">
      <formula>OR($A180="geopoint", $A180="geoshape", $A180="geotrace")</formula>
    </cfRule>
  </conditionalFormatting>
  <conditionalFormatting sqref="Q150">
    <cfRule type="expression" dxfId="11008" priority="19302" stopIfTrue="1">
      <formula>OR($A180="calculate", $A180="calculate_here")</formula>
    </cfRule>
  </conditionalFormatting>
  <conditionalFormatting sqref="Q150">
    <cfRule type="expression" dxfId="11007" priority="19303" stopIfTrue="1">
      <formula>OR($A180="date", $A180="datetime")</formula>
    </cfRule>
  </conditionalFormatting>
  <conditionalFormatting sqref="Q150">
    <cfRule type="expression" dxfId="11006" priority="19304" stopIfTrue="1">
      <formula>$A180="image"</formula>
    </cfRule>
  </conditionalFormatting>
  <conditionalFormatting sqref="Q150">
    <cfRule type="expression" dxfId="11005" priority="19305" stopIfTrue="1">
      <formula>OR($A180="audio", $A180="video")</formula>
    </cfRule>
  </conditionalFormatting>
  <conditionalFormatting sqref="Q150">
    <cfRule type="expression" dxfId="11004" priority="19306" stopIfTrue="1">
      <formula>OR(AND(LEFT($A180, 14)="sensor_stream ", LEN($A180)&gt;14, NOT(ISNUMBER(SEARCH(" ", $A180, 15)))), AND(LEFT($A180, 17)="sensor_statistic ", LEN($A180)&gt;17, NOT(ISNUMBER(SEARCH(" ", $A180, 18)))))</formula>
    </cfRule>
    <cfRule type="expression" dxfId="11003" priority="19307" stopIfTrue="1">
      <formula>$A180="comments"</formula>
    </cfRule>
    <cfRule type="expression" dxfId="11002" priority="19308" stopIfTrue="1">
      <formula>OR($A180="audio", $A180="video")</formula>
    </cfRule>
    <cfRule type="expression" dxfId="11001" priority="19309" stopIfTrue="1">
      <formula>$A180="image"</formula>
    </cfRule>
    <cfRule type="expression" dxfId="11000" priority="19310" stopIfTrue="1">
      <formula>OR($A180="date", $A180="datetime")</formula>
    </cfRule>
    <cfRule type="expression" dxfId="10999" priority="19311" stopIfTrue="1">
      <formula>OR($A180="calculate", $A180="calculate_here")</formula>
    </cfRule>
    <cfRule type="expression" dxfId="10998" priority="19312" stopIfTrue="1">
      <formula>$A180="note"</formula>
    </cfRule>
    <cfRule type="expression" dxfId="10997" priority="19313" stopIfTrue="1">
      <formula>$A180="barcode"</formula>
    </cfRule>
    <cfRule type="expression" dxfId="10996" priority="19314" stopIfTrue="1">
      <formula>OR($A180="geopoint", $A180="geoshape", $A180="geotrace")</formula>
    </cfRule>
    <cfRule type="expression" dxfId="10995" priority="19315" stopIfTrue="1">
      <formula>OR($A180="audio audit", $A180="text audit", $A180="speed violations count", $A180="speed violations list", $A180="speed violations audit")</formula>
    </cfRule>
    <cfRule type="expression" dxfId="10994" priority="19316" stopIfTrue="1">
      <formula>OR($A180="username", $A180="phonenumber", $A180="start", $A180="end", $A180="deviceid", $A180="subscriberid", $A180="simserial", $A180="caseid")</formula>
    </cfRule>
    <cfRule type="expression" dxfId="10993" priority="19317" stopIfTrue="1">
      <formula>OR(AND(LEFT($A180, 16)="select_multiple ", LEN($A180)&gt;16, NOT(ISNUMBER(SEARCH(" ", $A180, 17)))), AND(LEFT($A180, 11)="select_one ", LEN($A180)&gt;11, NOT(ISNUMBER(SEARCH(" ", $A180, 12)))))</formula>
    </cfRule>
    <cfRule type="expression" dxfId="10992" priority="19318" stopIfTrue="1">
      <formula>$A180="decimal"</formula>
    </cfRule>
    <cfRule type="expression" dxfId="10991" priority="19319" stopIfTrue="1">
      <formula>$A180="integer"</formula>
    </cfRule>
    <cfRule type="expression" dxfId="10990" priority="19320" stopIfTrue="1">
      <formula>$A180="text"</formula>
    </cfRule>
    <cfRule type="expression" dxfId="10989" priority="19321" stopIfTrue="1">
      <formula>$A180="end repeat"</formula>
    </cfRule>
    <cfRule type="expression" dxfId="10988" priority="19322" stopIfTrue="1">
      <formula>$A180="begin repeat"</formula>
    </cfRule>
    <cfRule type="expression" dxfId="10987" priority="19323" stopIfTrue="1">
      <formula>$A180="end group"</formula>
    </cfRule>
    <cfRule type="expression" dxfId="10986" priority="19324" stopIfTrue="1">
      <formula>$A180="begin group"</formula>
    </cfRule>
  </conditionalFormatting>
  <conditionalFormatting sqref="Q150">
    <cfRule type="expression" dxfId="10985" priority="19325" stopIfTrue="1">
      <formula>$A180="comments"</formula>
    </cfRule>
  </conditionalFormatting>
  <conditionalFormatting sqref="Q150">
    <cfRule type="expression" dxfId="10984" priority="19326" stopIfTrue="1">
      <formula>OR(AND(LEFT($A180, 14)="sensor_stream ", LEN($A180)&gt;14, NOT(ISNUMBER(SEARCH(" ", $A180, 15)))), AND(LEFT($A180, 17)="sensor_statistic ", LEN($A180)&gt;17, NOT(ISNUMBER(SEARCH(" ", $A180, 18)))))</formula>
    </cfRule>
  </conditionalFormatting>
  <conditionalFormatting sqref="Q195">
    <cfRule type="expression" dxfId="10983" priority="19273" stopIfTrue="1">
      <formula>OR(AND(LEFT($A195, 14)="sensor_stream ", LEN($A195)&gt;14, NOT(ISNUMBER(SEARCH(" ", $A195, 15)))), AND(LEFT($A195, 17)="sensor_statistic ", LEN($A195)&gt;17, NOT(ISNUMBER(SEARCH(" ", $A195, 18)))))</formula>
    </cfRule>
    <cfRule type="expression" dxfId="10982" priority="19274" stopIfTrue="1">
      <formula>$A195="comments"</formula>
    </cfRule>
    <cfRule type="expression" dxfId="10981" priority="19275" stopIfTrue="1">
      <formula>OR($A195="audio", $A195="video")</formula>
    </cfRule>
    <cfRule type="expression" dxfId="10980" priority="19276" stopIfTrue="1">
      <formula>$A195="image"</formula>
    </cfRule>
    <cfRule type="expression" dxfId="10979" priority="19277" stopIfTrue="1">
      <formula>OR($A195="date", $A195="datetime")</formula>
    </cfRule>
    <cfRule type="expression" dxfId="10978" priority="19278" stopIfTrue="1">
      <formula>OR($A195="calculate", $A195="calculate_here")</formula>
    </cfRule>
    <cfRule type="expression" dxfId="10977" priority="19279" stopIfTrue="1">
      <formula>$A195="note"</formula>
    </cfRule>
    <cfRule type="expression" dxfId="10976" priority="19280" stopIfTrue="1">
      <formula>$A195="barcode"</formula>
    </cfRule>
    <cfRule type="expression" dxfId="10975" priority="19281" stopIfTrue="1">
      <formula>OR($A195="geopoint", $A195="geoshape", $A195="geotrace")</formula>
    </cfRule>
    <cfRule type="expression" dxfId="10974" priority="19282" stopIfTrue="1">
      <formula>OR($A195="audio audit", $A195="text audit", $A195="speed violations count", $A195="speed violations list", $A195="speed violations audit")</formula>
    </cfRule>
    <cfRule type="expression" dxfId="10973" priority="19283" stopIfTrue="1">
      <formula>OR($A195="username", $A195="phonenumber", $A195="start", $A195="end", $A195="deviceid", $A195="subscriberid", $A195="simserial", $A195="caseid")</formula>
    </cfRule>
    <cfRule type="expression" dxfId="10972" priority="19284" stopIfTrue="1">
      <formula>OR(AND(LEFT($A195, 16)="select_multiple ", LEN($A195)&gt;16, NOT(ISNUMBER(SEARCH(" ", $A195, 17)))), AND(LEFT($A195, 11)="select_one ", LEN($A195)&gt;11, NOT(ISNUMBER(SEARCH(" ", $A195, 12)))))</formula>
    </cfRule>
    <cfRule type="expression" dxfId="10971" priority="19285" stopIfTrue="1">
      <formula>$A195="decimal"</formula>
    </cfRule>
    <cfRule type="expression" dxfId="10970" priority="19286" stopIfTrue="1">
      <formula>$A195="integer"</formula>
    </cfRule>
    <cfRule type="expression" dxfId="10969" priority="19287" stopIfTrue="1">
      <formula>$A195="text"</formula>
    </cfRule>
    <cfRule type="expression" dxfId="10968" priority="19288" stopIfTrue="1">
      <formula>$A195="end repeat"</formula>
    </cfRule>
    <cfRule type="expression" dxfId="10967" priority="19289" stopIfTrue="1">
      <formula>$A195="begin repeat"</formula>
    </cfRule>
    <cfRule type="expression" dxfId="10966" priority="19290" stopIfTrue="1">
      <formula>$A195="end group"</formula>
    </cfRule>
    <cfRule type="expression" dxfId="10965" priority="19291" stopIfTrue="1">
      <formula>$A195="begin group"</formula>
    </cfRule>
  </conditionalFormatting>
  <conditionalFormatting sqref="Q196">
    <cfRule type="expression" dxfId="10964" priority="19254" stopIfTrue="1">
      <formula>OR(AND(LEFT($A196, 14)="sensor_stream ", LEN($A196)&gt;14, NOT(ISNUMBER(SEARCH(" ", $A196, 15)))), AND(LEFT($A196, 17)="sensor_statistic ", LEN($A196)&gt;17, NOT(ISNUMBER(SEARCH(" ", $A196, 18)))))</formula>
    </cfRule>
    <cfRule type="expression" dxfId="10963" priority="19255" stopIfTrue="1">
      <formula>$A196="comments"</formula>
    </cfRule>
    <cfRule type="expression" dxfId="10962" priority="19256" stopIfTrue="1">
      <formula>OR($A196="audio", $A196="video")</formula>
    </cfRule>
    <cfRule type="expression" dxfId="10961" priority="19257" stopIfTrue="1">
      <formula>$A196="image"</formula>
    </cfRule>
    <cfRule type="expression" dxfId="10960" priority="19258" stopIfTrue="1">
      <formula>OR($A196="date", $A196="datetime")</formula>
    </cfRule>
    <cfRule type="expression" dxfId="10959" priority="19259" stopIfTrue="1">
      <formula>OR($A196="calculate", $A196="calculate_here")</formula>
    </cfRule>
    <cfRule type="expression" dxfId="10958" priority="19260" stopIfTrue="1">
      <formula>$A196="note"</formula>
    </cfRule>
    <cfRule type="expression" dxfId="10957" priority="19261" stopIfTrue="1">
      <formula>$A196="barcode"</formula>
    </cfRule>
    <cfRule type="expression" dxfId="10956" priority="19262" stopIfTrue="1">
      <formula>OR($A196="geopoint", $A196="geoshape", $A196="geotrace")</formula>
    </cfRule>
    <cfRule type="expression" dxfId="10955" priority="19263" stopIfTrue="1">
      <formula>OR($A196="audio audit", $A196="text audit", $A196="speed violations count", $A196="speed violations list", $A196="speed violations audit")</formula>
    </cfRule>
    <cfRule type="expression" dxfId="10954" priority="19264" stopIfTrue="1">
      <formula>OR($A196="username", $A196="phonenumber", $A196="start", $A196="end", $A196="deviceid", $A196="subscriberid", $A196="simserial", $A196="caseid")</formula>
    </cfRule>
    <cfRule type="expression" dxfId="10953" priority="19265" stopIfTrue="1">
      <formula>OR(AND(LEFT($A196, 16)="select_multiple ", LEN($A196)&gt;16, NOT(ISNUMBER(SEARCH(" ", $A196, 17)))), AND(LEFT($A196, 11)="select_one ", LEN($A196)&gt;11, NOT(ISNUMBER(SEARCH(" ", $A196, 12)))))</formula>
    </cfRule>
    <cfRule type="expression" dxfId="10952" priority="19266" stopIfTrue="1">
      <formula>$A196="decimal"</formula>
    </cfRule>
    <cfRule type="expression" dxfId="10951" priority="19267" stopIfTrue="1">
      <formula>$A196="integer"</formula>
    </cfRule>
    <cfRule type="expression" dxfId="10950" priority="19268" stopIfTrue="1">
      <formula>$A196="text"</formula>
    </cfRule>
    <cfRule type="expression" dxfId="10949" priority="19269" stopIfTrue="1">
      <formula>$A196="end repeat"</formula>
    </cfRule>
    <cfRule type="expression" dxfId="10948" priority="19270" stopIfTrue="1">
      <formula>$A196="begin repeat"</formula>
    </cfRule>
    <cfRule type="expression" dxfId="10947" priority="19271" stopIfTrue="1">
      <formula>$A196="end group"</formula>
    </cfRule>
    <cfRule type="expression" dxfId="10946" priority="19272" stopIfTrue="1">
      <formula>$A196="begin group"</formula>
    </cfRule>
  </conditionalFormatting>
  <conditionalFormatting sqref="L120 I138 B138 D138 B1255 D389">
    <cfRule type="expression" dxfId="10945" priority="20553" stopIfTrue="1">
      <formula>$A119="begin group"</formula>
    </cfRule>
  </conditionalFormatting>
  <conditionalFormatting sqref="L120 R138 B138 D138 B1255 D389">
    <cfRule type="expression" dxfId="10944" priority="20558" stopIfTrue="1">
      <formula>$A119="begin repeat"</formula>
    </cfRule>
  </conditionalFormatting>
  <conditionalFormatting sqref="L120 D138 G138:K138 M138:Z138 B1255 D389">
    <cfRule type="expression" dxfId="10943" priority="20601" stopIfTrue="1">
      <formula>OR(AND(LEFT($A119, 14)="sensor_stream ", LEN($A119)&gt;14, NOT(ISNUMBER(SEARCH(" ", $A119, 15)))), AND(LEFT($A119, 17)="sensor_statistic ", LEN($A119)&gt;17, NOT(ISNUMBER(SEARCH(" ", $A119, 18)))))</formula>
    </cfRule>
    <cfRule type="expression" dxfId="10942" priority="20602" stopIfTrue="1">
      <formula>$A119="comments"</formula>
    </cfRule>
    <cfRule type="expression" dxfId="10941" priority="20603" stopIfTrue="1">
      <formula>OR($A119="audio", $A119="video")</formula>
    </cfRule>
    <cfRule type="expression" dxfId="10940" priority="20604" stopIfTrue="1">
      <formula>$A119="image"</formula>
    </cfRule>
    <cfRule type="expression" dxfId="10939" priority="20605" stopIfTrue="1">
      <formula>OR($A119="date", $A119="datetime")</formula>
    </cfRule>
    <cfRule type="expression" dxfId="10938" priority="20606" stopIfTrue="1">
      <formula>OR($A119="calculate", $A119="calculate_here")</formula>
    </cfRule>
    <cfRule type="expression" dxfId="10937" priority="20607" stopIfTrue="1">
      <formula>$A119="note"</formula>
    </cfRule>
    <cfRule type="expression" dxfId="10936" priority="20608" stopIfTrue="1">
      <formula>$A119="barcode"</formula>
    </cfRule>
    <cfRule type="expression" dxfId="10935" priority="20609" stopIfTrue="1">
      <formula>OR($A119="geopoint", $A119="geoshape", $A119="geotrace")</formula>
    </cfRule>
    <cfRule type="expression" dxfId="10934" priority="20610" stopIfTrue="1">
      <formula>OR($A119="audio audit", $A119="text audit", $A119="speed violations count", $A119="speed violations list", $A119="speed violations audit")</formula>
    </cfRule>
    <cfRule type="expression" dxfId="10933" priority="20611" stopIfTrue="1">
      <formula>OR($A119="username", $A119="phonenumber", $A119="start", $A119="end", $A119="deviceid", $A119="subscriberid", $A119="simserial", $A119="caseid")</formula>
    </cfRule>
    <cfRule type="expression" dxfId="10932" priority="20612" stopIfTrue="1">
      <formula>OR(AND(LEFT($A119, 16)="select_multiple ", LEN($A119)&gt;16, NOT(ISNUMBER(SEARCH(" ", $A119, 17)))), AND(LEFT($A119, 11)="select_one ", LEN($A119)&gt;11, NOT(ISNUMBER(SEARCH(" ", $A119, 12)))))</formula>
    </cfRule>
    <cfRule type="expression" dxfId="10931" priority="20613" stopIfTrue="1">
      <formula>$A119="decimal"</formula>
    </cfRule>
    <cfRule type="expression" dxfId="10930" priority="20614" stopIfTrue="1">
      <formula>$A119="integer"</formula>
    </cfRule>
    <cfRule type="expression" dxfId="10929" priority="20615" stopIfTrue="1">
      <formula>$A119="text"</formula>
    </cfRule>
    <cfRule type="expression" dxfId="10928" priority="20616" stopIfTrue="1">
      <formula>$A119="end repeat"</formula>
    </cfRule>
    <cfRule type="expression" dxfId="10927" priority="20617" stopIfTrue="1">
      <formula>$A119="begin repeat"</formula>
    </cfRule>
    <cfRule type="expression" dxfId="10926" priority="20618" stopIfTrue="1">
      <formula>$A119="end group"</formula>
    </cfRule>
    <cfRule type="expression" dxfId="10925" priority="20619" stopIfTrue="1">
      <formula>$A119="begin group"</formula>
    </cfRule>
  </conditionalFormatting>
  <conditionalFormatting sqref="Q104">
    <cfRule type="expression" dxfId="10924" priority="19219" stopIfTrue="1">
      <formula>$A111="begin group"</formula>
    </cfRule>
  </conditionalFormatting>
  <conditionalFormatting sqref="Q104">
    <cfRule type="expression" dxfId="10923" priority="19220" stopIfTrue="1">
      <formula>$A111="begin repeat"</formula>
    </cfRule>
  </conditionalFormatting>
  <conditionalFormatting sqref="Q104">
    <cfRule type="expression" dxfId="10922" priority="19221" stopIfTrue="1">
      <formula>$A111="text"</formula>
    </cfRule>
  </conditionalFormatting>
  <conditionalFormatting sqref="Q104">
    <cfRule type="expression" dxfId="10921" priority="19222" stopIfTrue="1">
      <formula>$A111="integer"</formula>
    </cfRule>
  </conditionalFormatting>
  <conditionalFormatting sqref="Q104">
    <cfRule type="expression" dxfId="10920" priority="19223" stopIfTrue="1">
      <formula>$A111="decimal"</formula>
    </cfRule>
  </conditionalFormatting>
  <conditionalFormatting sqref="Q104">
    <cfRule type="expression" dxfId="10919" priority="19224" stopIfTrue="1">
      <formula>OR(AND(LEFT($A111, 16)="select_multiple ", LEN($A111)&gt;16, NOT(ISNUMBER(SEARCH(" ", $A111, 17)))), AND(LEFT($A111, 11)="select_one ", LEN($A111)&gt;11, NOT(ISNUMBER(SEARCH(" ", $A111, 12)))))</formula>
    </cfRule>
  </conditionalFormatting>
  <conditionalFormatting sqref="Q104">
    <cfRule type="expression" dxfId="10918" priority="19225" stopIfTrue="1">
      <formula>OR($A111="audio audit", $A111="text audit", $A111="speed violations count", $A111="speed violations list", $A111="speed violations audit")</formula>
    </cfRule>
  </conditionalFormatting>
  <conditionalFormatting sqref="Q104">
    <cfRule type="expression" dxfId="10917" priority="19226" stopIfTrue="1">
      <formula>$A111="note"</formula>
    </cfRule>
    <cfRule type="expression" dxfId="10916" priority="19227" stopIfTrue="1">
      <formula>$A111="barcode"</formula>
    </cfRule>
    <cfRule type="expression" dxfId="10915" priority="19228" stopIfTrue="1">
      <formula>OR($A111="geopoint", $A111="geoshape", $A111="geotrace")</formula>
    </cfRule>
  </conditionalFormatting>
  <conditionalFormatting sqref="Q104">
    <cfRule type="expression" dxfId="10914" priority="19229" stopIfTrue="1">
      <formula>OR($A111="calculate", $A111="calculate_here")</formula>
    </cfRule>
  </conditionalFormatting>
  <conditionalFormatting sqref="Q104">
    <cfRule type="expression" dxfId="10913" priority="19230" stopIfTrue="1">
      <formula>OR($A111="date", $A111="datetime")</formula>
    </cfRule>
  </conditionalFormatting>
  <conditionalFormatting sqref="Q104">
    <cfRule type="expression" dxfId="10912" priority="19231" stopIfTrue="1">
      <formula>$A111="image"</formula>
    </cfRule>
  </conditionalFormatting>
  <conditionalFormatting sqref="Q104">
    <cfRule type="expression" dxfId="10911" priority="19232" stopIfTrue="1">
      <formula>OR($A111="audio", $A111="video")</formula>
    </cfRule>
  </conditionalFormatting>
  <conditionalFormatting sqref="Q104">
    <cfRule type="expression" dxfId="10910" priority="19233" stopIfTrue="1">
      <formula>OR(AND(LEFT($A111, 14)="sensor_stream ", LEN($A111)&gt;14, NOT(ISNUMBER(SEARCH(" ", $A111, 15)))), AND(LEFT($A111, 17)="sensor_statistic ", LEN($A111)&gt;17, NOT(ISNUMBER(SEARCH(" ", $A111, 18)))))</formula>
    </cfRule>
    <cfRule type="expression" dxfId="10909" priority="19234" stopIfTrue="1">
      <formula>$A111="comments"</formula>
    </cfRule>
    <cfRule type="expression" dxfId="10908" priority="19235" stopIfTrue="1">
      <formula>OR($A111="audio", $A111="video")</formula>
    </cfRule>
    <cfRule type="expression" dxfId="10907" priority="19236" stopIfTrue="1">
      <formula>$A111="image"</formula>
    </cfRule>
    <cfRule type="expression" dxfId="10906" priority="19237" stopIfTrue="1">
      <formula>OR($A111="date", $A111="datetime")</formula>
    </cfRule>
    <cfRule type="expression" dxfId="10905" priority="19238" stopIfTrue="1">
      <formula>OR($A111="calculate", $A111="calculate_here")</formula>
    </cfRule>
    <cfRule type="expression" dxfId="10904" priority="19239" stopIfTrue="1">
      <formula>$A111="note"</formula>
    </cfRule>
    <cfRule type="expression" dxfId="10903" priority="19240" stopIfTrue="1">
      <formula>$A111="barcode"</formula>
    </cfRule>
    <cfRule type="expression" dxfId="10902" priority="19241" stopIfTrue="1">
      <formula>OR($A111="geopoint", $A111="geoshape", $A111="geotrace")</formula>
    </cfRule>
    <cfRule type="expression" dxfId="10901" priority="19242" stopIfTrue="1">
      <formula>OR($A111="audio audit", $A111="text audit", $A111="speed violations count", $A111="speed violations list", $A111="speed violations audit")</formula>
    </cfRule>
    <cfRule type="expression" dxfId="10900" priority="19243" stopIfTrue="1">
      <formula>OR($A111="username", $A111="phonenumber", $A111="start", $A111="end", $A111="deviceid", $A111="subscriberid", $A111="simserial", $A111="caseid")</formula>
    </cfRule>
    <cfRule type="expression" dxfId="10899" priority="19244" stopIfTrue="1">
      <formula>OR(AND(LEFT($A111, 16)="select_multiple ", LEN($A111)&gt;16, NOT(ISNUMBER(SEARCH(" ", $A111, 17)))), AND(LEFT($A111, 11)="select_one ", LEN($A111)&gt;11, NOT(ISNUMBER(SEARCH(" ", $A111, 12)))))</formula>
    </cfRule>
    <cfRule type="expression" dxfId="10898" priority="19245" stopIfTrue="1">
      <formula>$A111="decimal"</formula>
    </cfRule>
    <cfRule type="expression" dxfId="10897" priority="19246" stopIfTrue="1">
      <formula>$A111="integer"</formula>
    </cfRule>
    <cfRule type="expression" dxfId="10896" priority="19247" stopIfTrue="1">
      <formula>$A111="text"</formula>
    </cfRule>
    <cfRule type="expression" dxfId="10895" priority="19248" stopIfTrue="1">
      <formula>$A111="end repeat"</formula>
    </cfRule>
    <cfRule type="expression" dxfId="10894" priority="19249" stopIfTrue="1">
      <formula>$A111="begin repeat"</formula>
    </cfRule>
    <cfRule type="expression" dxfId="10893" priority="19250" stopIfTrue="1">
      <formula>$A111="end group"</formula>
    </cfRule>
    <cfRule type="expression" dxfId="10892" priority="19251" stopIfTrue="1">
      <formula>$A111="begin group"</formula>
    </cfRule>
  </conditionalFormatting>
  <conditionalFormatting sqref="Q104">
    <cfRule type="expression" dxfId="10891" priority="19252" stopIfTrue="1">
      <formula>$A111="comments"</formula>
    </cfRule>
  </conditionalFormatting>
  <conditionalFormatting sqref="Q104">
    <cfRule type="expression" dxfId="10890" priority="19253" stopIfTrue="1">
      <formula>OR(AND(LEFT($A111, 14)="sensor_stream ", LEN($A111)&gt;14, NOT(ISNUMBER(SEARCH(" ", $A111, 15)))), AND(LEFT($A111, 17)="sensor_statistic ", LEN($A111)&gt;17, NOT(ISNUMBER(SEARCH(" ", $A111, 18)))))</formula>
    </cfRule>
  </conditionalFormatting>
  <conditionalFormatting sqref="C463:D464">
    <cfRule type="expression" dxfId="10889" priority="20623" stopIfTrue="1">
      <formula>$A465="begin group"</formula>
    </cfRule>
  </conditionalFormatting>
  <conditionalFormatting sqref="C463:D464">
    <cfRule type="expression" dxfId="10888" priority="20629" stopIfTrue="1">
      <formula>$A465="begin repeat"</formula>
    </cfRule>
  </conditionalFormatting>
  <conditionalFormatting sqref="C463:D464">
    <cfRule type="expression" dxfId="10887" priority="20634" stopIfTrue="1">
      <formula>$A465="text"</formula>
    </cfRule>
  </conditionalFormatting>
  <conditionalFormatting sqref="C463:D464">
    <cfRule type="expression" dxfId="10886" priority="20639" stopIfTrue="1">
      <formula>$A465="integer"</formula>
    </cfRule>
  </conditionalFormatting>
  <conditionalFormatting sqref="C463:D464">
    <cfRule type="expression" dxfId="10885" priority="20644" stopIfTrue="1">
      <formula>$A465="decimal"</formula>
    </cfRule>
  </conditionalFormatting>
  <conditionalFormatting sqref="C463:D464">
    <cfRule type="expression" dxfId="10884" priority="20649" stopIfTrue="1">
      <formula>OR(AND(LEFT($A465, 16)="select_multiple ", LEN($A465)&gt;16, NOT(ISNUMBER(SEARCH(" ", $A465, 17)))), AND(LEFT($A465, 11)="select_one ", LEN($A465)&gt;11, NOT(ISNUMBER(SEARCH(" ", $A465, 12)))))</formula>
    </cfRule>
  </conditionalFormatting>
  <conditionalFormatting sqref="C463:D464">
    <cfRule type="expression" dxfId="10883" priority="20654" stopIfTrue="1">
      <formula>OR($A465="audio audit", $A465="text audit", $A465="speed violations count", $A465="speed violations list", $A465="speed violations audit")</formula>
    </cfRule>
  </conditionalFormatting>
  <conditionalFormatting sqref="C463:D464">
    <cfRule type="expression" dxfId="10882" priority="20658" stopIfTrue="1">
      <formula>$A465="note"</formula>
    </cfRule>
    <cfRule type="expression" dxfId="10881" priority="20659" stopIfTrue="1">
      <formula>$A465="barcode"</formula>
    </cfRule>
    <cfRule type="expression" dxfId="10880" priority="20660" stopIfTrue="1">
      <formula>OR($A465="geopoint", $A465="geoshape", $A465="geotrace")</formula>
    </cfRule>
  </conditionalFormatting>
  <conditionalFormatting sqref="C463:D464">
    <cfRule type="expression" dxfId="10879" priority="20669" stopIfTrue="1">
      <formula>OR($A465="calculate", $A465="calculate_here")</formula>
    </cfRule>
  </conditionalFormatting>
  <conditionalFormatting sqref="C463:D464">
    <cfRule type="expression" dxfId="10878" priority="20672" stopIfTrue="1">
      <formula>OR($A465="date", $A465="datetime")</formula>
    </cfRule>
  </conditionalFormatting>
  <conditionalFormatting sqref="C463:D464">
    <cfRule type="expression" dxfId="10877" priority="20677" stopIfTrue="1">
      <formula>$A465="image"</formula>
    </cfRule>
  </conditionalFormatting>
  <conditionalFormatting sqref="C463:D464">
    <cfRule type="expression" dxfId="10876" priority="20681" stopIfTrue="1">
      <formula>OR($A465="audio", $A465="video")</formula>
    </cfRule>
  </conditionalFormatting>
  <conditionalFormatting sqref="C463:D464">
    <cfRule type="expression" dxfId="10875" priority="20703" stopIfTrue="1">
      <formula>OR(AND(LEFT($A465, 14)="sensor_stream ", LEN($A465)&gt;14, NOT(ISNUMBER(SEARCH(" ", $A465, 15)))), AND(LEFT($A465, 17)="sensor_statistic ", LEN($A465)&gt;17, NOT(ISNUMBER(SEARCH(" ", $A465, 18)))))</formula>
    </cfRule>
    <cfRule type="expression" dxfId="10874" priority="20704" stopIfTrue="1">
      <formula>$A465="comments"</formula>
    </cfRule>
    <cfRule type="expression" dxfId="10873" priority="20705" stopIfTrue="1">
      <formula>OR($A465="audio", $A465="video")</formula>
    </cfRule>
    <cfRule type="expression" dxfId="10872" priority="20706" stopIfTrue="1">
      <formula>$A465="image"</formula>
    </cfRule>
    <cfRule type="expression" dxfId="10871" priority="20707" stopIfTrue="1">
      <formula>OR($A465="date", $A465="datetime")</formula>
    </cfRule>
    <cfRule type="expression" dxfId="10870" priority="20708" stopIfTrue="1">
      <formula>OR($A465="calculate", $A465="calculate_here")</formula>
    </cfRule>
    <cfRule type="expression" dxfId="10869" priority="20709" stopIfTrue="1">
      <formula>$A465="note"</formula>
    </cfRule>
    <cfRule type="expression" dxfId="10868" priority="20710" stopIfTrue="1">
      <formula>$A465="barcode"</formula>
    </cfRule>
    <cfRule type="expression" dxfId="10867" priority="20711" stopIfTrue="1">
      <formula>OR($A465="geopoint", $A465="geoshape", $A465="geotrace")</formula>
    </cfRule>
    <cfRule type="expression" dxfId="10866" priority="20712" stopIfTrue="1">
      <formula>OR($A465="audio audit", $A465="text audit", $A465="speed violations count", $A465="speed violations list", $A465="speed violations audit")</formula>
    </cfRule>
    <cfRule type="expression" dxfId="10865" priority="20713" stopIfTrue="1">
      <formula>OR($A465="username", $A465="phonenumber", $A465="start", $A465="end", $A465="deviceid", $A465="subscriberid", $A465="simserial", $A465="caseid")</formula>
    </cfRule>
    <cfRule type="expression" dxfId="10864" priority="20714" stopIfTrue="1">
      <formula>OR(AND(LEFT($A465, 16)="select_multiple ", LEN($A465)&gt;16, NOT(ISNUMBER(SEARCH(" ", $A465, 17)))), AND(LEFT($A465, 11)="select_one ", LEN($A465)&gt;11, NOT(ISNUMBER(SEARCH(" ", $A465, 12)))))</formula>
    </cfRule>
    <cfRule type="expression" dxfId="10863" priority="20715" stopIfTrue="1">
      <formula>$A465="decimal"</formula>
    </cfRule>
    <cfRule type="expression" dxfId="10862" priority="20716" stopIfTrue="1">
      <formula>$A465="integer"</formula>
    </cfRule>
    <cfRule type="expression" dxfId="10861" priority="20717" stopIfTrue="1">
      <formula>$A465="text"</formula>
    </cfRule>
    <cfRule type="expression" dxfId="10860" priority="20718" stopIfTrue="1">
      <formula>$A465="end repeat"</formula>
    </cfRule>
    <cfRule type="expression" dxfId="10859" priority="20719" stopIfTrue="1">
      <formula>$A465="begin repeat"</formula>
    </cfRule>
    <cfRule type="expression" dxfId="10858" priority="20720" stopIfTrue="1">
      <formula>$A465="end group"</formula>
    </cfRule>
    <cfRule type="expression" dxfId="10857" priority="20721" stopIfTrue="1">
      <formula>$A465="begin group"</formula>
    </cfRule>
  </conditionalFormatting>
  <conditionalFormatting sqref="C463:D464">
    <cfRule type="expression" dxfId="10856" priority="20723" stopIfTrue="1">
      <formula>$A465="comments"</formula>
    </cfRule>
  </conditionalFormatting>
  <conditionalFormatting sqref="C463:D464">
    <cfRule type="expression" dxfId="10855" priority="20726" stopIfTrue="1">
      <formula>OR(AND(LEFT($A465, 14)="sensor_stream ", LEN($A465)&gt;14, NOT(ISNUMBER(SEARCH(" ", $A465, 15)))), AND(LEFT($A465, 17)="sensor_statistic ", LEN($A465)&gt;17, NOT(ISNUMBER(SEARCH(" ", $A465, 18)))))</formula>
    </cfRule>
  </conditionalFormatting>
  <conditionalFormatting sqref="C466:D466 C342:D343">
    <cfRule type="expression" dxfId="10854" priority="20730" stopIfTrue="1">
      <formula>$A351="begin group"</formula>
    </cfRule>
  </conditionalFormatting>
  <conditionalFormatting sqref="C466:D466 C342:D343">
    <cfRule type="expression" dxfId="10853" priority="20735" stopIfTrue="1">
      <formula>$A351="begin repeat"</formula>
    </cfRule>
  </conditionalFormatting>
  <conditionalFormatting sqref="C466:D466 C342:D343">
    <cfRule type="expression" dxfId="10852" priority="20739" stopIfTrue="1">
      <formula>$A351="text"</formula>
    </cfRule>
  </conditionalFormatting>
  <conditionalFormatting sqref="C466:D466 C342:D343">
    <cfRule type="expression" dxfId="10851" priority="20743" stopIfTrue="1">
      <formula>$A351="integer"</formula>
    </cfRule>
  </conditionalFormatting>
  <conditionalFormatting sqref="C466:D466 C342:D343">
    <cfRule type="expression" dxfId="10850" priority="20747" stopIfTrue="1">
      <formula>$A351="decimal"</formula>
    </cfRule>
  </conditionalFormatting>
  <conditionalFormatting sqref="C466:D466 C342:D343">
    <cfRule type="expression" dxfId="10849" priority="20751" stopIfTrue="1">
      <formula>OR(AND(LEFT($A351, 16)="select_multiple ", LEN($A351)&gt;16, NOT(ISNUMBER(SEARCH(" ", $A351, 17)))), AND(LEFT($A351, 11)="select_one ", LEN($A351)&gt;11, NOT(ISNUMBER(SEARCH(" ", $A351, 12)))))</formula>
    </cfRule>
  </conditionalFormatting>
  <conditionalFormatting sqref="C466:D466 C342:D343">
    <cfRule type="expression" dxfId="10848" priority="20755" stopIfTrue="1">
      <formula>OR($A351="audio audit", $A351="text audit", $A351="speed violations count", $A351="speed violations list", $A351="speed violations audit")</formula>
    </cfRule>
  </conditionalFormatting>
  <conditionalFormatting sqref="C466:D466 C342:D343">
    <cfRule type="expression" dxfId="10847" priority="20759" stopIfTrue="1">
      <formula>$A351="note"</formula>
    </cfRule>
    <cfRule type="expression" dxfId="10846" priority="20760" stopIfTrue="1">
      <formula>$A351="barcode"</formula>
    </cfRule>
    <cfRule type="expression" dxfId="10845" priority="20761" stopIfTrue="1">
      <formula>OR($A351="geopoint", $A351="geoshape", $A351="geotrace")</formula>
    </cfRule>
  </conditionalFormatting>
  <conditionalFormatting sqref="C466:D466 C342:D343">
    <cfRule type="expression" dxfId="10844" priority="20767" stopIfTrue="1">
      <formula>OR($A351="calculate", $A351="calculate_here")</formula>
    </cfRule>
  </conditionalFormatting>
  <conditionalFormatting sqref="C466:D466 C342:D343">
    <cfRule type="expression" dxfId="10843" priority="20770" stopIfTrue="1">
      <formula>OR($A351="date", $A351="datetime")</formula>
    </cfRule>
  </conditionalFormatting>
  <conditionalFormatting sqref="C466:D466 C342:D343">
    <cfRule type="expression" dxfId="10842" priority="20774" stopIfTrue="1">
      <formula>$A351="image"</formula>
    </cfRule>
  </conditionalFormatting>
  <conditionalFormatting sqref="C466:D466 C342:D343">
    <cfRule type="expression" dxfId="10841" priority="20777" stopIfTrue="1">
      <formula>OR($A351="audio", $A351="video")</formula>
    </cfRule>
  </conditionalFormatting>
  <conditionalFormatting sqref="C466:D466 C342:D343">
    <cfRule type="expression" dxfId="10840" priority="20798" stopIfTrue="1">
      <formula>OR(AND(LEFT($A351, 14)="sensor_stream ", LEN($A351)&gt;14, NOT(ISNUMBER(SEARCH(" ", $A351, 15)))), AND(LEFT($A351, 17)="sensor_statistic ", LEN($A351)&gt;17, NOT(ISNUMBER(SEARCH(" ", $A351, 18)))))</formula>
    </cfRule>
    <cfRule type="expression" dxfId="10839" priority="20799" stopIfTrue="1">
      <formula>$A351="comments"</formula>
    </cfRule>
    <cfRule type="expression" dxfId="10838" priority="20800" stopIfTrue="1">
      <formula>OR($A351="audio", $A351="video")</formula>
    </cfRule>
    <cfRule type="expression" dxfId="10837" priority="20801" stopIfTrue="1">
      <formula>$A351="image"</formula>
    </cfRule>
    <cfRule type="expression" dxfId="10836" priority="20802" stopIfTrue="1">
      <formula>OR($A351="date", $A351="datetime")</formula>
    </cfRule>
    <cfRule type="expression" dxfId="10835" priority="20803" stopIfTrue="1">
      <formula>OR($A351="calculate", $A351="calculate_here")</formula>
    </cfRule>
    <cfRule type="expression" dxfId="10834" priority="20804" stopIfTrue="1">
      <formula>$A351="note"</formula>
    </cfRule>
    <cfRule type="expression" dxfId="10833" priority="20805" stopIfTrue="1">
      <formula>$A351="barcode"</formula>
    </cfRule>
    <cfRule type="expression" dxfId="10832" priority="20806" stopIfTrue="1">
      <formula>OR($A351="geopoint", $A351="geoshape", $A351="geotrace")</formula>
    </cfRule>
    <cfRule type="expression" dxfId="10831" priority="20807" stopIfTrue="1">
      <formula>OR($A351="audio audit", $A351="text audit", $A351="speed violations count", $A351="speed violations list", $A351="speed violations audit")</formula>
    </cfRule>
    <cfRule type="expression" dxfId="10830" priority="20808" stopIfTrue="1">
      <formula>OR($A351="username", $A351="phonenumber", $A351="start", $A351="end", $A351="deviceid", $A351="subscriberid", $A351="simserial", $A351="caseid")</formula>
    </cfRule>
    <cfRule type="expression" dxfId="10829" priority="20809" stopIfTrue="1">
      <formula>OR(AND(LEFT($A351, 16)="select_multiple ", LEN($A351)&gt;16, NOT(ISNUMBER(SEARCH(" ", $A351, 17)))), AND(LEFT($A351, 11)="select_one ", LEN($A351)&gt;11, NOT(ISNUMBER(SEARCH(" ", $A351, 12)))))</formula>
    </cfRule>
    <cfRule type="expression" dxfId="10828" priority="20810" stopIfTrue="1">
      <formula>$A351="decimal"</formula>
    </cfRule>
    <cfRule type="expression" dxfId="10827" priority="20811" stopIfTrue="1">
      <formula>$A351="integer"</formula>
    </cfRule>
    <cfRule type="expression" dxfId="10826" priority="20812" stopIfTrue="1">
      <formula>$A351="text"</formula>
    </cfRule>
    <cfRule type="expression" dxfId="10825" priority="20813" stopIfTrue="1">
      <formula>$A351="end repeat"</formula>
    </cfRule>
    <cfRule type="expression" dxfId="10824" priority="20814" stopIfTrue="1">
      <formula>$A351="begin repeat"</formula>
    </cfRule>
    <cfRule type="expression" dxfId="10823" priority="20815" stopIfTrue="1">
      <formula>$A351="end group"</formula>
    </cfRule>
    <cfRule type="expression" dxfId="10822" priority="20816" stopIfTrue="1">
      <formula>$A351="begin group"</formula>
    </cfRule>
  </conditionalFormatting>
  <conditionalFormatting sqref="C466:D466 C342:D343">
    <cfRule type="expression" dxfId="10821" priority="20818" stopIfTrue="1">
      <formula>$A351="comments"</formula>
    </cfRule>
  </conditionalFormatting>
  <conditionalFormatting sqref="C466:D466 C342:D343">
    <cfRule type="expression" dxfId="10820" priority="20821" stopIfTrue="1">
      <formula>OR(AND(LEFT($A351, 14)="sensor_stream ", LEN($A351)&gt;14, NOT(ISNUMBER(SEARCH(" ", $A351, 15)))), AND(LEFT($A351, 17)="sensor_statistic ", LEN($A351)&gt;17, NOT(ISNUMBER(SEARCH(" ", $A351, 18)))))</formula>
    </cfRule>
  </conditionalFormatting>
  <conditionalFormatting sqref="C465:D465">
    <cfRule type="expression" dxfId="10819" priority="21007" stopIfTrue="1">
      <formula>$A474="begin group"</formula>
    </cfRule>
  </conditionalFormatting>
  <conditionalFormatting sqref="C465:D465">
    <cfRule type="expression" dxfId="10818" priority="21008" stopIfTrue="1">
      <formula>$A474="begin repeat"</formula>
    </cfRule>
  </conditionalFormatting>
  <conditionalFormatting sqref="C465:D465">
    <cfRule type="expression" dxfId="10817" priority="21009" stopIfTrue="1">
      <formula>$A474="text"</formula>
    </cfRule>
  </conditionalFormatting>
  <conditionalFormatting sqref="C465:D465">
    <cfRule type="expression" dxfId="10816" priority="21010" stopIfTrue="1">
      <formula>$A474="integer"</formula>
    </cfRule>
  </conditionalFormatting>
  <conditionalFormatting sqref="C465:D465">
    <cfRule type="expression" dxfId="10815" priority="21011" stopIfTrue="1">
      <formula>$A474="decimal"</formula>
    </cfRule>
  </conditionalFormatting>
  <conditionalFormatting sqref="C465:D465">
    <cfRule type="expression" dxfId="10814" priority="21012" stopIfTrue="1">
      <formula>OR(AND(LEFT($A474, 16)="select_multiple ", LEN($A474)&gt;16, NOT(ISNUMBER(SEARCH(" ", $A474, 17)))), AND(LEFT($A474, 11)="select_one ", LEN($A474)&gt;11, NOT(ISNUMBER(SEARCH(" ", $A474, 12)))))</formula>
    </cfRule>
  </conditionalFormatting>
  <conditionalFormatting sqref="C465:D465">
    <cfRule type="expression" dxfId="10813" priority="21013" stopIfTrue="1">
      <formula>OR($A474="audio audit", $A474="text audit", $A474="speed violations count", $A474="speed violations list", $A474="speed violations audit")</formula>
    </cfRule>
  </conditionalFormatting>
  <conditionalFormatting sqref="C465:D465">
    <cfRule type="expression" dxfId="10812" priority="21014" stopIfTrue="1">
      <formula>$A474="note"</formula>
    </cfRule>
    <cfRule type="expression" dxfId="10811" priority="21015" stopIfTrue="1">
      <formula>$A474="barcode"</formula>
    </cfRule>
    <cfRule type="expression" dxfId="10810" priority="21016" stopIfTrue="1">
      <formula>OR($A474="geopoint", $A474="geoshape", $A474="geotrace")</formula>
    </cfRule>
  </conditionalFormatting>
  <conditionalFormatting sqref="C465:D465">
    <cfRule type="expression" dxfId="10809" priority="21017" stopIfTrue="1">
      <formula>OR($A474="calculate", $A474="calculate_here")</formula>
    </cfRule>
  </conditionalFormatting>
  <conditionalFormatting sqref="C465:D465">
    <cfRule type="expression" dxfId="10808" priority="21018" stopIfTrue="1">
      <formula>OR($A474="date", $A474="datetime")</formula>
    </cfRule>
  </conditionalFormatting>
  <conditionalFormatting sqref="C465:D465">
    <cfRule type="expression" dxfId="10807" priority="21019" stopIfTrue="1">
      <formula>$A474="image"</formula>
    </cfRule>
  </conditionalFormatting>
  <conditionalFormatting sqref="C465:D465">
    <cfRule type="expression" dxfId="10806" priority="21020" stopIfTrue="1">
      <formula>OR($A474="audio", $A474="video")</formula>
    </cfRule>
  </conditionalFormatting>
  <conditionalFormatting sqref="C465:D465">
    <cfRule type="expression" dxfId="10805" priority="21021" stopIfTrue="1">
      <formula>OR(AND(LEFT($A474, 14)="sensor_stream ", LEN($A474)&gt;14, NOT(ISNUMBER(SEARCH(" ", $A474, 15)))), AND(LEFT($A474, 17)="sensor_statistic ", LEN($A474)&gt;17, NOT(ISNUMBER(SEARCH(" ", $A474, 18)))))</formula>
    </cfRule>
    <cfRule type="expression" dxfId="10804" priority="21022" stopIfTrue="1">
      <formula>$A474="comments"</formula>
    </cfRule>
    <cfRule type="expression" dxfId="10803" priority="21023" stopIfTrue="1">
      <formula>OR($A474="audio", $A474="video")</formula>
    </cfRule>
    <cfRule type="expression" dxfId="10802" priority="21024" stopIfTrue="1">
      <formula>$A474="image"</formula>
    </cfRule>
    <cfRule type="expression" dxfId="10801" priority="21025" stopIfTrue="1">
      <formula>OR($A474="date", $A474="datetime")</formula>
    </cfRule>
    <cfRule type="expression" dxfId="10800" priority="21026" stopIfTrue="1">
      <formula>OR($A474="calculate", $A474="calculate_here")</formula>
    </cfRule>
    <cfRule type="expression" dxfId="10799" priority="21027" stopIfTrue="1">
      <formula>$A474="note"</formula>
    </cfRule>
    <cfRule type="expression" dxfId="10798" priority="21028" stopIfTrue="1">
      <formula>$A474="barcode"</formula>
    </cfRule>
    <cfRule type="expression" dxfId="10797" priority="21029" stopIfTrue="1">
      <formula>OR($A474="geopoint", $A474="geoshape", $A474="geotrace")</formula>
    </cfRule>
    <cfRule type="expression" dxfId="10796" priority="21030" stopIfTrue="1">
      <formula>OR($A474="audio audit", $A474="text audit", $A474="speed violations count", $A474="speed violations list", $A474="speed violations audit")</formula>
    </cfRule>
    <cfRule type="expression" dxfId="10795" priority="21031" stopIfTrue="1">
      <formula>OR($A474="username", $A474="phonenumber", $A474="start", $A474="end", $A474="deviceid", $A474="subscriberid", $A474="simserial", $A474="caseid")</formula>
    </cfRule>
    <cfRule type="expression" dxfId="10794" priority="21032" stopIfTrue="1">
      <formula>OR(AND(LEFT($A474, 16)="select_multiple ", LEN($A474)&gt;16, NOT(ISNUMBER(SEARCH(" ", $A474, 17)))), AND(LEFT($A474, 11)="select_one ", LEN($A474)&gt;11, NOT(ISNUMBER(SEARCH(" ", $A474, 12)))))</formula>
    </cfRule>
    <cfRule type="expression" dxfId="10793" priority="21033" stopIfTrue="1">
      <formula>$A474="decimal"</formula>
    </cfRule>
    <cfRule type="expression" dxfId="10792" priority="21034" stopIfTrue="1">
      <formula>$A474="integer"</formula>
    </cfRule>
    <cfRule type="expression" dxfId="10791" priority="21035" stopIfTrue="1">
      <formula>$A474="text"</formula>
    </cfRule>
    <cfRule type="expression" dxfId="10790" priority="21036" stopIfTrue="1">
      <formula>$A474="end repeat"</formula>
    </cfRule>
    <cfRule type="expression" dxfId="10789" priority="21037" stopIfTrue="1">
      <formula>$A474="begin repeat"</formula>
    </cfRule>
    <cfRule type="expression" dxfId="10788" priority="21038" stopIfTrue="1">
      <formula>$A474="end group"</formula>
    </cfRule>
    <cfRule type="expression" dxfId="10787" priority="21039" stopIfTrue="1">
      <formula>$A474="begin group"</formula>
    </cfRule>
  </conditionalFormatting>
  <conditionalFormatting sqref="C465:D465">
    <cfRule type="expression" dxfId="10786" priority="21040" stopIfTrue="1">
      <formula>$A474="comments"</formula>
    </cfRule>
  </conditionalFormatting>
  <conditionalFormatting sqref="C465:D465">
    <cfRule type="expression" dxfId="10785" priority="21041" stopIfTrue="1">
      <formula>OR(AND(LEFT($A474, 14)="sensor_stream ", LEN($A474)&gt;14, NOT(ISNUMBER(SEARCH(" ", $A474, 15)))), AND(LEFT($A474, 17)="sensor_statistic ", LEN($A474)&gt;17, NOT(ISNUMBER(SEARCH(" ", $A474, 18)))))</formula>
    </cfRule>
  </conditionalFormatting>
  <conditionalFormatting sqref="B489">
    <cfRule type="expression" dxfId="10784" priority="18938" stopIfTrue="1">
      <formula>OR(AND(LEFT($A489, 14)="sensor_stream ", LEN($A489)&gt;14, NOT(ISNUMBER(SEARCH(" ", $A489, 15)))), AND(LEFT($A489, 17)="sensor_statistic ", LEN($A489)&gt;17, NOT(ISNUMBER(SEARCH(" ", $A489, 18)))))</formula>
    </cfRule>
  </conditionalFormatting>
  <conditionalFormatting sqref="B489">
    <cfRule type="expression" dxfId="10783" priority="18971" stopIfTrue="1">
      <formula>$A489="begin group"</formula>
    </cfRule>
  </conditionalFormatting>
  <conditionalFormatting sqref="B489">
    <cfRule type="expression" dxfId="10782" priority="18968" stopIfTrue="1">
      <formula>$A489="begin repeat"</formula>
    </cfRule>
  </conditionalFormatting>
  <conditionalFormatting sqref="B489">
    <cfRule type="expression" dxfId="10781" priority="18965" stopIfTrue="1">
      <formula>$A489="text"</formula>
    </cfRule>
  </conditionalFormatting>
  <conditionalFormatting sqref="B489">
    <cfRule type="expression" dxfId="10780" priority="18963" stopIfTrue="1">
      <formula>$A489="integer"</formula>
    </cfRule>
  </conditionalFormatting>
  <conditionalFormatting sqref="B489">
    <cfRule type="expression" dxfId="10779" priority="18961" stopIfTrue="1">
      <formula>$A489="decimal"</formula>
    </cfRule>
  </conditionalFormatting>
  <conditionalFormatting sqref="B489">
    <cfRule type="expression" dxfId="10778" priority="18959" stopIfTrue="1">
      <formula>OR(AND(LEFT($A489, 16)="select_multiple ", LEN($A489)&gt;16, NOT(ISNUMBER(SEARCH(" ", $A489, 17)))), AND(LEFT($A489, 11)="select_one ", LEN($A489)&gt;11, NOT(ISNUMBER(SEARCH(" ", $A489, 12)))))</formula>
    </cfRule>
  </conditionalFormatting>
  <conditionalFormatting sqref="B489">
    <cfRule type="expression" dxfId="10777" priority="18956" stopIfTrue="1">
      <formula>OR($A489="audio audit", $A489="text audit", $A489="speed violations count", $A489="speed violations list", $A489="speed violations audit")</formula>
    </cfRule>
  </conditionalFormatting>
  <conditionalFormatting sqref="B489">
    <cfRule type="expression" dxfId="10776" priority="18950" stopIfTrue="1">
      <formula>$A489="note"</formula>
    </cfRule>
    <cfRule type="expression" dxfId="10775" priority="18952" stopIfTrue="1">
      <formula>$A489="barcode"</formula>
    </cfRule>
    <cfRule type="expression" dxfId="10774" priority="18954" stopIfTrue="1">
      <formula>OR($A489="geopoint", $A489="geoshape", $A489="geotrace")</formula>
    </cfRule>
  </conditionalFormatting>
  <conditionalFormatting sqref="B489">
    <cfRule type="expression" dxfId="10773" priority="18948" stopIfTrue="1">
      <formula>OR($A489="calculate", $A489="calculate_here")</formula>
    </cfRule>
  </conditionalFormatting>
  <conditionalFormatting sqref="B489">
    <cfRule type="expression" dxfId="10772" priority="18946" stopIfTrue="1">
      <formula>OR($A489="date", $A489="datetime")</formula>
    </cfRule>
  </conditionalFormatting>
  <conditionalFormatting sqref="B489">
    <cfRule type="expression" dxfId="10771" priority="18944" stopIfTrue="1">
      <formula>$A489="image"</formula>
    </cfRule>
  </conditionalFormatting>
  <conditionalFormatting sqref="B489">
    <cfRule type="expression" dxfId="10770" priority="18942" stopIfTrue="1">
      <formula>OR($A489="audio", $A489="video")</formula>
    </cfRule>
  </conditionalFormatting>
  <conditionalFormatting sqref="B489">
    <cfRule type="expression" dxfId="10769" priority="18939" stopIfTrue="1">
      <formula>OR(AND(LEFT($A489, 14)="sensor_stream ", LEN($A489)&gt;14, NOT(ISNUMBER(SEARCH(" ", $A489, 15)))), AND(LEFT($A489, 17)="sensor_statistic ", LEN($A489)&gt;17, NOT(ISNUMBER(SEARCH(" ", $A489, 18)))))</formula>
    </cfRule>
    <cfRule type="expression" dxfId="10768" priority="18941" stopIfTrue="1">
      <formula>$A489="comments"</formula>
    </cfRule>
    <cfRule type="expression" dxfId="10767" priority="18943" stopIfTrue="1">
      <formula>OR($A489="audio", $A489="video")</formula>
    </cfRule>
    <cfRule type="expression" dxfId="10766" priority="18945" stopIfTrue="1">
      <formula>$A489="image"</formula>
    </cfRule>
    <cfRule type="expression" dxfId="10765" priority="18947" stopIfTrue="1">
      <formula>OR($A489="date", $A489="datetime")</formula>
    </cfRule>
    <cfRule type="expression" dxfId="10764" priority="18949" stopIfTrue="1">
      <formula>OR($A489="calculate", $A489="calculate_here")</formula>
    </cfRule>
    <cfRule type="expression" dxfId="10763" priority="18951" stopIfTrue="1">
      <formula>$A489="note"</formula>
    </cfRule>
    <cfRule type="expression" dxfId="10762" priority="18953" stopIfTrue="1">
      <formula>$A489="barcode"</formula>
    </cfRule>
    <cfRule type="expression" dxfId="10761" priority="18955" stopIfTrue="1">
      <formula>OR($A489="geopoint", $A489="geoshape", $A489="geotrace")</formula>
    </cfRule>
    <cfRule type="expression" dxfId="10760" priority="18957" stopIfTrue="1">
      <formula>OR($A489="audio audit", $A489="text audit", $A489="speed violations count", $A489="speed violations list", $A489="speed violations audit")</formula>
    </cfRule>
    <cfRule type="expression" dxfId="10759" priority="18958" stopIfTrue="1">
      <formula>OR($A489="username", $A489="phonenumber", $A489="start", $A489="end", $A489="deviceid", $A489="subscriberid", $A489="simserial", $A489="caseid")</formula>
    </cfRule>
    <cfRule type="expression" dxfId="10758" priority="18960" stopIfTrue="1">
      <formula>OR(AND(LEFT($A489, 16)="select_multiple ", LEN($A489)&gt;16, NOT(ISNUMBER(SEARCH(" ", $A489, 17)))), AND(LEFT($A489, 11)="select_one ", LEN($A489)&gt;11, NOT(ISNUMBER(SEARCH(" ", $A489, 12)))))</formula>
    </cfRule>
    <cfRule type="expression" dxfId="10757" priority="18962" stopIfTrue="1">
      <formula>$A489="decimal"</formula>
    </cfRule>
    <cfRule type="expression" dxfId="10756" priority="18964" stopIfTrue="1">
      <formula>$A489="integer"</formula>
    </cfRule>
    <cfRule type="expression" dxfId="10755" priority="18966" stopIfTrue="1">
      <formula>$A489="text"</formula>
    </cfRule>
    <cfRule type="expression" dxfId="10754" priority="18967" stopIfTrue="1">
      <formula>$A489="end repeat"</formula>
    </cfRule>
    <cfRule type="expression" dxfId="10753" priority="18969" stopIfTrue="1">
      <formula>$A489="begin repeat"</formula>
    </cfRule>
    <cfRule type="expression" dxfId="10752" priority="18970" stopIfTrue="1">
      <formula>$A489="end group"</formula>
    </cfRule>
    <cfRule type="expression" dxfId="10751" priority="18972" stopIfTrue="1">
      <formula>$A489="begin group"</formula>
    </cfRule>
  </conditionalFormatting>
  <conditionalFormatting sqref="B489">
    <cfRule type="expression" dxfId="10750" priority="18940" stopIfTrue="1">
      <formula>$A489="comments"</formula>
    </cfRule>
  </conditionalFormatting>
  <conditionalFormatting sqref="G562">
    <cfRule type="expression" dxfId="10749" priority="18897" stopIfTrue="1">
      <formula>$A562="text"</formula>
    </cfRule>
  </conditionalFormatting>
  <conditionalFormatting sqref="G562">
    <cfRule type="expression" dxfId="10748" priority="18895" stopIfTrue="1">
      <formula>$A562="integer"</formula>
    </cfRule>
  </conditionalFormatting>
  <conditionalFormatting sqref="G562">
    <cfRule type="expression" dxfId="10747" priority="18893" stopIfTrue="1">
      <formula>$A562="decimal"</formula>
    </cfRule>
  </conditionalFormatting>
  <conditionalFormatting sqref="G562">
    <cfRule type="expression" dxfId="10746" priority="18881" stopIfTrue="1">
      <formula>OR(AND(LEFT($A562, 14)="sensor_stream ", LEN($A562)&gt;14, NOT(ISNUMBER(SEARCH(" ", $A562, 15)))), AND(LEFT($A562, 17)="sensor_statistic ", LEN($A562)&gt;17, NOT(ISNUMBER(SEARCH(" ", $A562, 18)))))</formula>
    </cfRule>
    <cfRule type="expression" dxfId="10745" priority="18882" stopIfTrue="1">
      <formula>$A562="comments"</formula>
    </cfRule>
    <cfRule type="expression" dxfId="10744" priority="18883" stopIfTrue="1">
      <formula>OR($A562="audio", $A562="video")</formula>
    </cfRule>
    <cfRule type="expression" dxfId="10743" priority="18884" stopIfTrue="1">
      <formula>$A562="image"</formula>
    </cfRule>
    <cfRule type="expression" dxfId="10742" priority="18885" stopIfTrue="1">
      <formula>OR($A562="date", $A562="datetime")</formula>
    </cfRule>
    <cfRule type="expression" dxfId="10741" priority="18886" stopIfTrue="1">
      <formula>OR($A562="calculate", $A562="calculate_here")</formula>
    </cfRule>
    <cfRule type="expression" dxfId="10740" priority="18887" stopIfTrue="1">
      <formula>$A562="note"</formula>
    </cfRule>
    <cfRule type="expression" dxfId="10739" priority="18888" stopIfTrue="1">
      <formula>$A562="barcode"</formula>
    </cfRule>
    <cfRule type="expression" dxfId="10738" priority="18889" stopIfTrue="1">
      <formula>OR($A562="geopoint", $A562="geoshape", $A562="geotrace")</formula>
    </cfRule>
    <cfRule type="expression" dxfId="10737" priority="18890" stopIfTrue="1">
      <formula>OR($A562="audio audit", $A562="text audit", $A562="speed violations count", $A562="speed violations list", $A562="speed violations audit")</formula>
    </cfRule>
    <cfRule type="expression" dxfId="10736" priority="18891" stopIfTrue="1">
      <formula>OR($A562="username", $A562="phonenumber", $A562="start", $A562="end", $A562="deviceid", $A562="subscriberid", $A562="simserial", $A562="caseid")</formula>
    </cfRule>
    <cfRule type="expression" dxfId="10735" priority="18892" stopIfTrue="1">
      <formula>OR(AND(LEFT($A562, 16)="select_multiple ", LEN($A562)&gt;16, NOT(ISNUMBER(SEARCH(" ", $A562, 17)))), AND(LEFT($A562, 11)="select_one ", LEN($A562)&gt;11, NOT(ISNUMBER(SEARCH(" ", $A562, 12)))))</formula>
    </cfRule>
    <cfRule type="expression" dxfId="10734" priority="18894" stopIfTrue="1">
      <formula>$A562="decimal"</formula>
    </cfRule>
    <cfRule type="expression" dxfId="10733" priority="18896" stopIfTrue="1">
      <formula>$A562="integer"</formula>
    </cfRule>
    <cfRule type="expression" dxfId="10732" priority="18898" stopIfTrue="1">
      <formula>$A562="text"</formula>
    </cfRule>
    <cfRule type="expression" dxfId="10731" priority="18899" stopIfTrue="1">
      <formula>$A562="end repeat"</formula>
    </cfRule>
    <cfRule type="expression" dxfId="10730" priority="18900" stopIfTrue="1">
      <formula>$A562="begin repeat"</formula>
    </cfRule>
    <cfRule type="expression" dxfId="10729" priority="18901" stopIfTrue="1">
      <formula>$A562="end group"</formula>
    </cfRule>
    <cfRule type="expression" dxfId="10728" priority="18902" stopIfTrue="1">
      <formula>$A562="begin group"</formula>
    </cfRule>
  </conditionalFormatting>
  <conditionalFormatting sqref="I570 B570:F570 L570 L572:L595 B572:F595 I572:I595 I597:I604 B597:F604 L597:L604">
    <cfRule type="expression" dxfId="10727" priority="18879" stopIfTrue="1">
      <formula>$A570="begin group"</formula>
    </cfRule>
  </conditionalFormatting>
  <conditionalFormatting sqref="R570 B570:F570 L570 L572:L595 B572:F595 R572:R595 R597:R604 B597:F604 L597:L604">
    <cfRule type="expression" dxfId="10726" priority="18876" stopIfTrue="1">
      <formula>$A570="begin repeat"</formula>
    </cfRule>
  </conditionalFormatting>
  <conditionalFormatting sqref="B601:F601 I570 B602:G604 B570:G570 B572:G588 I572:I595 B592:G595 B589:F591 E597:F603 B597:G600 I597:I604">
    <cfRule type="expression" dxfId="10725" priority="18873" stopIfTrue="1">
      <formula>$A570="text"</formula>
    </cfRule>
  </conditionalFormatting>
  <conditionalFormatting sqref="B601:F601 B602:G604 B570:G570 J570:K570 J572:K588 B572:G588 J592:K595 K589:K591 B592:G595 B589:F591 E597:F603 B597:G600 J597:K604">
    <cfRule type="expression" dxfId="10724" priority="18871" stopIfTrue="1">
      <formula>$A570="integer"</formula>
    </cfRule>
  </conditionalFormatting>
  <conditionalFormatting sqref="B601:F601 B602:G604 B570:G570 J570:K570 J572:K588 B572:G588 J592:K595 K589:K591 B592:G595 B589:F591 E597:F603 B597:G600 J597:K604">
    <cfRule type="expression" dxfId="10723" priority="18869" stopIfTrue="1">
      <formula>$A570="decimal"</formula>
    </cfRule>
  </conditionalFormatting>
  <conditionalFormatting sqref="I570 B570:F570 B572:F595 I572:I595 I597:I604 B597:F604">
    <cfRule type="expression" dxfId="10722" priority="18867" stopIfTrue="1">
      <formula>OR(AND(LEFT($A570, 16)="select_multiple ", LEN($A570)&gt;16, NOT(ISNUMBER(SEARCH(" ", $A570, 17)))), AND(LEFT($A570, 11)="select_one ", LEN($A570)&gt;11, NOT(ISNUMBER(SEARCH(" ", $A570, 12)))))</formula>
    </cfRule>
  </conditionalFormatting>
  <conditionalFormatting sqref="I570 B570:E570 B572:E595 I572:I595 I597:I604 B597:E604">
    <cfRule type="expression" dxfId="10721" priority="18864" stopIfTrue="1">
      <formula>OR($A570="audio audit", $A570="text audit", $A570="speed violations count", $A570="speed violations list", $A570="speed violations audit")</formula>
    </cfRule>
  </conditionalFormatting>
  <conditionalFormatting sqref="B570:F570 B572:F595 B597:F604">
    <cfRule type="expression" dxfId="10720" priority="18858" stopIfTrue="1">
      <formula>$A570="note"</formula>
    </cfRule>
    <cfRule type="expression" dxfId="10719" priority="18860" stopIfTrue="1">
      <formula>$A570="barcode"</formula>
    </cfRule>
    <cfRule type="expression" dxfId="10718" priority="18862" stopIfTrue="1">
      <formula>OR($A570="geopoint", $A570="geoshape", $A570="geotrace")</formula>
    </cfRule>
  </conditionalFormatting>
  <conditionalFormatting sqref="Q570 Q582:Q595 Q601:Q604 B570:E570 B572:E595 Q572:Q580 B597:E604 Q597:Q599">
    <cfRule type="expression" dxfId="10717" priority="18856" stopIfTrue="1">
      <formula>OR($A570="calculate", $A570="calculate_here")</formula>
    </cfRule>
  </conditionalFormatting>
  <conditionalFormatting sqref="I570 B570:F570 B572:F595 I572:I595 I597:I604 B597:F604">
    <cfRule type="expression" dxfId="10716" priority="18854" stopIfTrue="1">
      <formula>OR($A570="date", $A570="datetime")</formula>
    </cfRule>
  </conditionalFormatting>
  <conditionalFormatting sqref="I570 B570:F570 B572:F595 I572:I595 I597:I604 B597:F604">
    <cfRule type="expression" dxfId="10715" priority="18852" stopIfTrue="1">
      <formula>$A570="image"</formula>
    </cfRule>
  </conditionalFormatting>
  <conditionalFormatting sqref="B570:F570 B572:F595 B597:F604">
    <cfRule type="expression" dxfId="10714" priority="18850" stopIfTrue="1">
      <formula>OR($A570="audio", $A570="video")</formula>
    </cfRule>
  </conditionalFormatting>
  <conditionalFormatting sqref="A581:P581 R581:Z581 A600:P600 R600:Z600 A601:F601 A602:Z604 A570:Z570 A582:Z588 H601:Z601 A572:Z580 A592:Z595 A589:F591 K589:Z591 H589:I591 E597:F603 A597:Z599">
    <cfRule type="expression" dxfId="10713" priority="18847" stopIfTrue="1">
      <formula>OR(AND(LEFT($A570, 14)="sensor_stream ", LEN($A570)&gt;14, NOT(ISNUMBER(SEARCH(" ", $A570, 15)))), AND(LEFT($A570, 17)="sensor_statistic ", LEN($A570)&gt;17, NOT(ISNUMBER(SEARCH(" ", $A570, 18)))))</formula>
    </cfRule>
    <cfRule type="expression" dxfId="10712" priority="18849" stopIfTrue="1">
      <formula>$A570="comments"</formula>
    </cfRule>
    <cfRule type="expression" dxfId="10711" priority="18851" stopIfTrue="1">
      <formula>OR($A570="audio", $A570="video")</formula>
    </cfRule>
    <cfRule type="expression" dxfId="10710" priority="18853" stopIfTrue="1">
      <formula>$A570="image"</formula>
    </cfRule>
    <cfRule type="expression" dxfId="10709" priority="18855" stopIfTrue="1">
      <formula>OR($A570="date", $A570="datetime")</formula>
    </cfRule>
    <cfRule type="expression" dxfId="10708" priority="18857" stopIfTrue="1">
      <formula>OR($A570="calculate", $A570="calculate_here")</formula>
    </cfRule>
    <cfRule type="expression" dxfId="10707" priority="18859" stopIfTrue="1">
      <formula>$A570="note"</formula>
    </cfRule>
    <cfRule type="expression" dxfId="10706" priority="18861" stopIfTrue="1">
      <formula>$A570="barcode"</formula>
    </cfRule>
    <cfRule type="expression" dxfId="10705" priority="18863" stopIfTrue="1">
      <formula>OR($A570="geopoint", $A570="geoshape", $A570="geotrace")</formula>
    </cfRule>
    <cfRule type="expression" dxfId="10704" priority="18865" stopIfTrue="1">
      <formula>OR($A570="audio audit", $A570="text audit", $A570="speed violations count", $A570="speed violations list", $A570="speed violations audit")</formula>
    </cfRule>
    <cfRule type="expression" dxfId="10703" priority="18866" stopIfTrue="1">
      <formula>OR($A570="username", $A570="phonenumber", $A570="start", $A570="end", $A570="deviceid", $A570="subscriberid", $A570="simserial", $A570="caseid")</formula>
    </cfRule>
    <cfRule type="expression" dxfId="10702" priority="18868" stopIfTrue="1">
      <formula>OR(AND(LEFT($A570, 16)="select_multiple ", LEN($A570)&gt;16, NOT(ISNUMBER(SEARCH(" ", $A570, 17)))), AND(LEFT($A570, 11)="select_one ", LEN($A570)&gt;11, NOT(ISNUMBER(SEARCH(" ", $A570, 12)))))</formula>
    </cfRule>
    <cfRule type="expression" dxfId="10701" priority="18870" stopIfTrue="1">
      <formula>$A570="decimal"</formula>
    </cfRule>
    <cfRule type="expression" dxfId="10700" priority="18872" stopIfTrue="1">
      <formula>$A570="integer"</formula>
    </cfRule>
    <cfRule type="expression" dxfId="10699" priority="18874" stopIfTrue="1">
      <formula>$A570="text"</formula>
    </cfRule>
    <cfRule type="expression" dxfId="10698" priority="18875" stopIfTrue="1">
      <formula>$A570="end repeat"</formula>
    </cfRule>
    <cfRule type="expression" dxfId="10697" priority="18877" stopIfTrue="1">
      <formula>$A570="begin repeat"</formula>
    </cfRule>
    <cfRule type="expression" dxfId="10696" priority="18878" stopIfTrue="1">
      <formula>$A570="end group"</formula>
    </cfRule>
    <cfRule type="expression" dxfId="10695" priority="18880" stopIfTrue="1">
      <formula>$A570="begin group"</formula>
    </cfRule>
  </conditionalFormatting>
  <conditionalFormatting sqref="B570:E570 B572:E595 B597:E604">
    <cfRule type="expression" dxfId="10694" priority="18848" stopIfTrue="1">
      <formula>$A570="comments"</formula>
    </cfRule>
  </conditionalFormatting>
  <conditionalFormatting sqref="I570 B570:E570 B572:E595 I572:I595 I597:I604 B597:E604">
    <cfRule type="expression" dxfId="10693" priority="18846" stopIfTrue="1">
      <formula>OR(AND(LEFT($A570, 14)="sensor_stream ", LEN($A570)&gt;14, NOT(ISNUMBER(SEARCH(" ", $A570, 15)))), AND(LEFT($A570, 17)="sensor_statistic ", LEN($A570)&gt;17, NOT(ISNUMBER(SEARCH(" ", $A570, 18)))))</formula>
    </cfRule>
  </conditionalFormatting>
  <conditionalFormatting sqref="G601">
    <cfRule type="expression" dxfId="10692" priority="18840" stopIfTrue="1">
      <formula>$A601="text"</formula>
    </cfRule>
  </conditionalFormatting>
  <conditionalFormatting sqref="G601">
    <cfRule type="expression" dxfId="10691" priority="18838" stopIfTrue="1">
      <formula>$A601="integer"</formula>
    </cfRule>
  </conditionalFormatting>
  <conditionalFormatting sqref="G601">
    <cfRule type="expression" dxfId="10690" priority="18836" stopIfTrue="1">
      <formula>$A601="decimal"</formula>
    </cfRule>
  </conditionalFormatting>
  <conditionalFormatting sqref="G601">
    <cfRule type="expression" dxfId="10689" priority="18824" stopIfTrue="1">
      <formula>OR(AND(LEFT($A601, 14)="sensor_stream ", LEN($A601)&gt;14, NOT(ISNUMBER(SEARCH(" ", $A601, 15)))), AND(LEFT($A601, 17)="sensor_statistic ", LEN($A601)&gt;17, NOT(ISNUMBER(SEARCH(" ", $A601, 18)))))</formula>
    </cfRule>
    <cfRule type="expression" dxfId="10688" priority="18825" stopIfTrue="1">
      <formula>$A601="comments"</formula>
    </cfRule>
    <cfRule type="expression" dxfId="10687" priority="18826" stopIfTrue="1">
      <formula>OR($A601="audio", $A601="video")</formula>
    </cfRule>
    <cfRule type="expression" dxfId="10686" priority="18827" stopIfTrue="1">
      <formula>$A601="image"</formula>
    </cfRule>
    <cfRule type="expression" dxfId="10685" priority="18828" stopIfTrue="1">
      <formula>OR($A601="date", $A601="datetime")</formula>
    </cfRule>
    <cfRule type="expression" dxfId="10684" priority="18829" stopIfTrue="1">
      <formula>OR($A601="calculate", $A601="calculate_here")</formula>
    </cfRule>
    <cfRule type="expression" dxfId="10683" priority="18830" stopIfTrue="1">
      <formula>$A601="note"</formula>
    </cfRule>
    <cfRule type="expression" dxfId="10682" priority="18831" stopIfTrue="1">
      <formula>$A601="barcode"</formula>
    </cfRule>
    <cfRule type="expression" dxfId="10681" priority="18832" stopIfTrue="1">
      <formula>OR($A601="geopoint", $A601="geoshape", $A601="geotrace")</formula>
    </cfRule>
    <cfRule type="expression" dxfId="10680" priority="18833" stopIfTrue="1">
      <formula>OR($A601="audio audit", $A601="text audit", $A601="speed violations count", $A601="speed violations list", $A601="speed violations audit")</formula>
    </cfRule>
    <cfRule type="expression" dxfId="10679" priority="18834" stopIfTrue="1">
      <formula>OR($A601="username", $A601="phonenumber", $A601="start", $A601="end", $A601="deviceid", $A601="subscriberid", $A601="simserial", $A601="caseid")</formula>
    </cfRule>
    <cfRule type="expression" dxfId="10678" priority="18835" stopIfTrue="1">
      <formula>OR(AND(LEFT($A601, 16)="select_multiple ", LEN($A601)&gt;16, NOT(ISNUMBER(SEARCH(" ", $A601, 17)))), AND(LEFT($A601, 11)="select_one ", LEN($A601)&gt;11, NOT(ISNUMBER(SEARCH(" ", $A601, 12)))))</formula>
    </cfRule>
    <cfRule type="expression" dxfId="10677" priority="18837" stopIfTrue="1">
      <formula>$A601="decimal"</formula>
    </cfRule>
    <cfRule type="expression" dxfId="10676" priority="18839" stopIfTrue="1">
      <formula>$A601="integer"</formula>
    </cfRule>
    <cfRule type="expression" dxfId="10675" priority="18841" stopIfTrue="1">
      <formula>$A601="text"</formula>
    </cfRule>
    <cfRule type="expression" dxfId="10674" priority="18842" stopIfTrue="1">
      <formula>$A601="end repeat"</formula>
    </cfRule>
    <cfRule type="expression" dxfId="10673" priority="18843" stopIfTrue="1">
      <formula>$A601="begin repeat"</formula>
    </cfRule>
    <cfRule type="expression" dxfId="10672" priority="18844" stopIfTrue="1">
      <formula>$A601="end group"</formula>
    </cfRule>
    <cfRule type="expression" dxfId="10671" priority="18845" stopIfTrue="1">
      <formula>$A601="begin group"</formula>
    </cfRule>
  </conditionalFormatting>
  <conditionalFormatting sqref="B605">
    <cfRule type="expression" dxfId="10670" priority="18822" stopIfTrue="1">
      <formula>$A605="begin group"</formula>
    </cfRule>
  </conditionalFormatting>
  <conditionalFormatting sqref="B605">
    <cfRule type="expression" dxfId="10669" priority="18819" stopIfTrue="1">
      <formula>$A605="begin repeat"</formula>
    </cfRule>
  </conditionalFormatting>
  <conditionalFormatting sqref="B605">
    <cfRule type="expression" dxfId="10668" priority="18816" stopIfTrue="1">
      <formula>$A605="text"</formula>
    </cfRule>
  </conditionalFormatting>
  <conditionalFormatting sqref="B605">
    <cfRule type="expression" dxfId="10667" priority="18814" stopIfTrue="1">
      <formula>$A605="integer"</formula>
    </cfRule>
  </conditionalFormatting>
  <conditionalFormatting sqref="B605">
    <cfRule type="expression" dxfId="10666" priority="18812" stopIfTrue="1">
      <formula>$A605="decimal"</formula>
    </cfRule>
  </conditionalFormatting>
  <conditionalFormatting sqref="B605">
    <cfRule type="expression" dxfId="10665" priority="18810" stopIfTrue="1">
      <formula>OR(AND(LEFT($A605, 16)="select_multiple ", LEN($A605)&gt;16, NOT(ISNUMBER(SEARCH(" ", $A605, 17)))), AND(LEFT($A605, 11)="select_one ", LEN($A605)&gt;11, NOT(ISNUMBER(SEARCH(" ", $A605, 12)))))</formula>
    </cfRule>
  </conditionalFormatting>
  <conditionalFormatting sqref="B605">
    <cfRule type="expression" dxfId="10664" priority="18807" stopIfTrue="1">
      <formula>OR($A605="audio audit", $A605="text audit", $A605="speed violations count", $A605="speed violations list", $A605="speed violations audit")</formula>
    </cfRule>
  </conditionalFormatting>
  <conditionalFormatting sqref="B605">
    <cfRule type="expression" dxfId="10663" priority="18801" stopIfTrue="1">
      <formula>$A605="note"</formula>
    </cfRule>
    <cfRule type="expression" dxfId="10662" priority="18803" stopIfTrue="1">
      <formula>$A605="barcode"</formula>
    </cfRule>
    <cfRule type="expression" dxfId="10661" priority="18805" stopIfTrue="1">
      <formula>OR($A605="geopoint", $A605="geoshape", $A605="geotrace")</formula>
    </cfRule>
  </conditionalFormatting>
  <conditionalFormatting sqref="B605">
    <cfRule type="expression" dxfId="10660" priority="18799" stopIfTrue="1">
      <formula>OR($A605="calculate", $A605="calculate_here")</formula>
    </cfRule>
  </conditionalFormatting>
  <conditionalFormatting sqref="B605">
    <cfRule type="expression" dxfId="10659" priority="18797" stopIfTrue="1">
      <formula>OR($A605="date", $A605="datetime")</formula>
    </cfRule>
  </conditionalFormatting>
  <conditionalFormatting sqref="B605">
    <cfRule type="expression" dxfId="10658" priority="18795" stopIfTrue="1">
      <formula>$A605="image"</formula>
    </cfRule>
  </conditionalFormatting>
  <conditionalFormatting sqref="B605">
    <cfRule type="expression" dxfId="10657" priority="18793" stopIfTrue="1">
      <formula>OR($A605="audio", $A605="video")</formula>
    </cfRule>
  </conditionalFormatting>
  <conditionalFormatting sqref="B605">
    <cfRule type="expression" dxfId="10656" priority="18790" stopIfTrue="1">
      <formula>OR(AND(LEFT($A605, 14)="sensor_stream ", LEN($A605)&gt;14, NOT(ISNUMBER(SEARCH(" ", $A605, 15)))), AND(LEFT($A605, 17)="sensor_statistic ", LEN($A605)&gt;17, NOT(ISNUMBER(SEARCH(" ", $A605, 18)))))</formula>
    </cfRule>
    <cfRule type="expression" dxfId="10655" priority="18792" stopIfTrue="1">
      <formula>$A605="comments"</formula>
    </cfRule>
    <cfRule type="expression" dxfId="10654" priority="18794" stopIfTrue="1">
      <formula>OR($A605="audio", $A605="video")</formula>
    </cfRule>
    <cfRule type="expression" dxfId="10653" priority="18796" stopIfTrue="1">
      <formula>$A605="image"</formula>
    </cfRule>
    <cfRule type="expression" dxfId="10652" priority="18798" stopIfTrue="1">
      <formula>OR($A605="date", $A605="datetime")</formula>
    </cfRule>
    <cfRule type="expression" dxfId="10651" priority="18800" stopIfTrue="1">
      <formula>OR($A605="calculate", $A605="calculate_here")</formula>
    </cfRule>
    <cfRule type="expression" dxfId="10650" priority="18802" stopIfTrue="1">
      <formula>$A605="note"</formula>
    </cfRule>
    <cfRule type="expression" dxfId="10649" priority="18804" stopIfTrue="1">
      <formula>$A605="barcode"</formula>
    </cfRule>
    <cfRule type="expression" dxfId="10648" priority="18806" stopIfTrue="1">
      <formula>OR($A605="geopoint", $A605="geoshape", $A605="geotrace")</formula>
    </cfRule>
    <cfRule type="expression" dxfId="10647" priority="18808" stopIfTrue="1">
      <formula>OR($A605="audio audit", $A605="text audit", $A605="speed violations count", $A605="speed violations list", $A605="speed violations audit")</formula>
    </cfRule>
    <cfRule type="expression" dxfId="10646" priority="18809" stopIfTrue="1">
      <formula>OR($A605="username", $A605="phonenumber", $A605="start", $A605="end", $A605="deviceid", $A605="subscriberid", $A605="simserial", $A605="caseid")</formula>
    </cfRule>
    <cfRule type="expression" dxfId="10645" priority="18811" stopIfTrue="1">
      <formula>OR(AND(LEFT($A605, 16)="select_multiple ", LEN($A605)&gt;16, NOT(ISNUMBER(SEARCH(" ", $A605, 17)))), AND(LEFT($A605, 11)="select_one ", LEN($A605)&gt;11, NOT(ISNUMBER(SEARCH(" ", $A605, 12)))))</formula>
    </cfRule>
    <cfRule type="expression" dxfId="10644" priority="18813" stopIfTrue="1">
      <formula>$A605="decimal"</formula>
    </cfRule>
    <cfRule type="expression" dxfId="10643" priority="18815" stopIfTrue="1">
      <formula>$A605="integer"</formula>
    </cfRule>
    <cfRule type="expression" dxfId="10642" priority="18817" stopIfTrue="1">
      <formula>$A605="text"</formula>
    </cfRule>
    <cfRule type="expression" dxfId="10641" priority="18818" stopIfTrue="1">
      <formula>$A605="end repeat"</formula>
    </cfRule>
    <cfRule type="expression" dxfId="10640" priority="18820" stopIfTrue="1">
      <formula>$A605="begin repeat"</formula>
    </cfRule>
    <cfRule type="expression" dxfId="10639" priority="18821" stopIfTrue="1">
      <formula>$A605="end group"</formula>
    </cfRule>
    <cfRule type="expression" dxfId="10638" priority="18823" stopIfTrue="1">
      <formula>$A605="begin group"</formula>
    </cfRule>
  </conditionalFormatting>
  <conditionalFormatting sqref="B605">
    <cfRule type="expression" dxfId="10637" priority="18791" stopIfTrue="1">
      <formula>$A605="comments"</formula>
    </cfRule>
  </conditionalFormatting>
  <conditionalFormatting sqref="B605">
    <cfRule type="expression" dxfId="10636" priority="18789" stopIfTrue="1">
      <formula>OR(AND(LEFT($A605, 14)="sensor_stream ", LEN($A605)&gt;14, NOT(ISNUMBER(SEARCH(" ", $A605, 15)))), AND(LEFT($A605, 17)="sensor_statistic ", LEN($A605)&gt;17, NOT(ISNUMBER(SEARCH(" ", $A605, 18)))))</formula>
    </cfRule>
  </conditionalFormatting>
  <conditionalFormatting sqref="I627:I629">
    <cfRule type="expression" dxfId="10635" priority="18655" stopIfTrue="1">
      <formula>$A627="integer"</formula>
    </cfRule>
  </conditionalFormatting>
  <conditionalFormatting sqref="I627:I629">
    <cfRule type="expression" dxfId="10634" priority="18653" stopIfTrue="1">
      <formula>$A627="decimal"</formula>
    </cfRule>
  </conditionalFormatting>
  <conditionalFormatting sqref="I627:I629">
    <cfRule type="expression" dxfId="10633" priority="18641" stopIfTrue="1">
      <formula>OR(AND(LEFT($A627, 14)="sensor_stream ", LEN($A627)&gt;14, NOT(ISNUMBER(SEARCH(" ", $A627, 15)))), AND(LEFT($A627, 17)="sensor_statistic ", LEN($A627)&gt;17, NOT(ISNUMBER(SEARCH(" ", $A627, 18)))))</formula>
    </cfRule>
    <cfRule type="expression" dxfId="10632" priority="18642" stopIfTrue="1">
      <formula>$A627="comments"</formula>
    </cfRule>
    <cfRule type="expression" dxfId="10631" priority="18643" stopIfTrue="1">
      <formula>OR($A627="audio", $A627="video")</formula>
    </cfRule>
    <cfRule type="expression" dxfId="10630" priority="18644" stopIfTrue="1">
      <formula>$A627="image"</formula>
    </cfRule>
    <cfRule type="expression" dxfId="10629" priority="18645" stopIfTrue="1">
      <formula>OR($A627="date", $A627="datetime")</formula>
    </cfRule>
    <cfRule type="expression" dxfId="10628" priority="18646" stopIfTrue="1">
      <formula>OR($A627="calculate", $A627="calculate_here")</formula>
    </cfRule>
    <cfRule type="expression" dxfId="10627" priority="18647" stopIfTrue="1">
      <formula>$A627="note"</formula>
    </cfRule>
    <cfRule type="expression" dxfId="10626" priority="18648" stopIfTrue="1">
      <formula>$A627="barcode"</formula>
    </cfRule>
    <cfRule type="expression" dxfId="10625" priority="18649" stopIfTrue="1">
      <formula>OR($A627="geopoint", $A627="geoshape", $A627="geotrace")</formula>
    </cfRule>
    <cfRule type="expression" dxfId="10624" priority="18650" stopIfTrue="1">
      <formula>OR($A627="audio audit", $A627="text audit", $A627="speed violations count", $A627="speed violations list", $A627="speed violations audit")</formula>
    </cfRule>
    <cfRule type="expression" dxfId="10623" priority="18651" stopIfTrue="1">
      <formula>OR($A627="username", $A627="phonenumber", $A627="start", $A627="end", $A627="deviceid", $A627="subscriberid", $A627="simserial", $A627="caseid")</formula>
    </cfRule>
    <cfRule type="expression" dxfId="10622" priority="18652" stopIfTrue="1">
      <formula>OR(AND(LEFT($A627, 16)="select_multiple ", LEN($A627)&gt;16, NOT(ISNUMBER(SEARCH(" ", $A627, 17)))), AND(LEFT($A627, 11)="select_one ", LEN($A627)&gt;11, NOT(ISNUMBER(SEARCH(" ", $A627, 12)))))</formula>
    </cfRule>
    <cfRule type="expression" dxfId="10621" priority="18654" stopIfTrue="1">
      <formula>$A627="decimal"</formula>
    </cfRule>
    <cfRule type="expression" dxfId="10620" priority="18656" stopIfTrue="1">
      <formula>$A627="integer"</formula>
    </cfRule>
    <cfRule type="expression" dxfId="10619" priority="18657" stopIfTrue="1">
      <formula>$A627="text"</formula>
    </cfRule>
    <cfRule type="expression" dxfId="10618" priority="18658" stopIfTrue="1">
      <formula>$A627="end repeat"</formula>
    </cfRule>
    <cfRule type="expression" dxfId="10617" priority="18659" stopIfTrue="1">
      <formula>$A627="begin repeat"</formula>
    </cfRule>
    <cfRule type="expression" dxfId="10616" priority="18660" stopIfTrue="1">
      <formula>$A627="end group"</formula>
    </cfRule>
    <cfRule type="expression" dxfId="10615" priority="18661" stopIfTrue="1">
      <formula>$A627="begin group"</formula>
    </cfRule>
  </conditionalFormatting>
  <conditionalFormatting sqref="I667">
    <cfRule type="expression" dxfId="10614" priority="18634" stopIfTrue="1">
      <formula>$A667="integer"</formula>
    </cfRule>
  </conditionalFormatting>
  <conditionalFormatting sqref="I667">
    <cfRule type="expression" dxfId="10613" priority="18632" stopIfTrue="1">
      <formula>$A667="decimal"</formula>
    </cfRule>
  </conditionalFormatting>
  <conditionalFormatting sqref="I667">
    <cfRule type="expression" dxfId="10612" priority="18620" stopIfTrue="1">
      <formula>OR(AND(LEFT($A667, 14)="sensor_stream ", LEN($A667)&gt;14, NOT(ISNUMBER(SEARCH(" ", $A667, 15)))), AND(LEFT($A667, 17)="sensor_statistic ", LEN($A667)&gt;17, NOT(ISNUMBER(SEARCH(" ", $A667, 18)))))</formula>
    </cfRule>
    <cfRule type="expression" dxfId="10611" priority="18621" stopIfTrue="1">
      <formula>$A667="comments"</formula>
    </cfRule>
    <cfRule type="expression" dxfId="10610" priority="18622" stopIfTrue="1">
      <formula>OR($A667="audio", $A667="video")</formula>
    </cfRule>
    <cfRule type="expression" dxfId="10609" priority="18623" stopIfTrue="1">
      <formula>$A667="image"</formula>
    </cfRule>
    <cfRule type="expression" dxfId="10608" priority="18624" stopIfTrue="1">
      <formula>OR($A667="date", $A667="datetime")</formula>
    </cfRule>
    <cfRule type="expression" dxfId="10607" priority="18625" stopIfTrue="1">
      <formula>OR($A667="calculate", $A667="calculate_here")</formula>
    </cfRule>
    <cfRule type="expression" dxfId="10606" priority="18626" stopIfTrue="1">
      <formula>$A667="note"</formula>
    </cfRule>
    <cfRule type="expression" dxfId="10605" priority="18627" stopIfTrue="1">
      <formula>$A667="barcode"</formula>
    </cfRule>
    <cfRule type="expression" dxfId="10604" priority="18628" stopIfTrue="1">
      <formula>OR($A667="geopoint", $A667="geoshape", $A667="geotrace")</formula>
    </cfRule>
    <cfRule type="expression" dxfId="10603" priority="18629" stopIfTrue="1">
      <formula>OR($A667="audio audit", $A667="text audit", $A667="speed violations count", $A667="speed violations list", $A667="speed violations audit")</formula>
    </cfRule>
    <cfRule type="expression" dxfId="10602" priority="18630" stopIfTrue="1">
      <formula>OR($A667="username", $A667="phonenumber", $A667="start", $A667="end", $A667="deviceid", $A667="subscriberid", $A667="simserial", $A667="caseid")</formula>
    </cfRule>
    <cfRule type="expression" dxfId="10601" priority="18631" stopIfTrue="1">
      <formula>OR(AND(LEFT($A667, 16)="select_multiple ", LEN($A667)&gt;16, NOT(ISNUMBER(SEARCH(" ", $A667, 17)))), AND(LEFT($A667, 11)="select_one ", LEN($A667)&gt;11, NOT(ISNUMBER(SEARCH(" ", $A667, 12)))))</formula>
    </cfRule>
    <cfRule type="expression" dxfId="10600" priority="18633" stopIfTrue="1">
      <formula>$A667="decimal"</formula>
    </cfRule>
    <cfRule type="expression" dxfId="10599" priority="18635" stopIfTrue="1">
      <formula>$A667="integer"</formula>
    </cfRule>
    <cfRule type="expression" dxfId="10598" priority="18636" stopIfTrue="1">
      <formula>$A667="text"</formula>
    </cfRule>
    <cfRule type="expression" dxfId="10597" priority="18637" stopIfTrue="1">
      <formula>$A667="end repeat"</formula>
    </cfRule>
    <cfRule type="expression" dxfId="10596" priority="18638" stopIfTrue="1">
      <formula>$A667="begin repeat"</formula>
    </cfRule>
    <cfRule type="expression" dxfId="10595" priority="18639" stopIfTrue="1">
      <formula>$A667="end group"</formula>
    </cfRule>
    <cfRule type="expression" dxfId="10594" priority="18640" stopIfTrue="1">
      <formula>$A667="begin group"</formula>
    </cfRule>
  </conditionalFormatting>
  <conditionalFormatting sqref="I668">
    <cfRule type="expression" dxfId="10593" priority="18613" stopIfTrue="1">
      <formula>$A668="integer"</formula>
    </cfRule>
  </conditionalFormatting>
  <conditionalFormatting sqref="I668">
    <cfRule type="expression" dxfId="10592" priority="18611" stopIfTrue="1">
      <formula>$A668="decimal"</formula>
    </cfRule>
  </conditionalFormatting>
  <conditionalFormatting sqref="I668">
    <cfRule type="expression" dxfId="10591" priority="18599" stopIfTrue="1">
      <formula>OR(AND(LEFT($A668, 14)="sensor_stream ", LEN($A668)&gt;14, NOT(ISNUMBER(SEARCH(" ", $A668, 15)))), AND(LEFT($A668, 17)="sensor_statistic ", LEN($A668)&gt;17, NOT(ISNUMBER(SEARCH(" ", $A668, 18)))))</formula>
    </cfRule>
    <cfRule type="expression" dxfId="10590" priority="18600" stopIfTrue="1">
      <formula>$A668="comments"</formula>
    </cfRule>
    <cfRule type="expression" dxfId="10589" priority="18601" stopIfTrue="1">
      <formula>OR($A668="audio", $A668="video")</formula>
    </cfRule>
    <cfRule type="expression" dxfId="10588" priority="18602" stopIfTrue="1">
      <formula>$A668="image"</formula>
    </cfRule>
    <cfRule type="expression" dxfId="10587" priority="18603" stopIfTrue="1">
      <formula>OR($A668="date", $A668="datetime")</formula>
    </cfRule>
    <cfRule type="expression" dxfId="10586" priority="18604" stopIfTrue="1">
      <formula>OR($A668="calculate", $A668="calculate_here")</formula>
    </cfRule>
    <cfRule type="expression" dxfId="10585" priority="18605" stopIfTrue="1">
      <formula>$A668="note"</formula>
    </cfRule>
    <cfRule type="expression" dxfId="10584" priority="18606" stopIfTrue="1">
      <formula>$A668="barcode"</formula>
    </cfRule>
    <cfRule type="expression" dxfId="10583" priority="18607" stopIfTrue="1">
      <formula>OR($A668="geopoint", $A668="geoshape", $A668="geotrace")</formula>
    </cfRule>
    <cfRule type="expression" dxfId="10582" priority="18608" stopIfTrue="1">
      <formula>OR($A668="audio audit", $A668="text audit", $A668="speed violations count", $A668="speed violations list", $A668="speed violations audit")</formula>
    </cfRule>
    <cfRule type="expression" dxfId="10581" priority="18609" stopIfTrue="1">
      <formula>OR($A668="username", $A668="phonenumber", $A668="start", $A668="end", $A668="deviceid", $A668="subscriberid", $A668="simserial", $A668="caseid")</formula>
    </cfRule>
    <cfRule type="expression" dxfId="10580" priority="18610" stopIfTrue="1">
      <formula>OR(AND(LEFT($A668, 16)="select_multiple ", LEN($A668)&gt;16, NOT(ISNUMBER(SEARCH(" ", $A668, 17)))), AND(LEFT($A668, 11)="select_one ", LEN($A668)&gt;11, NOT(ISNUMBER(SEARCH(" ", $A668, 12)))))</formula>
    </cfRule>
    <cfRule type="expression" dxfId="10579" priority="18612" stopIfTrue="1">
      <formula>$A668="decimal"</formula>
    </cfRule>
    <cfRule type="expression" dxfId="10578" priority="18614" stopIfTrue="1">
      <formula>$A668="integer"</formula>
    </cfRule>
    <cfRule type="expression" dxfId="10577" priority="18615" stopIfTrue="1">
      <formula>$A668="text"</formula>
    </cfRule>
    <cfRule type="expression" dxfId="10576" priority="18616" stopIfTrue="1">
      <formula>$A668="end repeat"</formula>
    </cfRule>
    <cfRule type="expression" dxfId="10575" priority="18617" stopIfTrue="1">
      <formula>$A668="begin repeat"</formula>
    </cfRule>
    <cfRule type="expression" dxfId="10574" priority="18618" stopIfTrue="1">
      <formula>$A668="end group"</formula>
    </cfRule>
    <cfRule type="expression" dxfId="10573" priority="18619" stopIfTrue="1">
      <formula>$A668="begin group"</formula>
    </cfRule>
  </conditionalFormatting>
  <conditionalFormatting sqref="I669">
    <cfRule type="expression" dxfId="10572" priority="18592" stopIfTrue="1">
      <formula>$A669="integer"</formula>
    </cfRule>
  </conditionalFormatting>
  <conditionalFormatting sqref="I669">
    <cfRule type="expression" dxfId="10571" priority="18590" stopIfTrue="1">
      <formula>$A669="decimal"</formula>
    </cfRule>
  </conditionalFormatting>
  <conditionalFormatting sqref="I669">
    <cfRule type="expression" dxfId="10570" priority="18578" stopIfTrue="1">
      <formula>OR(AND(LEFT($A669, 14)="sensor_stream ", LEN($A669)&gt;14, NOT(ISNUMBER(SEARCH(" ", $A669, 15)))), AND(LEFT($A669, 17)="sensor_statistic ", LEN($A669)&gt;17, NOT(ISNUMBER(SEARCH(" ", $A669, 18)))))</formula>
    </cfRule>
    <cfRule type="expression" dxfId="10569" priority="18579" stopIfTrue="1">
      <formula>$A669="comments"</formula>
    </cfRule>
    <cfRule type="expression" dxfId="10568" priority="18580" stopIfTrue="1">
      <formula>OR($A669="audio", $A669="video")</formula>
    </cfRule>
    <cfRule type="expression" dxfId="10567" priority="18581" stopIfTrue="1">
      <formula>$A669="image"</formula>
    </cfRule>
    <cfRule type="expression" dxfId="10566" priority="18582" stopIfTrue="1">
      <formula>OR($A669="date", $A669="datetime")</formula>
    </cfRule>
    <cfRule type="expression" dxfId="10565" priority="18583" stopIfTrue="1">
      <formula>OR($A669="calculate", $A669="calculate_here")</formula>
    </cfRule>
    <cfRule type="expression" dxfId="10564" priority="18584" stopIfTrue="1">
      <formula>$A669="note"</formula>
    </cfRule>
    <cfRule type="expression" dxfId="10563" priority="18585" stopIfTrue="1">
      <formula>$A669="barcode"</formula>
    </cfRule>
    <cfRule type="expression" dxfId="10562" priority="18586" stopIfTrue="1">
      <formula>OR($A669="geopoint", $A669="geoshape", $A669="geotrace")</formula>
    </cfRule>
    <cfRule type="expression" dxfId="10561" priority="18587" stopIfTrue="1">
      <formula>OR($A669="audio audit", $A669="text audit", $A669="speed violations count", $A669="speed violations list", $A669="speed violations audit")</formula>
    </cfRule>
    <cfRule type="expression" dxfId="10560" priority="18588" stopIfTrue="1">
      <formula>OR($A669="username", $A669="phonenumber", $A669="start", $A669="end", $A669="deviceid", $A669="subscriberid", $A669="simserial", $A669="caseid")</formula>
    </cfRule>
    <cfRule type="expression" dxfId="10559" priority="18589" stopIfTrue="1">
      <formula>OR(AND(LEFT($A669, 16)="select_multiple ", LEN($A669)&gt;16, NOT(ISNUMBER(SEARCH(" ", $A669, 17)))), AND(LEFT($A669, 11)="select_one ", LEN($A669)&gt;11, NOT(ISNUMBER(SEARCH(" ", $A669, 12)))))</formula>
    </cfRule>
    <cfRule type="expression" dxfId="10558" priority="18591" stopIfTrue="1">
      <formula>$A669="decimal"</formula>
    </cfRule>
    <cfRule type="expression" dxfId="10557" priority="18593" stopIfTrue="1">
      <formula>$A669="integer"</formula>
    </cfRule>
    <cfRule type="expression" dxfId="10556" priority="18594" stopIfTrue="1">
      <formula>$A669="text"</formula>
    </cfRule>
    <cfRule type="expression" dxfId="10555" priority="18595" stopIfTrue="1">
      <formula>$A669="end repeat"</formula>
    </cfRule>
    <cfRule type="expression" dxfId="10554" priority="18596" stopIfTrue="1">
      <formula>$A669="begin repeat"</formula>
    </cfRule>
    <cfRule type="expression" dxfId="10553" priority="18597" stopIfTrue="1">
      <formula>$A669="end group"</formula>
    </cfRule>
    <cfRule type="expression" dxfId="10552" priority="18598" stopIfTrue="1">
      <formula>$A669="begin group"</formula>
    </cfRule>
  </conditionalFormatting>
  <conditionalFormatting sqref="Q675:Q677 Q679:Q683">
    <cfRule type="expression" dxfId="10551" priority="18553" stopIfTrue="1">
      <formula>OR($A675="calculate", $A675="calculate_here")</formula>
    </cfRule>
  </conditionalFormatting>
  <conditionalFormatting sqref="A675:Z677 A684:P684 R684:Z684 A679:Z683">
    <cfRule type="expression" dxfId="10550" priority="18544" stopIfTrue="1">
      <formula>OR(AND(LEFT($A675, 14)="sensor_stream ", LEN($A675)&gt;14, NOT(ISNUMBER(SEARCH(" ", $A675, 15)))), AND(LEFT($A675, 17)="sensor_statistic ", LEN($A675)&gt;17, NOT(ISNUMBER(SEARCH(" ", $A675, 18)))))</formula>
    </cfRule>
    <cfRule type="expression" dxfId="10549" priority="18546" stopIfTrue="1">
      <formula>$A675="comments"</formula>
    </cfRule>
    <cfRule type="expression" dxfId="10548" priority="18548" stopIfTrue="1">
      <formula>OR($A675="audio", $A675="video")</formula>
    </cfRule>
    <cfRule type="expression" dxfId="10547" priority="18550" stopIfTrue="1">
      <formula>$A675="image"</formula>
    </cfRule>
    <cfRule type="expression" dxfId="10546" priority="18552" stopIfTrue="1">
      <formula>OR($A675="date", $A675="datetime")</formula>
    </cfRule>
    <cfRule type="expression" dxfId="10545" priority="18554" stopIfTrue="1">
      <formula>OR($A675="calculate", $A675="calculate_here")</formula>
    </cfRule>
    <cfRule type="expression" dxfId="10544" priority="18556" stopIfTrue="1">
      <formula>$A675="note"</formula>
    </cfRule>
    <cfRule type="expression" dxfId="10543" priority="18558" stopIfTrue="1">
      <formula>$A675="barcode"</formula>
    </cfRule>
    <cfRule type="expression" dxfId="10542" priority="18560" stopIfTrue="1">
      <formula>OR($A675="geopoint", $A675="geoshape", $A675="geotrace")</formula>
    </cfRule>
    <cfRule type="expression" dxfId="10541" priority="18562" stopIfTrue="1">
      <formula>OR($A675="audio audit", $A675="text audit", $A675="speed violations count", $A675="speed violations list", $A675="speed violations audit")</formula>
    </cfRule>
    <cfRule type="expression" dxfId="10540" priority="18563" stopIfTrue="1">
      <formula>OR($A675="username", $A675="phonenumber", $A675="start", $A675="end", $A675="deviceid", $A675="subscriberid", $A675="simserial", $A675="caseid")</formula>
    </cfRule>
    <cfRule type="expression" dxfId="10539" priority="18565" stopIfTrue="1">
      <formula>OR(AND(LEFT($A675, 16)="select_multiple ", LEN($A675)&gt;16, NOT(ISNUMBER(SEARCH(" ", $A675, 17)))), AND(LEFT($A675, 11)="select_one ", LEN($A675)&gt;11, NOT(ISNUMBER(SEARCH(" ", $A675, 12)))))</formula>
    </cfRule>
    <cfRule type="expression" dxfId="10538" priority="18567" stopIfTrue="1">
      <formula>$A675="decimal"</formula>
    </cfRule>
    <cfRule type="expression" dxfId="10537" priority="18569" stopIfTrue="1">
      <formula>$A675="integer"</formula>
    </cfRule>
    <cfRule type="expression" dxfId="10536" priority="18571" stopIfTrue="1">
      <formula>$A675="text"</formula>
    </cfRule>
    <cfRule type="expression" dxfId="10535" priority="18572" stopIfTrue="1">
      <formula>$A675="end repeat"</formula>
    </cfRule>
    <cfRule type="expression" dxfId="10534" priority="18574" stopIfTrue="1">
      <formula>$A675="begin repeat"</formula>
    </cfRule>
    <cfRule type="expression" dxfId="10533" priority="18575" stopIfTrue="1">
      <formula>$A675="end group"</formula>
    </cfRule>
    <cfRule type="expression" dxfId="10532" priority="18577" stopIfTrue="1">
      <formula>$A675="begin group"</formula>
    </cfRule>
  </conditionalFormatting>
  <conditionalFormatting sqref="I700">
    <cfRule type="expression" dxfId="10531" priority="18536" stopIfTrue="1">
      <formula>$A700="integer"</formula>
    </cfRule>
  </conditionalFormatting>
  <conditionalFormatting sqref="I700">
    <cfRule type="expression" dxfId="10530" priority="18534" stopIfTrue="1">
      <formula>$A700="decimal"</formula>
    </cfRule>
  </conditionalFormatting>
  <conditionalFormatting sqref="I700">
    <cfRule type="expression" dxfId="10529" priority="18522" stopIfTrue="1">
      <formula>OR(AND(LEFT($A700, 14)="sensor_stream ", LEN($A700)&gt;14, NOT(ISNUMBER(SEARCH(" ", $A700, 15)))), AND(LEFT($A700, 17)="sensor_statistic ", LEN($A700)&gt;17, NOT(ISNUMBER(SEARCH(" ", $A700, 18)))))</formula>
    </cfRule>
    <cfRule type="expression" dxfId="10528" priority="18523" stopIfTrue="1">
      <formula>$A700="comments"</formula>
    </cfRule>
    <cfRule type="expression" dxfId="10527" priority="18524" stopIfTrue="1">
      <formula>OR($A700="audio", $A700="video")</formula>
    </cfRule>
    <cfRule type="expression" dxfId="10526" priority="18525" stopIfTrue="1">
      <formula>$A700="image"</formula>
    </cfRule>
    <cfRule type="expression" dxfId="10525" priority="18526" stopIfTrue="1">
      <formula>OR($A700="date", $A700="datetime")</formula>
    </cfRule>
    <cfRule type="expression" dxfId="10524" priority="18527" stopIfTrue="1">
      <formula>OR($A700="calculate", $A700="calculate_here")</formula>
    </cfRule>
    <cfRule type="expression" dxfId="10523" priority="18528" stopIfTrue="1">
      <formula>$A700="note"</formula>
    </cfRule>
    <cfRule type="expression" dxfId="10522" priority="18529" stopIfTrue="1">
      <formula>$A700="barcode"</formula>
    </cfRule>
    <cfRule type="expression" dxfId="10521" priority="18530" stopIfTrue="1">
      <formula>OR($A700="geopoint", $A700="geoshape", $A700="geotrace")</formula>
    </cfRule>
    <cfRule type="expression" dxfId="10520" priority="18531" stopIfTrue="1">
      <formula>OR($A700="audio audit", $A700="text audit", $A700="speed violations count", $A700="speed violations list", $A700="speed violations audit")</formula>
    </cfRule>
    <cfRule type="expression" dxfId="10519" priority="18532" stopIfTrue="1">
      <formula>OR($A700="username", $A700="phonenumber", $A700="start", $A700="end", $A700="deviceid", $A700="subscriberid", $A700="simserial", $A700="caseid")</formula>
    </cfRule>
    <cfRule type="expression" dxfId="10518" priority="18533" stopIfTrue="1">
      <formula>OR(AND(LEFT($A700, 16)="select_multiple ", LEN($A700)&gt;16, NOT(ISNUMBER(SEARCH(" ", $A700, 17)))), AND(LEFT($A700, 11)="select_one ", LEN($A700)&gt;11, NOT(ISNUMBER(SEARCH(" ", $A700, 12)))))</formula>
    </cfRule>
    <cfRule type="expression" dxfId="10517" priority="18535" stopIfTrue="1">
      <formula>$A700="decimal"</formula>
    </cfRule>
    <cfRule type="expression" dxfId="10516" priority="18537" stopIfTrue="1">
      <formula>$A700="integer"</formula>
    </cfRule>
    <cfRule type="expression" dxfId="10515" priority="18538" stopIfTrue="1">
      <formula>$A700="text"</formula>
    </cfRule>
    <cfRule type="expression" dxfId="10514" priority="18539" stopIfTrue="1">
      <formula>$A700="end repeat"</formula>
    </cfRule>
    <cfRule type="expression" dxfId="10513" priority="18540" stopIfTrue="1">
      <formula>$A700="begin repeat"</formula>
    </cfRule>
    <cfRule type="expression" dxfId="10512" priority="18541" stopIfTrue="1">
      <formula>$A700="end group"</formula>
    </cfRule>
    <cfRule type="expression" dxfId="10511" priority="18542" stopIfTrue="1">
      <formula>$A700="begin group"</formula>
    </cfRule>
  </conditionalFormatting>
  <conditionalFormatting sqref="I701">
    <cfRule type="expression" dxfId="10510" priority="18515" stopIfTrue="1">
      <formula>$A701="integer"</formula>
    </cfRule>
  </conditionalFormatting>
  <conditionalFormatting sqref="I701">
    <cfRule type="expression" dxfId="10509" priority="18513" stopIfTrue="1">
      <formula>$A701="decimal"</formula>
    </cfRule>
  </conditionalFormatting>
  <conditionalFormatting sqref="I701">
    <cfRule type="expression" dxfId="10508" priority="18501" stopIfTrue="1">
      <formula>OR(AND(LEFT($A701, 14)="sensor_stream ", LEN($A701)&gt;14, NOT(ISNUMBER(SEARCH(" ", $A701, 15)))), AND(LEFT($A701, 17)="sensor_statistic ", LEN($A701)&gt;17, NOT(ISNUMBER(SEARCH(" ", $A701, 18)))))</formula>
    </cfRule>
    <cfRule type="expression" dxfId="10507" priority="18502" stopIfTrue="1">
      <formula>$A701="comments"</formula>
    </cfRule>
    <cfRule type="expression" dxfId="10506" priority="18503" stopIfTrue="1">
      <formula>OR($A701="audio", $A701="video")</formula>
    </cfRule>
    <cfRule type="expression" dxfId="10505" priority="18504" stopIfTrue="1">
      <formula>$A701="image"</formula>
    </cfRule>
    <cfRule type="expression" dxfId="10504" priority="18505" stopIfTrue="1">
      <formula>OR($A701="date", $A701="datetime")</formula>
    </cfRule>
    <cfRule type="expression" dxfId="10503" priority="18506" stopIfTrue="1">
      <formula>OR($A701="calculate", $A701="calculate_here")</formula>
    </cfRule>
    <cfRule type="expression" dxfId="10502" priority="18507" stopIfTrue="1">
      <formula>$A701="note"</formula>
    </cfRule>
    <cfRule type="expression" dxfId="10501" priority="18508" stopIfTrue="1">
      <formula>$A701="barcode"</formula>
    </cfRule>
    <cfRule type="expression" dxfId="10500" priority="18509" stopIfTrue="1">
      <formula>OR($A701="geopoint", $A701="geoshape", $A701="geotrace")</formula>
    </cfRule>
    <cfRule type="expression" dxfId="10499" priority="18510" stopIfTrue="1">
      <formula>OR($A701="audio audit", $A701="text audit", $A701="speed violations count", $A701="speed violations list", $A701="speed violations audit")</formula>
    </cfRule>
    <cfRule type="expression" dxfId="10498" priority="18511" stopIfTrue="1">
      <formula>OR($A701="username", $A701="phonenumber", $A701="start", $A701="end", $A701="deviceid", $A701="subscriberid", $A701="simserial", $A701="caseid")</formula>
    </cfRule>
    <cfRule type="expression" dxfId="10497" priority="18512" stopIfTrue="1">
      <formula>OR(AND(LEFT($A701, 16)="select_multiple ", LEN($A701)&gt;16, NOT(ISNUMBER(SEARCH(" ", $A701, 17)))), AND(LEFT($A701, 11)="select_one ", LEN($A701)&gt;11, NOT(ISNUMBER(SEARCH(" ", $A701, 12)))))</formula>
    </cfRule>
    <cfRule type="expression" dxfId="10496" priority="18514" stopIfTrue="1">
      <formula>$A701="decimal"</formula>
    </cfRule>
    <cfRule type="expression" dxfId="10495" priority="18516" stopIfTrue="1">
      <formula>$A701="integer"</formula>
    </cfRule>
    <cfRule type="expression" dxfId="10494" priority="18517" stopIfTrue="1">
      <formula>$A701="text"</formula>
    </cfRule>
    <cfRule type="expression" dxfId="10493" priority="18518" stopIfTrue="1">
      <formula>$A701="end repeat"</formula>
    </cfRule>
    <cfRule type="expression" dxfId="10492" priority="18519" stopIfTrue="1">
      <formula>$A701="begin repeat"</formula>
    </cfRule>
    <cfRule type="expression" dxfId="10491" priority="18520" stopIfTrue="1">
      <formula>$A701="end group"</formula>
    </cfRule>
    <cfRule type="expression" dxfId="10490" priority="18521" stopIfTrue="1">
      <formula>$A701="begin group"</formula>
    </cfRule>
  </conditionalFormatting>
  <conditionalFormatting sqref="I702">
    <cfRule type="expression" dxfId="10489" priority="18494" stopIfTrue="1">
      <formula>$A702="integer"</formula>
    </cfRule>
  </conditionalFormatting>
  <conditionalFormatting sqref="I702">
    <cfRule type="expression" dxfId="10488" priority="18492" stopIfTrue="1">
      <formula>$A702="decimal"</formula>
    </cfRule>
  </conditionalFormatting>
  <conditionalFormatting sqref="I702">
    <cfRule type="expression" dxfId="10487" priority="18480" stopIfTrue="1">
      <formula>OR(AND(LEFT($A702, 14)="sensor_stream ", LEN($A702)&gt;14, NOT(ISNUMBER(SEARCH(" ", $A702, 15)))), AND(LEFT($A702, 17)="sensor_statistic ", LEN($A702)&gt;17, NOT(ISNUMBER(SEARCH(" ", $A702, 18)))))</formula>
    </cfRule>
    <cfRule type="expression" dxfId="10486" priority="18481" stopIfTrue="1">
      <formula>$A702="comments"</formula>
    </cfRule>
    <cfRule type="expression" dxfId="10485" priority="18482" stopIfTrue="1">
      <formula>OR($A702="audio", $A702="video")</formula>
    </cfRule>
    <cfRule type="expression" dxfId="10484" priority="18483" stopIfTrue="1">
      <formula>$A702="image"</formula>
    </cfRule>
    <cfRule type="expression" dxfId="10483" priority="18484" stopIfTrue="1">
      <formula>OR($A702="date", $A702="datetime")</formula>
    </cfRule>
    <cfRule type="expression" dxfId="10482" priority="18485" stopIfTrue="1">
      <formula>OR($A702="calculate", $A702="calculate_here")</formula>
    </cfRule>
    <cfRule type="expression" dxfId="10481" priority="18486" stopIfTrue="1">
      <formula>$A702="note"</formula>
    </cfRule>
    <cfRule type="expression" dxfId="10480" priority="18487" stopIfTrue="1">
      <formula>$A702="barcode"</formula>
    </cfRule>
    <cfRule type="expression" dxfId="10479" priority="18488" stopIfTrue="1">
      <formula>OR($A702="geopoint", $A702="geoshape", $A702="geotrace")</formula>
    </cfRule>
    <cfRule type="expression" dxfId="10478" priority="18489" stopIfTrue="1">
      <formula>OR($A702="audio audit", $A702="text audit", $A702="speed violations count", $A702="speed violations list", $A702="speed violations audit")</formula>
    </cfRule>
    <cfRule type="expression" dxfId="10477" priority="18490" stopIfTrue="1">
      <formula>OR($A702="username", $A702="phonenumber", $A702="start", $A702="end", $A702="deviceid", $A702="subscriberid", $A702="simserial", $A702="caseid")</formula>
    </cfRule>
    <cfRule type="expression" dxfId="10476" priority="18491" stopIfTrue="1">
      <formula>OR(AND(LEFT($A702, 16)="select_multiple ", LEN($A702)&gt;16, NOT(ISNUMBER(SEARCH(" ", $A702, 17)))), AND(LEFT($A702, 11)="select_one ", LEN($A702)&gt;11, NOT(ISNUMBER(SEARCH(" ", $A702, 12)))))</formula>
    </cfRule>
    <cfRule type="expression" dxfId="10475" priority="18493" stopIfTrue="1">
      <formula>$A702="decimal"</formula>
    </cfRule>
    <cfRule type="expression" dxfId="10474" priority="18495" stopIfTrue="1">
      <formula>$A702="integer"</formula>
    </cfRule>
    <cfRule type="expression" dxfId="10473" priority="18496" stopIfTrue="1">
      <formula>$A702="text"</formula>
    </cfRule>
    <cfRule type="expression" dxfId="10472" priority="18497" stopIfTrue="1">
      <formula>$A702="end repeat"</formula>
    </cfRule>
    <cfRule type="expression" dxfId="10471" priority="18498" stopIfTrue="1">
      <formula>$A702="begin repeat"</formula>
    </cfRule>
    <cfRule type="expression" dxfId="10470" priority="18499" stopIfTrue="1">
      <formula>$A702="end group"</formula>
    </cfRule>
    <cfRule type="expression" dxfId="10469" priority="18500" stopIfTrue="1">
      <formula>$A702="begin group"</formula>
    </cfRule>
  </conditionalFormatting>
  <conditionalFormatting sqref="B704">
    <cfRule type="expression" dxfId="10468" priority="18461" stopIfTrue="1">
      <formula>OR(AND(LEFT($A704, 14)="sensor_stream ", LEN($A704)&gt;14, NOT(ISNUMBER(SEARCH(" ", $A704, 15)))), AND(LEFT($A704, 17)="sensor_statistic ", LEN($A704)&gt;17, NOT(ISNUMBER(SEARCH(" ", $A704, 18)))))</formula>
    </cfRule>
    <cfRule type="expression" dxfId="10467" priority="18462" stopIfTrue="1">
      <formula>$A704="comments"</formula>
    </cfRule>
    <cfRule type="expression" dxfId="10466" priority="18463" stopIfTrue="1">
      <formula>OR($A704="audio", $A704="video")</formula>
    </cfRule>
    <cfRule type="expression" dxfId="10465" priority="18464" stopIfTrue="1">
      <formula>$A704="image"</formula>
    </cfRule>
    <cfRule type="expression" dxfId="10464" priority="18465" stopIfTrue="1">
      <formula>OR($A704="date", $A704="datetime")</formula>
    </cfRule>
    <cfRule type="expression" dxfId="10463" priority="18466" stopIfTrue="1">
      <formula>OR($A704="calculate", $A704="calculate_here")</formula>
    </cfRule>
    <cfRule type="expression" dxfId="10462" priority="18467" stopIfTrue="1">
      <formula>$A704="note"</formula>
    </cfRule>
    <cfRule type="expression" dxfId="10461" priority="18468" stopIfTrue="1">
      <formula>$A704="barcode"</formula>
    </cfRule>
    <cfRule type="expression" dxfId="10460" priority="18469" stopIfTrue="1">
      <formula>OR($A704="geopoint", $A704="geoshape", $A704="geotrace")</formula>
    </cfRule>
    <cfRule type="expression" dxfId="10459" priority="18470" stopIfTrue="1">
      <formula>OR($A704="audio audit", $A704="text audit", $A704="speed violations count", $A704="speed violations list", $A704="speed violations audit")</formula>
    </cfRule>
    <cfRule type="expression" dxfId="10458" priority="18471" stopIfTrue="1">
      <formula>OR($A704="username", $A704="phonenumber", $A704="start", $A704="end", $A704="deviceid", $A704="subscriberid", $A704="simserial", $A704="caseid")</formula>
    </cfRule>
    <cfRule type="expression" dxfId="10457" priority="18472" stopIfTrue="1">
      <formula>OR(AND(LEFT($A704, 16)="select_multiple ", LEN($A704)&gt;16, NOT(ISNUMBER(SEARCH(" ", $A704, 17)))), AND(LEFT($A704, 11)="select_one ", LEN($A704)&gt;11, NOT(ISNUMBER(SEARCH(" ", $A704, 12)))))</formula>
    </cfRule>
    <cfRule type="expression" dxfId="10456" priority="18473" stopIfTrue="1">
      <formula>$A704="decimal"</formula>
    </cfRule>
    <cfRule type="expression" dxfId="10455" priority="18474" stopIfTrue="1">
      <formula>$A704="integer"</formula>
    </cfRule>
    <cfRule type="expression" dxfId="10454" priority="18475" stopIfTrue="1">
      <formula>$A704="text"</formula>
    </cfRule>
    <cfRule type="expression" dxfId="10453" priority="18476" stopIfTrue="1">
      <formula>$A704="end repeat"</formula>
    </cfRule>
    <cfRule type="expression" dxfId="10452" priority="18477" stopIfTrue="1">
      <formula>$A704="begin repeat"</formula>
    </cfRule>
    <cfRule type="expression" dxfId="10451" priority="18478" stopIfTrue="1">
      <formula>$A704="end group"</formula>
    </cfRule>
    <cfRule type="expression" dxfId="10450" priority="18479" stopIfTrue="1">
      <formula>$A704="begin group"</formula>
    </cfRule>
  </conditionalFormatting>
  <conditionalFormatting sqref="C730:E734 I730:I734">
    <cfRule type="expression" dxfId="10449" priority="18426" stopIfTrue="1">
      <formula>OR(AND(LEFT($A730, 14)="sensor_stream ", LEN($A730)&gt;14, NOT(ISNUMBER(SEARCH(" ", $A730, 15)))), AND(LEFT($A730, 17)="sensor_statistic ", LEN($A730)&gt;17, NOT(ISNUMBER(SEARCH(" ", $A730, 18)))))</formula>
    </cfRule>
  </conditionalFormatting>
  <conditionalFormatting sqref="C730:F734 I730:I734 L730:L734">
    <cfRule type="expression" dxfId="10448" priority="18459" stopIfTrue="1">
      <formula>$A730="begin group"</formula>
    </cfRule>
  </conditionalFormatting>
  <conditionalFormatting sqref="C730:F734 R730:R734 L730:L734">
    <cfRule type="expression" dxfId="10447" priority="18456" stopIfTrue="1">
      <formula>$A730="begin repeat"</formula>
    </cfRule>
  </conditionalFormatting>
  <conditionalFormatting sqref="C730:G734 I730:I734">
    <cfRule type="expression" dxfId="10446" priority="18453" stopIfTrue="1">
      <formula>$A730="text"</formula>
    </cfRule>
  </conditionalFormatting>
  <conditionalFormatting sqref="C730:G734 J730:K734">
    <cfRule type="expression" dxfId="10445" priority="18451" stopIfTrue="1">
      <formula>$A730="integer"</formula>
    </cfRule>
  </conditionalFormatting>
  <conditionalFormatting sqref="C730:G734 J730:K734">
    <cfRule type="expression" dxfId="10444" priority="18449" stopIfTrue="1">
      <formula>$A730="decimal"</formula>
    </cfRule>
  </conditionalFormatting>
  <conditionalFormatting sqref="C730:F734 I730:I734">
    <cfRule type="expression" dxfId="10443" priority="18447" stopIfTrue="1">
      <formula>OR(AND(LEFT($A730, 16)="select_multiple ", LEN($A730)&gt;16, NOT(ISNUMBER(SEARCH(" ", $A730, 17)))), AND(LEFT($A730, 11)="select_one ", LEN($A730)&gt;11, NOT(ISNUMBER(SEARCH(" ", $A730, 12)))))</formula>
    </cfRule>
  </conditionalFormatting>
  <conditionalFormatting sqref="C730:E734 I730:I734">
    <cfRule type="expression" dxfId="10442" priority="18444" stopIfTrue="1">
      <formula>OR($A730="audio audit", $A730="text audit", $A730="speed violations count", $A730="speed violations list", $A730="speed violations audit")</formula>
    </cfRule>
  </conditionalFormatting>
  <conditionalFormatting sqref="C730:F734">
    <cfRule type="expression" dxfId="10441" priority="18438" stopIfTrue="1">
      <formula>$A730="note"</formula>
    </cfRule>
    <cfRule type="expression" dxfId="10440" priority="18440" stopIfTrue="1">
      <formula>$A730="barcode"</formula>
    </cfRule>
    <cfRule type="expression" dxfId="10439" priority="18442" stopIfTrue="1">
      <formula>OR($A730="geopoint", $A730="geoshape", $A730="geotrace")</formula>
    </cfRule>
  </conditionalFormatting>
  <conditionalFormatting sqref="C730:E734">
    <cfRule type="expression" dxfId="10438" priority="18436" stopIfTrue="1">
      <formula>OR($A730="calculate", $A730="calculate_here")</formula>
    </cfRule>
  </conditionalFormatting>
  <conditionalFormatting sqref="C730:F734 I730:I734">
    <cfRule type="expression" dxfId="10437" priority="18434" stopIfTrue="1">
      <formula>OR($A730="date", $A730="datetime")</formula>
    </cfRule>
  </conditionalFormatting>
  <conditionalFormatting sqref="C730:F734 I730:I734">
    <cfRule type="expression" dxfId="10436" priority="18432" stopIfTrue="1">
      <formula>$A730="image"</formula>
    </cfRule>
  </conditionalFormatting>
  <conditionalFormatting sqref="C730:F734">
    <cfRule type="expression" dxfId="10435" priority="18430" stopIfTrue="1">
      <formula>OR($A730="audio", $A730="video")</formula>
    </cfRule>
  </conditionalFormatting>
  <conditionalFormatting sqref="C730:P734 R730:Z734">
    <cfRule type="expression" dxfId="10434" priority="18427" stopIfTrue="1">
      <formula>OR(AND(LEFT($A730, 14)="sensor_stream ", LEN($A730)&gt;14, NOT(ISNUMBER(SEARCH(" ", $A730, 15)))), AND(LEFT($A730, 17)="sensor_statistic ", LEN($A730)&gt;17, NOT(ISNUMBER(SEARCH(" ", $A730, 18)))))</formula>
    </cfRule>
    <cfRule type="expression" dxfId="10433" priority="18429" stopIfTrue="1">
      <formula>$A730="comments"</formula>
    </cfRule>
    <cfRule type="expression" dxfId="10432" priority="18431" stopIfTrue="1">
      <formula>OR($A730="audio", $A730="video")</formula>
    </cfRule>
    <cfRule type="expression" dxfId="10431" priority="18433" stopIfTrue="1">
      <formula>$A730="image"</formula>
    </cfRule>
    <cfRule type="expression" dxfId="10430" priority="18435" stopIfTrue="1">
      <formula>OR($A730="date", $A730="datetime")</formula>
    </cfRule>
    <cfRule type="expression" dxfId="10429" priority="18437" stopIfTrue="1">
      <formula>OR($A730="calculate", $A730="calculate_here")</formula>
    </cfRule>
    <cfRule type="expression" dxfId="10428" priority="18439" stopIfTrue="1">
      <formula>$A730="note"</formula>
    </cfRule>
    <cfRule type="expression" dxfId="10427" priority="18441" stopIfTrue="1">
      <formula>$A730="barcode"</formula>
    </cfRule>
    <cfRule type="expression" dxfId="10426" priority="18443" stopIfTrue="1">
      <formula>OR($A730="geopoint", $A730="geoshape", $A730="geotrace")</formula>
    </cfRule>
    <cfRule type="expression" dxfId="10425" priority="18445" stopIfTrue="1">
      <formula>OR($A730="audio audit", $A730="text audit", $A730="speed violations count", $A730="speed violations list", $A730="speed violations audit")</formula>
    </cfRule>
    <cfRule type="expression" dxfId="10424" priority="18446" stopIfTrue="1">
      <formula>OR($A730="username", $A730="phonenumber", $A730="start", $A730="end", $A730="deviceid", $A730="subscriberid", $A730="simserial", $A730="caseid")</formula>
    </cfRule>
    <cfRule type="expression" dxfId="10423" priority="18448" stopIfTrue="1">
      <formula>OR(AND(LEFT($A730, 16)="select_multiple ", LEN($A730)&gt;16, NOT(ISNUMBER(SEARCH(" ", $A730, 17)))), AND(LEFT($A730, 11)="select_one ", LEN($A730)&gt;11, NOT(ISNUMBER(SEARCH(" ", $A730, 12)))))</formula>
    </cfRule>
    <cfRule type="expression" dxfId="10422" priority="18450" stopIfTrue="1">
      <formula>$A730="decimal"</formula>
    </cfRule>
    <cfRule type="expression" dxfId="10421" priority="18452" stopIfTrue="1">
      <formula>$A730="integer"</formula>
    </cfRule>
    <cfRule type="expression" dxfId="10420" priority="18454" stopIfTrue="1">
      <formula>$A730="text"</formula>
    </cfRule>
    <cfRule type="expression" dxfId="10419" priority="18455" stopIfTrue="1">
      <formula>$A730="end repeat"</formula>
    </cfRule>
    <cfRule type="expression" dxfId="10418" priority="18457" stopIfTrue="1">
      <formula>$A730="begin repeat"</formula>
    </cfRule>
    <cfRule type="expression" dxfId="10417" priority="18458" stopIfTrue="1">
      <formula>$A730="end group"</formula>
    </cfRule>
    <cfRule type="expression" dxfId="10416" priority="18460" stopIfTrue="1">
      <formula>$A730="begin group"</formula>
    </cfRule>
  </conditionalFormatting>
  <conditionalFormatting sqref="C730:E734">
    <cfRule type="expression" dxfId="10415" priority="18428" stopIfTrue="1">
      <formula>$A730="comments"</formula>
    </cfRule>
  </conditionalFormatting>
  <conditionalFormatting sqref="Q734">
    <cfRule type="expression" dxfId="10414" priority="18411" stopIfTrue="1">
      <formula>OR($A734="calculate", $A734="calculate_here")</formula>
    </cfRule>
  </conditionalFormatting>
  <conditionalFormatting sqref="Q734">
    <cfRule type="expression" dxfId="10413" priority="18406" stopIfTrue="1">
      <formula>OR(AND(LEFT($A734, 14)="sensor_stream ", LEN($A734)&gt;14, NOT(ISNUMBER(SEARCH(" ", $A734, 15)))), AND(LEFT($A734, 17)="sensor_statistic ", LEN($A734)&gt;17, NOT(ISNUMBER(SEARCH(" ", $A734, 18)))))</formula>
    </cfRule>
    <cfRule type="expression" dxfId="10412" priority="18407" stopIfTrue="1">
      <formula>$A734="comments"</formula>
    </cfRule>
    <cfRule type="expression" dxfId="10411" priority="18408" stopIfTrue="1">
      <formula>OR($A734="audio", $A734="video")</formula>
    </cfRule>
    <cfRule type="expression" dxfId="10410" priority="18409" stopIfTrue="1">
      <formula>$A734="image"</formula>
    </cfRule>
    <cfRule type="expression" dxfId="10409" priority="18410" stopIfTrue="1">
      <formula>OR($A734="date", $A734="datetime")</formula>
    </cfRule>
    <cfRule type="expression" dxfId="10408" priority="18412" stopIfTrue="1">
      <formula>OR($A734="calculate", $A734="calculate_here")</formula>
    </cfRule>
    <cfRule type="expression" dxfId="10407" priority="18413" stopIfTrue="1">
      <formula>$A734="note"</formula>
    </cfRule>
    <cfRule type="expression" dxfId="10406" priority="18414" stopIfTrue="1">
      <formula>$A734="barcode"</formula>
    </cfRule>
    <cfRule type="expression" dxfId="10405" priority="18415" stopIfTrue="1">
      <formula>OR($A734="geopoint", $A734="geoshape", $A734="geotrace")</formula>
    </cfRule>
    <cfRule type="expression" dxfId="10404" priority="18416" stopIfTrue="1">
      <formula>OR($A734="audio audit", $A734="text audit", $A734="speed violations count", $A734="speed violations list", $A734="speed violations audit")</formula>
    </cfRule>
    <cfRule type="expression" dxfId="10403" priority="18417" stopIfTrue="1">
      <formula>OR($A734="username", $A734="phonenumber", $A734="start", $A734="end", $A734="deviceid", $A734="subscriberid", $A734="simserial", $A734="caseid")</formula>
    </cfRule>
    <cfRule type="expression" dxfId="10402" priority="18418" stopIfTrue="1">
      <formula>OR(AND(LEFT($A734, 16)="select_multiple ", LEN($A734)&gt;16, NOT(ISNUMBER(SEARCH(" ", $A734, 17)))), AND(LEFT($A734, 11)="select_one ", LEN($A734)&gt;11, NOT(ISNUMBER(SEARCH(" ", $A734, 12)))))</formula>
    </cfRule>
    <cfRule type="expression" dxfId="10401" priority="18419" stopIfTrue="1">
      <formula>$A734="decimal"</formula>
    </cfRule>
    <cfRule type="expression" dxfId="10400" priority="18420" stopIfTrue="1">
      <formula>$A734="integer"</formula>
    </cfRule>
    <cfRule type="expression" dxfId="10399" priority="18421" stopIfTrue="1">
      <formula>$A734="text"</formula>
    </cfRule>
    <cfRule type="expression" dxfId="10398" priority="18422" stopIfTrue="1">
      <formula>$A734="end repeat"</formula>
    </cfRule>
    <cfRule type="expression" dxfId="10397" priority="18423" stopIfTrue="1">
      <formula>$A734="begin repeat"</formula>
    </cfRule>
    <cfRule type="expression" dxfId="10396" priority="18424" stopIfTrue="1">
      <formula>$A734="end group"</formula>
    </cfRule>
    <cfRule type="expression" dxfId="10395" priority="18425" stopIfTrue="1">
      <formula>$A734="begin group"</formula>
    </cfRule>
  </conditionalFormatting>
  <conditionalFormatting sqref="Q734">
    <cfRule type="expression" dxfId="10394" priority="18371" stopIfTrue="1">
      <formula>$A750="begin group"</formula>
    </cfRule>
  </conditionalFormatting>
  <conditionalFormatting sqref="Q734">
    <cfRule type="expression" dxfId="10393" priority="18372" stopIfTrue="1">
      <formula>$A750="begin repeat"</formula>
    </cfRule>
  </conditionalFormatting>
  <conditionalFormatting sqref="Q734">
    <cfRule type="expression" dxfId="10392" priority="18373" stopIfTrue="1">
      <formula>$A750="text"</formula>
    </cfRule>
  </conditionalFormatting>
  <conditionalFormatting sqref="Q734">
    <cfRule type="expression" dxfId="10391" priority="18374" stopIfTrue="1">
      <formula>$A750="integer"</formula>
    </cfRule>
  </conditionalFormatting>
  <conditionalFormatting sqref="Q734">
    <cfRule type="expression" dxfId="10390" priority="18375" stopIfTrue="1">
      <formula>$A750="decimal"</formula>
    </cfRule>
  </conditionalFormatting>
  <conditionalFormatting sqref="Q734">
    <cfRule type="expression" dxfId="10389" priority="18376" stopIfTrue="1">
      <formula>OR(AND(LEFT($A750, 16)="select_multiple ", LEN($A750)&gt;16, NOT(ISNUMBER(SEARCH(" ", $A750, 17)))), AND(LEFT($A750, 11)="select_one ", LEN($A750)&gt;11, NOT(ISNUMBER(SEARCH(" ", $A750, 12)))))</formula>
    </cfRule>
  </conditionalFormatting>
  <conditionalFormatting sqref="Q734">
    <cfRule type="expression" dxfId="10388" priority="18377" stopIfTrue="1">
      <formula>OR($A750="audio audit", $A750="text audit", $A750="speed violations count", $A750="speed violations list", $A750="speed violations audit")</formula>
    </cfRule>
  </conditionalFormatting>
  <conditionalFormatting sqref="Q734">
    <cfRule type="expression" dxfId="10387" priority="18378" stopIfTrue="1">
      <formula>$A750="note"</formula>
    </cfRule>
    <cfRule type="expression" dxfId="10386" priority="18379" stopIfTrue="1">
      <formula>$A750="barcode"</formula>
    </cfRule>
    <cfRule type="expression" dxfId="10385" priority="18380" stopIfTrue="1">
      <formula>OR($A750="geopoint", $A750="geoshape", $A750="geotrace")</formula>
    </cfRule>
  </conditionalFormatting>
  <conditionalFormatting sqref="Q734">
    <cfRule type="expression" dxfId="10384" priority="18381" stopIfTrue="1">
      <formula>OR($A750="calculate", $A750="calculate_here")</formula>
    </cfRule>
  </conditionalFormatting>
  <conditionalFormatting sqref="Q734">
    <cfRule type="expression" dxfId="10383" priority="18382" stopIfTrue="1">
      <formula>OR($A750="date", $A750="datetime")</formula>
    </cfRule>
  </conditionalFormatting>
  <conditionalFormatting sqref="Q734">
    <cfRule type="expression" dxfId="10382" priority="18383" stopIfTrue="1">
      <formula>$A750="image"</formula>
    </cfRule>
  </conditionalFormatting>
  <conditionalFormatting sqref="Q734">
    <cfRule type="expression" dxfId="10381" priority="18384" stopIfTrue="1">
      <formula>OR($A750="audio", $A750="video")</formula>
    </cfRule>
  </conditionalFormatting>
  <conditionalFormatting sqref="Q734">
    <cfRule type="expression" dxfId="10380" priority="18385" stopIfTrue="1">
      <formula>OR(AND(LEFT($A750, 14)="sensor_stream ", LEN($A750)&gt;14, NOT(ISNUMBER(SEARCH(" ", $A750, 15)))), AND(LEFT($A750, 17)="sensor_statistic ", LEN($A750)&gt;17, NOT(ISNUMBER(SEARCH(" ", $A750, 18)))))</formula>
    </cfRule>
    <cfRule type="expression" dxfId="10379" priority="18386" stopIfTrue="1">
      <formula>$A750="comments"</formula>
    </cfRule>
    <cfRule type="expression" dxfId="10378" priority="18387" stopIfTrue="1">
      <formula>OR($A750="audio", $A750="video")</formula>
    </cfRule>
    <cfRule type="expression" dxfId="10377" priority="18388" stopIfTrue="1">
      <formula>$A750="image"</formula>
    </cfRule>
    <cfRule type="expression" dxfId="10376" priority="18389" stopIfTrue="1">
      <formula>OR($A750="date", $A750="datetime")</formula>
    </cfRule>
    <cfRule type="expression" dxfId="10375" priority="18390" stopIfTrue="1">
      <formula>OR($A750="calculate", $A750="calculate_here")</formula>
    </cfRule>
    <cfRule type="expression" dxfId="10374" priority="18391" stopIfTrue="1">
      <formula>$A750="note"</formula>
    </cfRule>
    <cfRule type="expression" dxfId="10373" priority="18392" stopIfTrue="1">
      <formula>$A750="barcode"</formula>
    </cfRule>
    <cfRule type="expression" dxfId="10372" priority="18393" stopIfTrue="1">
      <formula>OR($A750="geopoint", $A750="geoshape", $A750="geotrace")</formula>
    </cfRule>
    <cfRule type="expression" dxfId="10371" priority="18394" stopIfTrue="1">
      <formula>OR($A750="audio audit", $A750="text audit", $A750="speed violations count", $A750="speed violations list", $A750="speed violations audit")</formula>
    </cfRule>
    <cfRule type="expression" dxfId="10370" priority="18395" stopIfTrue="1">
      <formula>OR($A750="username", $A750="phonenumber", $A750="start", $A750="end", $A750="deviceid", $A750="subscriberid", $A750="simserial", $A750="caseid")</formula>
    </cfRule>
    <cfRule type="expression" dxfId="10369" priority="18396" stopIfTrue="1">
      <formula>OR(AND(LEFT($A750, 16)="select_multiple ", LEN($A750)&gt;16, NOT(ISNUMBER(SEARCH(" ", $A750, 17)))), AND(LEFT($A750, 11)="select_one ", LEN($A750)&gt;11, NOT(ISNUMBER(SEARCH(" ", $A750, 12)))))</formula>
    </cfRule>
    <cfRule type="expression" dxfId="10368" priority="18397" stopIfTrue="1">
      <formula>$A750="decimal"</formula>
    </cfRule>
    <cfRule type="expression" dxfId="10367" priority="18398" stopIfTrue="1">
      <formula>$A750="integer"</formula>
    </cfRule>
    <cfRule type="expression" dxfId="10366" priority="18399" stopIfTrue="1">
      <formula>$A750="text"</formula>
    </cfRule>
    <cfRule type="expression" dxfId="10365" priority="18400" stopIfTrue="1">
      <formula>$A750="end repeat"</formula>
    </cfRule>
    <cfRule type="expression" dxfId="10364" priority="18401" stopIfTrue="1">
      <formula>$A750="begin repeat"</formula>
    </cfRule>
    <cfRule type="expression" dxfId="10363" priority="18402" stopIfTrue="1">
      <formula>$A750="end group"</formula>
    </cfRule>
    <cfRule type="expression" dxfId="10362" priority="18403" stopIfTrue="1">
      <formula>$A750="begin group"</formula>
    </cfRule>
  </conditionalFormatting>
  <conditionalFormatting sqref="Q734">
    <cfRule type="expression" dxfId="10361" priority="18404" stopIfTrue="1">
      <formula>$A750="comments"</formula>
    </cfRule>
  </conditionalFormatting>
  <conditionalFormatting sqref="Q734">
    <cfRule type="expression" dxfId="10360" priority="18405" stopIfTrue="1">
      <formula>OR(AND(LEFT($A750, 14)="sensor_stream ", LEN($A750)&gt;14, NOT(ISNUMBER(SEARCH(" ", $A750, 15)))), AND(LEFT($A750, 17)="sensor_statistic ", LEN($A750)&gt;17, NOT(ISNUMBER(SEARCH(" ", $A750, 18)))))</formula>
    </cfRule>
  </conditionalFormatting>
  <conditionalFormatting sqref="I742:I751">
    <cfRule type="expression" dxfId="10359" priority="18364" stopIfTrue="1">
      <formula>$A742="integer"</formula>
    </cfRule>
  </conditionalFormatting>
  <conditionalFormatting sqref="I742:I751">
    <cfRule type="expression" dxfId="10358" priority="18362" stopIfTrue="1">
      <formula>$A742="decimal"</formula>
    </cfRule>
  </conditionalFormatting>
  <conditionalFormatting sqref="I742:I751">
    <cfRule type="expression" dxfId="10357" priority="18350" stopIfTrue="1">
      <formula>OR(AND(LEFT($A742, 14)="sensor_stream ", LEN($A742)&gt;14, NOT(ISNUMBER(SEARCH(" ", $A742, 15)))), AND(LEFT($A742, 17)="sensor_statistic ", LEN($A742)&gt;17, NOT(ISNUMBER(SEARCH(" ", $A742, 18)))))</formula>
    </cfRule>
    <cfRule type="expression" dxfId="10356" priority="18351" stopIfTrue="1">
      <formula>$A742="comments"</formula>
    </cfRule>
    <cfRule type="expression" dxfId="10355" priority="18352" stopIfTrue="1">
      <formula>OR($A742="audio", $A742="video")</formula>
    </cfRule>
    <cfRule type="expression" dxfId="10354" priority="18353" stopIfTrue="1">
      <formula>$A742="image"</formula>
    </cfRule>
    <cfRule type="expression" dxfId="10353" priority="18354" stopIfTrue="1">
      <formula>OR($A742="date", $A742="datetime")</formula>
    </cfRule>
    <cfRule type="expression" dxfId="10352" priority="18355" stopIfTrue="1">
      <formula>OR($A742="calculate", $A742="calculate_here")</formula>
    </cfRule>
    <cfRule type="expression" dxfId="10351" priority="18356" stopIfTrue="1">
      <formula>$A742="note"</formula>
    </cfRule>
    <cfRule type="expression" dxfId="10350" priority="18357" stopIfTrue="1">
      <formula>$A742="barcode"</formula>
    </cfRule>
    <cfRule type="expression" dxfId="10349" priority="18358" stopIfTrue="1">
      <formula>OR($A742="geopoint", $A742="geoshape", $A742="geotrace")</formula>
    </cfRule>
    <cfRule type="expression" dxfId="10348" priority="18359" stopIfTrue="1">
      <formula>OR($A742="audio audit", $A742="text audit", $A742="speed violations count", $A742="speed violations list", $A742="speed violations audit")</formula>
    </cfRule>
    <cfRule type="expression" dxfId="10347" priority="18360" stopIfTrue="1">
      <formula>OR($A742="username", $A742="phonenumber", $A742="start", $A742="end", $A742="deviceid", $A742="subscriberid", $A742="simserial", $A742="caseid")</formula>
    </cfRule>
    <cfRule type="expression" dxfId="10346" priority="18361" stopIfTrue="1">
      <formula>OR(AND(LEFT($A742, 16)="select_multiple ", LEN($A742)&gt;16, NOT(ISNUMBER(SEARCH(" ", $A742, 17)))), AND(LEFT($A742, 11)="select_one ", LEN($A742)&gt;11, NOT(ISNUMBER(SEARCH(" ", $A742, 12)))))</formula>
    </cfRule>
    <cfRule type="expression" dxfId="10345" priority="18363" stopIfTrue="1">
      <formula>$A742="decimal"</formula>
    </cfRule>
    <cfRule type="expression" dxfId="10344" priority="18365" stopIfTrue="1">
      <formula>$A742="integer"</formula>
    </cfRule>
    <cfRule type="expression" dxfId="10343" priority="18366" stopIfTrue="1">
      <formula>$A742="text"</formula>
    </cfRule>
    <cfRule type="expression" dxfId="10342" priority="18367" stopIfTrue="1">
      <formula>$A742="end repeat"</formula>
    </cfRule>
    <cfRule type="expression" dxfId="10341" priority="18368" stopIfTrue="1">
      <formula>$A742="begin repeat"</formula>
    </cfRule>
    <cfRule type="expression" dxfId="10340" priority="18369" stopIfTrue="1">
      <formula>$A742="end group"</formula>
    </cfRule>
    <cfRule type="expression" dxfId="10339" priority="18370" stopIfTrue="1">
      <formula>$A742="begin group"</formula>
    </cfRule>
  </conditionalFormatting>
  <conditionalFormatting sqref="I762:I767 L764:L767 B762:D767">
    <cfRule type="expression" dxfId="10338" priority="18348" stopIfTrue="1">
      <formula>$A762="begin group"</formula>
    </cfRule>
  </conditionalFormatting>
  <conditionalFormatting sqref="R762:R767 L764:L767 B762:D767">
    <cfRule type="expression" dxfId="10337" priority="18345" stopIfTrue="1">
      <formula>$A762="begin repeat"</formula>
    </cfRule>
  </conditionalFormatting>
  <conditionalFormatting sqref="I762:I767 G762:G767 B762:D767">
    <cfRule type="expression" dxfId="10336" priority="18342" stopIfTrue="1">
      <formula>$A762="text"</formula>
    </cfRule>
  </conditionalFormatting>
  <conditionalFormatting sqref="J762:K763 G762:G767 B762:D767 J767:K767 K764:K766">
    <cfRule type="expression" dxfId="10335" priority="18340" stopIfTrue="1">
      <formula>$A762="integer"</formula>
    </cfRule>
  </conditionalFormatting>
  <conditionalFormatting sqref="J762:K763 G762:G767 B762:D767 J767:K767 K764:K766">
    <cfRule type="expression" dxfId="10334" priority="18338" stopIfTrue="1">
      <formula>$A762="decimal"</formula>
    </cfRule>
  </conditionalFormatting>
  <conditionalFormatting sqref="I762:I767 B762:D767">
    <cfRule type="expression" dxfId="10333" priority="18336" stopIfTrue="1">
      <formula>OR(AND(LEFT($A762, 16)="select_multiple ", LEN($A762)&gt;16, NOT(ISNUMBER(SEARCH(" ", $A762, 17)))), AND(LEFT($A762, 11)="select_one ", LEN($A762)&gt;11, NOT(ISNUMBER(SEARCH(" ", $A762, 12)))))</formula>
    </cfRule>
  </conditionalFormatting>
  <conditionalFormatting sqref="I762:I767 B762:D767">
    <cfRule type="expression" dxfId="10332" priority="18333" stopIfTrue="1">
      <formula>OR($A762="audio audit", $A762="text audit", $A762="speed violations count", $A762="speed violations list", $A762="speed violations audit")</formula>
    </cfRule>
  </conditionalFormatting>
  <conditionalFormatting sqref="B762:D767">
    <cfRule type="expression" dxfId="10331" priority="18327" stopIfTrue="1">
      <formula>$A762="note"</formula>
    </cfRule>
    <cfRule type="expression" dxfId="10330" priority="18329" stopIfTrue="1">
      <formula>$A762="barcode"</formula>
    </cfRule>
    <cfRule type="expression" dxfId="10329" priority="18331" stopIfTrue="1">
      <formula>OR($A762="geopoint", $A762="geoshape", $A762="geotrace")</formula>
    </cfRule>
  </conditionalFormatting>
  <conditionalFormatting sqref="Q762:Q767 B762:D767">
    <cfRule type="expression" dxfId="10328" priority="18325" stopIfTrue="1">
      <formula>OR($A762="calculate", $A762="calculate_here")</formula>
    </cfRule>
  </conditionalFormatting>
  <conditionalFormatting sqref="I762:I767 B762:D767">
    <cfRule type="expression" dxfId="10327" priority="18323" stopIfTrue="1">
      <formula>OR($A762="date", $A762="datetime")</formula>
    </cfRule>
  </conditionalFormatting>
  <conditionalFormatting sqref="I762:I767 B762:D767">
    <cfRule type="expression" dxfId="10326" priority="18321" stopIfTrue="1">
      <formula>$A762="image"</formula>
    </cfRule>
  </conditionalFormatting>
  <conditionalFormatting sqref="B762:D767">
    <cfRule type="expression" dxfId="10325" priority="18319" stopIfTrue="1">
      <formula>OR($A762="audio", $A762="video")</formula>
    </cfRule>
  </conditionalFormatting>
  <conditionalFormatting sqref="M762:Z763 G762:K763 G767:Z767 A762:D767 G764:I766 K764:Z766">
    <cfRule type="expression" dxfId="10324" priority="18316" stopIfTrue="1">
      <formula>OR(AND(LEFT($A762, 14)="sensor_stream ", LEN($A762)&gt;14, NOT(ISNUMBER(SEARCH(" ", $A762, 15)))), AND(LEFT($A762, 17)="sensor_statistic ", LEN($A762)&gt;17, NOT(ISNUMBER(SEARCH(" ", $A762, 18)))))</formula>
    </cfRule>
    <cfRule type="expression" dxfId="10323" priority="18318" stopIfTrue="1">
      <formula>$A762="comments"</formula>
    </cfRule>
    <cfRule type="expression" dxfId="10322" priority="18320" stopIfTrue="1">
      <formula>OR($A762="audio", $A762="video")</formula>
    </cfRule>
    <cfRule type="expression" dxfId="10321" priority="18322" stopIfTrue="1">
      <formula>$A762="image"</formula>
    </cfRule>
    <cfRule type="expression" dxfId="10320" priority="18324" stopIfTrue="1">
      <formula>OR($A762="date", $A762="datetime")</formula>
    </cfRule>
    <cfRule type="expression" dxfId="10319" priority="18326" stopIfTrue="1">
      <formula>OR($A762="calculate", $A762="calculate_here")</formula>
    </cfRule>
    <cfRule type="expression" dxfId="10318" priority="18328" stopIfTrue="1">
      <formula>$A762="note"</formula>
    </cfRule>
    <cfRule type="expression" dxfId="10317" priority="18330" stopIfTrue="1">
      <formula>$A762="barcode"</formula>
    </cfRule>
    <cfRule type="expression" dxfId="10316" priority="18332" stopIfTrue="1">
      <formula>OR($A762="geopoint", $A762="geoshape", $A762="geotrace")</formula>
    </cfRule>
    <cfRule type="expression" dxfId="10315" priority="18334" stopIfTrue="1">
      <formula>OR($A762="audio audit", $A762="text audit", $A762="speed violations count", $A762="speed violations list", $A762="speed violations audit")</formula>
    </cfRule>
    <cfRule type="expression" dxfId="10314" priority="18335" stopIfTrue="1">
      <formula>OR($A762="username", $A762="phonenumber", $A762="start", $A762="end", $A762="deviceid", $A762="subscriberid", $A762="simserial", $A762="caseid")</formula>
    </cfRule>
    <cfRule type="expression" dxfId="10313" priority="18337" stopIfTrue="1">
      <formula>OR(AND(LEFT($A762, 16)="select_multiple ", LEN($A762)&gt;16, NOT(ISNUMBER(SEARCH(" ", $A762, 17)))), AND(LEFT($A762, 11)="select_one ", LEN($A762)&gt;11, NOT(ISNUMBER(SEARCH(" ", $A762, 12)))))</formula>
    </cfRule>
    <cfRule type="expression" dxfId="10312" priority="18339" stopIfTrue="1">
      <formula>$A762="decimal"</formula>
    </cfRule>
    <cfRule type="expression" dxfId="10311" priority="18341" stopIfTrue="1">
      <formula>$A762="integer"</formula>
    </cfRule>
    <cfRule type="expression" dxfId="10310" priority="18343" stopIfTrue="1">
      <formula>$A762="text"</formula>
    </cfRule>
    <cfRule type="expression" dxfId="10309" priority="18344" stopIfTrue="1">
      <formula>$A762="end repeat"</formula>
    </cfRule>
    <cfRule type="expression" dxfId="10308" priority="18346" stopIfTrue="1">
      <formula>$A762="begin repeat"</formula>
    </cfRule>
    <cfRule type="expression" dxfId="10307" priority="18347" stopIfTrue="1">
      <formula>$A762="end group"</formula>
    </cfRule>
    <cfRule type="expression" dxfId="10306" priority="18349" stopIfTrue="1">
      <formula>$A762="begin group"</formula>
    </cfRule>
  </conditionalFormatting>
  <conditionalFormatting sqref="B762:D767">
    <cfRule type="expression" dxfId="10305" priority="18317" stopIfTrue="1">
      <formula>$A762="comments"</formula>
    </cfRule>
  </conditionalFormatting>
  <conditionalFormatting sqref="I762:I767 B762:D767">
    <cfRule type="expression" dxfId="10304" priority="18315" stopIfTrue="1">
      <formula>OR(AND(LEFT($A762, 14)="sensor_stream ", LEN($A762)&gt;14, NOT(ISNUMBER(SEARCH(" ", $A762, 15)))), AND(LEFT($A762, 17)="sensor_statistic ", LEN($A762)&gt;17, NOT(ISNUMBER(SEARCH(" ", $A762, 18)))))</formula>
    </cfRule>
  </conditionalFormatting>
  <conditionalFormatting sqref="L762:L763">
    <cfRule type="expression" dxfId="10303" priority="18313" stopIfTrue="1">
      <formula>$A762="begin group"</formula>
    </cfRule>
  </conditionalFormatting>
  <conditionalFormatting sqref="L762:L763">
    <cfRule type="expression" dxfId="10302" priority="18310" stopIfTrue="1">
      <formula>$A762="begin repeat"</formula>
    </cfRule>
  </conditionalFormatting>
  <conditionalFormatting sqref="L762:L763">
    <cfRule type="expression" dxfId="10301" priority="18294" stopIfTrue="1">
      <formula>OR(AND(LEFT($A762, 14)="sensor_stream ", LEN($A762)&gt;14, NOT(ISNUMBER(SEARCH(" ", $A762, 15)))), AND(LEFT($A762, 17)="sensor_statistic ", LEN($A762)&gt;17, NOT(ISNUMBER(SEARCH(" ", $A762, 18)))))</formula>
    </cfRule>
    <cfRule type="expression" dxfId="10300" priority="18295" stopIfTrue="1">
      <formula>$A762="comments"</formula>
    </cfRule>
    <cfRule type="expression" dxfId="10299" priority="18296" stopIfTrue="1">
      <formula>OR($A762="audio", $A762="video")</formula>
    </cfRule>
    <cfRule type="expression" dxfId="10298" priority="18297" stopIfTrue="1">
      <formula>$A762="image"</formula>
    </cfRule>
    <cfRule type="expression" dxfId="10297" priority="18298" stopIfTrue="1">
      <formula>OR($A762="date", $A762="datetime")</formula>
    </cfRule>
    <cfRule type="expression" dxfId="10296" priority="18299" stopIfTrue="1">
      <formula>OR($A762="calculate", $A762="calculate_here")</formula>
    </cfRule>
    <cfRule type="expression" dxfId="10295" priority="18300" stopIfTrue="1">
      <formula>$A762="note"</formula>
    </cfRule>
    <cfRule type="expression" dxfId="10294" priority="18301" stopIfTrue="1">
      <formula>$A762="barcode"</formula>
    </cfRule>
    <cfRule type="expression" dxfId="10293" priority="18302" stopIfTrue="1">
      <formula>OR($A762="geopoint", $A762="geoshape", $A762="geotrace")</formula>
    </cfRule>
    <cfRule type="expression" dxfId="10292" priority="18303" stopIfTrue="1">
      <formula>OR($A762="audio audit", $A762="text audit", $A762="speed violations count", $A762="speed violations list", $A762="speed violations audit")</formula>
    </cfRule>
    <cfRule type="expression" dxfId="10291" priority="18304" stopIfTrue="1">
      <formula>OR($A762="username", $A762="phonenumber", $A762="start", $A762="end", $A762="deviceid", $A762="subscriberid", $A762="simserial", $A762="caseid")</formula>
    </cfRule>
    <cfRule type="expression" dxfId="10290" priority="18305" stopIfTrue="1">
      <formula>OR(AND(LEFT($A762, 16)="select_multiple ", LEN($A762)&gt;16, NOT(ISNUMBER(SEARCH(" ", $A762, 17)))), AND(LEFT($A762, 11)="select_one ", LEN($A762)&gt;11, NOT(ISNUMBER(SEARCH(" ", $A762, 12)))))</formula>
    </cfRule>
    <cfRule type="expression" dxfId="10289" priority="18306" stopIfTrue="1">
      <formula>$A762="decimal"</formula>
    </cfRule>
    <cfRule type="expression" dxfId="10288" priority="18307" stopIfTrue="1">
      <formula>$A762="integer"</formula>
    </cfRule>
    <cfRule type="expression" dxfId="10287" priority="18308" stopIfTrue="1">
      <formula>$A762="text"</formula>
    </cfRule>
    <cfRule type="expression" dxfId="10286" priority="18309" stopIfTrue="1">
      <formula>$A762="end repeat"</formula>
    </cfRule>
    <cfRule type="expression" dxfId="10285" priority="18311" stopIfTrue="1">
      <formula>$A762="begin repeat"</formula>
    </cfRule>
    <cfRule type="expression" dxfId="10284" priority="18312" stopIfTrue="1">
      <formula>$A762="end group"</formula>
    </cfRule>
    <cfRule type="expression" dxfId="10283" priority="18314" stopIfTrue="1">
      <formula>$A762="begin group"</formula>
    </cfRule>
  </conditionalFormatting>
  <conditionalFormatting sqref="I769 L771:L774 B769:D769 B771:D774 I771:I774">
    <cfRule type="expression" dxfId="10282" priority="18292" stopIfTrue="1">
      <formula>$A769="begin group"</formula>
    </cfRule>
  </conditionalFormatting>
  <conditionalFormatting sqref="R769 L771:L774 B769:D769 B771:D774 R771:R774">
    <cfRule type="expression" dxfId="10281" priority="18289" stopIfTrue="1">
      <formula>$A769="begin repeat"</formula>
    </cfRule>
  </conditionalFormatting>
  <conditionalFormatting sqref="I769 B769:D769 G769 G771:G774 B771:D774 I771:I774">
    <cfRule type="expression" dxfId="10280" priority="18286" stopIfTrue="1">
      <formula>$A769="text"</formula>
    </cfRule>
  </conditionalFormatting>
  <conditionalFormatting sqref="B769:D769 J769:K769 G769 G771:G774 J774:K774 B771:D774 K771:K773">
    <cfRule type="expression" dxfId="10279" priority="18284" stopIfTrue="1">
      <formula>$A769="integer"</formula>
    </cfRule>
  </conditionalFormatting>
  <conditionalFormatting sqref="B769:D769 J769:K769 G769 G771:G774 J774:K774 B771:D774 K771:K773">
    <cfRule type="expression" dxfId="10278" priority="18282" stopIfTrue="1">
      <formula>$A769="decimal"</formula>
    </cfRule>
  </conditionalFormatting>
  <conditionalFormatting sqref="I769 B769:D769 B771:D774 I771:I774">
    <cfRule type="expression" dxfId="10277" priority="18280" stopIfTrue="1">
      <formula>OR(AND(LEFT($A769, 16)="select_multiple ", LEN($A769)&gt;16, NOT(ISNUMBER(SEARCH(" ", $A769, 17)))), AND(LEFT($A769, 11)="select_one ", LEN($A769)&gt;11, NOT(ISNUMBER(SEARCH(" ", $A769, 12)))))</formula>
    </cfRule>
  </conditionalFormatting>
  <conditionalFormatting sqref="I769 B769:D769 B771:D774 I771:I774">
    <cfRule type="expression" dxfId="10276" priority="18277" stopIfTrue="1">
      <formula>OR($A769="audio audit", $A769="text audit", $A769="speed violations count", $A769="speed violations list", $A769="speed violations audit")</formula>
    </cfRule>
  </conditionalFormatting>
  <conditionalFormatting sqref="B769:D769 B771:D774">
    <cfRule type="expression" dxfId="10275" priority="18271" stopIfTrue="1">
      <formula>$A769="note"</formula>
    </cfRule>
    <cfRule type="expression" dxfId="10274" priority="18273" stopIfTrue="1">
      <formula>$A769="barcode"</formula>
    </cfRule>
    <cfRule type="expression" dxfId="10273" priority="18275" stopIfTrue="1">
      <formula>OR($A769="geopoint", $A769="geoshape", $A769="geotrace")</formula>
    </cfRule>
  </conditionalFormatting>
  <conditionalFormatting sqref="Q769 B769:D769 B771:D774 Q771:Q774">
    <cfRule type="expression" dxfId="10272" priority="18269" stopIfTrue="1">
      <formula>OR($A769="calculate", $A769="calculate_here")</formula>
    </cfRule>
  </conditionalFormatting>
  <conditionalFormatting sqref="I769 B769:D769 B771:D774 I771:I774">
    <cfRule type="expression" dxfId="10271" priority="18267" stopIfTrue="1">
      <formula>OR($A769="date", $A769="datetime")</formula>
    </cfRule>
  </conditionalFormatting>
  <conditionalFormatting sqref="I769 B769:D769 B771:D774 I771:I774">
    <cfRule type="expression" dxfId="10270" priority="18265" stopIfTrue="1">
      <formula>$A769="image"</formula>
    </cfRule>
  </conditionalFormatting>
  <conditionalFormatting sqref="B769:D769 B771:D774">
    <cfRule type="expression" dxfId="10269" priority="18263" stopIfTrue="1">
      <formula>OR($A769="audio", $A769="video")</formula>
    </cfRule>
  </conditionalFormatting>
  <conditionalFormatting sqref="A769:D769 M769:Z769 G769:K769 G774:Z774 A771:D774 G771:I773 K771:Z773">
    <cfRule type="expression" dxfId="10268" priority="18260" stopIfTrue="1">
      <formula>OR(AND(LEFT($A769, 14)="sensor_stream ", LEN($A769)&gt;14, NOT(ISNUMBER(SEARCH(" ", $A769, 15)))), AND(LEFT($A769, 17)="sensor_statistic ", LEN($A769)&gt;17, NOT(ISNUMBER(SEARCH(" ", $A769, 18)))))</formula>
    </cfRule>
    <cfRule type="expression" dxfId="10267" priority="18262" stopIfTrue="1">
      <formula>$A769="comments"</formula>
    </cfRule>
    <cfRule type="expression" dxfId="10266" priority="18264" stopIfTrue="1">
      <formula>OR($A769="audio", $A769="video")</formula>
    </cfRule>
    <cfRule type="expression" dxfId="10265" priority="18266" stopIfTrue="1">
      <formula>$A769="image"</formula>
    </cfRule>
    <cfRule type="expression" dxfId="10264" priority="18268" stopIfTrue="1">
      <formula>OR($A769="date", $A769="datetime")</formula>
    </cfRule>
    <cfRule type="expression" dxfId="10263" priority="18270" stopIfTrue="1">
      <formula>OR($A769="calculate", $A769="calculate_here")</formula>
    </cfRule>
    <cfRule type="expression" dxfId="10262" priority="18272" stopIfTrue="1">
      <formula>$A769="note"</formula>
    </cfRule>
    <cfRule type="expression" dxfId="10261" priority="18274" stopIfTrue="1">
      <formula>$A769="barcode"</formula>
    </cfRule>
    <cfRule type="expression" dxfId="10260" priority="18276" stopIfTrue="1">
      <formula>OR($A769="geopoint", $A769="geoshape", $A769="geotrace")</formula>
    </cfRule>
    <cfRule type="expression" dxfId="10259" priority="18278" stopIfTrue="1">
      <formula>OR($A769="audio audit", $A769="text audit", $A769="speed violations count", $A769="speed violations list", $A769="speed violations audit")</formula>
    </cfRule>
    <cfRule type="expression" dxfId="10258" priority="18279" stopIfTrue="1">
      <formula>OR($A769="username", $A769="phonenumber", $A769="start", $A769="end", $A769="deviceid", $A769="subscriberid", $A769="simserial", $A769="caseid")</formula>
    </cfRule>
    <cfRule type="expression" dxfId="10257" priority="18281" stopIfTrue="1">
      <formula>OR(AND(LEFT($A769, 16)="select_multiple ", LEN($A769)&gt;16, NOT(ISNUMBER(SEARCH(" ", $A769, 17)))), AND(LEFT($A769, 11)="select_one ", LEN($A769)&gt;11, NOT(ISNUMBER(SEARCH(" ", $A769, 12)))))</formula>
    </cfRule>
    <cfRule type="expression" dxfId="10256" priority="18283" stopIfTrue="1">
      <formula>$A769="decimal"</formula>
    </cfRule>
    <cfRule type="expression" dxfId="10255" priority="18285" stopIfTrue="1">
      <formula>$A769="integer"</formula>
    </cfRule>
    <cfRule type="expression" dxfId="10254" priority="18287" stopIfTrue="1">
      <formula>$A769="text"</formula>
    </cfRule>
    <cfRule type="expression" dxfId="10253" priority="18288" stopIfTrue="1">
      <formula>$A769="end repeat"</formula>
    </cfRule>
    <cfRule type="expression" dxfId="10252" priority="18290" stopIfTrue="1">
      <formula>$A769="begin repeat"</formula>
    </cfRule>
    <cfRule type="expression" dxfId="10251" priority="18291" stopIfTrue="1">
      <formula>$A769="end group"</formula>
    </cfRule>
    <cfRule type="expression" dxfId="10250" priority="18293" stopIfTrue="1">
      <formula>$A769="begin group"</formula>
    </cfRule>
  </conditionalFormatting>
  <conditionalFormatting sqref="B769:D769 B771:D774">
    <cfRule type="expression" dxfId="10249" priority="18261" stopIfTrue="1">
      <formula>$A769="comments"</formula>
    </cfRule>
  </conditionalFormatting>
  <conditionalFormatting sqref="I769 B769:D769 B771:D774 I771:I774">
    <cfRule type="expression" dxfId="10248" priority="18259" stopIfTrue="1">
      <formula>OR(AND(LEFT($A769, 14)="sensor_stream ", LEN($A769)&gt;14, NOT(ISNUMBER(SEARCH(" ", $A769, 15)))), AND(LEFT($A769, 17)="sensor_statistic ", LEN($A769)&gt;17, NOT(ISNUMBER(SEARCH(" ", $A769, 18)))))</formula>
    </cfRule>
  </conditionalFormatting>
  <conditionalFormatting sqref="L769">
    <cfRule type="expression" dxfId="10247" priority="18257" stopIfTrue="1">
      <formula>$A769="begin group"</formula>
    </cfRule>
  </conditionalFormatting>
  <conditionalFormatting sqref="L769">
    <cfRule type="expression" dxfId="10246" priority="18254" stopIfTrue="1">
      <formula>$A769="begin repeat"</formula>
    </cfRule>
  </conditionalFormatting>
  <conditionalFormatting sqref="L769">
    <cfRule type="expression" dxfId="10245" priority="18238" stopIfTrue="1">
      <formula>OR(AND(LEFT($A769, 14)="sensor_stream ", LEN($A769)&gt;14, NOT(ISNUMBER(SEARCH(" ", $A769, 15)))), AND(LEFT($A769, 17)="sensor_statistic ", LEN($A769)&gt;17, NOT(ISNUMBER(SEARCH(" ", $A769, 18)))))</formula>
    </cfRule>
    <cfRule type="expression" dxfId="10244" priority="18239" stopIfTrue="1">
      <formula>$A769="comments"</formula>
    </cfRule>
    <cfRule type="expression" dxfId="10243" priority="18240" stopIfTrue="1">
      <formula>OR($A769="audio", $A769="video")</formula>
    </cfRule>
    <cfRule type="expression" dxfId="10242" priority="18241" stopIfTrue="1">
      <formula>$A769="image"</formula>
    </cfRule>
    <cfRule type="expression" dxfId="10241" priority="18242" stopIfTrue="1">
      <formula>OR($A769="date", $A769="datetime")</formula>
    </cfRule>
    <cfRule type="expression" dxfId="10240" priority="18243" stopIfTrue="1">
      <formula>OR($A769="calculate", $A769="calculate_here")</formula>
    </cfRule>
    <cfRule type="expression" dxfId="10239" priority="18244" stopIfTrue="1">
      <formula>$A769="note"</formula>
    </cfRule>
    <cfRule type="expression" dxfId="10238" priority="18245" stopIfTrue="1">
      <formula>$A769="barcode"</formula>
    </cfRule>
    <cfRule type="expression" dxfId="10237" priority="18246" stopIfTrue="1">
      <formula>OR($A769="geopoint", $A769="geoshape", $A769="geotrace")</formula>
    </cfRule>
    <cfRule type="expression" dxfId="10236" priority="18247" stopIfTrue="1">
      <formula>OR($A769="audio audit", $A769="text audit", $A769="speed violations count", $A769="speed violations list", $A769="speed violations audit")</formula>
    </cfRule>
    <cfRule type="expression" dxfId="10235" priority="18248" stopIfTrue="1">
      <formula>OR($A769="username", $A769="phonenumber", $A769="start", $A769="end", $A769="deviceid", $A769="subscriberid", $A769="simserial", $A769="caseid")</formula>
    </cfRule>
    <cfRule type="expression" dxfId="10234" priority="18249" stopIfTrue="1">
      <formula>OR(AND(LEFT($A769, 16)="select_multiple ", LEN($A769)&gt;16, NOT(ISNUMBER(SEARCH(" ", $A769, 17)))), AND(LEFT($A769, 11)="select_one ", LEN($A769)&gt;11, NOT(ISNUMBER(SEARCH(" ", $A769, 12)))))</formula>
    </cfRule>
    <cfRule type="expression" dxfId="10233" priority="18250" stopIfTrue="1">
      <formula>$A769="decimal"</formula>
    </cfRule>
    <cfRule type="expression" dxfId="10232" priority="18251" stopIfTrue="1">
      <formula>$A769="integer"</formula>
    </cfRule>
    <cfRule type="expression" dxfId="10231" priority="18252" stopIfTrue="1">
      <formula>$A769="text"</formula>
    </cfRule>
    <cfRule type="expression" dxfId="10230" priority="18253" stopIfTrue="1">
      <formula>$A769="end repeat"</formula>
    </cfRule>
    <cfRule type="expression" dxfId="10229" priority="18255" stopIfTrue="1">
      <formula>$A769="begin repeat"</formula>
    </cfRule>
    <cfRule type="expression" dxfId="10228" priority="18256" stopIfTrue="1">
      <formula>$A769="end group"</formula>
    </cfRule>
    <cfRule type="expression" dxfId="10227" priority="18258" stopIfTrue="1">
      <formula>$A769="begin group"</formula>
    </cfRule>
  </conditionalFormatting>
  <conditionalFormatting sqref="I776:I781 L778:L781 B776:D781">
    <cfRule type="expression" dxfId="10226" priority="18236" stopIfTrue="1">
      <formula>$A776="begin group"</formula>
    </cfRule>
  </conditionalFormatting>
  <conditionalFormatting sqref="R776:R781 L778:L781 B776:D781">
    <cfRule type="expression" dxfId="10225" priority="18233" stopIfTrue="1">
      <formula>$A776="begin repeat"</formula>
    </cfRule>
  </conditionalFormatting>
  <conditionalFormatting sqref="I776:I781 G776:G781 B776:D781">
    <cfRule type="expression" dxfId="10224" priority="18230" stopIfTrue="1">
      <formula>$A776="text"</formula>
    </cfRule>
  </conditionalFormatting>
  <conditionalFormatting sqref="J776:K777 G776:G781 B776:D781 J781:K781 K778:K780">
    <cfRule type="expression" dxfId="10223" priority="18228" stopIfTrue="1">
      <formula>$A776="integer"</formula>
    </cfRule>
  </conditionalFormatting>
  <conditionalFormatting sqref="J776:K777 G776:G781 B776:D781 J781:K781 K778:K780">
    <cfRule type="expression" dxfId="10222" priority="18226" stopIfTrue="1">
      <formula>$A776="decimal"</formula>
    </cfRule>
  </conditionalFormatting>
  <conditionalFormatting sqref="I776:I781 B776:D781">
    <cfRule type="expression" dxfId="10221" priority="18224" stopIfTrue="1">
      <formula>OR(AND(LEFT($A776, 16)="select_multiple ", LEN($A776)&gt;16, NOT(ISNUMBER(SEARCH(" ", $A776, 17)))), AND(LEFT($A776, 11)="select_one ", LEN($A776)&gt;11, NOT(ISNUMBER(SEARCH(" ", $A776, 12)))))</formula>
    </cfRule>
  </conditionalFormatting>
  <conditionalFormatting sqref="I776:I781 B776:D781">
    <cfRule type="expression" dxfId="10220" priority="18221" stopIfTrue="1">
      <formula>OR($A776="audio audit", $A776="text audit", $A776="speed violations count", $A776="speed violations list", $A776="speed violations audit")</formula>
    </cfRule>
  </conditionalFormatting>
  <conditionalFormatting sqref="B776:D781">
    <cfRule type="expression" dxfId="10219" priority="18215" stopIfTrue="1">
      <formula>$A776="note"</formula>
    </cfRule>
    <cfRule type="expression" dxfId="10218" priority="18217" stopIfTrue="1">
      <formula>$A776="barcode"</formula>
    </cfRule>
    <cfRule type="expression" dxfId="10217" priority="18219" stopIfTrue="1">
      <formula>OR($A776="geopoint", $A776="geoshape", $A776="geotrace")</formula>
    </cfRule>
  </conditionalFormatting>
  <conditionalFormatting sqref="Q776:Q781 B776:D781">
    <cfRule type="expression" dxfId="10216" priority="18213" stopIfTrue="1">
      <formula>OR($A776="calculate", $A776="calculate_here")</formula>
    </cfRule>
  </conditionalFormatting>
  <conditionalFormatting sqref="I776:I781 B776:D781">
    <cfRule type="expression" dxfId="10215" priority="18211" stopIfTrue="1">
      <formula>OR($A776="date", $A776="datetime")</formula>
    </cfRule>
  </conditionalFormatting>
  <conditionalFormatting sqref="I776:I781 B776:D781">
    <cfRule type="expression" dxfId="10214" priority="18209" stopIfTrue="1">
      <formula>$A776="image"</formula>
    </cfRule>
  </conditionalFormatting>
  <conditionalFormatting sqref="B776:D781">
    <cfRule type="expression" dxfId="10213" priority="18207" stopIfTrue="1">
      <formula>OR($A776="audio", $A776="video")</formula>
    </cfRule>
  </conditionalFormatting>
  <conditionalFormatting sqref="M776:Z777 G776:K777 G781:Z781 A776:D781 G778:I780 K778:Z780">
    <cfRule type="expression" dxfId="10212" priority="18204" stopIfTrue="1">
      <formula>OR(AND(LEFT($A776, 14)="sensor_stream ", LEN($A776)&gt;14, NOT(ISNUMBER(SEARCH(" ", $A776, 15)))), AND(LEFT($A776, 17)="sensor_statistic ", LEN($A776)&gt;17, NOT(ISNUMBER(SEARCH(" ", $A776, 18)))))</formula>
    </cfRule>
    <cfRule type="expression" dxfId="10211" priority="18206" stopIfTrue="1">
      <formula>$A776="comments"</formula>
    </cfRule>
    <cfRule type="expression" dxfId="10210" priority="18208" stopIfTrue="1">
      <formula>OR($A776="audio", $A776="video")</formula>
    </cfRule>
    <cfRule type="expression" dxfId="10209" priority="18210" stopIfTrue="1">
      <formula>$A776="image"</formula>
    </cfRule>
    <cfRule type="expression" dxfId="10208" priority="18212" stopIfTrue="1">
      <formula>OR($A776="date", $A776="datetime")</formula>
    </cfRule>
    <cfRule type="expression" dxfId="10207" priority="18214" stopIfTrue="1">
      <formula>OR($A776="calculate", $A776="calculate_here")</formula>
    </cfRule>
    <cfRule type="expression" dxfId="10206" priority="18216" stopIfTrue="1">
      <formula>$A776="note"</formula>
    </cfRule>
    <cfRule type="expression" dxfId="10205" priority="18218" stopIfTrue="1">
      <formula>$A776="barcode"</formula>
    </cfRule>
    <cfRule type="expression" dxfId="10204" priority="18220" stopIfTrue="1">
      <formula>OR($A776="geopoint", $A776="geoshape", $A776="geotrace")</formula>
    </cfRule>
    <cfRule type="expression" dxfId="10203" priority="18222" stopIfTrue="1">
      <formula>OR($A776="audio audit", $A776="text audit", $A776="speed violations count", $A776="speed violations list", $A776="speed violations audit")</formula>
    </cfRule>
    <cfRule type="expression" dxfId="10202" priority="18223" stopIfTrue="1">
      <formula>OR($A776="username", $A776="phonenumber", $A776="start", $A776="end", $A776="deviceid", $A776="subscriberid", $A776="simserial", $A776="caseid")</formula>
    </cfRule>
    <cfRule type="expression" dxfId="10201" priority="18225" stopIfTrue="1">
      <formula>OR(AND(LEFT($A776, 16)="select_multiple ", LEN($A776)&gt;16, NOT(ISNUMBER(SEARCH(" ", $A776, 17)))), AND(LEFT($A776, 11)="select_one ", LEN($A776)&gt;11, NOT(ISNUMBER(SEARCH(" ", $A776, 12)))))</formula>
    </cfRule>
    <cfRule type="expression" dxfId="10200" priority="18227" stopIfTrue="1">
      <formula>$A776="decimal"</formula>
    </cfRule>
    <cfRule type="expression" dxfId="10199" priority="18229" stopIfTrue="1">
      <formula>$A776="integer"</formula>
    </cfRule>
    <cfRule type="expression" dxfId="10198" priority="18231" stopIfTrue="1">
      <formula>$A776="text"</formula>
    </cfRule>
    <cfRule type="expression" dxfId="10197" priority="18232" stopIfTrue="1">
      <formula>$A776="end repeat"</formula>
    </cfRule>
    <cfRule type="expression" dxfId="10196" priority="18234" stopIfTrue="1">
      <formula>$A776="begin repeat"</formula>
    </cfRule>
    <cfRule type="expression" dxfId="10195" priority="18235" stopIfTrue="1">
      <formula>$A776="end group"</formula>
    </cfRule>
    <cfRule type="expression" dxfId="10194" priority="18237" stopIfTrue="1">
      <formula>$A776="begin group"</formula>
    </cfRule>
  </conditionalFormatting>
  <conditionalFormatting sqref="B776:D781">
    <cfRule type="expression" dxfId="10193" priority="18205" stopIfTrue="1">
      <formula>$A776="comments"</formula>
    </cfRule>
  </conditionalFormatting>
  <conditionalFormatting sqref="I776:I781 B776:D781">
    <cfRule type="expression" dxfId="10192" priority="18203" stopIfTrue="1">
      <formula>OR(AND(LEFT($A776, 14)="sensor_stream ", LEN($A776)&gt;14, NOT(ISNUMBER(SEARCH(" ", $A776, 15)))), AND(LEFT($A776, 17)="sensor_statistic ", LEN($A776)&gt;17, NOT(ISNUMBER(SEARCH(" ", $A776, 18)))))</formula>
    </cfRule>
  </conditionalFormatting>
  <conditionalFormatting sqref="L776:L777">
    <cfRule type="expression" dxfId="10191" priority="18201" stopIfTrue="1">
      <formula>$A776="begin group"</formula>
    </cfRule>
  </conditionalFormatting>
  <conditionalFormatting sqref="L776:L777">
    <cfRule type="expression" dxfId="10190" priority="18198" stopIfTrue="1">
      <formula>$A776="begin repeat"</formula>
    </cfRule>
  </conditionalFormatting>
  <conditionalFormatting sqref="L776:L777">
    <cfRule type="expression" dxfId="10189" priority="18182" stopIfTrue="1">
      <formula>OR(AND(LEFT($A776, 14)="sensor_stream ", LEN($A776)&gt;14, NOT(ISNUMBER(SEARCH(" ", $A776, 15)))), AND(LEFT($A776, 17)="sensor_statistic ", LEN($A776)&gt;17, NOT(ISNUMBER(SEARCH(" ", $A776, 18)))))</formula>
    </cfRule>
    <cfRule type="expression" dxfId="10188" priority="18183" stopIfTrue="1">
      <formula>$A776="comments"</formula>
    </cfRule>
    <cfRule type="expression" dxfId="10187" priority="18184" stopIfTrue="1">
      <formula>OR($A776="audio", $A776="video")</formula>
    </cfRule>
    <cfRule type="expression" dxfId="10186" priority="18185" stopIfTrue="1">
      <formula>$A776="image"</formula>
    </cfRule>
    <cfRule type="expression" dxfId="10185" priority="18186" stopIfTrue="1">
      <formula>OR($A776="date", $A776="datetime")</formula>
    </cfRule>
    <cfRule type="expression" dxfId="10184" priority="18187" stopIfTrue="1">
      <formula>OR($A776="calculate", $A776="calculate_here")</formula>
    </cfRule>
    <cfRule type="expression" dxfId="10183" priority="18188" stopIfTrue="1">
      <formula>$A776="note"</formula>
    </cfRule>
    <cfRule type="expression" dxfId="10182" priority="18189" stopIfTrue="1">
      <formula>$A776="barcode"</formula>
    </cfRule>
    <cfRule type="expression" dxfId="10181" priority="18190" stopIfTrue="1">
      <formula>OR($A776="geopoint", $A776="geoshape", $A776="geotrace")</formula>
    </cfRule>
    <cfRule type="expression" dxfId="10180" priority="18191" stopIfTrue="1">
      <formula>OR($A776="audio audit", $A776="text audit", $A776="speed violations count", $A776="speed violations list", $A776="speed violations audit")</formula>
    </cfRule>
    <cfRule type="expression" dxfId="10179" priority="18192" stopIfTrue="1">
      <formula>OR($A776="username", $A776="phonenumber", $A776="start", $A776="end", $A776="deviceid", $A776="subscriberid", $A776="simserial", $A776="caseid")</formula>
    </cfRule>
    <cfRule type="expression" dxfId="10178" priority="18193" stopIfTrue="1">
      <formula>OR(AND(LEFT($A776, 16)="select_multiple ", LEN($A776)&gt;16, NOT(ISNUMBER(SEARCH(" ", $A776, 17)))), AND(LEFT($A776, 11)="select_one ", LEN($A776)&gt;11, NOT(ISNUMBER(SEARCH(" ", $A776, 12)))))</formula>
    </cfRule>
    <cfRule type="expression" dxfId="10177" priority="18194" stopIfTrue="1">
      <formula>$A776="decimal"</formula>
    </cfRule>
    <cfRule type="expression" dxfId="10176" priority="18195" stopIfTrue="1">
      <formula>$A776="integer"</formula>
    </cfRule>
    <cfRule type="expression" dxfId="10175" priority="18196" stopIfTrue="1">
      <formula>$A776="text"</formula>
    </cfRule>
    <cfRule type="expression" dxfId="10174" priority="18197" stopIfTrue="1">
      <formula>$A776="end repeat"</formula>
    </cfRule>
    <cfRule type="expression" dxfId="10173" priority="18199" stopIfTrue="1">
      <formula>$A776="begin repeat"</formula>
    </cfRule>
    <cfRule type="expression" dxfId="10172" priority="18200" stopIfTrue="1">
      <formula>$A776="end group"</formula>
    </cfRule>
    <cfRule type="expression" dxfId="10171" priority="18202" stopIfTrue="1">
      <formula>$A776="begin group"</formula>
    </cfRule>
  </conditionalFormatting>
  <conditionalFormatting sqref="I783:I788 L785:L788 B783:D788">
    <cfRule type="expression" dxfId="10170" priority="18180" stopIfTrue="1">
      <formula>$A783="begin group"</formula>
    </cfRule>
  </conditionalFormatting>
  <conditionalFormatting sqref="R783:R788 L785:L788 B783:D788">
    <cfRule type="expression" dxfId="10169" priority="18177" stopIfTrue="1">
      <formula>$A783="begin repeat"</formula>
    </cfRule>
  </conditionalFormatting>
  <conditionalFormatting sqref="I783:I788 G783:G788 B783:D788">
    <cfRule type="expression" dxfId="10168" priority="18174" stopIfTrue="1">
      <formula>$A783="text"</formula>
    </cfRule>
  </conditionalFormatting>
  <conditionalFormatting sqref="J783:K784 G783:G788 B783:D788 J788:K788 K785:K787">
    <cfRule type="expression" dxfId="10167" priority="18172" stopIfTrue="1">
      <formula>$A783="integer"</formula>
    </cfRule>
  </conditionalFormatting>
  <conditionalFormatting sqref="J783:K784 G783:G788 B783:D788 J788:K788 K785:K787">
    <cfRule type="expression" dxfId="10166" priority="18170" stopIfTrue="1">
      <formula>$A783="decimal"</formula>
    </cfRule>
  </conditionalFormatting>
  <conditionalFormatting sqref="I783:I788 B783:D788">
    <cfRule type="expression" dxfId="10165" priority="18168" stopIfTrue="1">
      <formula>OR(AND(LEFT($A783, 16)="select_multiple ", LEN($A783)&gt;16, NOT(ISNUMBER(SEARCH(" ", $A783, 17)))), AND(LEFT($A783, 11)="select_one ", LEN($A783)&gt;11, NOT(ISNUMBER(SEARCH(" ", $A783, 12)))))</formula>
    </cfRule>
  </conditionalFormatting>
  <conditionalFormatting sqref="I783:I788 B783:D788">
    <cfRule type="expression" dxfId="10164" priority="18165" stopIfTrue="1">
      <formula>OR($A783="audio audit", $A783="text audit", $A783="speed violations count", $A783="speed violations list", $A783="speed violations audit")</formula>
    </cfRule>
  </conditionalFormatting>
  <conditionalFormatting sqref="B783:D788">
    <cfRule type="expression" dxfId="10163" priority="18159" stopIfTrue="1">
      <formula>$A783="note"</formula>
    </cfRule>
    <cfRule type="expression" dxfId="10162" priority="18161" stopIfTrue="1">
      <formula>$A783="barcode"</formula>
    </cfRule>
    <cfRule type="expression" dxfId="10161" priority="18163" stopIfTrue="1">
      <formula>OR($A783="geopoint", $A783="geoshape", $A783="geotrace")</formula>
    </cfRule>
  </conditionalFormatting>
  <conditionalFormatting sqref="Q783:Q788 B783:D788">
    <cfRule type="expression" dxfId="10160" priority="18157" stopIfTrue="1">
      <formula>OR($A783="calculate", $A783="calculate_here")</formula>
    </cfRule>
  </conditionalFormatting>
  <conditionalFormatting sqref="I783:I788 B783:D788">
    <cfRule type="expression" dxfId="10159" priority="18155" stopIfTrue="1">
      <formula>OR($A783="date", $A783="datetime")</formula>
    </cfRule>
  </conditionalFormatting>
  <conditionalFormatting sqref="I783:I788 B783:D788">
    <cfRule type="expression" dxfId="10158" priority="18153" stopIfTrue="1">
      <formula>$A783="image"</formula>
    </cfRule>
  </conditionalFormatting>
  <conditionalFormatting sqref="B783:D788">
    <cfRule type="expression" dxfId="10157" priority="18151" stopIfTrue="1">
      <formula>OR($A783="audio", $A783="video")</formula>
    </cfRule>
  </conditionalFormatting>
  <conditionalFormatting sqref="M783:Z784 G783:K784 G788:Z788 A783:D788 G785:I787 K785:Z787">
    <cfRule type="expression" dxfId="10156" priority="18148" stopIfTrue="1">
      <formula>OR(AND(LEFT($A783, 14)="sensor_stream ", LEN($A783)&gt;14, NOT(ISNUMBER(SEARCH(" ", $A783, 15)))), AND(LEFT($A783, 17)="sensor_statistic ", LEN($A783)&gt;17, NOT(ISNUMBER(SEARCH(" ", $A783, 18)))))</formula>
    </cfRule>
    <cfRule type="expression" dxfId="10155" priority="18150" stopIfTrue="1">
      <formula>$A783="comments"</formula>
    </cfRule>
    <cfRule type="expression" dxfId="10154" priority="18152" stopIfTrue="1">
      <formula>OR($A783="audio", $A783="video")</formula>
    </cfRule>
    <cfRule type="expression" dxfId="10153" priority="18154" stopIfTrue="1">
      <formula>$A783="image"</formula>
    </cfRule>
    <cfRule type="expression" dxfId="10152" priority="18156" stopIfTrue="1">
      <formula>OR($A783="date", $A783="datetime")</formula>
    </cfRule>
    <cfRule type="expression" dxfId="10151" priority="18158" stopIfTrue="1">
      <formula>OR($A783="calculate", $A783="calculate_here")</formula>
    </cfRule>
    <cfRule type="expression" dxfId="10150" priority="18160" stopIfTrue="1">
      <formula>$A783="note"</formula>
    </cfRule>
    <cfRule type="expression" dxfId="10149" priority="18162" stopIfTrue="1">
      <formula>$A783="barcode"</formula>
    </cfRule>
    <cfRule type="expression" dxfId="10148" priority="18164" stopIfTrue="1">
      <formula>OR($A783="geopoint", $A783="geoshape", $A783="geotrace")</formula>
    </cfRule>
    <cfRule type="expression" dxfId="10147" priority="18166" stopIfTrue="1">
      <formula>OR($A783="audio audit", $A783="text audit", $A783="speed violations count", $A783="speed violations list", $A783="speed violations audit")</formula>
    </cfRule>
    <cfRule type="expression" dxfId="10146" priority="18167" stopIfTrue="1">
      <formula>OR($A783="username", $A783="phonenumber", $A783="start", $A783="end", $A783="deviceid", $A783="subscriberid", $A783="simserial", $A783="caseid")</formula>
    </cfRule>
    <cfRule type="expression" dxfId="10145" priority="18169" stopIfTrue="1">
      <formula>OR(AND(LEFT($A783, 16)="select_multiple ", LEN($A783)&gt;16, NOT(ISNUMBER(SEARCH(" ", $A783, 17)))), AND(LEFT($A783, 11)="select_one ", LEN($A783)&gt;11, NOT(ISNUMBER(SEARCH(" ", $A783, 12)))))</formula>
    </cfRule>
    <cfRule type="expression" dxfId="10144" priority="18171" stopIfTrue="1">
      <formula>$A783="decimal"</formula>
    </cfRule>
    <cfRule type="expression" dxfId="10143" priority="18173" stopIfTrue="1">
      <formula>$A783="integer"</formula>
    </cfRule>
    <cfRule type="expression" dxfId="10142" priority="18175" stopIfTrue="1">
      <formula>$A783="text"</formula>
    </cfRule>
    <cfRule type="expression" dxfId="10141" priority="18176" stopIfTrue="1">
      <formula>$A783="end repeat"</formula>
    </cfRule>
    <cfRule type="expression" dxfId="10140" priority="18178" stopIfTrue="1">
      <formula>$A783="begin repeat"</formula>
    </cfRule>
    <cfRule type="expression" dxfId="10139" priority="18179" stopIfTrue="1">
      <formula>$A783="end group"</formula>
    </cfRule>
    <cfRule type="expression" dxfId="10138" priority="18181" stopIfTrue="1">
      <formula>$A783="begin group"</formula>
    </cfRule>
  </conditionalFormatting>
  <conditionalFormatting sqref="B783:D788">
    <cfRule type="expression" dxfId="10137" priority="18149" stopIfTrue="1">
      <formula>$A783="comments"</formula>
    </cfRule>
  </conditionalFormatting>
  <conditionalFormatting sqref="I783:I788 B783:D788">
    <cfRule type="expression" dxfId="10136" priority="18147" stopIfTrue="1">
      <formula>OR(AND(LEFT($A783, 14)="sensor_stream ", LEN($A783)&gt;14, NOT(ISNUMBER(SEARCH(" ", $A783, 15)))), AND(LEFT($A783, 17)="sensor_statistic ", LEN($A783)&gt;17, NOT(ISNUMBER(SEARCH(" ", $A783, 18)))))</formula>
    </cfRule>
  </conditionalFormatting>
  <conditionalFormatting sqref="L783:L784">
    <cfRule type="expression" dxfId="10135" priority="18145" stopIfTrue="1">
      <formula>$A783="begin group"</formula>
    </cfRule>
  </conditionalFormatting>
  <conditionalFormatting sqref="L783:L784">
    <cfRule type="expression" dxfId="10134" priority="18142" stopIfTrue="1">
      <formula>$A783="begin repeat"</formula>
    </cfRule>
  </conditionalFormatting>
  <conditionalFormatting sqref="L783:L784">
    <cfRule type="expression" dxfId="10133" priority="18126" stopIfTrue="1">
      <formula>OR(AND(LEFT($A783, 14)="sensor_stream ", LEN($A783)&gt;14, NOT(ISNUMBER(SEARCH(" ", $A783, 15)))), AND(LEFT($A783, 17)="sensor_statistic ", LEN($A783)&gt;17, NOT(ISNUMBER(SEARCH(" ", $A783, 18)))))</formula>
    </cfRule>
    <cfRule type="expression" dxfId="10132" priority="18127" stopIfTrue="1">
      <formula>$A783="comments"</formula>
    </cfRule>
    <cfRule type="expression" dxfId="10131" priority="18128" stopIfTrue="1">
      <formula>OR($A783="audio", $A783="video")</formula>
    </cfRule>
    <cfRule type="expression" dxfId="10130" priority="18129" stopIfTrue="1">
      <formula>$A783="image"</formula>
    </cfRule>
    <cfRule type="expression" dxfId="10129" priority="18130" stopIfTrue="1">
      <formula>OR($A783="date", $A783="datetime")</formula>
    </cfRule>
    <cfRule type="expression" dxfId="10128" priority="18131" stopIfTrue="1">
      <formula>OR($A783="calculate", $A783="calculate_here")</formula>
    </cfRule>
    <cfRule type="expression" dxfId="10127" priority="18132" stopIfTrue="1">
      <formula>$A783="note"</formula>
    </cfRule>
    <cfRule type="expression" dxfId="10126" priority="18133" stopIfTrue="1">
      <formula>$A783="barcode"</formula>
    </cfRule>
    <cfRule type="expression" dxfId="10125" priority="18134" stopIfTrue="1">
      <formula>OR($A783="geopoint", $A783="geoshape", $A783="geotrace")</formula>
    </cfRule>
    <cfRule type="expression" dxfId="10124" priority="18135" stopIfTrue="1">
      <formula>OR($A783="audio audit", $A783="text audit", $A783="speed violations count", $A783="speed violations list", $A783="speed violations audit")</formula>
    </cfRule>
    <cfRule type="expression" dxfId="10123" priority="18136" stopIfTrue="1">
      <formula>OR($A783="username", $A783="phonenumber", $A783="start", $A783="end", $A783="deviceid", $A783="subscriberid", $A783="simserial", $A783="caseid")</formula>
    </cfRule>
    <cfRule type="expression" dxfId="10122" priority="18137" stopIfTrue="1">
      <formula>OR(AND(LEFT($A783, 16)="select_multiple ", LEN($A783)&gt;16, NOT(ISNUMBER(SEARCH(" ", $A783, 17)))), AND(LEFT($A783, 11)="select_one ", LEN($A783)&gt;11, NOT(ISNUMBER(SEARCH(" ", $A783, 12)))))</formula>
    </cfRule>
    <cfRule type="expression" dxfId="10121" priority="18138" stopIfTrue="1">
      <formula>$A783="decimal"</formula>
    </cfRule>
    <cfRule type="expression" dxfId="10120" priority="18139" stopIfTrue="1">
      <formula>$A783="integer"</formula>
    </cfRule>
    <cfRule type="expression" dxfId="10119" priority="18140" stopIfTrue="1">
      <formula>$A783="text"</formula>
    </cfRule>
    <cfRule type="expression" dxfId="10118" priority="18141" stopIfTrue="1">
      <formula>$A783="end repeat"</formula>
    </cfRule>
    <cfRule type="expression" dxfId="10117" priority="18143" stopIfTrue="1">
      <formula>$A783="begin repeat"</formula>
    </cfRule>
    <cfRule type="expression" dxfId="10116" priority="18144" stopIfTrue="1">
      <formula>$A783="end group"</formula>
    </cfRule>
    <cfRule type="expression" dxfId="10115" priority="18146" stopIfTrue="1">
      <formula>$A783="begin group"</formula>
    </cfRule>
  </conditionalFormatting>
  <conditionalFormatting sqref="I790:I795 L792:L795 B790:D795">
    <cfRule type="expression" dxfId="10114" priority="18124" stopIfTrue="1">
      <formula>$A790="begin group"</formula>
    </cfRule>
  </conditionalFormatting>
  <conditionalFormatting sqref="R790:R795 L792:L795 B790:D795">
    <cfRule type="expression" dxfId="10113" priority="18121" stopIfTrue="1">
      <formula>$A790="begin repeat"</formula>
    </cfRule>
  </conditionalFormatting>
  <conditionalFormatting sqref="I790:I795 G790:G795 B790:D795">
    <cfRule type="expression" dxfId="10112" priority="18118" stopIfTrue="1">
      <formula>$A790="text"</formula>
    </cfRule>
  </conditionalFormatting>
  <conditionalFormatting sqref="J790:K791 G790:G795 B790:D795 J795:K795 K792:K794">
    <cfRule type="expression" dxfId="10111" priority="18116" stopIfTrue="1">
      <formula>$A790="integer"</formula>
    </cfRule>
  </conditionalFormatting>
  <conditionalFormatting sqref="J790:K791 G790:G795 B790:D795 J795:K795 K792:K794">
    <cfRule type="expression" dxfId="10110" priority="18114" stopIfTrue="1">
      <formula>$A790="decimal"</formula>
    </cfRule>
  </conditionalFormatting>
  <conditionalFormatting sqref="I790:I795 B790:D795">
    <cfRule type="expression" dxfId="10109" priority="18112" stopIfTrue="1">
      <formula>OR(AND(LEFT($A790, 16)="select_multiple ", LEN($A790)&gt;16, NOT(ISNUMBER(SEARCH(" ", $A790, 17)))), AND(LEFT($A790, 11)="select_one ", LEN($A790)&gt;11, NOT(ISNUMBER(SEARCH(" ", $A790, 12)))))</formula>
    </cfRule>
  </conditionalFormatting>
  <conditionalFormatting sqref="I790:I795 B790:D795">
    <cfRule type="expression" dxfId="10108" priority="18109" stopIfTrue="1">
      <formula>OR($A790="audio audit", $A790="text audit", $A790="speed violations count", $A790="speed violations list", $A790="speed violations audit")</formula>
    </cfRule>
  </conditionalFormatting>
  <conditionalFormatting sqref="B790:D795">
    <cfRule type="expression" dxfId="10107" priority="18103" stopIfTrue="1">
      <formula>$A790="note"</formula>
    </cfRule>
    <cfRule type="expression" dxfId="10106" priority="18105" stopIfTrue="1">
      <formula>$A790="barcode"</formula>
    </cfRule>
    <cfRule type="expression" dxfId="10105" priority="18107" stopIfTrue="1">
      <formula>OR($A790="geopoint", $A790="geoshape", $A790="geotrace")</formula>
    </cfRule>
  </conditionalFormatting>
  <conditionalFormatting sqref="Q790:Q795 B790:D795">
    <cfRule type="expression" dxfId="10104" priority="18101" stopIfTrue="1">
      <formula>OR($A790="calculate", $A790="calculate_here")</formula>
    </cfRule>
  </conditionalFormatting>
  <conditionalFormatting sqref="I790:I795 B790:D795">
    <cfRule type="expression" dxfId="10103" priority="18099" stopIfTrue="1">
      <formula>OR($A790="date", $A790="datetime")</formula>
    </cfRule>
  </conditionalFormatting>
  <conditionalFormatting sqref="I790:I795 B790:D795">
    <cfRule type="expression" dxfId="10102" priority="18097" stopIfTrue="1">
      <formula>$A790="image"</formula>
    </cfRule>
  </conditionalFormatting>
  <conditionalFormatting sqref="B790:D795">
    <cfRule type="expression" dxfId="10101" priority="18095" stopIfTrue="1">
      <formula>OR($A790="audio", $A790="video")</formula>
    </cfRule>
  </conditionalFormatting>
  <conditionalFormatting sqref="M790:Z791 G790:K791 G795:Z795 A790:D795 G792:I794 K792:Z794">
    <cfRule type="expression" dxfId="10100" priority="18092" stopIfTrue="1">
      <formula>OR(AND(LEFT($A790, 14)="sensor_stream ", LEN($A790)&gt;14, NOT(ISNUMBER(SEARCH(" ", $A790, 15)))), AND(LEFT($A790, 17)="sensor_statistic ", LEN($A790)&gt;17, NOT(ISNUMBER(SEARCH(" ", $A790, 18)))))</formula>
    </cfRule>
    <cfRule type="expression" dxfId="10099" priority="18094" stopIfTrue="1">
      <formula>$A790="comments"</formula>
    </cfRule>
    <cfRule type="expression" dxfId="10098" priority="18096" stopIfTrue="1">
      <formula>OR($A790="audio", $A790="video")</formula>
    </cfRule>
    <cfRule type="expression" dxfId="10097" priority="18098" stopIfTrue="1">
      <formula>$A790="image"</formula>
    </cfRule>
    <cfRule type="expression" dxfId="10096" priority="18100" stopIfTrue="1">
      <formula>OR($A790="date", $A790="datetime")</formula>
    </cfRule>
    <cfRule type="expression" dxfId="10095" priority="18102" stopIfTrue="1">
      <formula>OR($A790="calculate", $A790="calculate_here")</formula>
    </cfRule>
    <cfRule type="expression" dxfId="10094" priority="18104" stopIfTrue="1">
      <formula>$A790="note"</formula>
    </cfRule>
    <cfRule type="expression" dxfId="10093" priority="18106" stopIfTrue="1">
      <formula>$A790="barcode"</formula>
    </cfRule>
    <cfRule type="expression" dxfId="10092" priority="18108" stopIfTrue="1">
      <formula>OR($A790="geopoint", $A790="geoshape", $A790="geotrace")</formula>
    </cfRule>
    <cfRule type="expression" dxfId="10091" priority="18110" stopIfTrue="1">
      <formula>OR($A790="audio audit", $A790="text audit", $A790="speed violations count", $A790="speed violations list", $A790="speed violations audit")</formula>
    </cfRule>
    <cfRule type="expression" dxfId="10090" priority="18111" stopIfTrue="1">
      <formula>OR($A790="username", $A790="phonenumber", $A790="start", $A790="end", $A790="deviceid", $A790="subscriberid", $A790="simserial", $A790="caseid")</formula>
    </cfRule>
    <cfRule type="expression" dxfId="10089" priority="18113" stopIfTrue="1">
      <formula>OR(AND(LEFT($A790, 16)="select_multiple ", LEN($A790)&gt;16, NOT(ISNUMBER(SEARCH(" ", $A790, 17)))), AND(LEFT($A790, 11)="select_one ", LEN($A790)&gt;11, NOT(ISNUMBER(SEARCH(" ", $A790, 12)))))</formula>
    </cfRule>
    <cfRule type="expression" dxfId="10088" priority="18115" stopIfTrue="1">
      <formula>$A790="decimal"</formula>
    </cfRule>
    <cfRule type="expression" dxfId="10087" priority="18117" stopIfTrue="1">
      <formula>$A790="integer"</formula>
    </cfRule>
    <cfRule type="expression" dxfId="10086" priority="18119" stopIfTrue="1">
      <formula>$A790="text"</formula>
    </cfRule>
    <cfRule type="expression" dxfId="10085" priority="18120" stopIfTrue="1">
      <formula>$A790="end repeat"</formula>
    </cfRule>
    <cfRule type="expression" dxfId="10084" priority="18122" stopIfTrue="1">
      <formula>$A790="begin repeat"</formula>
    </cfRule>
    <cfRule type="expression" dxfId="10083" priority="18123" stopIfTrue="1">
      <formula>$A790="end group"</formula>
    </cfRule>
    <cfRule type="expression" dxfId="10082" priority="18125" stopIfTrue="1">
      <formula>$A790="begin group"</formula>
    </cfRule>
  </conditionalFormatting>
  <conditionalFormatting sqref="B790:D795">
    <cfRule type="expression" dxfId="10081" priority="18093" stopIfTrue="1">
      <formula>$A790="comments"</formula>
    </cfRule>
  </conditionalFormatting>
  <conditionalFormatting sqref="I790:I795 B790:D795">
    <cfRule type="expression" dxfId="10080" priority="18091" stopIfTrue="1">
      <formula>OR(AND(LEFT($A790, 14)="sensor_stream ", LEN($A790)&gt;14, NOT(ISNUMBER(SEARCH(" ", $A790, 15)))), AND(LEFT($A790, 17)="sensor_statistic ", LEN($A790)&gt;17, NOT(ISNUMBER(SEARCH(" ", $A790, 18)))))</formula>
    </cfRule>
  </conditionalFormatting>
  <conditionalFormatting sqref="L790:L791">
    <cfRule type="expression" dxfId="10079" priority="18089" stopIfTrue="1">
      <formula>$A790="begin group"</formula>
    </cfRule>
  </conditionalFormatting>
  <conditionalFormatting sqref="L790:L791">
    <cfRule type="expression" dxfId="10078" priority="18086" stopIfTrue="1">
      <formula>$A790="begin repeat"</formula>
    </cfRule>
  </conditionalFormatting>
  <conditionalFormatting sqref="L790:L791">
    <cfRule type="expression" dxfId="10077" priority="18070" stopIfTrue="1">
      <formula>OR(AND(LEFT($A790, 14)="sensor_stream ", LEN($A790)&gt;14, NOT(ISNUMBER(SEARCH(" ", $A790, 15)))), AND(LEFT($A790, 17)="sensor_statistic ", LEN($A790)&gt;17, NOT(ISNUMBER(SEARCH(" ", $A790, 18)))))</formula>
    </cfRule>
    <cfRule type="expression" dxfId="10076" priority="18071" stopIfTrue="1">
      <formula>$A790="comments"</formula>
    </cfRule>
    <cfRule type="expression" dxfId="10075" priority="18072" stopIfTrue="1">
      <formula>OR($A790="audio", $A790="video")</formula>
    </cfRule>
    <cfRule type="expression" dxfId="10074" priority="18073" stopIfTrue="1">
      <formula>$A790="image"</formula>
    </cfRule>
    <cfRule type="expression" dxfId="10073" priority="18074" stopIfTrue="1">
      <formula>OR($A790="date", $A790="datetime")</formula>
    </cfRule>
    <cfRule type="expression" dxfId="10072" priority="18075" stopIfTrue="1">
      <formula>OR($A790="calculate", $A790="calculate_here")</formula>
    </cfRule>
    <cfRule type="expression" dxfId="10071" priority="18076" stopIfTrue="1">
      <formula>$A790="note"</formula>
    </cfRule>
    <cfRule type="expression" dxfId="10070" priority="18077" stopIfTrue="1">
      <formula>$A790="barcode"</formula>
    </cfRule>
    <cfRule type="expression" dxfId="10069" priority="18078" stopIfTrue="1">
      <formula>OR($A790="geopoint", $A790="geoshape", $A790="geotrace")</formula>
    </cfRule>
    <cfRule type="expression" dxfId="10068" priority="18079" stopIfTrue="1">
      <formula>OR($A790="audio audit", $A790="text audit", $A790="speed violations count", $A790="speed violations list", $A790="speed violations audit")</formula>
    </cfRule>
    <cfRule type="expression" dxfId="10067" priority="18080" stopIfTrue="1">
      <formula>OR($A790="username", $A790="phonenumber", $A790="start", $A790="end", $A790="deviceid", $A790="subscriberid", $A790="simserial", $A790="caseid")</formula>
    </cfRule>
    <cfRule type="expression" dxfId="10066" priority="18081" stopIfTrue="1">
      <formula>OR(AND(LEFT($A790, 16)="select_multiple ", LEN($A790)&gt;16, NOT(ISNUMBER(SEARCH(" ", $A790, 17)))), AND(LEFT($A790, 11)="select_one ", LEN($A790)&gt;11, NOT(ISNUMBER(SEARCH(" ", $A790, 12)))))</formula>
    </cfRule>
    <cfRule type="expression" dxfId="10065" priority="18082" stopIfTrue="1">
      <formula>$A790="decimal"</formula>
    </cfRule>
    <cfRule type="expression" dxfId="10064" priority="18083" stopIfTrue="1">
      <formula>$A790="integer"</formula>
    </cfRule>
    <cfRule type="expression" dxfId="10063" priority="18084" stopIfTrue="1">
      <formula>$A790="text"</formula>
    </cfRule>
    <cfRule type="expression" dxfId="10062" priority="18085" stopIfTrue="1">
      <formula>$A790="end repeat"</formula>
    </cfRule>
    <cfRule type="expression" dxfId="10061" priority="18087" stopIfTrue="1">
      <formula>$A790="begin repeat"</formula>
    </cfRule>
    <cfRule type="expression" dxfId="10060" priority="18088" stopIfTrue="1">
      <formula>$A790="end group"</formula>
    </cfRule>
    <cfRule type="expression" dxfId="10059" priority="18090" stopIfTrue="1">
      <formula>$A790="begin group"</formula>
    </cfRule>
  </conditionalFormatting>
  <conditionalFormatting sqref="I797:I802 L799:L802 B797:D802">
    <cfRule type="expression" dxfId="10058" priority="18068" stopIfTrue="1">
      <formula>$A797="begin group"</formula>
    </cfRule>
  </conditionalFormatting>
  <conditionalFormatting sqref="R797:R802 L799:L802 B797:D802">
    <cfRule type="expression" dxfId="10057" priority="18065" stopIfTrue="1">
      <formula>$A797="begin repeat"</formula>
    </cfRule>
  </conditionalFormatting>
  <conditionalFormatting sqref="I797:I802 G797:G802 B797:D802">
    <cfRule type="expression" dxfId="10056" priority="18062" stopIfTrue="1">
      <formula>$A797="text"</formula>
    </cfRule>
  </conditionalFormatting>
  <conditionalFormatting sqref="J797:K798 G797:G802 B797:D802 J802:K802 K799:K801">
    <cfRule type="expression" dxfId="10055" priority="18060" stopIfTrue="1">
      <formula>$A797="integer"</formula>
    </cfRule>
  </conditionalFormatting>
  <conditionalFormatting sqref="J797:K798 G797:G802 B797:D802 J802:K802 K799:K801">
    <cfRule type="expression" dxfId="10054" priority="18058" stopIfTrue="1">
      <formula>$A797="decimal"</formula>
    </cfRule>
  </conditionalFormatting>
  <conditionalFormatting sqref="I797:I802 B797:D802">
    <cfRule type="expression" dxfId="10053" priority="18056" stopIfTrue="1">
      <formula>OR(AND(LEFT($A797, 16)="select_multiple ", LEN($A797)&gt;16, NOT(ISNUMBER(SEARCH(" ", $A797, 17)))), AND(LEFT($A797, 11)="select_one ", LEN($A797)&gt;11, NOT(ISNUMBER(SEARCH(" ", $A797, 12)))))</formula>
    </cfRule>
  </conditionalFormatting>
  <conditionalFormatting sqref="I797:I802 B797:D802">
    <cfRule type="expression" dxfId="10052" priority="18053" stopIfTrue="1">
      <formula>OR($A797="audio audit", $A797="text audit", $A797="speed violations count", $A797="speed violations list", $A797="speed violations audit")</formula>
    </cfRule>
  </conditionalFormatting>
  <conditionalFormatting sqref="B797:D802">
    <cfRule type="expression" dxfId="10051" priority="18047" stopIfTrue="1">
      <formula>$A797="note"</formula>
    </cfRule>
    <cfRule type="expression" dxfId="10050" priority="18049" stopIfTrue="1">
      <formula>$A797="barcode"</formula>
    </cfRule>
    <cfRule type="expression" dxfId="10049" priority="18051" stopIfTrue="1">
      <formula>OR($A797="geopoint", $A797="geoshape", $A797="geotrace")</formula>
    </cfRule>
  </conditionalFormatting>
  <conditionalFormatting sqref="Q797:Q802 B797:D802">
    <cfRule type="expression" dxfId="10048" priority="18045" stopIfTrue="1">
      <formula>OR($A797="calculate", $A797="calculate_here")</formula>
    </cfRule>
  </conditionalFormatting>
  <conditionalFormatting sqref="I797:I802 B797:D802">
    <cfRule type="expression" dxfId="10047" priority="18043" stopIfTrue="1">
      <formula>OR($A797="date", $A797="datetime")</formula>
    </cfRule>
  </conditionalFormatting>
  <conditionalFormatting sqref="I797:I802 B797:D802">
    <cfRule type="expression" dxfId="10046" priority="18041" stopIfTrue="1">
      <formula>$A797="image"</formula>
    </cfRule>
  </conditionalFormatting>
  <conditionalFormatting sqref="B797:D802">
    <cfRule type="expression" dxfId="10045" priority="18039" stopIfTrue="1">
      <formula>OR($A797="audio", $A797="video")</formula>
    </cfRule>
  </conditionalFormatting>
  <conditionalFormatting sqref="M797:Z798 G797:K798 G802:Z802 A797:D802 G799:I801 K799:Z801">
    <cfRule type="expression" dxfId="10044" priority="18036" stopIfTrue="1">
      <formula>OR(AND(LEFT($A797, 14)="sensor_stream ", LEN($A797)&gt;14, NOT(ISNUMBER(SEARCH(" ", $A797, 15)))), AND(LEFT($A797, 17)="sensor_statistic ", LEN($A797)&gt;17, NOT(ISNUMBER(SEARCH(" ", $A797, 18)))))</formula>
    </cfRule>
    <cfRule type="expression" dxfId="10043" priority="18038" stopIfTrue="1">
      <formula>$A797="comments"</formula>
    </cfRule>
    <cfRule type="expression" dxfId="10042" priority="18040" stopIfTrue="1">
      <formula>OR($A797="audio", $A797="video")</formula>
    </cfRule>
    <cfRule type="expression" dxfId="10041" priority="18042" stopIfTrue="1">
      <formula>$A797="image"</formula>
    </cfRule>
    <cfRule type="expression" dxfId="10040" priority="18044" stopIfTrue="1">
      <formula>OR($A797="date", $A797="datetime")</formula>
    </cfRule>
    <cfRule type="expression" dxfId="10039" priority="18046" stopIfTrue="1">
      <formula>OR($A797="calculate", $A797="calculate_here")</formula>
    </cfRule>
    <cfRule type="expression" dxfId="10038" priority="18048" stopIfTrue="1">
      <formula>$A797="note"</formula>
    </cfRule>
    <cfRule type="expression" dxfId="10037" priority="18050" stopIfTrue="1">
      <formula>$A797="barcode"</formula>
    </cfRule>
    <cfRule type="expression" dxfId="10036" priority="18052" stopIfTrue="1">
      <formula>OR($A797="geopoint", $A797="geoshape", $A797="geotrace")</formula>
    </cfRule>
    <cfRule type="expression" dxfId="10035" priority="18054" stopIfTrue="1">
      <formula>OR($A797="audio audit", $A797="text audit", $A797="speed violations count", $A797="speed violations list", $A797="speed violations audit")</formula>
    </cfRule>
    <cfRule type="expression" dxfId="10034" priority="18055" stopIfTrue="1">
      <formula>OR($A797="username", $A797="phonenumber", $A797="start", $A797="end", $A797="deviceid", $A797="subscriberid", $A797="simserial", $A797="caseid")</formula>
    </cfRule>
    <cfRule type="expression" dxfId="10033" priority="18057" stopIfTrue="1">
      <formula>OR(AND(LEFT($A797, 16)="select_multiple ", LEN($A797)&gt;16, NOT(ISNUMBER(SEARCH(" ", $A797, 17)))), AND(LEFT($A797, 11)="select_one ", LEN($A797)&gt;11, NOT(ISNUMBER(SEARCH(" ", $A797, 12)))))</formula>
    </cfRule>
    <cfRule type="expression" dxfId="10032" priority="18059" stopIfTrue="1">
      <formula>$A797="decimal"</formula>
    </cfRule>
    <cfRule type="expression" dxfId="10031" priority="18061" stopIfTrue="1">
      <formula>$A797="integer"</formula>
    </cfRule>
    <cfRule type="expression" dxfId="10030" priority="18063" stopIfTrue="1">
      <formula>$A797="text"</formula>
    </cfRule>
    <cfRule type="expression" dxfId="10029" priority="18064" stopIfTrue="1">
      <formula>$A797="end repeat"</formula>
    </cfRule>
    <cfRule type="expression" dxfId="10028" priority="18066" stopIfTrue="1">
      <formula>$A797="begin repeat"</formula>
    </cfRule>
    <cfRule type="expression" dxfId="10027" priority="18067" stopIfTrue="1">
      <formula>$A797="end group"</formula>
    </cfRule>
    <cfRule type="expression" dxfId="10026" priority="18069" stopIfTrue="1">
      <formula>$A797="begin group"</formula>
    </cfRule>
  </conditionalFormatting>
  <conditionalFormatting sqref="B797:D802">
    <cfRule type="expression" dxfId="10025" priority="18037" stopIfTrue="1">
      <formula>$A797="comments"</formula>
    </cfRule>
  </conditionalFormatting>
  <conditionalFormatting sqref="I797:I802 B797:D802">
    <cfRule type="expression" dxfId="10024" priority="18035" stopIfTrue="1">
      <formula>OR(AND(LEFT($A797, 14)="sensor_stream ", LEN($A797)&gt;14, NOT(ISNUMBER(SEARCH(" ", $A797, 15)))), AND(LEFT($A797, 17)="sensor_statistic ", LEN($A797)&gt;17, NOT(ISNUMBER(SEARCH(" ", $A797, 18)))))</formula>
    </cfRule>
  </conditionalFormatting>
  <conditionalFormatting sqref="L797:L798">
    <cfRule type="expression" dxfId="10023" priority="18033" stopIfTrue="1">
      <formula>$A797="begin group"</formula>
    </cfRule>
  </conditionalFormatting>
  <conditionalFormatting sqref="L797:L798">
    <cfRule type="expression" dxfId="10022" priority="18030" stopIfTrue="1">
      <formula>$A797="begin repeat"</formula>
    </cfRule>
  </conditionalFormatting>
  <conditionalFormatting sqref="L797:L798">
    <cfRule type="expression" dxfId="10021" priority="18014" stopIfTrue="1">
      <formula>OR(AND(LEFT($A797, 14)="sensor_stream ", LEN($A797)&gt;14, NOT(ISNUMBER(SEARCH(" ", $A797, 15)))), AND(LEFT($A797, 17)="sensor_statistic ", LEN($A797)&gt;17, NOT(ISNUMBER(SEARCH(" ", $A797, 18)))))</formula>
    </cfRule>
    <cfRule type="expression" dxfId="10020" priority="18015" stopIfTrue="1">
      <formula>$A797="comments"</formula>
    </cfRule>
    <cfRule type="expression" dxfId="10019" priority="18016" stopIfTrue="1">
      <formula>OR($A797="audio", $A797="video")</formula>
    </cfRule>
    <cfRule type="expression" dxfId="10018" priority="18017" stopIfTrue="1">
      <formula>$A797="image"</formula>
    </cfRule>
    <cfRule type="expression" dxfId="10017" priority="18018" stopIfTrue="1">
      <formula>OR($A797="date", $A797="datetime")</formula>
    </cfRule>
    <cfRule type="expression" dxfId="10016" priority="18019" stopIfTrue="1">
      <formula>OR($A797="calculate", $A797="calculate_here")</formula>
    </cfRule>
    <cfRule type="expression" dxfId="10015" priority="18020" stopIfTrue="1">
      <formula>$A797="note"</formula>
    </cfRule>
    <cfRule type="expression" dxfId="10014" priority="18021" stopIfTrue="1">
      <formula>$A797="barcode"</formula>
    </cfRule>
    <cfRule type="expression" dxfId="10013" priority="18022" stopIfTrue="1">
      <formula>OR($A797="geopoint", $A797="geoshape", $A797="geotrace")</formula>
    </cfRule>
    <cfRule type="expression" dxfId="10012" priority="18023" stopIfTrue="1">
      <formula>OR($A797="audio audit", $A797="text audit", $A797="speed violations count", $A797="speed violations list", $A797="speed violations audit")</formula>
    </cfRule>
    <cfRule type="expression" dxfId="10011" priority="18024" stopIfTrue="1">
      <formula>OR($A797="username", $A797="phonenumber", $A797="start", $A797="end", $A797="deviceid", $A797="subscriberid", $A797="simserial", $A797="caseid")</formula>
    </cfRule>
    <cfRule type="expression" dxfId="10010" priority="18025" stopIfTrue="1">
      <formula>OR(AND(LEFT($A797, 16)="select_multiple ", LEN($A797)&gt;16, NOT(ISNUMBER(SEARCH(" ", $A797, 17)))), AND(LEFT($A797, 11)="select_one ", LEN($A797)&gt;11, NOT(ISNUMBER(SEARCH(" ", $A797, 12)))))</formula>
    </cfRule>
    <cfRule type="expression" dxfId="10009" priority="18026" stopIfTrue="1">
      <formula>$A797="decimal"</formula>
    </cfRule>
    <cfRule type="expression" dxfId="10008" priority="18027" stopIfTrue="1">
      <formula>$A797="integer"</formula>
    </cfRule>
    <cfRule type="expression" dxfId="10007" priority="18028" stopIfTrue="1">
      <formula>$A797="text"</formula>
    </cfRule>
    <cfRule type="expression" dxfId="10006" priority="18029" stopIfTrue="1">
      <formula>$A797="end repeat"</formula>
    </cfRule>
    <cfRule type="expression" dxfId="10005" priority="18031" stopIfTrue="1">
      <formula>$A797="begin repeat"</formula>
    </cfRule>
    <cfRule type="expression" dxfId="10004" priority="18032" stopIfTrue="1">
      <formula>$A797="end group"</formula>
    </cfRule>
    <cfRule type="expression" dxfId="10003" priority="18034" stopIfTrue="1">
      <formula>$A797="begin group"</formula>
    </cfRule>
  </conditionalFormatting>
  <conditionalFormatting sqref="I804:I809 L806:L809 B804:D809">
    <cfRule type="expression" dxfId="10002" priority="18012" stopIfTrue="1">
      <formula>$A804="begin group"</formula>
    </cfRule>
  </conditionalFormatting>
  <conditionalFormatting sqref="R804:R809 L806:L809 B804:D809">
    <cfRule type="expression" dxfId="10001" priority="18009" stopIfTrue="1">
      <formula>$A804="begin repeat"</formula>
    </cfRule>
  </conditionalFormatting>
  <conditionalFormatting sqref="I804:I809 G804:G809 B804:D809">
    <cfRule type="expression" dxfId="10000" priority="18006" stopIfTrue="1">
      <formula>$A804="text"</formula>
    </cfRule>
  </conditionalFormatting>
  <conditionalFormatting sqref="J804:K805 G804:G809 B804:D809 J809:K809 K806:K808">
    <cfRule type="expression" dxfId="9999" priority="18004" stopIfTrue="1">
      <formula>$A804="integer"</formula>
    </cfRule>
  </conditionalFormatting>
  <conditionalFormatting sqref="J804:K805 G804:G809 B804:D809 J809:K809 K806:K808">
    <cfRule type="expression" dxfId="9998" priority="18002" stopIfTrue="1">
      <formula>$A804="decimal"</formula>
    </cfRule>
  </conditionalFormatting>
  <conditionalFormatting sqref="I804:I809 B804:D809">
    <cfRule type="expression" dxfId="9997" priority="18000" stopIfTrue="1">
      <formula>OR(AND(LEFT($A804, 16)="select_multiple ", LEN($A804)&gt;16, NOT(ISNUMBER(SEARCH(" ", $A804, 17)))), AND(LEFT($A804, 11)="select_one ", LEN($A804)&gt;11, NOT(ISNUMBER(SEARCH(" ", $A804, 12)))))</formula>
    </cfRule>
  </conditionalFormatting>
  <conditionalFormatting sqref="I804:I809 B804:D809">
    <cfRule type="expression" dxfId="9996" priority="17997" stopIfTrue="1">
      <formula>OR($A804="audio audit", $A804="text audit", $A804="speed violations count", $A804="speed violations list", $A804="speed violations audit")</formula>
    </cfRule>
  </conditionalFormatting>
  <conditionalFormatting sqref="B804:D809">
    <cfRule type="expression" dxfId="9995" priority="17991" stopIfTrue="1">
      <formula>$A804="note"</formula>
    </cfRule>
    <cfRule type="expression" dxfId="9994" priority="17993" stopIfTrue="1">
      <formula>$A804="barcode"</formula>
    </cfRule>
    <cfRule type="expression" dxfId="9993" priority="17995" stopIfTrue="1">
      <formula>OR($A804="geopoint", $A804="geoshape", $A804="geotrace")</formula>
    </cfRule>
  </conditionalFormatting>
  <conditionalFormatting sqref="Q804:Q809 B804:D809">
    <cfRule type="expression" dxfId="9992" priority="17989" stopIfTrue="1">
      <formula>OR($A804="calculate", $A804="calculate_here")</formula>
    </cfRule>
  </conditionalFormatting>
  <conditionalFormatting sqref="I804:I809 B804:D809">
    <cfRule type="expression" dxfId="9991" priority="17987" stopIfTrue="1">
      <formula>OR($A804="date", $A804="datetime")</formula>
    </cfRule>
  </conditionalFormatting>
  <conditionalFormatting sqref="I804:I809 B804:D809">
    <cfRule type="expression" dxfId="9990" priority="17985" stopIfTrue="1">
      <formula>$A804="image"</formula>
    </cfRule>
  </conditionalFormatting>
  <conditionalFormatting sqref="B804:D809">
    <cfRule type="expression" dxfId="9989" priority="17983" stopIfTrue="1">
      <formula>OR($A804="audio", $A804="video")</formula>
    </cfRule>
  </conditionalFormatting>
  <conditionalFormatting sqref="M804:Z805 G804:K805 G809:Z809 A804:D809 G806:I808 K806:Z808">
    <cfRule type="expression" dxfId="9988" priority="17980" stopIfTrue="1">
      <formula>OR(AND(LEFT($A804, 14)="sensor_stream ", LEN($A804)&gt;14, NOT(ISNUMBER(SEARCH(" ", $A804, 15)))), AND(LEFT($A804, 17)="sensor_statistic ", LEN($A804)&gt;17, NOT(ISNUMBER(SEARCH(" ", $A804, 18)))))</formula>
    </cfRule>
    <cfRule type="expression" dxfId="9987" priority="17982" stopIfTrue="1">
      <formula>$A804="comments"</formula>
    </cfRule>
    <cfRule type="expression" dxfId="9986" priority="17984" stopIfTrue="1">
      <formula>OR($A804="audio", $A804="video")</formula>
    </cfRule>
    <cfRule type="expression" dxfId="9985" priority="17986" stopIfTrue="1">
      <formula>$A804="image"</formula>
    </cfRule>
    <cfRule type="expression" dxfId="9984" priority="17988" stopIfTrue="1">
      <formula>OR($A804="date", $A804="datetime")</formula>
    </cfRule>
    <cfRule type="expression" dxfId="9983" priority="17990" stopIfTrue="1">
      <formula>OR($A804="calculate", $A804="calculate_here")</formula>
    </cfRule>
    <cfRule type="expression" dxfId="9982" priority="17992" stopIfTrue="1">
      <formula>$A804="note"</formula>
    </cfRule>
    <cfRule type="expression" dxfId="9981" priority="17994" stopIfTrue="1">
      <formula>$A804="barcode"</formula>
    </cfRule>
    <cfRule type="expression" dxfId="9980" priority="17996" stopIfTrue="1">
      <formula>OR($A804="geopoint", $A804="geoshape", $A804="geotrace")</formula>
    </cfRule>
    <cfRule type="expression" dxfId="9979" priority="17998" stopIfTrue="1">
      <formula>OR($A804="audio audit", $A804="text audit", $A804="speed violations count", $A804="speed violations list", $A804="speed violations audit")</formula>
    </cfRule>
    <cfRule type="expression" dxfId="9978" priority="17999" stopIfTrue="1">
      <formula>OR($A804="username", $A804="phonenumber", $A804="start", $A804="end", $A804="deviceid", $A804="subscriberid", $A804="simserial", $A804="caseid")</formula>
    </cfRule>
    <cfRule type="expression" dxfId="9977" priority="18001" stopIfTrue="1">
      <formula>OR(AND(LEFT($A804, 16)="select_multiple ", LEN($A804)&gt;16, NOT(ISNUMBER(SEARCH(" ", $A804, 17)))), AND(LEFT($A804, 11)="select_one ", LEN($A804)&gt;11, NOT(ISNUMBER(SEARCH(" ", $A804, 12)))))</formula>
    </cfRule>
    <cfRule type="expression" dxfId="9976" priority="18003" stopIfTrue="1">
      <formula>$A804="decimal"</formula>
    </cfRule>
    <cfRule type="expression" dxfId="9975" priority="18005" stopIfTrue="1">
      <formula>$A804="integer"</formula>
    </cfRule>
    <cfRule type="expression" dxfId="9974" priority="18007" stopIfTrue="1">
      <formula>$A804="text"</formula>
    </cfRule>
    <cfRule type="expression" dxfId="9973" priority="18008" stopIfTrue="1">
      <formula>$A804="end repeat"</formula>
    </cfRule>
    <cfRule type="expression" dxfId="9972" priority="18010" stopIfTrue="1">
      <formula>$A804="begin repeat"</formula>
    </cfRule>
    <cfRule type="expression" dxfId="9971" priority="18011" stopIfTrue="1">
      <formula>$A804="end group"</formula>
    </cfRule>
    <cfRule type="expression" dxfId="9970" priority="18013" stopIfTrue="1">
      <formula>$A804="begin group"</formula>
    </cfRule>
  </conditionalFormatting>
  <conditionalFormatting sqref="B804:D809">
    <cfRule type="expression" dxfId="9969" priority="17981" stopIfTrue="1">
      <formula>$A804="comments"</formula>
    </cfRule>
  </conditionalFormatting>
  <conditionalFormatting sqref="I804:I809 B804:D809">
    <cfRule type="expression" dxfId="9968" priority="17979" stopIfTrue="1">
      <formula>OR(AND(LEFT($A804, 14)="sensor_stream ", LEN($A804)&gt;14, NOT(ISNUMBER(SEARCH(" ", $A804, 15)))), AND(LEFT($A804, 17)="sensor_statistic ", LEN($A804)&gt;17, NOT(ISNUMBER(SEARCH(" ", $A804, 18)))))</formula>
    </cfRule>
  </conditionalFormatting>
  <conditionalFormatting sqref="L804:L805">
    <cfRule type="expression" dxfId="9967" priority="17977" stopIfTrue="1">
      <formula>$A804="begin group"</formula>
    </cfRule>
  </conditionalFormatting>
  <conditionalFormatting sqref="L804:L805">
    <cfRule type="expression" dxfId="9966" priority="17974" stopIfTrue="1">
      <formula>$A804="begin repeat"</formula>
    </cfRule>
  </conditionalFormatting>
  <conditionalFormatting sqref="L804:L805">
    <cfRule type="expression" dxfId="9965" priority="17958" stopIfTrue="1">
      <formula>OR(AND(LEFT($A804, 14)="sensor_stream ", LEN($A804)&gt;14, NOT(ISNUMBER(SEARCH(" ", $A804, 15)))), AND(LEFT($A804, 17)="sensor_statistic ", LEN($A804)&gt;17, NOT(ISNUMBER(SEARCH(" ", $A804, 18)))))</formula>
    </cfRule>
    <cfRule type="expression" dxfId="9964" priority="17959" stopIfTrue="1">
      <formula>$A804="comments"</formula>
    </cfRule>
    <cfRule type="expression" dxfId="9963" priority="17960" stopIfTrue="1">
      <formula>OR($A804="audio", $A804="video")</formula>
    </cfRule>
    <cfRule type="expression" dxfId="9962" priority="17961" stopIfTrue="1">
      <formula>$A804="image"</formula>
    </cfRule>
    <cfRule type="expression" dxfId="9961" priority="17962" stopIfTrue="1">
      <formula>OR($A804="date", $A804="datetime")</formula>
    </cfRule>
    <cfRule type="expression" dxfId="9960" priority="17963" stopIfTrue="1">
      <formula>OR($A804="calculate", $A804="calculate_here")</formula>
    </cfRule>
    <cfRule type="expression" dxfId="9959" priority="17964" stopIfTrue="1">
      <formula>$A804="note"</formula>
    </cfRule>
    <cfRule type="expression" dxfId="9958" priority="17965" stopIfTrue="1">
      <formula>$A804="barcode"</formula>
    </cfRule>
    <cfRule type="expression" dxfId="9957" priority="17966" stopIfTrue="1">
      <formula>OR($A804="geopoint", $A804="geoshape", $A804="geotrace")</formula>
    </cfRule>
    <cfRule type="expression" dxfId="9956" priority="17967" stopIfTrue="1">
      <formula>OR($A804="audio audit", $A804="text audit", $A804="speed violations count", $A804="speed violations list", $A804="speed violations audit")</formula>
    </cfRule>
    <cfRule type="expression" dxfId="9955" priority="17968" stopIfTrue="1">
      <formula>OR($A804="username", $A804="phonenumber", $A804="start", $A804="end", $A804="deviceid", $A804="subscriberid", $A804="simserial", $A804="caseid")</formula>
    </cfRule>
    <cfRule type="expression" dxfId="9954" priority="17969" stopIfTrue="1">
      <formula>OR(AND(LEFT($A804, 16)="select_multiple ", LEN($A804)&gt;16, NOT(ISNUMBER(SEARCH(" ", $A804, 17)))), AND(LEFT($A804, 11)="select_one ", LEN($A804)&gt;11, NOT(ISNUMBER(SEARCH(" ", $A804, 12)))))</formula>
    </cfRule>
    <cfRule type="expression" dxfId="9953" priority="17970" stopIfTrue="1">
      <formula>$A804="decimal"</formula>
    </cfRule>
    <cfRule type="expression" dxfId="9952" priority="17971" stopIfTrue="1">
      <formula>$A804="integer"</formula>
    </cfRule>
    <cfRule type="expression" dxfId="9951" priority="17972" stopIfTrue="1">
      <formula>$A804="text"</formula>
    </cfRule>
    <cfRule type="expression" dxfId="9950" priority="17973" stopIfTrue="1">
      <formula>$A804="end repeat"</formula>
    </cfRule>
    <cfRule type="expression" dxfId="9949" priority="17975" stopIfTrue="1">
      <formula>$A804="begin repeat"</formula>
    </cfRule>
    <cfRule type="expression" dxfId="9948" priority="17976" stopIfTrue="1">
      <formula>$A804="end group"</formula>
    </cfRule>
    <cfRule type="expression" dxfId="9947" priority="17978" stopIfTrue="1">
      <formula>$A804="begin group"</formula>
    </cfRule>
  </conditionalFormatting>
  <conditionalFormatting sqref="I811:I816 L813:L816 B811:D816">
    <cfRule type="expression" dxfId="9946" priority="17956" stopIfTrue="1">
      <formula>$A811="begin group"</formula>
    </cfRule>
  </conditionalFormatting>
  <conditionalFormatting sqref="R811:R816 L813:L816 B811:D816">
    <cfRule type="expression" dxfId="9945" priority="17953" stopIfTrue="1">
      <formula>$A811="begin repeat"</formula>
    </cfRule>
  </conditionalFormatting>
  <conditionalFormatting sqref="I811:I816 G811:G816 B811:D816">
    <cfRule type="expression" dxfId="9944" priority="17950" stopIfTrue="1">
      <formula>$A811="text"</formula>
    </cfRule>
  </conditionalFormatting>
  <conditionalFormatting sqref="J811:K812 G811:G816 B811:D816 J816:K816 K813:K815">
    <cfRule type="expression" dxfId="9943" priority="17948" stopIfTrue="1">
      <formula>$A811="integer"</formula>
    </cfRule>
  </conditionalFormatting>
  <conditionalFormatting sqref="J811:K812 G811:G816 B811:D816 J816:K816 K813:K815">
    <cfRule type="expression" dxfId="9942" priority="17946" stopIfTrue="1">
      <formula>$A811="decimal"</formula>
    </cfRule>
  </conditionalFormatting>
  <conditionalFormatting sqref="I811:I816 B811:D816">
    <cfRule type="expression" dxfId="9941" priority="17944" stopIfTrue="1">
      <formula>OR(AND(LEFT($A811, 16)="select_multiple ", LEN($A811)&gt;16, NOT(ISNUMBER(SEARCH(" ", $A811, 17)))), AND(LEFT($A811, 11)="select_one ", LEN($A811)&gt;11, NOT(ISNUMBER(SEARCH(" ", $A811, 12)))))</formula>
    </cfRule>
  </conditionalFormatting>
  <conditionalFormatting sqref="I811:I816 B811:D816">
    <cfRule type="expression" dxfId="9940" priority="17941" stopIfTrue="1">
      <formula>OR($A811="audio audit", $A811="text audit", $A811="speed violations count", $A811="speed violations list", $A811="speed violations audit")</formula>
    </cfRule>
  </conditionalFormatting>
  <conditionalFormatting sqref="B811:D816">
    <cfRule type="expression" dxfId="9939" priority="17935" stopIfTrue="1">
      <formula>$A811="note"</formula>
    </cfRule>
    <cfRule type="expression" dxfId="9938" priority="17937" stopIfTrue="1">
      <formula>$A811="barcode"</formula>
    </cfRule>
    <cfRule type="expression" dxfId="9937" priority="17939" stopIfTrue="1">
      <formula>OR($A811="geopoint", $A811="geoshape", $A811="geotrace")</formula>
    </cfRule>
  </conditionalFormatting>
  <conditionalFormatting sqref="Q811:Q816 B811:D816">
    <cfRule type="expression" dxfId="9936" priority="17933" stopIfTrue="1">
      <formula>OR($A811="calculate", $A811="calculate_here")</formula>
    </cfRule>
  </conditionalFormatting>
  <conditionalFormatting sqref="I811:I816 B811:D816">
    <cfRule type="expression" dxfId="9935" priority="17931" stopIfTrue="1">
      <formula>OR($A811="date", $A811="datetime")</formula>
    </cfRule>
  </conditionalFormatting>
  <conditionalFormatting sqref="I811:I816 B811:D816">
    <cfRule type="expression" dxfId="9934" priority="17929" stopIfTrue="1">
      <formula>$A811="image"</formula>
    </cfRule>
  </conditionalFormatting>
  <conditionalFormatting sqref="B811:D816">
    <cfRule type="expression" dxfId="9933" priority="17927" stopIfTrue="1">
      <formula>OR($A811="audio", $A811="video")</formula>
    </cfRule>
  </conditionalFormatting>
  <conditionalFormatting sqref="M811:Z812 G811:K812 G816:Z816 A811:D816 G813:I815 K813:Z815">
    <cfRule type="expression" dxfId="9932" priority="17924" stopIfTrue="1">
      <formula>OR(AND(LEFT($A811, 14)="sensor_stream ", LEN($A811)&gt;14, NOT(ISNUMBER(SEARCH(" ", $A811, 15)))), AND(LEFT($A811, 17)="sensor_statistic ", LEN($A811)&gt;17, NOT(ISNUMBER(SEARCH(" ", $A811, 18)))))</formula>
    </cfRule>
    <cfRule type="expression" dxfId="9931" priority="17926" stopIfTrue="1">
      <formula>$A811="comments"</formula>
    </cfRule>
    <cfRule type="expression" dxfId="9930" priority="17928" stopIfTrue="1">
      <formula>OR($A811="audio", $A811="video")</formula>
    </cfRule>
    <cfRule type="expression" dxfId="9929" priority="17930" stopIfTrue="1">
      <formula>$A811="image"</formula>
    </cfRule>
    <cfRule type="expression" dxfId="9928" priority="17932" stopIfTrue="1">
      <formula>OR($A811="date", $A811="datetime")</formula>
    </cfRule>
    <cfRule type="expression" dxfId="9927" priority="17934" stopIfTrue="1">
      <formula>OR($A811="calculate", $A811="calculate_here")</formula>
    </cfRule>
    <cfRule type="expression" dxfId="9926" priority="17936" stopIfTrue="1">
      <formula>$A811="note"</formula>
    </cfRule>
    <cfRule type="expression" dxfId="9925" priority="17938" stopIfTrue="1">
      <formula>$A811="barcode"</formula>
    </cfRule>
    <cfRule type="expression" dxfId="9924" priority="17940" stopIfTrue="1">
      <formula>OR($A811="geopoint", $A811="geoshape", $A811="geotrace")</formula>
    </cfRule>
    <cfRule type="expression" dxfId="9923" priority="17942" stopIfTrue="1">
      <formula>OR($A811="audio audit", $A811="text audit", $A811="speed violations count", $A811="speed violations list", $A811="speed violations audit")</formula>
    </cfRule>
    <cfRule type="expression" dxfId="9922" priority="17943" stopIfTrue="1">
      <formula>OR($A811="username", $A811="phonenumber", $A811="start", $A811="end", $A811="deviceid", $A811="subscriberid", $A811="simserial", $A811="caseid")</formula>
    </cfRule>
    <cfRule type="expression" dxfId="9921" priority="17945" stopIfTrue="1">
      <formula>OR(AND(LEFT($A811, 16)="select_multiple ", LEN($A811)&gt;16, NOT(ISNUMBER(SEARCH(" ", $A811, 17)))), AND(LEFT($A811, 11)="select_one ", LEN($A811)&gt;11, NOT(ISNUMBER(SEARCH(" ", $A811, 12)))))</formula>
    </cfRule>
    <cfRule type="expression" dxfId="9920" priority="17947" stopIfTrue="1">
      <formula>$A811="decimal"</formula>
    </cfRule>
    <cfRule type="expression" dxfId="9919" priority="17949" stopIfTrue="1">
      <formula>$A811="integer"</formula>
    </cfRule>
    <cfRule type="expression" dxfId="9918" priority="17951" stopIfTrue="1">
      <formula>$A811="text"</formula>
    </cfRule>
    <cfRule type="expression" dxfId="9917" priority="17952" stopIfTrue="1">
      <formula>$A811="end repeat"</formula>
    </cfRule>
    <cfRule type="expression" dxfId="9916" priority="17954" stopIfTrue="1">
      <formula>$A811="begin repeat"</formula>
    </cfRule>
    <cfRule type="expression" dxfId="9915" priority="17955" stopIfTrue="1">
      <formula>$A811="end group"</formula>
    </cfRule>
    <cfRule type="expression" dxfId="9914" priority="17957" stopIfTrue="1">
      <formula>$A811="begin group"</formula>
    </cfRule>
  </conditionalFormatting>
  <conditionalFormatting sqref="B811:D816">
    <cfRule type="expression" dxfId="9913" priority="17925" stopIfTrue="1">
      <formula>$A811="comments"</formula>
    </cfRule>
  </conditionalFormatting>
  <conditionalFormatting sqref="I811:I816 B811:D816">
    <cfRule type="expression" dxfId="9912" priority="17923" stopIfTrue="1">
      <formula>OR(AND(LEFT($A811, 14)="sensor_stream ", LEN($A811)&gt;14, NOT(ISNUMBER(SEARCH(" ", $A811, 15)))), AND(LEFT($A811, 17)="sensor_statistic ", LEN($A811)&gt;17, NOT(ISNUMBER(SEARCH(" ", $A811, 18)))))</formula>
    </cfRule>
  </conditionalFormatting>
  <conditionalFormatting sqref="L811:L812">
    <cfRule type="expression" dxfId="9911" priority="17921" stopIfTrue="1">
      <formula>$A811="begin group"</formula>
    </cfRule>
  </conditionalFormatting>
  <conditionalFormatting sqref="L811:L812">
    <cfRule type="expression" dxfId="9910" priority="17918" stopIfTrue="1">
      <formula>$A811="begin repeat"</formula>
    </cfRule>
  </conditionalFormatting>
  <conditionalFormatting sqref="L811:L812">
    <cfRule type="expression" dxfId="9909" priority="17902" stopIfTrue="1">
      <formula>OR(AND(LEFT($A811, 14)="sensor_stream ", LEN($A811)&gt;14, NOT(ISNUMBER(SEARCH(" ", $A811, 15)))), AND(LEFT($A811, 17)="sensor_statistic ", LEN($A811)&gt;17, NOT(ISNUMBER(SEARCH(" ", $A811, 18)))))</formula>
    </cfRule>
    <cfRule type="expression" dxfId="9908" priority="17903" stopIfTrue="1">
      <formula>$A811="comments"</formula>
    </cfRule>
    <cfRule type="expression" dxfId="9907" priority="17904" stopIfTrue="1">
      <formula>OR($A811="audio", $A811="video")</formula>
    </cfRule>
    <cfRule type="expression" dxfId="9906" priority="17905" stopIfTrue="1">
      <formula>$A811="image"</formula>
    </cfRule>
    <cfRule type="expression" dxfId="9905" priority="17906" stopIfTrue="1">
      <formula>OR($A811="date", $A811="datetime")</formula>
    </cfRule>
    <cfRule type="expression" dxfId="9904" priority="17907" stopIfTrue="1">
      <formula>OR($A811="calculate", $A811="calculate_here")</formula>
    </cfRule>
    <cfRule type="expression" dxfId="9903" priority="17908" stopIfTrue="1">
      <formula>$A811="note"</formula>
    </cfRule>
    <cfRule type="expression" dxfId="9902" priority="17909" stopIfTrue="1">
      <formula>$A811="barcode"</formula>
    </cfRule>
    <cfRule type="expression" dxfId="9901" priority="17910" stopIfTrue="1">
      <formula>OR($A811="geopoint", $A811="geoshape", $A811="geotrace")</formula>
    </cfRule>
    <cfRule type="expression" dxfId="9900" priority="17911" stopIfTrue="1">
      <formula>OR($A811="audio audit", $A811="text audit", $A811="speed violations count", $A811="speed violations list", $A811="speed violations audit")</formula>
    </cfRule>
    <cfRule type="expression" dxfId="9899" priority="17912" stopIfTrue="1">
      <formula>OR($A811="username", $A811="phonenumber", $A811="start", $A811="end", $A811="deviceid", $A811="subscriberid", $A811="simserial", $A811="caseid")</formula>
    </cfRule>
    <cfRule type="expression" dxfId="9898" priority="17913" stopIfTrue="1">
      <formula>OR(AND(LEFT($A811, 16)="select_multiple ", LEN($A811)&gt;16, NOT(ISNUMBER(SEARCH(" ", $A811, 17)))), AND(LEFT($A811, 11)="select_one ", LEN($A811)&gt;11, NOT(ISNUMBER(SEARCH(" ", $A811, 12)))))</formula>
    </cfRule>
    <cfRule type="expression" dxfId="9897" priority="17914" stopIfTrue="1">
      <formula>$A811="decimal"</formula>
    </cfRule>
    <cfRule type="expression" dxfId="9896" priority="17915" stopIfTrue="1">
      <formula>$A811="integer"</formula>
    </cfRule>
    <cfRule type="expression" dxfId="9895" priority="17916" stopIfTrue="1">
      <formula>$A811="text"</formula>
    </cfRule>
    <cfRule type="expression" dxfId="9894" priority="17917" stopIfTrue="1">
      <formula>$A811="end repeat"</formula>
    </cfRule>
    <cfRule type="expression" dxfId="9893" priority="17919" stopIfTrue="1">
      <formula>$A811="begin repeat"</formula>
    </cfRule>
    <cfRule type="expression" dxfId="9892" priority="17920" stopIfTrue="1">
      <formula>$A811="end group"</formula>
    </cfRule>
    <cfRule type="expression" dxfId="9891" priority="17922" stopIfTrue="1">
      <formula>$A811="begin group"</formula>
    </cfRule>
  </conditionalFormatting>
  <conditionalFormatting sqref="I818:I823 L820:L823 B818:D823">
    <cfRule type="expression" dxfId="9890" priority="17900" stopIfTrue="1">
      <formula>$A818="begin group"</formula>
    </cfRule>
  </conditionalFormatting>
  <conditionalFormatting sqref="R818:R823 L820:L823 B818:D823">
    <cfRule type="expression" dxfId="9889" priority="17897" stopIfTrue="1">
      <formula>$A818="begin repeat"</formula>
    </cfRule>
  </conditionalFormatting>
  <conditionalFormatting sqref="I818:I823 B818:D823 G818:G823">
    <cfRule type="expression" dxfId="9888" priority="17894" stopIfTrue="1">
      <formula>$A818="text"</formula>
    </cfRule>
  </conditionalFormatting>
  <conditionalFormatting sqref="B818:D823 J818:K819 G818:G823 J823:K823 K820:K822">
    <cfRule type="expression" dxfId="9887" priority="17892" stopIfTrue="1">
      <formula>$A818="integer"</formula>
    </cfRule>
  </conditionalFormatting>
  <conditionalFormatting sqref="B818:D823 J818:K819 G818:G823 J823:K823 K820:K822">
    <cfRule type="expression" dxfId="9886" priority="17890" stopIfTrue="1">
      <formula>$A818="decimal"</formula>
    </cfRule>
  </conditionalFormatting>
  <conditionalFormatting sqref="I818:I823 B818:D823">
    <cfRule type="expression" dxfId="9885" priority="17888" stopIfTrue="1">
      <formula>OR(AND(LEFT($A818, 16)="select_multiple ", LEN($A818)&gt;16, NOT(ISNUMBER(SEARCH(" ", $A818, 17)))), AND(LEFT($A818, 11)="select_one ", LEN($A818)&gt;11, NOT(ISNUMBER(SEARCH(" ", $A818, 12)))))</formula>
    </cfRule>
  </conditionalFormatting>
  <conditionalFormatting sqref="I818:I823 B818:D823">
    <cfRule type="expression" dxfId="9884" priority="17885" stopIfTrue="1">
      <formula>OR($A818="audio audit", $A818="text audit", $A818="speed violations count", $A818="speed violations list", $A818="speed violations audit")</formula>
    </cfRule>
  </conditionalFormatting>
  <conditionalFormatting sqref="B818:D823">
    <cfRule type="expression" dxfId="9883" priority="17879" stopIfTrue="1">
      <formula>$A818="note"</formula>
    </cfRule>
    <cfRule type="expression" dxfId="9882" priority="17881" stopIfTrue="1">
      <formula>$A818="barcode"</formula>
    </cfRule>
    <cfRule type="expression" dxfId="9881" priority="17883" stopIfTrue="1">
      <formula>OR($A818="geopoint", $A818="geoshape", $A818="geotrace")</formula>
    </cfRule>
  </conditionalFormatting>
  <conditionalFormatting sqref="Q818:Q823 B818:D823">
    <cfRule type="expression" dxfId="9880" priority="17877" stopIfTrue="1">
      <formula>OR($A818="calculate", $A818="calculate_here")</formula>
    </cfRule>
  </conditionalFormatting>
  <conditionalFormatting sqref="I818:I823 B818:D823">
    <cfRule type="expression" dxfId="9879" priority="17875" stopIfTrue="1">
      <formula>OR($A818="date", $A818="datetime")</formula>
    </cfRule>
  </conditionalFormatting>
  <conditionalFormatting sqref="I818:I823 B818:D823">
    <cfRule type="expression" dxfId="9878" priority="17873" stopIfTrue="1">
      <formula>$A818="image"</formula>
    </cfRule>
  </conditionalFormatting>
  <conditionalFormatting sqref="B818:D823">
    <cfRule type="expression" dxfId="9877" priority="17871" stopIfTrue="1">
      <formula>OR($A818="audio", $A818="video")</formula>
    </cfRule>
  </conditionalFormatting>
  <conditionalFormatting sqref="A818:D823 M818:Z819 G818:K819 G823:Z823 G820:I822 K820:Z822">
    <cfRule type="expression" dxfId="9876" priority="17868" stopIfTrue="1">
      <formula>OR(AND(LEFT($A818, 14)="sensor_stream ", LEN($A818)&gt;14, NOT(ISNUMBER(SEARCH(" ", $A818, 15)))), AND(LEFT($A818, 17)="sensor_statistic ", LEN($A818)&gt;17, NOT(ISNUMBER(SEARCH(" ", $A818, 18)))))</formula>
    </cfRule>
    <cfRule type="expression" dxfId="9875" priority="17870" stopIfTrue="1">
      <formula>$A818="comments"</formula>
    </cfRule>
    <cfRule type="expression" dxfId="9874" priority="17872" stopIfTrue="1">
      <formula>OR($A818="audio", $A818="video")</formula>
    </cfRule>
    <cfRule type="expression" dxfId="9873" priority="17874" stopIfTrue="1">
      <formula>$A818="image"</formula>
    </cfRule>
    <cfRule type="expression" dxfId="9872" priority="17876" stopIfTrue="1">
      <formula>OR($A818="date", $A818="datetime")</formula>
    </cfRule>
    <cfRule type="expression" dxfId="9871" priority="17878" stopIfTrue="1">
      <formula>OR($A818="calculate", $A818="calculate_here")</formula>
    </cfRule>
    <cfRule type="expression" dxfId="9870" priority="17880" stopIfTrue="1">
      <formula>$A818="note"</formula>
    </cfRule>
    <cfRule type="expression" dxfId="9869" priority="17882" stopIfTrue="1">
      <formula>$A818="barcode"</formula>
    </cfRule>
    <cfRule type="expression" dxfId="9868" priority="17884" stopIfTrue="1">
      <formula>OR($A818="geopoint", $A818="geoshape", $A818="geotrace")</formula>
    </cfRule>
    <cfRule type="expression" dxfId="9867" priority="17886" stopIfTrue="1">
      <formula>OR($A818="audio audit", $A818="text audit", $A818="speed violations count", $A818="speed violations list", $A818="speed violations audit")</formula>
    </cfRule>
    <cfRule type="expression" dxfId="9866" priority="17887" stopIfTrue="1">
      <formula>OR($A818="username", $A818="phonenumber", $A818="start", $A818="end", $A818="deviceid", $A818="subscriberid", $A818="simserial", $A818="caseid")</formula>
    </cfRule>
    <cfRule type="expression" dxfId="9865" priority="17889" stopIfTrue="1">
      <formula>OR(AND(LEFT($A818, 16)="select_multiple ", LEN($A818)&gt;16, NOT(ISNUMBER(SEARCH(" ", $A818, 17)))), AND(LEFT($A818, 11)="select_one ", LEN($A818)&gt;11, NOT(ISNUMBER(SEARCH(" ", $A818, 12)))))</formula>
    </cfRule>
    <cfRule type="expression" dxfId="9864" priority="17891" stopIfTrue="1">
      <formula>$A818="decimal"</formula>
    </cfRule>
    <cfRule type="expression" dxfId="9863" priority="17893" stopIfTrue="1">
      <formula>$A818="integer"</formula>
    </cfRule>
    <cfRule type="expression" dxfId="9862" priority="17895" stopIfTrue="1">
      <formula>$A818="text"</formula>
    </cfRule>
    <cfRule type="expression" dxfId="9861" priority="17896" stopIfTrue="1">
      <formula>$A818="end repeat"</formula>
    </cfRule>
    <cfRule type="expression" dxfId="9860" priority="17898" stopIfTrue="1">
      <formula>$A818="begin repeat"</formula>
    </cfRule>
    <cfRule type="expression" dxfId="9859" priority="17899" stopIfTrue="1">
      <formula>$A818="end group"</formula>
    </cfRule>
    <cfRule type="expression" dxfId="9858" priority="17901" stopIfTrue="1">
      <formula>$A818="begin group"</formula>
    </cfRule>
  </conditionalFormatting>
  <conditionalFormatting sqref="B818:D823">
    <cfRule type="expression" dxfId="9857" priority="17869" stopIfTrue="1">
      <formula>$A818="comments"</formula>
    </cfRule>
  </conditionalFormatting>
  <conditionalFormatting sqref="I818:I823 B818:D823">
    <cfRule type="expression" dxfId="9856" priority="17867" stopIfTrue="1">
      <formula>OR(AND(LEFT($A818, 14)="sensor_stream ", LEN($A818)&gt;14, NOT(ISNUMBER(SEARCH(" ", $A818, 15)))), AND(LEFT($A818, 17)="sensor_statistic ", LEN($A818)&gt;17, NOT(ISNUMBER(SEARCH(" ", $A818, 18)))))</formula>
    </cfRule>
  </conditionalFormatting>
  <conditionalFormatting sqref="L818:L819">
    <cfRule type="expression" dxfId="9855" priority="17865" stopIfTrue="1">
      <formula>$A818="begin group"</formula>
    </cfRule>
  </conditionalFormatting>
  <conditionalFormatting sqref="L818:L819">
    <cfRule type="expression" dxfId="9854" priority="17862" stopIfTrue="1">
      <formula>$A818="begin repeat"</formula>
    </cfRule>
  </conditionalFormatting>
  <conditionalFormatting sqref="L818:L819">
    <cfRule type="expression" dxfId="9853" priority="17846" stopIfTrue="1">
      <formula>OR(AND(LEFT($A818, 14)="sensor_stream ", LEN($A818)&gt;14, NOT(ISNUMBER(SEARCH(" ", $A818, 15)))), AND(LEFT($A818, 17)="sensor_statistic ", LEN($A818)&gt;17, NOT(ISNUMBER(SEARCH(" ", $A818, 18)))))</formula>
    </cfRule>
    <cfRule type="expression" dxfId="9852" priority="17847" stopIfTrue="1">
      <formula>$A818="comments"</formula>
    </cfRule>
    <cfRule type="expression" dxfId="9851" priority="17848" stopIfTrue="1">
      <formula>OR($A818="audio", $A818="video")</formula>
    </cfRule>
    <cfRule type="expression" dxfId="9850" priority="17849" stopIfTrue="1">
      <formula>$A818="image"</formula>
    </cfRule>
    <cfRule type="expression" dxfId="9849" priority="17850" stopIfTrue="1">
      <formula>OR($A818="date", $A818="datetime")</formula>
    </cfRule>
    <cfRule type="expression" dxfId="9848" priority="17851" stopIfTrue="1">
      <formula>OR($A818="calculate", $A818="calculate_here")</formula>
    </cfRule>
    <cfRule type="expression" dxfId="9847" priority="17852" stopIfTrue="1">
      <formula>$A818="note"</formula>
    </cfRule>
    <cfRule type="expression" dxfId="9846" priority="17853" stopIfTrue="1">
      <formula>$A818="barcode"</formula>
    </cfRule>
    <cfRule type="expression" dxfId="9845" priority="17854" stopIfTrue="1">
      <formula>OR($A818="geopoint", $A818="geoshape", $A818="geotrace")</formula>
    </cfRule>
    <cfRule type="expression" dxfId="9844" priority="17855" stopIfTrue="1">
      <formula>OR($A818="audio audit", $A818="text audit", $A818="speed violations count", $A818="speed violations list", $A818="speed violations audit")</formula>
    </cfRule>
    <cfRule type="expression" dxfId="9843" priority="17856" stopIfTrue="1">
      <formula>OR($A818="username", $A818="phonenumber", $A818="start", $A818="end", $A818="deviceid", $A818="subscriberid", $A818="simserial", $A818="caseid")</formula>
    </cfRule>
    <cfRule type="expression" dxfId="9842" priority="17857" stopIfTrue="1">
      <formula>OR(AND(LEFT($A818, 16)="select_multiple ", LEN($A818)&gt;16, NOT(ISNUMBER(SEARCH(" ", $A818, 17)))), AND(LEFT($A818, 11)="select_one ", LEN($A818)&gt;11, NOT(ISNUMBER(SEARCH(" ", $A818, 12)))))</formula>
    </cfRule>
    <cfRule type="expression" dxfId="9841" priority="17858" stopIfTrue="1">
      <formula>$A818="decimal"</formula>
    </cfRule>
    <cfRule type="expression" dxfId="9840" priority="17859" stopIfTrue="1">
      <formula>$A818="integer"</formula>
    </cfRule>
    <cfRule type="expression" dxfId="9839" priority="17860" stopIfTrue="1">
      <formula>$A818="text"</formula>
    </cfRule>
    <cfRule type="expression" dxfId="9838" priority="17861" stopIfTrue="1">
      <formula>$A818="end repeat"</formula>
    </cfRule>
    <cfRule type="expression" dxfId="9837" priority="17863" stopIfTrue="1">
      <formula>$A818="begin repeat"</formula>
    </cfRule>
    <cfRule type="expression" dxfId="9836" priority="17864" stopIfTrue="1">
      <formula>$A818="end group"</formula>
    </cfRule>
    <cfRule type="expression" dxfId="9835" priority="17866" stopIfTrue="1">
      <formula>$A818="begin group"</formula>
    </cfRule>
  </conditionalFormatting>
  <conditionalFormatting sqref="B864">
    <cfRule type="expression" dxfId="9834" priority="17827" stopIfTrue="1">
      <formula>OR(AND(LEFT($A864, 14)="sensor_stream ", LEN($A864)&gt;14, NOT(ISNUMBER(SEARCH(" ", $A864, 15)))), AND(LEFT($A864, 17)="sensor_statistic ", LEN($A864)&gt;17, NOT(ISNUMBER(SEARCH(" ", $A864, 18)))))</formula>
    </cfRule>
    <cfRule type="expression" dxfId="9833" priority="17828" stopIfTrue="1">
      <formula>$A864="comments"</formula>
    </cfRule>
    <cfRule type="expression" dxfId="9832" priority="17829" stopIfTrue="1">
      <formula>OR($A864="audio", $A864="video")</formula>
    </cfRule>
    <cfRule type="expression" dxfId="9831" priority="17830" stopIfTrue="1">
      <formula>$A864="image"</formula>
    </cfRule>
    <cfRule type="expression" dxfId="9830" priority="17831" stopIfTrue="1">
      <formula>OR($A864="date", $A864="datetime")</formula>
    </cfRule>
    <cfRule type="expression" dxfId="9829" priority="17832" stopIfTrue="1">
      <formula>OR($A864="calculate", $A864="calculate_here")</formula>
    </cfRule>
    <cfRule type="expression" dxfId="9828" priority="17833" stopIfTrue="1">
      <formula>$A864="note"</formula>
    </cfRule>
    <cfRule type="expression" dxfId="9827" priority="17834" stopIfTrue="1">
      <formula>$A864="barcode"</formula>
    </cfRule>
    <cfRule type="expression" dxfId="9826" priority="17835" stopIfTrue="1">
      <formula>OR($A864="geopoint", $A864="geoshape", $A864="geotrace")</formula>
    </cfRule>
    <cfRule type="expression" dxfId="9825" priority="17836" stopIfTrue="1">
      <formula>OR($A864="audio audit", $A864="text audit", $A864="speed violations count", $A864="speed violations list", $A864="speed violations audit")</formula>
    </cfRule>
    <cfRule type="expression" dxfId="9824" priority="17837" stopIfTrue="1">
      <formula>OR($A864="username", $A864="phonenumber", $A864="start", $A864="end", $A864="deviceid", $A864="subscriberid", $A864="simserial", $A864="caseid")</formula>
    </cfRule>
    <cfRule type="expression" dxfId="9823" priority="17838" stopIfTrue="1">
      <formula>OR(AND(LEFT($A864, 16)="select_multiple ", LEN($A864)&gt;16, NOT(ISNUMBER(SEARCH(" ", $A864, 17)))), AND(LEFT($A864, 11)="select_one ", LEN($A864)&gt;11, NOT(ISNUMBER(SEARCH(" ", $A864, 12)))))</formula>
    </cfRule>
    <cfRule type="expression" dxfId="9822" priority="17839" stopIfTrue="1">
      <formula>$A864="decimal"</formula>
    </cfRule>
    <cfRule type="expression" dxfId="9821" priority="17840" stopIfTrue="1">
      <formula>$A864="integer"</formula>
    </cfRule>
    <cfRule type="expression" dxfId="9820" priority="17841" stopIfTrue="1">
      <formula>$A864="text"</formula>
    </cfRule>
    <cfRule type="expression" dxfId="9819" priority="17842" stopIfTrue="1">
      <formula>$A864="end repeat"</formula>
    </cfRule>
    <cfRule type="expression" dxfId="9818" priority="17843" stopIfTrue="1">
      <formula>$A864="begin repeat"</formula>
    </cfRule>
    <cfRule type="expression" dxfId="9817" priority="17844" stopIfTrue="1">
      <formula>$A864="end group"</formula>
    </cfRule>
    <cfRule type="expression" dxfId="9816" priority="17845" stopIfTrue="1">
      <formula>$A864="begin group"</formula>
    </cfRule>
  </conditionalFormatting>
  <conditionalFormatting sqref="I138 B138 D138 G138 B1255 D389">
    <cfRule type="expression" dxfId="9815" priority="21051" stopIfTrue="1">
      <formula>$A137="text"</formula>
    </cfRule>
  </conditionalFormatting>
  <conditionalFormatting sqref="J138:K138 B138 D138 G138 B1255 D389">
    <cfRule type="expression" dxfId="9814" priority="21054" stopIfTrue="1">
      <formula>$A137="integer"</formula>
    </cfRule>
  </conditionalFormatting>
  <conditionalFormatting sqref="J138:K138 B138 D138 G138 B1255 D389">
    <cfRule type="expression" dxfId="9813" priority="21057" stopIfTrue="1">
      <formula>$A137="decimal"</formula>
    </cfRule>
  </conditionalFormatting>
  <conditionalFormatting sqref="I138 B138 D138 B1255 D389">
    <cfRule type="expression" dxfId="9812" priority="21060" stopIfTrue="1">
      <formula>OR(AND(LEFT($A137, 16)="select_multiple ", LEN($A137)&gt;16, NOT(ISNUMBER(SEARCH(" ", $A137, 17)))), AND(LEFT($A137, 11)="select_one ", LEN($A137)&gt;11, NOT(ISNUMBER(SEARCH(" ", $A137, 12)))))</formula>
    </cfRule>
  </conditionalFormatting>
  <conditionalFormatting sqref="I138 B138 D138 B1255 D389">
    <cfRule type="expression" dxfId="9811" priority="21063" stopIfTrue="1">
      <formula>OR($A137="audio audit", $A137="text audit", $A137="speed violations count", $A137="speed violations list", $A137="speed violations audit")</formula>
    </cfRule>
  </conditionalFormatting>
  <conditionalFormatting sqref="B138 D138 B1255 D389">
    <cfRule type="expression" dxfId="9810" priority="21069" stopIfTrue="1">
      <formula>$A137="note"</formula>
    </cfRule>
    <cfRule type="expression" dxfId="9809" priority="21070" stopIfTrue="1">
      <formula>$A137="barcode"</formula>
    </cfRule>
    <cfRule type="expression" dxfId="9808" priority="21071" stopIfTrue="1">
      <formula>OR($A137="geopoint", $A137="geoshape", $A137="geotrace")</formula>
    </cfRule>
  </conditionalFormatting>
  <conditionalFormatting sqref="Q138 B138 D138 B1255 D389">
    <cfRule type="expression" dxfId="9807" priority="21073" stopIfTrue="1">
      <formula>OR($A137="calculate", $A137="calculate_here")</formula>
    </cfRule>
  </conditionalFormatting>
  <conditionalFormatting sqref="I138 B138 D138 B1255 D389">
    <cfRule type="expression" dxfId="9806" priority="21077" stopIfTrue="1">
      <formula>OR($A137="date", $A137="datetime")</formula>
    </cfRule>
  </conditionalFormatting>
  <conditionalFormatting sqref="I138 B138 D138 B1255 D389">
    <cfRule type="expression" dxfId="9805" priority="21080" stopIfTrue="1">
      <formula>$A137="image"</formula>
    </cfRule>
  </conditionalFormatting>
  <conditionalFormatting sqref="B138 D138 B1255 D389">
    <cfRule type="expression" dxfId="9804" priority="21083" stopIfTrue="1">
      <formula>OR($A137="audio", $A137="video")</formula>
    </cfRule>
  </conditionalFormatting>
  <conditionalFormatting sqref="B138 D138 B1255 D389">
    <cfRule type="expression" dxfId="9803" priority="21123" stopIfTrue="1">
      <formula>$A137="comments"</formula>
    </cfRule>
  </conditionalFormatting>
  <conditionalFormatting sqref="I138 B138 D138 B1255 D389">
    <cfRule type="expression" dxfId="9802" priority="21126" stopIfTrue="1">
      <formula>OR(AND(LEFT($A137, 14)="sensor_stream ", LEN($A137)&gt;14, NOT(ISNUMBER(SEARCH(" ", $A137, 15)))), AND(LEFT($A137, 17)="sensor_statistic ", LEN($A137)&gt;17, NOT(ISNUMBER(SEARCH(" ", $A137, 18)))))</formula>
    </cfRule>
  </conditionalFormatting>
  <conditionalFormatting sqref="B1297">
    <cfRule type="expression" dxfId="9801" priority="11966" stopIfTrue="1">
      <formula>$A1297="begin group"</formula>
    </cfRule>
  </conditionalFormatting>
  <conditionalFormatting sqref="B1297">
    <cfRule type="expression" dxfId="9800" priority="11963" stopIfTrue="1">
      <formula>$A1297="begin repeat"</formula>
    </cfRule>
  </conditionalFormatting>
  <conditionalFormatting sqref="B1297">
    <cfRule type="expression" dxfId="9799" priority="11960" stopIfTrue="1">
      <formula>$A1297="text"</formula>
    </cfRule>
  </conditionalFormatting>
  <conditionalFormatting sqref="B1297">
    <cfRule type="expression" dxfId="9798" priority="11958" stopIfTrue="1">
      <formula>$A1297="integer"</formula>
    </cfRule>
  </conditionalFormatting>
  <conditionalFormatting sqref="B1297">
    <cfRule type="expression" dxfId="9797" priority="11956" stopIfTrue="1">
      <formula>$A1297="decimal"</formula>
    </cfRule>
  </conditionalFormatting>
  <conditionalFormatting sqref="B1297">
    <cfRule type="expression" dxfId="9796" priority="11954" stopIfTrue="1">
      <formula>OR(AND(LEFT($A1297, 16)="select_multiple ", LEN($A1297)&gt;16, NOT(ISNUMBER(SEARCH(" ", $A1297, 17)))), AND(LEFT($A1297, 11)="select_one ", LEN($A1297)&gt;11, NOT(ISNUMBER(SEARCH(" ", $A1297, 12)))))</formula>
    </cfRule>
  </conditionalFormatting>
  <conditionalFormatting sqref="B1297">
    <cfRule type="expression" dxfId="9795" priority="11951" stopIfTrue="1">
      <formula>OR($A1297="audio audit", $A1297="text audit", $A1297="speed violations count", $A1297="speed violations list", $A1297="speed violations audit")</formula>
    </cfRule>
  </conditionalFormatting>
  <conditionalFormatting sqref="B1297">
    <cfRule type="expression" dxfId="9794" priority="11945" stopIfTrue="1">
      <formula>$A1297="note"</formula>
    </cfRule>
    <cfRule type="expression" dxfId="9793" priority="11947" stopIfTrue="1">
      <formula>$A1297="barcode"</formula>
    </cfRule>
    <cfRule type="expression" dxfId="9792" priority="11949" stopIfTrue="1">
      <formula>OR($A1297="geopoint", $A1297="geoshape", $A1297="geotrace")</formula>
    </cfRule>
  </conditionalFormatting>
  <conditionalFormatting sqref="B1297">
    <cfRule type="expression" dxfId="9791" priority="11943" stopIfTrue="1">
      <formula>OR($A1297="calculate", $A1297="calculate_here")</formula>
    </cfRule>
  </conditionalFormatting>
  <conditionalFormatting sqref="B1297">
    <cfRule type="expression" dxfId="9790" priority="11941" stopIfTrue="1">
      <formula>OR($A1297="date", $A1297="datetime")</formula>
    </cfRule>
  </conditionalFormatting>
  <conditionalFormatting sqref="B1297">
    <cfRule type="expression" dxfId="9789" priority="11939" stopIfTrue="1">
      <formula>$A1297="image"</formula>
    </cfRule>
  </conditionalFormatting>
  <conditionalFormatting sqref="B1297">
    <cfRule type="expression" dxfId="9788" priority="11937" stopIfTrue="1">
      <formula>OR($A1297="audio", $A1297="video")</formula>
    </cfRule>
  </conditionalFormatting>
  <conditionalFormatting sqref="B1297">
    <cfRule type="expression" dxfId="9787" priority="11934" stopIfTrue="1">
      <formula>OR(AND(LEFT($A1297, 14)="sensor_stream ", LEN($A1297)&gt;14, NOT(ISNUMBER(SEARCH(" ", $A1297, 15)))), AND(LEFT($A1297, 17)="sensor_statistic ", LEN($A1297)&gt;17, NOT(ISNUMBER(SEARCH(" ", $A1297, 18)))))</formula>
    </cfRule>
    <cfRule type="expression" dxfId="9786" priority="11936" stopIfTrue="1">
      <formula>$A1297="comments"</formula>
    </cfRule>
    <cfRule type="expression" dxfId="9785" priority="11938" stopIfTrue="1">
      <formula>OR($A1297="audio", $A1297="video")</formula>
    </cfRule>
    <cfRule type="expression" dxfId="9784" priority="11940" stopIfTrue="1">
      <formula>$A1297="image"</formula>
    </cfRule>
    <cfRule type="expression" dxfId="9783" priority="11942" stopIfTrue="1">
      <formula>OR($A1297="date", $A1297="datetime")</formula>
    </cfRule>
    <cfRule type="expression" dxfId="9782" priority="11944" stopIfTrue="1">
      <formula>OR($A1297="calculate", $A1297="calculate_here")</formula>
    </cfRule>
    <cfRule type="expression" dxfId="9781" priority="11946" stopIfTrue="1">
      <formula>$A1297="note"</formula>
    </cfRule>
    <cfRule type="expression" dxfId="9780" priority="11948" stopIfTrue="1">
      <formula>$A1297="barcode"</formula>
    </cfRule>
    <cfRule type="expression" dxfId="9779" priority="11950" stopIfTrue="1">
      <formula>OR($A1297="geopoint", $A1297="geoshape", $A1297="geotrace")</formula>
    </cfRule>
    <cfRule type="expression" dxfId="9778" priority="11952" stopIfTrue="1">
      <formula>OR($A1297="audio audit", $A1297="text audit", $A1297="speed violations count", $A1297="speed violations list", $A1297="speed violations audit")</formula>
    </cfRule>
    <cfRule type="expression" dxfId="9777" priority="11953" stopIfTrue="1">
      <formula>OR($A1297="username", $A1297="phonenumber", $A1297="start", $A1297="end", $A1297="deviceid", $A1297="subscriberid", $A1297="simserial", $A1297="caseid")</formula>
    </cfRule>
    <cfRule type="expression" dxfId="9776" priority="11955" stopIfTrue="1">
      <formula>OR(AND(LEFT($A1297, 16)="select_multiple ", LEN($A1297)&gt;16, NOT(ISNUMBER(SEARCH(" ", $A1297, 17)))), AND(LEFT($A1297, 11)="select_one ", LEN($A1297)&gt;11, NOT(ISNUMBER(SEARCH(" ", $A1297, 12)))))</formula>
    </cfRule>
    <cfRule type="expression" dxfId="9775" priority="11957" stopIfTrue="1">
      <formula>$A1297="decimal"</formula>
    </cfRule>
    <cfRule type="expression" dxfId="9774" priority="11959" stopIfTrue="1">
      <formula>$A1297="integer"</formula>
    </cfRule>
    <cfRule type="expression" dxfId="9773" priority="11961" stopIfTrue="1">
      <formula>$A1297="text"</formula>
    </cfRule>
    <cfRule type="expression" dxfId="9772" priority="11962" stopIfTrue="1">
      <formula>$A1297="end repeat"</formula>
    </cfRule>
    <cfRule type="expression" dxfId="9771" priority="11964" stopIfTrue="1">
      <formula>$A1297="begin repeat"</formula>
    </cfRule>
    <cfRule type="expression" dxfId="9770" priority="11965" stopIfTrue="1">
      <formula>$A1297="end group"</formula>
    </cfRule>
    <cfRule type="expression" dxfId="9769" priority="11967" stopIfTrue="1">
      <formula>$A1297="begin group"</formula>
    </cfRule>
  </conditionalFormatting>
  <conditionalFormatting sqref="B1297">
    <cfRule type="expression" dxfId="9768" priority="11935" stopIfTrue="1">
      <formula>$A1297="comments"</formula>
    </cfRule>
  </conditionalFormatting>
  <conditionalFormatting sqref="B1297">
    <cfRule type="expression" dxfId="9767" priority="11933" stopIfTrue="1">
      <formula>OR(AND(LEFT($A1297, 14)="sensor_stream ", LEN($A1297)&gt;14, NOT(ISNUMBER(SEARCH(" ", $A1297, 15)))), AND(LEFT($A1297, 17)="sensor_statistic ", LEN($A1297)&gt;17, NOT(ISNUMBER(SEARCH(" ", $A1297, 18)))))</formula>
    </cfRule>
  </conditionalFormatting>
  <conditionalFormatting sqref="B32:B35">
    <cfRule type="expression" dxfId="9766" priority="11878" stopIfTrue="1">
      <formula>OR($A32="calculate", $A32="calculate_here")</formula>
    </cfRule>
  </conditionalFormatting>
  <conditionalFormatting sqref="B32:B35">
    <cfRule type="expression" dxfId="9765" priority="11879" stopIfTrue="1">
      <formula>$A32="comments"</formula>
    </cfRule>
    <cfRule type="expression" dxfId="9764" priority="11880" stopIfTrue="1">
      <formula>OR($A32="audio", $A32="video")</formula>
    </cfRule>
    <cfRule type="expression" dxfId="9763" priority="11881" stopIfTrue="1">
      <formula>$A32="image"</formula>
    </cfRule>
    <cfRule type="expression" dxfId="9762" priority="11882" stopIfTrue="1">
      <formula>OR($A32="date", $A32="datetime")</formula>
    </cfRule>
    <cfRule type="expression" dxfId="9761" priority="11883" stopIfTrue="1">
      <formula>OR($A32="calculate", $A32="calculate_here")</formula>
    </cfRule>
    <cfRule type="expression" dxfId="9760" priority="11884" stopIfTrue="1">
      <formula>$A32="note"</formula>
    </cfRule>
    <cfRule type="expression" dxfId="9759" priority="11885" stopIfTrue="1">
      <formula>$A32="barcode"</formula>
    </cfRule>
    <cfRule type="expression" dxfId="9758" priority="11886" stopIfTrue="1">
      <formula>OR($A32="geopoint", $A32="geoshape", $A32="geotrace")</formula>
    </cfRule>
    <cfRule type="expression" dxfId="9757" priority="11887" stopIfTrue="1">
      <formula>OR($A32="audio audit", $A32="text audit", $A32="speed violations count", $A32="speed violations list", $A32="speed violations audit")</formula>
    </cfRule>
    <cfRule type="expression" dxfId="9756" priority="11888" stopIfTrue="1">
      <formula>OR($A32="username", $A32="phonenumber", $A32="start", $A32="end", $A32="deviceid", $A32="subscriberid", $A32="simserial", $A32="caseid")</formula>
    </cfRule>
    <cfRule type="expression" dxfId="9755" priority="11889" stopIfTrue="1">
      <formula>OR(AND(LEFT($A32, 16)="select_multiple ", LEN($A32)&gt;16, NOT(ISNUMBER(SEARCH(" ", $A32, 17)))), AND(LEFT($A32, 11)="select_one ", LEN($A32)&gt;11, NOT(ISNUMBER(SEARCH(" ", $A32, 12)))))</formula>
    </cfRule>
    <cfRule type="expression" dxfId="9754" priority="11890" stopIfTrue="1">
      <formula>$A32="decimal"</formula>
    </cfRule>
    <cfRule type="expression" dxfId="9753" priority="11891" stopIfTrue="1">
      <formula>$A32="integer"</formula>
    </cfRule>
    <cfRule type="expression" dxfId="9752" priority="11892" stopIfTrue="1">
      <formula>$A32="text"</formula>
    </cfRule>
    <cfRule type="expression" dxfId="9751" priority="11893" stopIfTrue="1">
      <formula>$A32="end repeat"</formula>
    </cfRule>
    <cfRule type="expression" dxfId="9750" priority="11894" stopIfTrue="1">
      <formula>$A32="begin repeat"</formula>
    </cfRule>
    <cfRule type="expression" dxfId="9749" priority="11895" stopIfTrue="1">
      <formula>$A32="end group"</formula>
    </cfRule>
    <cfRule type="expression" dxfId="9748" priority="11896" stopIfTrue="1">
      <formula>$A32="begin group"</formula>
    </cfRule>
  </conditionalFormatting>
  <conditionalFormatting sqref="B58:F58 L58 I58">
    <cfRule type="expression" dxfId="9747" priority="11876" stopIfTrue="1">
      <formula>$A58="begin group"</formula>
    </cfRule>
  </conditionalFormatting>
  <conditionalFormatting sqref="B58:F58 L58 R58">
    <cfRule type="expression" dxfId="9746" priority="11873" stopIfTrue="1">
      <formula>$A58="begin repeat"</formula>
    </cfRule>
  </conditionalFormatting>
  <conditionalFormatting sqref="B58:G58 I58">
    <cfRule type="expression" dxfId="9745" priority="11870" stopIfTrue="1">
      <formula>$A58="text"</formula>
    </cfRule>
  </conditionalFormatting>
  <conditionalFormatting sqref="B58:G58 J58:K58">
    <cfRule type="expression" dxfId="9744" priority="11868" stopIfTrue="1">
      <formula>$A58="integer"</formula>
    </cfRule>
  </conditionalFormatting>
  <conditionalFormatting sqref="B58:G58 J58:K58">
    <cfRule type="expression" dxfId="9743" priority="11866" stopIfTrue="1">
      <formula>$A58="decimal"</formula>
    </cfRule>
  </conditionalFormatting>
  <conditionalFormatting sqref="B58:F58 I58">
    <cfRule type="expression" dxfId="9742" priority="11864" stopIfTrue="1">
      <formula>OR(AND(LEFT($A58, 16)="select_multiple ", LEN($A58)&gt;16, NOT(ISNUMBER(SEARCH(" ", $A58, 17)))), AND(LEFT($A58, 11)="select_one ", LEN($A58)&gt;11, NOT(ISNUMBER(SEARCH(" ", $A58, 12)))))</formula>
    </cfRule>
  </conditionalFormatting>
  <conditionalFormatting sqref="B58:E58 I58">
    <cfRule type="expression" dxfId="9741" priority="11861" stopIfTrue="1">
      <formula>OR($A58="audio audit", $A58="text audit", $A58="speed violations count", $A58="speed violations list", $A58="speed violations audit")</formula>
    </cfRule>
  </conditionalFormatting>
  <conditionalFormatting sqref="B58:F58">
    <cfRule type="expression" dxfId="9740" priority="11855" stopIfTrue="1">
      <formula>$A58="note"</formula>
    </cfRule>
    <cfRule type="expression" dxfId="9739" priority="11857" stopIfTrue="1">
      <formula>$A58="barcode"</formula>
    </cfRule>
    <cfRule type="expression" dxfId="9738" priority="11859" stopIfTrue="1">
      <formula>OR($A58="geopoint", $A58="geoshape", $A58="geotrace")</formula>
    </cfRule>
  </conditionalFormatting>
  <conditionalFormatting sqref="B58:E58 Q58">
    <cfRule type="expression" dxfId="9737" priority="11853" stopIfTrue="1">
      <formula>OR($A58="calculate", $A58="calculate_here")</formula>
    </cfRule>
  </conditionalFormatting>
  <conditionalFormatting sqref="B58:F58 I58">
    <cfRule type="expression" dxfId="9736" priority="11851" stopIfTrue="1">
      <formula>OR($A58="date", $A58="datetime")</formula>
    </cfRule>
  </conditionalFormatting>
  <conditionalFormatting sqref="B58:F58 I58">
    <cfRule type="expression" dxfId="9735" priority="11849" stopIfTrue="1">
      <formula>$A58="image"</formula>
    </cfRule>
  </conditionalFormatting>
  <conditionalFormatting sqref="B58:F58">
    <cfRule type="expression" dxfId="9734" priority="11847" stopIfTrue="1">
      <formula>OR($A58="audio", $A58="video")</formula>
    </cfRule>
  </conditionalFormatting>
  <conditionalFormatting sqref="A58:Z58">
    <cfRule type="expression" dxfId="9733" priority="11844" stopIfTrue="1">
      <formula>OR(AND(LEFT($A58, 14)="sensor_stream ", LEN($A58)&gt;14, NOT(ISNUMBER(SEARCH(" ", $A58, 15)))), AND(LEFT($A58, 17)="sensor_statistic ", LEN($A58)&gt;17, NOT(ISNUMBER(SEARCH(" ", $A58, 18)))))</formula>
    </cfRule>
    <cfRule type="expression" dxfId="9732" priority="11846" stopIfTrue="1">
      <formula>$A58="comments"</formula>
    </cfRule>
    <cfRule type="expression" dxfId="9731" priority="11848" stopIfTrue="1">
      <formula>OR($A58="audio", $A58="video")</formula>
    </cfRule>
    <cfRule type="expression" dxfId="9730" priority="11850" stopIfTrue="1">
      <formula>$A58="image"</formula>
    </cfRule>
    <cfRule type="expression" dxfId="9729" priority="11852" stopIfTrue="1">
      <formula>OR($A58="date", $A58="datetime")</formula>
    </cfRule>
    <cfRule type="expression" dxfId="9728" priority="11854" stopIfTrue="1">
      <formula>OR($A58="calculate", $A58="calculate_here")</formula>
    </cfRule>
    <cfRule type="expression" dxfId="9727" priority="11856" stopIfTrue="1">
      <formula>$A58="note"</formula>
    </cfRule>
    <cfRule type="expression" dxfId="9726" priority="11858" stopIfTrue="1">
      <formula>$A58="barcode"</formula>
    </cfRule>
    <cfRule type="expression" dxfId="9725" priority="11860" stopIfTrue="1">
      <formula>OR($A58="geopoint", $A58="geoshape", $A58="geotrace")</formula>
    </cfRule>
    <cfRule type="expression" dxfId="9724" priority="11862" stopIfTrue="1">
      <formula>OR($A58="audio audit", $A58="text audit", $A58="speed violations count", $A58="speed violations list", $A58="speed violations audit")</formula>
    </cfRule>
    <cfRule type="expression" dxfId="9723" priority="11863" stopIfTrue="1">
      <formula>OR($A58="username", $A58="phonenumber", $A58="start", $A58="end", $A58="deviceid", $A58="subscriberid", $A58="simserial", $A58="caseid")</formula>
    </cfRule>
    <cfRule type="expression" dxfId="9722" priority="11865" stopIfTrue="1">
      <formula>OR(AND(LEFT($A58, 16)="select_multiple ", LEN($A58)&gt;16, NOT(ISNUMBER(SEARCH(" ", $A58, 17)))), AND(LEFT($A58, 11)="select_one ", LEN($A58)&gt;11, NOT(ISNUMBER(SEARCH(" ", $A58, 12)))))</formula>
    </cfRule>
    <cfRule type="expression" dxfId="9721" priority="11867" stopIfTrue="1">
      <formula>$A58="decimal"</formula>
    </cfRule>
    <cfRule type="expression" dxfId="9720" priority="11869" stopIfTrue="1">
      <formula>$A58="integer"</formula>
    </cfRule>
    <cfRule type="expression" dxfId="9719" priority="11871" stopIfTrue="1">
      <formula>$A58="text"</formula>
    </cfRule>
    <cfRule type="expression" dxfId="9718" priority="11872" stopIfTrue="1">
      <formula>$A58="end repeat"</formula>
    </cfRule>
    <cfRule type="expression" dxfId="9717" priority="11874" stopIfTrue="1">
      <formula>$A58="begin repeat"</formula>
    </cfRule>
    <cfRule type="expression" dxfId="9716" priority="11875" stopIfTrue="1">
      <formula>$A58="end group"</formula>
    </cfRule>
    <cfRule type="expression" dxfId="9715" priority="11877" stopIfTrue="1">
      <formula>$A58="begin group"</formula>
    </cfRule>
  </conditionalFormatting>
  <conditionalFormatting sqref="B58:E58">
    <cfRule type="expression" dxfId="9714" priority="11845" stopIfTrue="1">
      <formula>$A58="comments"</formula>
    </cfRule>
  </conditionalFormatting>
  <conditionalFormatting sqref="B58:E58 I58">
    <cfRule type="expression" dxfId="9713" priority="11843" stopIfTrue="1">
      <formula>OR(AND(LEFT($A58, 14)="sensor_stream ", LEN($A58)&gt;14, NOT(ISNUMBER(SEARCH(" ", $A58, 15)))), AND(LEFT($A58, 17)="sensor_statistic ", LEN($A58)&gt;17, NOT(ISNUMBER(SEARCH(" ", $A58, 18)))))</formula>
    </cfRule>
  </conditionalFormatting>
  <conditionalFormatting sqref="C190:K190 C191 E191:K191 R190:XFD191 M190:P191">
    <cfRule type="expression" dxfId="9712" priority="11824" stopIfTrue="1">
      <formula>OR(AND(LEFT($A190, 14)="sensor_stream ", LEN($A190)&gt;14, NOT(ISNUMBER(SEARCH(" ", $A190, 15)))), AND(LEFT($A190, 17)="sensor_statistic ", LEN($A190)&gt;17, NOT(ISNUMBER(SEARCH(" ", $A190, 18)))))</formula>
    </cfRule>
    <cfRule type="expression" dxfId="9711" priority="11825" stopIfTrue="1">
      <formula>$A190="comments"</formula>
    </cfRule>
    <cfRule type="expression" dxfId="9710" priority="11826" stopIfTrue="1">
      <formula>OR($A190="audio", $A190="video")</formula>
    </cfRule>
    <cfRule type="expression" dxfId="9709" priority="11827" stopIfTrue="1">
      <formula>$A190="image"</formula>
    </cfRule>
    <cfRule type="expression" dxfId="9708" priority="11828" stopIfTrue="1">
      <formula>OR($A190="date", $A190="datetime")</formula>
    </cfRule>
    <cfRule type="expression" dxfId="9707" priority="11829" stopIfTrue="1">
      <formula>OR($A190="calculate", $A190="calculate_here")</formula>
    </cfRule>
    <cfRule type="expression" dxfId="9706" priority="11830" stopIfTrue="1">
      <formula>$A190="note"</formula>
    </cfRule>
    <cfRule type="expression" dxfId="9705" priority="11831" stopIfTrue="1">
      <formula>$A190="barcode"</formula>
    </cfRule>
    <cfRule type="expression" dxfId="9704" priority="11832" stopIfTrue="1">
      <formula>OR($A190="geopoint", $A190="geoshape", $A190="geotrace")</formula>
    </cfRule>
    <cfRule type="expression" dxfId="9703" priority="11833" stopIfTrue="1">
      <formula>OR($A190="audio audit", $A190="text audit", $A190="speed violations count", $A190="speed violations list", $A190="speed violations audit")</formula>
    </cfRule>
    <cfRule type="expression" dxfId="9702" priority="11834" stopIfTrue="1">
      <formula>OR($A190="username", $A190="phonenumber", $A190="start", $A190="end", $A190="deviceid", $A190="subscriberid", $A190="simserial", $A190="caseid")</formula>
    </cfRule>
    <cfRule type="expression" dxfId="9701" priority="11835" stopIfTrue="1">
      <formula>OR(AND(LEFT($A190, 16)="select_multiple ", LEN($A190)&gt;16, NOT(ISNUMBER(SEARCH(" ", $A190, 17)))), AND(LEFT($A190, 11)="select_one ", LEN($A190)&gt;11, NOT(ISNUMBER(SEARCH(" ", $A190, 12)))))</formula>
    </cfRule>
    <cfRule type="expression" dxfId="9700" priority="11836" stopIfTrue="1">
      <formula>$A190="decimal"</formula>
    </cfRule>
    <cfRule type="expression" dxfId="9699" priority="11837" stopIfTrue="1">
      <formula>$A190="integer"</formula>
    </cfRule>
    <cfRule type="expression" dxfId="9698" priority="11838" stopIfTrue="1">
      <formula>$A190="text"</formula>
    </cfRule>
    <cfRule type="expression" dxfId="9697" priority="11839" stopIfTrue="1">
      <formula>$A190="end repeat"</formula>
    </cfRule>
    <cfRule type="expression" dxfId="9696" priority="11840" stopIfTrue="1">
      <formula>$A190="begin repeat"</formula>
    </cfRule>
    <cfRule type="expression" dxfId="9695" priority="11841" stopIfTrue="1">
      <formula>$A190="end group"</formula>
    </cfRule>
    <cfRule type="expression" dxfId="9694" priority="11842" stopIfTrue="1">
      <formula>$A190="begin group"</formula>
    </cfRule>
  </conditionalFormatting>
  <conditionalFormatting sqref="L190">
    <cfRule type="expression" dxfId="9693" priority="11822" stopIfTrue="1">
      <formula>$A190="begin group"</formula>
    </cfRule>
  </conditionalFormatting>
  <conditionalFormatting sqref="L190">
    <cfRule type="expression" dxfId="9692" priority="11819" stopIfTrue="1">
      <formula>$A190="begin repeat"</formula>
    </cfRule>
  </conditionalFormatting>
  <conditionalFormatting sqref="L190">
    <cfRule type="expression" dxfId="9691" priority="11803" stopIfTrue="1">
      <formula>OR(AND(LEFT($A190, 14)="sensor_stream ", LEN($A190)&gt;14, NOT(ISNUMBER(SEARCH(" ", $A190, 15)))), AND(LEFT($A190, 17)="sensor_statistic ", LEN($A190)&gt;17, NOT(ISNUMBER(SEARCH(" ", $A190, 18)))))</formula>
    </cfRule>
    <cfRule type="expression" dxfId="9690" priority="11804" stopIfTrue="1">
      <formula>$A190="comments"</formula>
    </cfRule>
    <cfRule type="expression" dxfId="9689" priority="11805" stopIfTrue="1">
      <formula>OR($A190="audio", $A190="video")</formula>
    </cfRule>
    <cfRule type="expression" dxfId="9688" priority="11806" stopIfTrue="1">
      <formula>$A190="image"</formula>
    </cfRule>
    <cfRule type="expression" dxfId="9687" priority="11807" stopIfTrue="1">
      <formula>OR($A190="date", $A190="datetime")</formula>
    </cfRule>
    <cfRule type="expression" dxfId="9686" priority="11808" stopIfTrue="1">
      <formula>OR($A190="calculate", $A190="calculate_here")</formula>
    </cfRule>
    <cfRule type="expression" dxfId="9685" priority="11809" stopIfTrue="1">
      <formula>$A190="note"</formula>
    </cfRule>
    <cfRule type="expression" dxfId="9684" priority="11810" stopIfTrue="1">
      <formula>$A190="barcode"</formula>
    </cfRule>
    <cfRule type="expression" dxfId="9683" priority="11811" stopIfTrue="1">
      <formula>OR($A190="geopoint", $A190="geoshape", $A190="geotrace")</formula>
    </cfRule>
    <cfRule type="expression" dxfId="9682" priority="11812" stopIfTrue="1">
      <formula>OR($A190="audio audit", $A190="text audit", $A190="speed violations count", $A190="speed violations list", $A190="speed violations audit")</formula>
    </cfRule>
    <cfRule type="expression" dxfId="9681" priority="11813" stopIfTrue="1">
      <formula>OR($A190="username", $A190="phonenumber", $A190="start", $A190="end", $A190="deviceid", $A190="subscriberid", $A190="simserial", $A190="caseid")</formula>
    </cfRule>
    <cfRule type="expression" dxfId="9680" priority="11814" stopIfTrue="1">
      <formula>OR(AND(LEFT($A190, 16)="select_multiple ", LEN($A190)&gt;16, NOT(ISNUMBER(SEARCH(" ", $A190, 17)))), AND(LEFT($A190, 11)="select_one ", LEN($A190)&gt;11, NOT(ISNUMBER(SEARCH(" ", $A190, 12)))))</formula>
    </cfRule>
    <cfRule type="expression" dxfId="9679" priority="11815" stopIfTrue="1">
      <formula>$A190="decimal"</formula>
    </cfRule>
    <cfRule type="expression" dxfId="9678" priority="11816" stopIfTrue="1">
      <formula>$A190="integer"</formula>
    </cfRule>
    <cfRule type="expression" dxfId="9677" priority="11817" stopIfTrue="1">
      <formula>$A190="text"</formula>
    </cfRule>
    <cfRule type="expression" dxfId="9676" priority="11818" stopIfTrue="1">
      <formula>$A190="end repeat"</formula>
    </cfRule>
    <cfRule type="expression" dxfId="9675" priority="11820" stopIfTrue="1">
      <formula>$A190="begin repeat"</formula>
    </cfRule>
    <cfRule type="expression" dxfId="9674" priority="11821" stopIfTrue="1">
      <formula>$A190="end group"</formula>
    </cfRule>
    <cfRule type="expression" dxfId="9673" priority="11823" stopIfTrue="1">
      <formula>$A190="begin group"</formula>
    </cfRule>
  </conditionalFormatting>
  <conditionalFormatting sqref="L191">
    <cfRule type="expression" dxfId="9672" priority="11801" stopIfTrue="1">
      <formula>$A191="begin group"</formula>
    </cfRule>
  </conditionalFormatting>
  <conditionalFormatting sqref="L191">
    <cfRule type="expression" dxfId="9671" priority="11798" stopIfTrue="1">
      <formula>$A191="begin repeat"</formula>
    </cfRule>
  </conditionalFormatting>
  <conditionalFormatting sqref="L191">
    <cfRule type="expression" dxfId="9670" priority="11782" stopIfTrue="1">
      <formula>OR(AND(LEFT($A191, 14)="sensor_stream ", LEN($A191)&gt;14, NOT(ISNUMBER(SEARCH(" ", $A191, 15)))), AND(LEFT($A191, 17)="sensor_statistic ", LEN($A191)&gt;17, NOT(ISNUMBER(SEARCH(" ", $A191, 18)))))</formula>
    </cfRule>
    <cfRule type="expression" dxfId="9669" priority="11783" stopIfTrue="1">
      <formula>$A191="comments"</formula>
    </cfRule>
    <cfRule type="expression" dxfId="9668" priority="11784" stopIfTrue="1">
      <formula>OR($A191="audio", $A191="video")</formula>
    </cfRule>
    <cfRule type="expression" dxfId="9667" priority="11785" stopIfTrue="1">
      <formula>$A191="image"</formula>
    </cfRule>
    <cfRule type="expression" dxfId="9666" priority="11786" stopIfTrue="1">
      <formula>OR($A191="date", $A191="datetime")</formula>
    </cfRule>
    <cfRule type="expression" dxfId="9665" priority="11787" stopIfTrue="1">
      <formula>OR($A191="calculate", $A191="calculate_here")</formula>
    </cfRule>
    <cfRule type="expression" dxfId="9664" priority="11788" stopIfTrue="1">
      <formula>$A191="note"</formula>
    </cfRule>
    <cfRule type="expression" dxfId="9663" priority="11789" stopIfTrue="1">
      <formula>$A191="barcode"</formula>
    </cfRule>
    <cfRule type="expression" dxfId="9662" priority="11790" stopIfTrue="1">
      <formula>OR($A191="geopoint", $A191="geoshape", $A191="geotrace")</formula>
    </cfRule>
    <cfRule type="expression" dxfId="9661" priority="11791" stopIfTrue="1">
      <formula>OR($A191="audio audit", $A191="text audit", $A191="speed violations count", $A191="speed violations list", $A191="speed violations audit")</formula>
    </cfRule>
    <cfRule type="expression" dxfId="9660" priority="11792" stopIfTrue="1">
      <formula>OR($A191="username", $A191="phonenumber", $A191="start", $A191="end", $A191="deviceid", $A191="subscriberid", $A191="simserial", $A191="caseid")</formula>
    </cfRule>
    <cfRule type="expression" dxfId="9659" priority="11793" stopIfTrue="1">
      <formula>OR(AND(LEFT($A191, 16)="select_multiple ", LEN($A191)&gt;16, NOT(ISNUMBER(SEARCH(" ", $A191, 17)))), AND(LEFT($A191, 11)="select_one ", LEN($A191)&gt;11, NOT(ISNUMBER(SEARCH(" ", $A191, 12)))))</formula>
    </cfRule>
    <cfRule type="expression" dxfId="9658" priority="11794" stopIfTrue="1">
      <formula>$A191="decimal"</formula>
    </cfRule>
    <cfRule type="expression" dxfId="9657" priority="11795" stopIfTrue="1">
      <formula>$A191="integer"</formula>
    </cfRule>
    <cfRule type="expression" dxfId="9656" priority="11796" stopIfTrue="1">
      <formula>$A191="text"</formula>
    </cfRule>
    <cfRule type="expression" dxfId="9655" priority="11797" stopIfTrue="1">
      <formula>$A191="end repeat"</formula>
    </cfRule>
    <cfRule type="expression" dxfId="9654" priority="11799" stopIfTrue="1">
      <formula>$A191="begin repeat"</formula>
    </cfRule>
    <cfRule type="expression" dxfId="9653" priority="11800" stopIfTrue="1">
      <formula>$A191="end group"</formula>
    </cfRule>
    <cfRule type="expression" dxfId="9652" priority="11802" stopIfTrue="1">
      <formula>$A191="begin group"</formula>
    </cfRule>
  </conditionalFormatting>
  <conditionalFormatting sqref="I530 L530 B530:F530 B532:F532 L532 I532">
    <cfRule type="expression" dxfId="9651" priority="11780" stopIfTrue="1">
      <formula>$A530="begin group"</formula>
    </cfRule>
  </conditionalFormatting>
  <conditionalFormatting sqref="R530 L530 B530:F530 B532:F532 L532 R532">
    <cfRule type="expression" dxfId="9650" priority="11777" stopIfTrue="1">
      <formula>$A530="begin repeat"</formula>
    </cfRule>
  </conditionalFormatting>
  <conditionalFormatting sqref="I530 B530:G530 B532:G532 I532">
    <cfRule type="expression" dxfId="9649" priority="11774" stopIfTrue="1">
      <formula>$A530="text"</formula>
    </cfRule>
  </conditionalFormatting>
  <conditionalFormatting sqref="J530:K530 B530:G530 B532:G532 J532:K532">
    <cfRule type="expression" dxfId="9648" priority="11772" stopIfTrue="1">
      <formula>$A530="integer"</formula>
    </cfRule>
  </conditionalFormatting>
  <conditionalFormatting sqref="J530:K530 B530:G530 B532:G532 J532:K532">
    <cfRule type="expression" dxfId="9647" priority="11770" stopIfTrue="1">
      <formula>$A530="decimal"</formula>
    </cfRule>
  </conditionalFormatting>
  <conditionalFormatting sqref="I530 B530:F530 B532:F532 I532">
    <cfRule type="expression" dxfId="9646" priority="11768" stopIfTrue="1">
      <formula>OR(AND(LEFT($A530, 16)="select_multiple ", LEN($A530)&gt;16, NOT(ISNUMBER(SEARCH(" ", $A530, 17)))), AND(LEFT($A530, 11)="select_one ", LEN($A530)&gt;11, NOT(ISNUMBER(SEARCH(" ", $A530, 12)))))</formula>
    </cfRule>
  </conditionalFormatting>
  <conditionalFormatting sqref="I530 B530:E530 B532:E532 I532">
    <cfRule type="expression" dxfId="9645" priority="11765" stopIfTrue="1">
      <formula>OR($A530="audio audit", $A530="text audit", $A530="speed violations count", $A530="speed violations list", $A530="speed violations audit")</formula>
    </cfRule>
  </conditionalFormatting>
  <conditionalFormatting sqref="B530:F530 B532:F532">
    <cfRule type="expression" dxfId="9644" priority="11759" stopIfTrue="1">
      <formula>$A530="note"</formula>
    </cfRule>
    <cfRule type="expression" dxfId="9643" priority="11761" stopIfTrue="1">
      <formula>$A530="barcode"</formula>
    </cfRule>
    <cfRule type="expression" dxfId="9642" priority="11763" stopIfTrue="1">
      <formula>OR($A530="geopoint", $A530="geoshape", $A530="geotrace")</formula>
    </cfRule>
  </conditionalFormatting>
  <conditionalFormatting sqref="Q530 B530:E530 B532:E532 Q532">
    <cfRule type="expression" dxfId="9641" priority="11757" stopIfTrue="1">
      <formula>OR($A530="calculate", $A530="calculate_here")</formula>
    </cfRule>
  </conditionalFormatting>
  <conditionalFormatting sqref="I530 B530:F530 B532:F532 I532">
    <cfRule type="expression" dxfId="9640" priority="11755" stopIfTrue="1">
      <formula>OR($A530="date", $A530="datetime")</formula>
    </cfRule>
  </conditionalFormatting>
  <conditionalFormatting sqref="I530 B530:F530 B532:F532 I532">
    <cfRule type="expression" dxfId="9639" priority="11753" stopIfTrue="1">
      <formula>$A530="image"</formula>
    </cfRule>
  </conditionalFormatting>
  <conditionalFormatting sqref="B530:F530 B532:F532">
    <cfRule type="expression" dxfId="9638" priority="11751" stopIfTrue="1">
      <formula>OR($A530="audio", $A530="video")</formula>
    </cfRule>
  </conditionalFormatting>
  <conditionalFormatting sqref="A530:Z530 A532:Z532">
    <cfRule type="expression" dxfId="9637" priority="11748" stopIfTrue="1">
      <formula>OR(AND(LEFT($A530, 14)="sensor_stream ", LEN($A530)&gt;14, NOT(ISNUMBER(SEARCH(" ", $A530, 15)))), AND(LEFT($A530, 17)="sensor_statistic ", LEN($A530)&gt;17, NOT(ISNUMBER(SEARCH(" ", $A530, 18)))))</formula>
    </cfRule>
    <cfRule type="expression" dxfId="9636" priority="11750" stopIfTrue="1">
      <formula>$A530="comments"</formula>
    </cfRule>
    <cfRule type="expression" dxfId="9635" priority="11752" stopIfTrue="1">
      <formula>OR($A530="audio", $A530="video")</formula>
    </cfRule>
    <cfRule type="expression" dxfId="9634" priority="11754" stopIfTrue="1">
      <formula>$A530="image"</formula>
    </cfRule>
    <cfRule type="expression" dxfId="9633" priority="11756" stopIfTrue="1">
      <formula>OR($A530="date", $A530="datetime")</formula>
    </cfRule>
    <cfRule type="expression" dxfId="9632" priority="11758" stopIfTrue="1">
      <formula>OR($A530="calculate", $A530="calculate_here")</formula>
    </cfRule>
    <cfRule type="expression" dxfId="9631" priority="11760" stopIfTrue="1">
      <formula>$A530="note"</formula>
    </cfRule>
    <cfRule type="expression" dxfId="9630" priority="11762" stopIfTrue="1">
      <formula>$A530="barcode"</formula>
    </cfRule>
    <cfRule type="expression" dxfId="9629" priority="11764" stopIfTrue="1">
      <formula>OR($A530="geopoint", $A530="geoshape", $A530="geotrace")</formula>
    </cfRule>
    <cfRule type="expression" dxfId="9628" priority="11766" stopIfTrue="1">
      <formula>OR($A530="audio audit", $A530="text audit", $A530="speed violations count", $A530="speed violations list", $A530="speed violations audit")</formula>
    </cfRule>
    <cfRule type="expression" dxfId="9627" priority="11767" stopIfTrue="1">
      <formula>OR($A530="username", $A530="phonenumber", $A530="start", $A530="end", $A530="deviceid", $A530="subscriberid", $A530="simserial", $A530="caseid")</formula>
    </cfRule>
    <cfRule type="expression" dxfId="9626" priority="11769" stopIfTrue="1">
      <formula>OR(AND(LEFT($A530, 16)="select_multiple ", LEN($A530)&gt;16, NOT(ISNUMBER(SEARCH(" ", $A530, 17)))), AND(LEFT($A530, 11)="select_one ", LEN($A530)&gt;11, NOT(ISNUMBER(SEARCH(" ", $A530, 12)))))</formula>
    </cfRule>
    <cfRule type="expression" dxfId="9625" priority="11771" stopIfTrue="1">
      <formula>$A530="decimal"</formula>
    </cfRule>
    <cfRule type="expression" dxfId="9624" priority="11773" stopIfTrue="1">
      <formula>$A530="integer"</formula>
    </cfRule>
    <cfRule type="expression" dxfId="9623" priority="11775" stopIfTrue="1">
      <formula>$A530="text"</formula>
    </cfRule>
    <cfRule type="expression" dxfId="9622" priority="11776" stopIfTrue="1">
      <formula>$A530="end repeat"</formula>
    </cfRule>
    <cfRule type="expression" dxfId="9621" priority="11778" stopIfTrue="1">
      <formula>$A530="begin repeat"</formula>
    </cfRule>
    <cfRule type="expression" dxfId="9620" priority="11779" stopIfTrue="1">
      <formula>$A530="end group"</formula>
    </cfRule>
    <cfRule type="expression" dxfId="9619" priority="11781" stopIfTrue="1">
      <formula>$A530="begin group"</formula>
    </cfRule>
  </conditionalFormatting>
  <conditionalFormatting sqref="B530:E530 B532:E532">
    <cfRule type="expression" dxfId="9618" priority="11749" stopIfTrue="1">
      <formula>$A530="comments"</formula>
    </cfRule>
  </conditionalFormatting>
  <conditionalFormatting sqref="I530 B530:E530 B532:E532 I532">
    <cfRule type="expression" dxfId="9617" priority="11747" stopIfTrue="1">
      <formula>OR(AND(LEFT($A530, 14)="sensor_stream ", LEN($A530)&gt;14, NOT(ISNUMBER(SEARCH(" ", $A530, 15)))), AND(LEFT($A530, 17)="sensor_statistic ", LEN($A530)&gt;17, NOT(ISNUMBER(SEARCH(" ", $A530, 18)))))</formula>
    </cfRule>
  </conditionalFormatting>
  <conditionalFormatting sqref="L710 I710 B710:F710">
    <cfRule type="expression" dxfId="9616" priority="11668" stopIfTrue="1">
      <formula>$A710="begin group"</formula>
    </cfRule>
  </conditionalFormatting>
  <conditionalFormatting sqref="R710 L710 B710:F710">
    <cfRule type="expression" dxfId="9615" priority="11665" stopIfTrue="1">
      <formula>$A710="begin repeat"</formula>
    </cfRule>
  </conditionalFormatting>
  <conditionalFormatting sqref="I710 B710:G710">
    <cfRule type="expression" dxfId="9614" priority="11662" stopIfTrue="1">
      <formula>$A710="text"</formula>
    </cfRule>
  </conditionalFormatting>
  <conditionalFormatting sqref="J710:K710 B710:G710">
    <cfRule type="expression" dxfId="9613" priority="11660" stopIfTrue="1">
      <formula>$A710="integer"</formula>
    </cfRule>
  </conditionalFormatting>
  <conditionalFormatting sqref="J710:K710 B710:G710">
    <cfRule type="expression" dxfId="9612" priority="11658" stopIfTrue="1">
      <formula>$A710="decimal"</formula>
    </cfRule>
  </conditionalFormatting>
  <conditionalFormatting sqref="I710 B710:F710">
    <cfRule type="expression" dxfId="9611" priority="11656" stopIfTrue="1">
      <formula>OR(AND(LEFT($A710, 16)="select_multiple ", LEN($A710)&gt;16, NOT(ISNUMBER(SEARCH(" ", $A710, 17)))), AND(LEFT($A710, 11)="select_one ", LEN($A710)&gt;11, NOT(ISNUMBER(SEARCH(" ", $A710, 12)))))</formula>
    </cfRule>
  </conditionalFormatting>
  <conditionalFormatting sqref="I710 B710:E710">
    <cfRule type="expression" dxfId="9610" priority="11653" stopIfTrue="1">
      <formula>OR($A710="audio audit", $A710="text audit", $A710="speed violations count", $A710="speed violations list", $A710="speed violations audit")</formula>
    </cfRule>
  </conditionalFormatting>
  <conditionalFormatting sqref="B710:F710">
    <cfRule type="expression" dxfId="9609" priority="11647" stopIfTrue="1">
      <formula>$A710="note"</formula>
    </cfRule>
    <cfRule type="expression" dxfId="9608" priority="11649" stopIfTrue="1">
      <formula>$A710="barcode"</formula>
    </cfRule>
    <cfRule type="expression" dxfId="9607" priority="11651" stopIfTrue="1">
      <formula>OR($A710="geopoint", $A710="geoshape", $A710="geotrace")</formula>
    </cfRule>
  </conditionalFormatting>
  <conditionalFormatting sqref="Q710 B710:E710">
    <cfRule type="expression" dxfId="9606" priority="11645" stopIfTrue="1">
      <formula>OR($A710="calculate", $A710="calculate_here")</formula>
    </cfRule>
  </conditionalFormatting>
  <conditionalFormatting sqref="I710 B710:F710">
    <cfRule type="expression" dxfId="9605" priority="11643" stopIfTrue="1">
      <formula>OR($A710="date", $A710="datetime")</formula>
    </cfRule>
  </conditionalFormatting>
  <conditionalFormatting sqref="I710 B710:F710">
    <cfRule type="expression" dxfId="9604" priority="11641" stopIfTrue="1">
      <formula>$A710="image"</formula>
    </cfRule>
  </conditionalFormatting>
  <conditionalFormatting sqref="B710:F710">
    <cfRule type="expression" dxfId="9603" priority="11639" stopIfTrue="1">
      <formula>OR($A710="audio", $A710="video")</formula>
    </cfRule>
  </conditionalFormatting>
  <conditionalFormatting sqref="A710:Z710">
    <cfRule type="expression" dxfId="9602" priority="11636" stopIfTrue="1">
      <formula>OR(AND(LEFT($A710, 14)="sensor_stream ", LEN($A710)&gt;14, NOT(ISNUMBER(SEARCH(" ", $A710, 15)))), AND(LEFT($A710, 17)="sensor_statistic ", LEN($A710)&gt;17, NOT(ISNUMBER(SEARCH(" ", $A710, 18)))))</formula>
    </cfRule>
    <cfRule type="expression" dxfId="9601" priority="11638" stopIfTrue="1">
      <formula>$A710="comments"</formula>
    </cfRule>
    <cfRule type="expression" dxfId="9600" priority="11640" stopIfTrue="1">
      <formula>OR($A710="audio", $A710="video")</formula>
    </cfRule>
    <cfRule type="expression" dxfId="9599" priority="11642" stopIfTrue="1">
      <formula>$A710="image"</formula>
    </cfRule>
    <cfRule type="expression" dxfId="9598" priority="11644" stopIfTrue="1">
      <formula>OR($A710="date", $A710="datetime")</formula>
    </cfRule>
    <cfRule type="expression" dxfId="9597" priority="11646" stopIfTrue="1">
      <formula>OR($A710="calculate", $A710="calculate_here")</formula>
    </cfRule>
    <cfRule type="expression" dxfId="9596" priority="11648" stopIfTrue="1">
      <formula>$A710="note"</formula>
    </cfRule>
    <cfRule type="expression" dxfId="9595" priority="11650" stopIfTrue="1">
      <formula>$A710="barcode"</formula>
    </cfRule>
    <cfRule type="expression" dxfId="9594" priority="11652" stopIfTrue="1">
      <formula>OR($A710="geopoint", $A710="geoshape", $A710="geotrace")</formula>
    </cfRule>
    <cfRule type="expression" dxfId="9593" priority="11654" stopIfTrue="1">
      <formula>OR($A710="audio audit", $A710="text audit", $A710="speed violations count", $A710="speed violations list", $A710="speed violations audit")</formula>
    </cfRule>
    <cfRule type="expression" dxfId="9592" priority="11655" stopIfTrue="1">
      <formula>OR($A710="username", $A710="phonenumber", $A710="start", $A710="end", $A710="deviceid", $A710="subscriberid", $A710="simserial", $A710="caseid")</formula>
    </cfRule>
    <cfRule type="expression" dxfId="9591" priority="11657" stopIfTrue="1">
      <formula>OR(AND(LEFT($A710, 16)="select_multiple ", LEN($A710)&gt;16, NOT(ISNUMBER(SEARCH(" ", $A710, 17)))), AND(LEFT($A710, 11)="select_one ", LEN($A710)&gt;11, NOT(ISNUMBER(SEARCH(" ", $A710, 12)))))</formula>
    </cfRule>
    <cfRule type="expression" dxfId="9590" priority="11659" stopIfTrue="1">
      <formula>$A710="decimal"</formula>
    </cfRule>
    <cfRule type="expression" dxfId="9589" priority="11661" stopIfTrue="1">
      <formula>$A710="integer"</formula>
    </cfRule>
    <cfRule type="expression" dxfId="9588" priority="11663" stopIfTrue="1">
      <formula>$A710="text"</formula>
    </cfRule>
    <cfRule type="expression" dxfId="9587" priority="11664" stopIfTrue="1">
      <formula>$A710="end repeat"</formula>
    </cfRule>
    <cfRule type="expression" dxfId="9586" priority="11666" stopIfTrue="1">
      <formula>$A710="begin repeat"</formula>
    </cfRule>
    <cfRule type="expression" dxfId="9585" priority="11667" stopIfTrue="1">
      <formula>$A710="end group"</formula>
    </cfRule>
    <cfRule type="expression" dxfId="9584" priority="11669" stopIfTrue="1">
      <formula>$A710="begin group"</formula>
    </cfRule>
  </conditionalFormatting>
  <conditionalFormatting sqref="B710:E710">
    <cfRule type="expression" dxfId="9583" priority="11637" stopIfTrue="1">
      <formula>$A710="comments"</formula>
    </cfRule>
  </conditionalFormatting>
  <conditionalFormatting sqref="I710 B710:E710">
    <cfRule type="expression" dxfId="9582" priority="11635" stopIfTrue="1">
      <formula>OR(AND(LEFT($A710, 14)="sensor_stream ", LEN($A710)&gt;14, NOT(ISNUMBER(SEARCH(" ", $A710, 15)))), AND(LEFT($A710, 17)="sensor_statistic ", LEN($A710)&gt;17, NOT(ISNUMBER(SEARCH(" ", $A710, 18)))))</formula>
    </cfRule>
  </conditionalFormatting>
  <conditionalFormatting sqref="E770:F770">
    <cfRule type="expression" dxfId="9581" priority="11633" stopIfTrue="1">
      <formula>$A770="begin group"</formula>
    </cfRule>
  </conditionalFormatting>
  <conditionalFormatting sqref="E770:F770">
    <cfRule type="expression" dxfId="9580" priority="11630" stopIfTrue="1">
      <formula>$A770="begin repeat"</formula>
    </cfRule>
  </conditionalFormatting>
  <conditionalFormatting sqref="E770:F770">
    <cfRule type="expression" dxfId="9579" priority="11627" stopIfTrue="1">
      <formula>$A770="text"</formula>
    </cfRule>
  </conditionalFormatting>
  <conditionalFormatting sqref="E770:F770">
    <cfRule type="expression" dxfId="9578" priority="11625" stopIfTrue="1">
      <formula>$A770="integer"</formula>
    </cfRule>
  </conditionalFormatting>
  <conditionalFormatting sqref="E770:F770">
    <cfRule type="expression" dxfId="9577" priority="11623" stopIfTrue="1">
      <formula>$A770="decimal"</formula>
    </cfRule>
  </conditionalFormatting>
  <conditionalFormatting sqref="E770:F770">
    <cfRule type="expression" dxfId="9576" priority="11621" stopIfTrue="1">
      <formula>OR(AND(LEFT($A770, 16)="select_multiple ", LEN($A770)&gt;16, NOT(ISNUMBER(SEARCH(" ", $A770, 17)))), AND(LEFT($A770, 11)="select_one ", LEN($A770)&gt;11, NOT(ISNUMBER(SEARCH(" ", $A770, 12)))))</formula>
    </cfRule>
  </conditionalFormatting>
  <conditionalFormatting sqref="E770">
    <cfRule type="expression" dxfId="9575" priority="11618" stopIfTrue="1">
      <formula>OR($A770="audio audit", $A770="text audit", $A770="speed violations count", $A770="speed violations list", $A770="speed violations audit")</formula>
    </cfRule>
  </conditionalFormatting>
  <conditionalFormatting sqref="E770:F770">
    <cfRule type="expression" dxfId="9574" priority="11612" stopIfTrue="1">
      <formula>$A770="note"</formula>
    </cfRule>
    <cfRule type="expression" dxfId="9573" priority="11614" stopIfTrue="1">
      <formula>$A770="barcode"</formula>
    </cfRule>
    <cfRule type="expression" dxfId="9572" priority="11616" stopIfTrue="1">
      <formula>OR($A770="geopoint", $A770="geoshape", $A770="geotrace")</formula>
    </cfRule>
  </conditionalFormatting>
  <conditionalFormatting sqref="E770">
    <cfRule type="expression" dxfId="9571" priority="11610" stopIfTrue="1">
      <formula>OR($A770="calculate", $A770="calculate_here")</formula>
    </cfRule>
  </conditionalFormatting>
  <conditionalFormatting sqref="E770:F770">
    <cfRule type="expression" dxfId="9570" priority="11608" stopIfTrue="1">
      <formula>OR($A770="date", $A770="datetime")</formula>
    </cfRule>
  </conditionalFormatting>
  <conditionalFormatting sqref="E770:F770">
    <cfRule type="expression" dxfId="9569" priority="11606" stopIfTrue="1">
      <formula>$A770="image"</formula>
    </cfRule>
  </conditionalFormatting>
  <conditionalFormatting sqref="E770:F770">
    <cfRule type="expression" dxfId="9568" priority="11604" stopIfTrue="1">
      <formula>OR($A770="audio", $A770="video")</formula>
    </cfRule>
  </conditionalFormatting>
  <conditionalFormatting sqref="E770:F770">
    <cfRule type="expression" dxfId="9567" priority="11601" stopIfTrue="1">
      <formula>OR(AND(LEFT($A770, 14)="sensor_stream ", LEN($A770)&gt;14, NOT(ISNUMBER(SEARCH(" ", $A770, 15)))), AND(LEFT($A770, 17)="sensor_statistic ", LEN($A770)&gt;17, NOT(ISNUMBER(SEARCH(" ", $A770, 18)))))</formula>
    </cfRule>
    <cfRule type="expression" dxfId="9566" priority="11603" stopIfTrue="1">
      <formula>$A770="comments"</formula>
    </cfRule>
    <cfRule type="expression" dxfId="9565" priority="11605" stopIfTrue="1">
      <formula>OR($A770="audio", $A770="video")</formula>
    </cfRule>
    <cfRule type="expression" dxfId="9564" priority="11607" stopIfTrue="1">
      <formula>$A770="image"</formula>
    </cfRule>
    <cfRule type="expression" dxfId="9563" priority="11609" stopIfTrue="1">
      <formula>OR($A770="date", $A770="datetime")</formula>
    </cfRule>
    <cfRule type="expression" dxfId="9562" priority="11611" stopIfTrue="1">
      <formula>OR($A770="calculate", $A770="calculate_here")</formula>
    </cfRule>
    <cfRule type="expression" dxfId="9561" priority="11613" stopIfTrue="1">
      <formula>$A770="note"</formula>
    </cfRule>
    <cfRule type="expression" dxfId="9560" priority="11615" stopIfTrue="1">
      <formula>$A770="barcode"</formula>
    </cfRule>
    <cfRule type="expression" dxfId="9559" priority="11617" stopIfTrue="1">
      <formula>OR($A770="geopoint", $A770="geoshape", $A770="geotrace")</formula>
    </cfRule>
    <cfRule type="expression" dxfId="9558" priority="11619" stopIfTrue="1">
      <formula>OR($A770="audio audit", $A770="text audit", $A770="speed violations count", $A770="speed violations list", $A770="speed violations audit")</formula>
    </cfRule>
    <cfRule type="expression" dxfId="9557" priority="11620" stopIfTrue="1">
      <formula>OR($A770="username", $A770="phonenumber", $A770="start", $A770="end", $A770="deviceid", $A770="subscriberid", $A770="simserial", $A770="caseid")</formula>
    </cfRule>
    <cfRule type="expression" dxfId="9556" priority="11622" stopIfTrue="1">
      <formula>OR(AND(LEFT($A770, 16)="select_multiple ", LEN($A770)&gt;16, NOT(ISNUMBER(SEARCH(" ", $A770, 17)))), AND(LEFT($A770, 11)="select_one ", LEN($A770)&gt;11, NOT(ISNUMBER(SEARCH(" ", $A770, 12)))))</formula>
    </cfRule>
    <cfRule type="expression" dxfId="9555" priority="11624" stopIfTrue="1">
      <formula>$A770="decimal"</formula>
    </cfRule>
    <cfRule type="expression" dxfId="9554" priority="11626" stopIfTrue="1">
      <formula>$A770="integer"</formula>
    </cfRule>
    <cfRule type="expression" dxfId="9553" priority="11628" stopIfTrue="1">
      <formula>$A770="text"</formula>
    </cfRule>
    <cfRule type="expression" dxfId="9552" priority="11629" stopIfTrue="1">
      <formula>$A770="end repeat"</formula>
    </cfRule>
    <cfRule type="expression" dxfId="9551" priority="11631" stopIfTrue="1">
      <formula>$A770="begin repeat"</formula>
    </cfRule>
    <cfRule type="expression" dxfId="9550" priority="11632" stopIfTrue="1">
      <formula>$A770="end group"</formula>
    </cfRule>
    <cfRule type="expression" dxfId="9549" priority="11634" stopIfTrue="1">
      <formula>$A770="begin group"</formula>
    </cfRule>
  </conditionalFormatting>
  <conditionalFormatting sqref="E770">
    <cfRule type="expression" dxfId="9548" priority="11602" stopIfTrue="1">
      <formula>$A770="comments"</formula>
    </cfRule>
  </conditionalFormatting>
  <conditionalFormatting sqref="E770">
    <cfRule type="expression" dxfId="9547" priority="11600" stopIfTrue="1">
      <formula>OR(AND(LEFT($A770, 14)="sensor_stream ", LEN($A770)&gt;14, NOT(ISNUMBER(SEARCH(" ", $A770, 15)))), AND(LEFT($A770, 17)="sensor_statistic ", LEN($A770)&gt;17, NOT(ISNUMBER(SEARCH(" ", $A770, 18)))))</formula>
    </cfRule>
  </conditionalFormatting>
  <conditionalFormatting sqref="I770 B770:D770">
    <cfRule type="expression" dxfId="9546" priority="11598" stopIfTrue="1">
      <formula>$A770="begin group"</formula>
    </cfRule>
  </conditionalFormatting>
  <conditionalFormatting sqref="R770 B770:D770">
    <cfRule type="expression" dxfId="9545" priority="11595" stopIfTrue="1">
      <formula>$A770="begin repeat"</formula>
    </cfRule>
  </conditionalFormatting>
  <conditionalFormatting sqref="I770 G770 B770:D770">
    <cfRule type="expression" dxfId="9544" priority="11592" stopIfTrue="1">
      <formula>$A770="text"</formula>
    </cfRule>
  </conditionalFormatting>
  <conditionalFormatting sqref="J770:K770 G770 B770:D770">
    <cfRule type="expression" dxfId="9543" priority="11590" stopIfTrue="1">
      <formula>$A770="integer"</formula>
    </cfRule>
  </conditionalFormatting>
  <conditionalFormatting sqref="J770:K770 G770 B770:D770">
    <cfRule type="expression" dxfId="9542" priority="11588" stopIfTrue="1">
      <formula>$A770="decimal"</formula>
    </cfRule>
  </conditionalFormatting>
  <conditionalFormatting sqref="I770 B770:D770">
    <cfRule type="expression" dxfId="9541" priority="11586" stopIfTrue="1">
      <formula>OR(AND(LEFT($A770, 16)="select_multiple ", LEN($A770)&gt;16, NOT(ISNUMBER(SEARCH(" ", $A770, 17)))), AND(LEFT($A770, 11)="select_one ", LEN($A770)&gt;11, NOT(ISNUMBER(SEARCH(" ", $A770, 12)))))</formula>
    </cfRule>
  </conditionalFormatting>
  <conditionalFormatting sqref="I770 B770:D770">
    <cfRule type="expression" dxfId="9540" priority="11583" stopIfTrue="1">
      <formula>OR($A770="audio audit", $A770="text audit", $A770="speed violations count", $A770="speed violations list", $A770="speed violations audit")</formula>
    </cfRule>
  </conditionalFormatting>
  <conditionalFormatting sqref="B770:D770">
    <cfRule type="expression" dxfId="9539" priority="11577" stopIfTrue="1">
      <formula>$A770="note"</formula>
    </cfRule>
    <cfRule type="expression" dxfId="9538" priority="11579" stopIfTrue="1">
      <formula>$A770="barcode"</formula>
    </cfRule>
    <cfRule type="expression" dxfId="9537" priority="11581" stopIfTrue="1">
      <formula>OR($A770="geopoint", $A770="geoshape", $A770="geotrace")</formula>
    </cfRule>
  </conditionalFormatting>
  <conditionalFormatting sqref="Q770 B770:D770">
    <cfRule type="expression" dxfId="9536" priority="11575" stopIfTrue="1">
      <formula>OR($A770="calculate", $A770="calculate_here")</formula>
    </cfRule>
  </conditionalFormatting>
  <conditionalFormatting sqref="I770 B770:D770">
    <cfRule type="expression" dxfId="9535" priority="11573" stopIfTrue="1">
      <formula>OR($A770="date", $A770="datetime")</formula>
    </cfRule>
  </conditionalFormatting>
  <conditionalFormatting sqref="I770 B770:D770">
    <cfRule type="expression" dxfId="9534" priority="11571" stopIfTrue="1">
      <formula>$A770="image"</formula>
    </cfRule>
  </conditionalFormatting>
  <conditionalFormatting sqref="B770:D770">
    <cfRule type="expression" dxfId="9533" priority="11569" stopIfTrue="1">
      <formula>OR($A770="audio", $A770="video")</formula>
    </cfRule>
  </conditionalFormatting>
  <conditionalFormatting sqref="M770:Z770 G770:K770 A770:D770">
    <cfRule type="expression" dxfId="9532" priority="11566" stopIfTrue="1">
      <formula>OR(AND(LEFT($A770, 14)="sensor_stream ", LEN($A770)&gt;14, NOT(ISNUMBER(SEARCH(" ", $A770, 15)))), AND(LEFT($A770, 17)="sensor_statistic ", LEN($A770)&gt;17, NOT(ISNUMBER(SEARCH(" ", $A770, 18)))))</formula>
    </cfRule>
    <cfRule type="expression" dxfId="9531" priority="11568" stopIfTrue="1">
      <formula>$A770="comments"</formula>
    </cfRule>
    <cfRule type="expression" dxfId="9530" priority="11570" stopIfTrue="1">
      <formula>OR($A770="audio", $A770="video")</formula>
    </cfRule>
    <cfRule type="expression" dxfId="9529" priority="11572" stopIfTrue="1">
      <formula>$A770="image"</formula>
    </cfRule>
    <cfRule type="expression" dxfId="9528" priority="11574" stopIfTrue="1">
      <formula>OR($A770="date", $A770="datetime")</formula>
    </cfRule>
    <cfRule type="expression" dxfId="9527" priority="11576" stopIfTrue="1">
      <formula>OR($A770="calculate", $A770="calculate_here")</formula>
    </cfRule>
    <cfRule type="expression" dxfId="9526" priority="11578" stopIfTrue="1">
      <formula>$A770="note"</formula>
    </cfRule>
    <cfRule type="expression" dxfId="9525" priority="11580" stopIfTrue="1">
      <formula>$A770="barcode"</formula>
    </cfRule>
    <cfRule type="expression" dxfId="9524" priority="11582" stopIfTrue="1">
      <formula>OR($A770="geopoint", $A770="geoshape", $A770="geotrace")</formula>
    </cfRule>
    <cfRule type="expression" dxfId="9523" priority="11584" stopIfTrue="1">
      <formula>OR($A770="audio audit", $A770="text audit", $A770="speed violations count", $A770="speed violations list", $A770="speed violations audit")</formula>
    </cfRule>
    <cfRule type="expression" dxfId="9522" priority="11585" stopIfTrue="1">
      <formula>OR($A770="username", $A770="phonenumber", $A770="start", $A770="end", $A770="deviceid", $A770="subscriberid", $A770="simserial", $A770="caseid")</formula>
    </cfRule>
    <cfRule type="expression" dxfId="9521" priority="11587" stopIfTrue="1">
      <formula>OR(AND(LEFT($A770, 16)="select_multiple ", LEN($A770)&gt;16, NOT(ISNUMBER(SEARCH(" ", $A770, 17)))), AND(LEFT($A770, 11)="select_one ", LEN($A770)&gt;11, NOT(ISNUMBER(SEARCH(" ", $A770, 12)))))</formula>
    </cfRule>
    <cfRule type="expression" dxfId="9520" priority="11589" stopIfTrue="1">
      <formula>$A770="decimal"</formula>
    </cfRule>
    <cfRule type="expression" dxfId="9519" priority="11591" stopIfTrue="1">
      <formula>$A770="integer"</formula>
    </cfRule>
    <cfRule type="expression" dxfId="9518" priority="11593" stopIfTrue="1">
      <formula>$A770="text"</formula>
    </cfRule>
    <cfRule type="expression" dxfId="9517" priority="11594" stopIfTrue="1">
      <formula>$A770="end repeat"</formula>
    </cfRule>
    <cfRule type="expression" dxfId="9516" priority="11596" stopIfTrue="1">
      <formula>$A770="begin repeat"</formula>
    </cfRule>
    <cfRule type="expression" dxfId="9515" priority="11597" stopIfTrue="1">
      <formula>$A770="end group"</formula>
    </cfRule>
    <cfRule type="expression" dxfId="9514" priority="11599" stopIfTrue="1">
      <formula>$A770="begin group"</formula>
    </cfRule>
  </conditionalFormatting>
  <conditionalFormatting sqref="B770:D770">
    <cfRule type="expression" dxfId="9513" priority="11567" stopIfTrue="1">
      <formula>$A770="comments"</formula>
    </cfRule>
  </conditionalFormatting>
  <conditionalFormatting sqref="I770 B770:D770">
    <cfRule type="expression" dxfId="9512" priority="11565" stopIfTrue="1">
      <formula>OR(AND(LEFT($A770, 14)="sensor_stream ", LEN($A770)&gt;14, NOT(ISNUMBER(SEARCH(" ", $A770, 15)))), AND(LEFT($A770, 17)="sensor_statistic ", LEN($A770)&gt;17, NOT(ISNUMBER(SEARCH(" ", $A770, 18)))))</formula>
    </cfRule>
  </conditionalFormatting>
  <conditionalFormatting sqref="L770">
    <cfRule type="expression" dxfId="9511" priority="11563" stopIfTrue="1">
      <formula>$A770="begin group"</formula>
    </cfRule>
  </conditionalFormatting>
  <conditionalFormatting sqref="L770">
    <cfRule type="expression" dxfId="9510" priority="11560" stopIfTrue="1">
      <formula>$A770="begin repeat"</formula>
    </cfRule>
  </conditionalFormatting>
  <conditionalFormatting sqref="L770">
    <cfRule type="expression" dxfId="9509" priority="11544" stopIfTrue="1">
      <formula>OR(AND(LEFT($A770, 14)="sensor_stream ", LEN($A770)&gt;14, NOT(ISNUMBER(SEARCH(" ", $A770, 15)))), AND(LEFT($A770, 17)="sensor_statistic ", LEN($A770)&gt;17, NOT(ISNUMBER(SEARCH(" ", $A770, 18)))))</formula>
    </cfRule>
    <cfRule type="expression" dxfId="9508" priority="11545" stopIfTrue="1">
      <formula>$A770="comments"</formula>
    </cfRule>
    <cfRule type="expression" dxfId="9507" priority="11546" stopIfTrue="1">
      <formula>OR($A770="audio", $A770="video")</formula>
    </cfRule>
    <cfRule type="expression" dxfId="9506" priority="11547" stopIfTrue="1">
      <formula>$A770="image"</formula>
    </cfRule>
    <cfRule type="expression" dxfId="9505" priority="11548" stopIfTrue="1">
      <formula>OR($A770="date", $A770="datetime")</formula>
    </cfRule>
    <cfRule type="expression" dxfId="9504" priority="11549" stopIfTrue="1">
      <formula>OR($A770="calculate", $A770="calculate_here")</formula>
    </cfRule>
    <cfRule type="expression" dxfId="9503" priority="11550" stopIfTrue="1">
      <formula>$A770="note"</formula>
    </cfRule>
    <cfRule type="expression" dxfId="9502" priority="11551" stopIfTrue="1">
      <formula>$A770="barcode"</formula>
    </cfRule>
    <cfRule type="expression" dxfId="9501" priority="11552" stopIfTrue="1">
      <formula>OR($A770="geopoint", $A770="geoshape", $A770="geotrace")</formula>
    </cfRule>
    <cfRule type="expression" dxfId="9500" priority="11553" stopIfTrue="1">
      <formula>OR($A770="audio audit", $A770="text audit", $A770="speed violations count", $A770="speed violations list", $A770="speed violations audit")</formula>
    </cfRule>
    <cfRule type="expression" dxfId="9499" priority="11554" stopIfTrue="1">
      <formula>OR($A770="username", $A770="phonenumber", $A770="start", $A770="end", $A770="deviceid", $A770="subscriberid", $A770="simserial", $A770="caseid")</formula>
    </cfRule>
    <cfRule type="expression" dxfId="9498" priority="11555" stopIfTrue="1">
      <formula>OR(AND(LEFT($A770, 16)="select_multiple ", LEN($A770)&gt;16, NOT(ISNUMBER(SEARCH(" ", $A770, 17)))), AND(LEFT($A770, 11)="select_one ", LEN($A770)&gt;11, NOT(ISNUMBER(SEARCH(" ", $A770, 12)))))</formula>
    </cfRule>
    <cfRule type="expression" dxfId="9497" priority="11556" stopIfTrue="1">
      <formula>$A770="decimal"</formula>
    </cfRule>
    <cfRule type="expression" dxfId="9496" priority="11557" stopIfTrue="1">
      <formula>$A770="integer"</formula>
    </cfRule>
    <cfRule type="expression" dxfId="9495" priority="11558" stopIfTrue="1">
      <formula>$A770="text"</formula>
    </cfRule>
    <cfRule type="expression" dxfId="9494" priority="11559" stopIfTrue="1">
      <formula>$A770="end repeat"</formula>
    </cfRule>
    <cfRule type="expression" dxfId="9493" priority="11561" stopIfTrue="1">
      <formula>$A770="begin repeat"</formula>
    </cfRule>
    <cfRule type="expression" dxfId="9492" priority="11562" stopIfTrue="1">
      <formula>$A770="end group"</formula>
    </cfRule>
    <cfRule type="expression" dxfId="9491" priority="11564" stopIfTrue="1">
      <formula>$A770="begin group"</formula>
    </cfRule>
  </conditionalFormatting>
  <conditionalFormatting sqref="I871 L871 B871:F871">
    <cfRule type="expression" dxfId="9490" priority="11542" stopIfTrue="1">
      <formula>$A871="begin group"</formula>
    </cfRule>
  </conditionalFormatting>
  <conditionalFormatting sqref="L871 R871 B871:F871">
    <cfRule type="expression" dxfId="9489" priority="11539" stopIfTrue="1">
      <formula>$A871="begin repeat"</formula>
    </cfRule>
  </conditionalFormatting>
  <conditionalFormatting sqref="I871 B871:G871">
    <cfRule type="expression" dxfId="9488" priority="11536" stopIfTrue="1">
      <formula>$A871="text"</formula>
    </cfRule>
  </conditionalFormatting>
  <conditionalFormatting sqref="J871:K871 B871:G871">
    <cfRule type="expression" dxfId="9487" priority="11534" stopIfTrue="1">
      <formula>$A871="integer"</formula>
    </cfRule>
  </conditionalFormatting>
  <conditionalFormatting sqref="J871:K871 B871:G871">
    <cfRule type="expression" dxfId="9486" priority="11532" stopIfTrue="1">
      <formula>$A871="decimal"</formula>
    </cfRule>
  </conditionalFormatting>
  <conditionalFormatting sqref="I871 B871:F871">
    <cfRule type="expression" dxfId="9485" priority="11530" stopIfTrue="1">
      <formula>OR(AND(LEFT($A871, 16)="select_multiple ", LEN($A871)&gt;16, NOT(ISNUMBER(SEARCH(" ", $A871, 17)))), AND(LEFT($A871, 11)="select_one ", LEN($A871)&gt;11, NOT(ISNUMBER(SEARCH(" ", $A871, 12)))))</formula>
    </cfRule>
  </conditionalFormatting>
  <conditionalFormatting sqref="I871 B871:E871">
    <cfRule type="expression" dxfId="9484" priority="11527" stopIfTrue="1">
      <formula>OR($A871="audio audit", $A871="text audit", $A871="speed violations count", $A871="speed violations list", $A871="speed violations audit")</formula>
    </cfRule>
  </conditionalFormatting>
  <conditionalFormatting sqref="B871:F871">
    <cfRule type="expression" dxfId="9483" priority="11521" stopIfTrue="1">
      <formula>$A871="note"</formula>
    </cfRule>
    <cfRule type="expression" dxfId="9482" priority="11523" stopIfTrue="1">
      <formula>$A871="barcode"</formula>
    </cfRule>
    <cfRule type="expression" dxfId="9481" priority="11525" stopIfTrue="1">
      <formula>OR($A871="geopoint", $A871="geoshape", $A871="geotrace")</formula>
    </cfRule>
  </conditionalFormatting>
  <conditionalFormatting sqref="Q871 B871:E871">
    <cfRule type="expression" dxfId="9480" priority="11519" stopIfTrue="1">
      <formula>OR($A871="calculate", $A871="calculate_here")</formula>
    </cfRule>
  </conditionalFormatting>
  <conditionalFormatting sqref="I871 B871:F871">
    <cfRule type="expression" dxfId="9479" priority="11517" stopIfTrue="1">
      <formula>OR($A871="date", $A871="datetime")</formula>
    </cfRule>
  </conditionalFormatting>
  <conditionalFormatting sqref="I871 B871:F871">
    <cfRule type="expression" dxfId="9478" priority="11515" stopIfTrue="1">
      <formula>$A871="image"</formula>
    </cfRule>
  </conditionalFormatting>
  <conditionalFormatting sqref="B871:F871">
    <cfRule type="expression" dxfId="9477" priority="11513" stopIfTrue="1">
      <formula>OR($A871="audio", $A871="video")</formula>
    </cfRule>
  </conditionalFormatting>
  <conditionalFormatting sqref="A871:Z871">
    <cfRule type="expression" dxfId="9476" priority="11510" stopIfTrue="1">
      <formula>OR(AND(LEFT($A871, 14)="sensor_stream ", LEN($A871)&gt;14, NOT(ISNUMBER(SEARCH(" ", $A871, 15)))), AND(LEFT($A871, 17)="sensor_statistic ", LEN($A871)&gt;17, NOT(ISNUMBER(SEARCH(" ", $A871, 18)))))</formula>
    </cfRule>
    <cfRule type="expression" dxfId="9475" priority="11512" stopIfTrue="1">
      <formula>$A871="comments"</formula>
    </cfRule>
    <cfRule type="expression" dxfId="9474" priority="11514" stopIfTrue="1">
      <formula>OR($A871="audio", $A871="video")</formula>
    </cfRule>
    <cfRule type="expression" dxfId="9473" priority="11516" stopIfTrue="1">
      <formula>$A871="image"</formula>
    </cfRule>
    <cfRule type="expression" dxfId="9472" priority="11518" stopIfTrue="1">
      <formula>OR($A871="date", $A871="datetime")</formula>
    </cfRule>
    <cfRule type="expression" dxfId="9471" priority="11520" stopIfTrue="1">
      <formula>OR($A871="calculate", $A871="calculate_here")</formula>
    </cfRule>
    <cfRule type="expression" dxfId="9470" priority="11522" stopIfTrue="1">
      <formula>$A871="note"</formula>
    </cfRule>
    <cfRule type="expression" dxfId="9469" priority="11524" stopIfTrue="1">
      <formula>$A871="barcode"</formula>
    </cfRule>
    <cfRule type="expression" dxfId="9468" priority="11526" stopIfTrue="1">
      <formula>OR($A871="geopoint", $A871="geoshape", $A871="geotrace")</formula>
    </cfRule>
    <cfRule type="expression" dxfId="9467" priority="11528" stopIfTrue="1">
      <formula>OR($A871="audio audit", $A871="text audit", $A871="speed violations count", $A871="speed violations list", $A871="speed violations audit")</formula>
    </cfRule>
    <cfRule type="expression" dxfId="9466" priority="11529" stopIfTrue="1">
      <formula>OR($A871="username", $A871="phonenumber", $A871="start", $A871="end", $A871="deviceid", $A871="subscriberid", $A871="simserial", $A871="caseid")</formula>
    </cfRule>
    <cfRule type="expression" dxfId="9465" priority="11531" stopIfTrue="1">
      <formula>OR(AND(LEFT($A871, 16)="select_multiple ", LEN($A871)&gt;16, NOT(ISNUMBER(SEARCH(" ", $A871, 17)))), AND(LEFT($A871, 11)="select_one ", LEN($A871)&gt;11, NOT(ISNUMBER(SEARCH(" ", $A871, 12)))))</formula>
    </cfRule>
    <cfRule type="expression" dxfId="9464" priority="11533" stopIfTrue="1">
      <formula>$A871="decimal"</formula>
    </cfRule>
    <cfRule type="expression" dxfId="9463" priority="11535" stopIfTrue="1">
      <formula>$A871="integer"</formula>
    </cfRule>
    <cfRule type="expression" dxfId="9462" priority="11537" stopIfTrue="1">
      <formula>$A871="text"</formula>
    </cfRule>
    <cfRule type="expression" dxfId="9461" priority="11538" stopIfTrue="1">
      <formula>$A871="end repeat"</formula>
    </cfRule>
    <cfRule type="expression" dxfId="9460" priority="11540" stopIfTrue="1">
      <formula>$A871="begin repeat"</formula>
    </cfRule>
    <cfRule type="expression" dxfId="9459" priority="11541" stopIfTrue="1">
      <formula>$A871="end group"</formula>
    </cfRule>
    <cfRule type="expression" dxfId="9458" priority="11543" stopIfTrue="1">
      <formula>$A871="begin group"</formula>
    </cfRule>
  </conditionalFormatting>
  <conditionalFormatting sqref="B871:E871">
    <cfRule type="expression" dxfId="9457" priority="11511" stopIfTrue="1">
      <formula>$A871="comments"</formula>
    </cfRule>
  </conditionalFormatting>
  <conditionalFormatting sqref="I871 B871:E871">
    <cfRule type="expression" dxfId="9456" priority="11509" stopIfTrue="1">
      <formula>OR(AND(LEFT($A871, 14)="sensor_stream ", LEN($A871)&gt;14, NOT(ISNUMBER(SEARCH(" ", $A871, 15)))), AND(LEFT($A871, 17)="sensor_statistic ", LEN($A871)&gt;17, NOT(ISNUMBER(SEARCH(" ", $A871, 18)))))</formula>
    </cfRule>
  </conditionalFormatting>
  <conditionalFormatting sqref="C872:E875 I872:I875">
    <cfRule type="expression" dxfId="9455" priority="11474" stopIfTrue="1">
      <formula>OR(AND(LEFT($A872, 14)="sensor_stream ", LEN($A872)&gt;14, NOT(ISNUMBER(SEARCH(" ", $A872, 15)))), AND(LEFT($A872, 17)="sensor_statistic ", LEN($A872)&gt;17, NOT(ISNUMBER(SEARCH(" ", $A872, 18)))))</formula>
    </cfRule>
  </conditionalFormatting>
  <conditionalFormatting sqref="C872:F875 I872:I875 L872:L875">
    <cfRule type="expression" dxfId="9454" priority="11507" stopIfTrue="1">
      <formula>$A872="begin group"</formula>
    </cfRule>
  </conditionalFormatting>
  <conditionalFormatting sqref="C872:F875 R872:R875 L872:L875">
    <cfRule type="expression" dxfId="9453" priority="11504" stopIfTrue="1">
      <formula>$A872="begin repeat"</formula>
    </cfRule>
  </conditionalFormatting>
  <conditionalFormatting sqref="C872:G875 I872:I875">
    <cfRule type="expression" dxfId="9452" priority="11501" stopIfTrue="1">
      <formula>$A872="text"</formula>
    </cfRule>
  </conditionalFormatting>
  <conditionalFormatting sqref="C872:G875 J872:K875">
    <cfRule type="expression" dxfId="9451" priority="11499" stopIfTrue="1">
      <formula>$A872="integer"</formula>
    </cfRule>
  </conditionalFormatting>
  <conditionalFormatting sqref="C872:G875 J872:K875">
    <cfRule type="expression" dxfId="9450" priority="11497" stopIfTrue="1">
      <formula>$A872="decimal"</formula>
    </cfRule>
  </conditionalFormatting>
  <conditionalFormatting sqref="C872:F875 I872:I875">
    <cfRule type="expression" dxfId="9449" priority="11495" stopIfTrue="1">
      <formula>OR(AND(LEFT($A872, 16)="select_multiple ", LEN($A872)&gt;16, NOT(ISNUMBER(SEARCH(" ", $A872, 17)))), AND(LEFT($A872, 11)="select_one ", LEN($A872)&gt;11, NOT(ISNUMBER(SEARCH(" ", $A872, 12)))))</formula>
    </cfRule>
  </conditionalFormatting>
  <conditionalFormatting sqref="C872:E875 I872:I875">
    <cfRule type="expression" dxfId="9448" priority="11492" stopIfTrue="1">
      <formula>OR($A872="audio audit", $A872="text audit", $A872="speed violations count", $A872="speed violations list", $A872="speed violations audit")</formula>
    </cfRule>
  </conditionalFormatting>
  <conditionalFormatting sqref="C872:F875">
    <cfRule type="expression" dxfId="9447" priority="11486" stopIfTrue="1">
      <formula>$A872="note"</formula>
    </cfRule>
    <cfRule type="expression" dxfId="9446" priority="11488" stopIfTrue="1">
      <formula>$A872="barcode"</formula>
    </cfRule>
    <cfRule type="expression" dxfId="9445" priority="11490" stopIfTrue="1">
      <formula>OR($A872="geopoint", $A872="geoshape", $A872="geotrace")</formula>
    </cfRule>
  </conditionalFormatting>
  <conditionalFormatting sqref="C872:E875">
    <cfRule type="expression" dxfId="9444" priority="11484" stopIfTrue="1">
      <formula>OR($A872="calculate", $A872="calculate_here")</formula>
    </cfRule>
  </conditionalFormatting>
  <conditionalFormatting sqref="C872:F875 I872:I875">
    <cfRule type="expression" dxfId="9443" priority="11482" stopIfTrue="1">
      <formula>OR($A872="date", $A872="datetime")</formula>
    </cfRule>
  </conditionalFormatting>
  <conditionalFormatting sqref="C872:F875 I872:I875">
    <cfRule type="expression" dxfId="9442" priority="11480" stopIfTrue="1">
      <formula>$A872="image"</formula>
    </cfRule>
  </conditionalFormatting>
  <conditionalFormatting sqref="C872:F875">
    <cfRule type="expression" dxfId="9441" priority="11478" stopIfTrue="1">
      <formula>OR($A872="audio", $A872="video")</formula>
    </cfRule>
  </conditionalFormatting>
  <conditionalFormatting sqref="C872:P875 R872:Z875">
    <cfRule type="expression" dxfId="9440" priority="11475" stopIfTrue="1">
      <formula>OR(AND(LEFT($A872, 14)="sensor_stream ", LEN($A872)&gt;14, NOT(ISNUMBER(SEARCH(" ", $A872, 15)))), AND(LEFT($A872, 17)="sensor_statistic ", LEN($A872)&gt;17, NOT(ISNUMBER(SEARCH(" ", $A872, 18)))))</formula>
    </cfRule>
    <cfRule type="expression" dxfId="9439" priority="11477" stopIfTrue="1">
      <formula>$A872="comments"</formula>
    </cfRule>
    <cfRule type="expression" dxfId="9438" priority="11479" stopIfTrue="1">
      <formula>OR($A872="audio", $A872="video")</formula>
    </cfRule>
    <cfRule type="expression" dxfId="9437" priority="11481" stopIfTrue="1">
      <formula>$A872="image"</formula>
    </cfRule>
    <cfRule type="expression" dxfId="9436" priority="11483" stopIfTrue="1">
      <formula>OR($A872="date", $A872="datetime")</formula>
    </cfRule>
    <cfRule type="expression" dxfId="9435" priority="11485" stopIfTrue="1">
      <formula>OR($A872="calculate", $A872="calculate_here")</formula>
    </cfRule>
    <cfRule type="expression" dxfId="9434" priority="11487" stopIfTrue="1">
      <formula>$A872="note"</formula>
    </cfRule>
    <cfRule type="expression" dxfId="9433" priority="11489" stopIfTrue="1">
      <formula>$A872="barcode"</formula>
    </cfRule>
    <cfRule type="expression" dxfId="9432" priority="11491" stopIfTrue="1">
      <formula>OR($A872="geopoint", $A872="geoshape", $A872="geotrace")</formula>
    </cfRule>
    <cfRule type="expression" dxfId="9431" priority="11493" stopIfTrue="1">
      <formula>OR($A872="audio audit", $A872="text audit", $A872="speed violations count", $A872="speed violations list", $A872="speed violations audit")</formula>
    </cfRule>
    <cfRule type="expression" dxfId="9430" priority="11494" stopIfTrue="1">
      <formula>OR($A872="username", $A872="phonenumber", $A872="start", $A872="end", $A872="deviceid", $A872="subscriberid", $A872="simserial", $A872="caseid")</formula>
    </cfRule>
    <cfRule type="expression" dxfId="9429" priority="11496" stopIfTrue="1">
      <formula>OR(AND(LEFT($A872, 16)="select_multiple ", LEN($A872)&gt;16, NOT(ISNUMBER(SEARCH(" ", $A872, 17)))), AND(LEFT($A872, 11)="select_one ", LEN($A872)&gt;11, NOT(ISNUMBER(SEARCH(" ", $A872, 12)))))</formula>
    </cfRule>
    <cfRule type="expression" dxfId="9428" priority="11498" stopIfTrue="1">
      <formula>$A872="decimal"</formula>
    </cfRule>
    <cfRule type="expression" dxfId="9427" priority="11500" stopIfTrue="1">
      <formula>$A872="integer"</formula>
    </cfRule>
    <cfRule type="expression" dxfId="9426" priority="11502" stopIfTrue="1">
      <formula>$A872="text"</formula>
    </cfRule>
    <cfRule type="expression" dxfId="9425" priority="11503" stopIfTrue="1">
      <formula>$A872="end repeat"</formula>
    </cfRule>
    <cfRule type="expression" dxfId="9424" priority="11505" stopIfTrue="1">
      <formula>$A872="begin repeat"</formula>
    </cfRule>
    <cfRule type="expression" dxfId="9423" priority="11506" stopIfTrue="1">
      <formula>$A872="end group"</formula>
    </cfRule>
    <cfRule type="expression" dxfId="9422" priority="11508" stopIfTrue="1">
      <formula>$A872="begin group"</formula>
    </cfRule>
  </conditionalFormatting>
  <conditionalFormatting sqref="C872:E875">
    <cfRule type="expression" dxfId="9421" priority="11476" stopIfTrue="1">
      <formula>$A872="comments"</formula>
    </cfRule>
  </conditionalFormatting>
  <conditionalFormatting sqref="L876:L879">
    <cfRule type="expression" dxfId="9420" priority="11417" stopIfTrue="1">
      <formula>$A876="begin group"</formula>
    </cfRule>
  </conditionalFormatting>
  <conditionalFormatting sqref="L876:L879">
    <cfRule type="expression" dxfId="9419" priority="11414" stopIfTrue="1">
      <formula>$A876="begin repeat"</formula>
    </cfRule>
  </conditionalFormatting>
  <conditionalFormatting sqref="Q876:Q878 Q880:Q882 Q885">
    <cfRule type="expression" dxfId="9418" priority="11394" stopIfTrue="1">
      <formula>OR($A876="calculate", $A876="calculate_here")</formula>
    </cfRule>
  </conditionalFormatting>
  <conditionalFormatting sqref="E876:Z878 E879:P879 R879:Z879 E882:Z882 E880:K881 M880:Z881 E885:Z885 E883:P884 R883:Z884">
    <cfRule type="expression" dxfId="9417" priority="11385" stopIfTrue="1">
      <formula>OR(AND(LEFT($A876, 14)="sensor_stream ", LEN($A876)&gt;14, NOT(ISNUMBER(SEARCH(" ", $A876, 15)))), AND(LEFT($A876, 17)="sensor_statistic ", LEN($A876)&gt;17, NOT(ISNUMBER(SEARCH(" ", $A876, 18)))))</formula>
    </cfRule>
    <cfRule type="expression" dxfId="9416" priority="11387" stopIfTrue="1">
      <formula>$A876="comments"</formula>
    </cfRule>
    <cfRule type="expression" dxfId="9415" priority="11389" stopIfTrue="1">
      <formula>OR($A876="audio", $A876="video")</formula>
    </cfRule>
    <cfRule type="expression" dxfId="9414" priority="11391" stopIfTrue="1">
      <formula>$A876="image"</formula>
    </cfRule>
    <cfRule type="expression" dxfId="9413" priority="11393" stopIfTrue="1">
      <formula>OR($A876="date", $A876="datetime")</formula>
    </cfRule>
    <cfRule type="expression" dxfId="9412" priority="11395" stopIfTrue="1">
      <formula>OR($A876="calculate", $A876="calculate_here")</formula>
    </cfRule>
    <cfRule type="expression" dxfId="9411" priority="11397" stopIfTrue="1">
      <formula>$A876="note"</formula>
    </cfRule>
    <cfRule type="expression" dxfId="9410" priority="11399" stopIfTrue="1">
      <formula>$A876="barcode"</formula>
    </cfRule>
    <cfRule type="expression" dxfId="9409" priority="11401" stopIfTrue="1">
      <formula>OR($A876="geopoint", $A876="geoshape", $A876="geotrace")</formula>
    </cfRule>
    <cfRule type="expression" dxfId="9408" priority="11403" stopIfTrue="1">
      <formula>OR($A876="audio audit", $A876="text audit", $A876="speed violations count", $A876="speed violations list", $A876="speed violations audit")</formula>
    </cfRule>
    <cfRule type="expression" dxfId="9407" priority="11404" stopIfTrue="1">
      <formula>OR($A876="username", $A876="phonenumber", $A876="start", $A876="end", $A876="deviceid", $A876="subscriberid", $A876="simserial", $A876="caseid")</formula>
    </cfRule>
    <cfRule type="expression" dxfId="9406" priority="11406" stopIfTrue="1">
      <formula>OR(AND(LEFT($A876, 16)="select_multiple ", LEN($A876)&gt;16, NOT(ISNUMBER(SEARCH(" ", $A876, 17)))), AND(LEFT($A876, 11)="select_one ", LEN($A876)&gt;11, NOT(ISNUMBER(SEARCH(" ", $A876, 12)))))</formula>
    </cfRule>
    <cfRule type="expression" dxfId="9405" priority="11408" stopIfTrue="1">
      <formula>$A876="decimal"</formula>
    </cfRule>
    <cfRule type="expression" dxfId="9404" priority="11410" stopIfTrue="1">
      <formula>$A876="integer"</formula>
    </cfRule>
    <cfRule type="expression" dxfId="9403" priority="11412" stopIfTrue="1">
      <formula>$A876="text"</formula>
    </cfRule>
    <cfRule type="expression" dxfId="9402" priority="11413" stopIfTrue="1">
      <formula>$A876="end repeat"</formula>
    </cfRule>
    <cfRule type="expression" dxfId="9401" priority="11415" stopIfTrue="1">
      <formula>$A876="begin repeat"</formula>
    </cfRule>
    <cfRule type="expression" dxfId="9400" priority="11416" stopIfTrue="1">
      <formula>$A876="end group"</formula>
    </cfRule>
    <cfRule type="expression" dxfId="9399" priority="11418" stopIfTrue="1">
      <formula>$A876="begin group"</formula>
    </cfRule>
  </conditionalFormatting>
  <conditionalFormatting sqref="B918">
    <cfRule type="expression" dxfId="9398" priority="11382" stopIfTrue="1">
      <formula>$A918="begin group"</formula>
    </cfRule>
  </conditionalFormatting>
  <conditionalFormatting sqref="B918">
    <cfRule type="expression" dxfId="9397" priority="11379" stopIfTrue="1">
      <formula>$A918="begin repeat"</formula>
    </cfRule>
  </conditionalFormatting>
  <conditionalFormatting sqref="B918">
    <cfRule type="expression" dxfId="9396" priority="11376" stopIfTrue="1">
      <formula>$A918="text"</formula>
    </cfRule>
  </conditionalFormatting>
  <conditionalFormatting sqref="B918">
    <cfRule type="expression" dxfId="9395" priority="11374" stopIfTrue="1">
      <formula>$A918="integer"</formula>
    </cfRule>
  </conditionalFormatting>
  <conditionalFormatting sqref="B918">
    <cfRule type="expression" dxfId="9394" priority="11372" stopIfTrue="1">
      <formula>$A918="decimal"</formula>
    </cfRule>
  </conditionalFormatting>
  <conditionalFormatting sqref="B918">
    <cfRule type="expression" dxfId="9393" priority="11370" stopIfTrue="1">
      <formula>OR(AND(LEFT($A918, 16)="select_multiple ", LEN($A918)&gt;16, NOT(ISNUMBER(SEARCH(" ", $A918, 17)))), AND(LEFT($A918, 11)="select_one ", LEN($A918)&gt;11, NOT(ISNUMBER(SEARCH(" ", $A918, 12)))))</formula>
    </cfRule>
  </conditionalFormatting>
  <conditionalFormatting sqref="B918">
    <cfRule type="expression" dxfId="9392" priority="11367" stopIfTrue="1">
      <formula>OR($A918="audio audit", $A918="text audit", $A918="speed violations count", $A918="speed violations list", $A918="speed violations audit")</formula>
    </cfRule>
  </conditionalFormatting>
  <conditionalFormatting sqref="B918">
    <cfRule type="expression" dxfId="9391" priority="11361" stopIfTrue="1">
      <formula>$A918="note"</formula>
    </cfRule>
    <cfRule type="expression" dxfId="9390" priority="11363" stopIfTrue="1">
      <formula>$A918="barcode"</formula>
    </cfRule>
    <cfRule type="expression" dxfId="9389" priority="11365" stopIfTrue="1">
      <formula>OR($A918="geopoint", $A918="geoshape", $A918="geotrace")</formula>
    </cfRule>
  </conditionalFormatting>
  <conditionalFormatting sqref="B918">
    <cfRule type="expression" dxfId="9388" priority="11359" stopIfTrue="1">
      <formula>OR($A918="calculate", $A918="calculate_here")</formula>
    </cfRule>
  </conditionalFormatting>
  <conditionalFormatting sqref="B918">
    <cfRule type="expression" dxfId="9387" priority="11357" stopIfTrue="1">
      <formula>OR($A918="date", $A918="datetime")</formula>
    </cfRule>
  </conditionalFormatting>
  <conditionalFormatting sqref="B918">
    <cfRule type="expression" dxfId="9386" priority="11355" stopIfTrue="1">
      <formula>$A918="image"</formula>
    </cfRule>
  </conditionalFormatting>
  <conditionalFormatting sqref="B918">
    <cfRule type="expression" dxfId="9385" priority="11353" stopIfTrue="1">
      <formula>OR($A918="audio", $A918="video")</formula>
    </cfRule>
  </conditionalFormatting>
  <conditionalFormatting sqref="B918">
    <cfRule type="expression" dxfId="9384" priority="11350" stopIfTrue="1">
      <formula>OR(AND(LEFT($A918, 14)="sensor_stream ", LEN($A918)&gt;14, NOT(ISNUMBER(SEARCH(" ", $A918, 15)))), AND(LEFT($A918, 17)="sensor_statistic ", LEN($A918)&gt;17, NOT(ISNUMBER(SEARCH(" ", $A918, 18)))))</formula>
    </cfRule>
    <cfRule type="expression" dxfId="9383" priority="11352" stopIfTrue="1">
      <formula>$A918="comments"</formula>
    </cfRule>
    <cfRule type="expression" dxfId="9382" priority="11354" stopIfTrue="1">
      <formula>OR($A918="audio", $A918="video")</formula>
    </cfRule>
    <cfRule type="expression" dxfId="9381" priority="11356" stopIfTrue="1">
      <formula>$A918="image"</formula>
    </cfRule>
    <cfRule type="expression" dxfId="9380" priority="11358" stopIfTrue="1">
      <formula>OR($A918="date", $A918="datetime")</formula>
    </cfRule>
    <cfRule type="expression" dxfId="9379" priority="11360" stopIfTrue="1">
      <formula>OR($A918="calculate", $A918="calculate_here")</formula>
    </cfRule>
    <cfRule type="expression" dxfId="9378" priority="11362" stopIfTrue="1">
      <formula>$A918="note"</formula>
    </cfRule>
    <cfRule type="expression" dxfId="9377" priority="11364" stopIfTrue="1">
      <formula>$A918="barcode"</formula>
    </cfRule>
    <cfRule type="expression" dxfId="9376" priority="11366" stopIfTrue="1">
      <formula>OR($A918="geopoint", $A918="geoshape", $A918="geotrace")</formula>
    </cfRule>
    <cfRule type="expression" dxfId="9375" priority="11368" stopIfTrue="1">
      <formula>OR($A918="audio audit", $A918="text audit", $A918="speed violations count", $A918="speed violations list", $A918="speed violations audit")</formula>
    </cfRule>
    <cfRule type="expression" dxfId="9374" priority="11369" stopIfTrue="1">
      <formula>OR($A918="username", $A918="phonenumber", $A918="start", $A918="end", $A918="deviceid", $A918="subscriberid", $A918="simserial", $A918="caseid")</formula>
    </cfRule>
    <cfRule type="expression" dxfId="9373" priority="11371" stopIfTrue="1">
      <formula>OR(AND(LEFT($A918, 16)="select_multiple ", LEN($A918)&gt;16, NOT(ISNUMBER(SEARCH(" ", $A918, 17)))), AND(LEFT($A918, 11)="select_one ", LEN($A918)&gt;11, NOT(ISNUMBER(SEARCH(" ", $A918, 12)))))</formula>
    </cfRule>
    <cfRule type="expression" dxfId="9372" priority="11373" stopIfTrue="1">
      <formula>$A918="decimal"</formula>
    </cfRule>
    <cfRule type="expression" dxfId="9371" priority="11375" stopIfTrue="1">
      <formula>$A918="integer"</formula>
    </cfRule>
    <cfRule type="expression" dxfId="9370" priority="11377" stopIfTrue="1">
      <formula>$A918="text"</formula>
    </cfRule>
    <cfRule type="expression" dxfId="9369" priority="11378" stopIfTrue="1">
      <formula>$A918="end repeat"</formula>
    </cfRule>
    <cfRule type="expression" dxfId="9368" priority="11380" stopIfTrue="1">
      <formula>$A918="begin repeat"</formula>
    </cfRule>
    <cfRule type="expression" dxfId="9367" priority="11381" stopIfTrue="1">
      <formula>$A918="end group"</formula>
    </cfRule>
    <cfRule type="expression" dxfId="9366" priority="11383" stopIfTrue="1">
      <formula>$A918="begin group"</formula>
    </cfRule>
  </conditionalFormatting>
  <conditionalFormatting sqref="B918">
    <cfRule type="expression" dxfId="9365" priority="11351" stopIfTrue="1">
      <formula>$A918="comments"</formula>
    </cfRule>
  </conditionalFormatting>
  <conditionalFormatting sqref="B918">
    <cfRule type="expression" dxfId="9364" priority="11349" stopIfTrue="1">
      <formula>OR(AND(LEFT($A918, 14)="sensor_stream ", LEN($A918)&gt;14, NOT(ISNUMBER(SEARCH(" ", $A918, 15)))), AND(LEFT($A918, 17)="sensor_statistic ", LEN($A918)&gt;17, NOT(ISNUMBER(SEARCH(" ", $A918, 18)))))</formula>
    </cfRule>
  </conditionalFormatting>
  <conditionalFormatting sqref="B912:B913">
    <cfRule type="expression" dxfId="9363" priority="11347" stopIfTrue="1">
      <formula>$A920="begin group"</formula>
    </cfRule>
  </conditionalFormatting>
  <conditionalFormatting sqref="B912:B913">
    <cfRule type="expression" dxfId="9362" priority="11344" stopIfTrue="1">
      <formula>$A920="begin repeat"</formula>
    </cfRule>
  </conditionalFormatting>
  <conditionalFormatting sqref="B912:B913">
    <cfRule type="expression" dxfId="9361" priority="11341" stopIfTrue="1">
      <formula>$A920="text"</formula>
    </cfRule>
  </conditionalFormatting>
  <conditionalFormatting sqref="B912:B913">
    <cfRule type="expression" dxfId="9360" priority="11339" stopIfTrue="1">
      <formula>$A920="integer"</formula>
    </cfRule>
  </conditionalFormatting>
  <conditionalFormatting sqref="B912:B913">
    <cfRule type="expression" dxfId="9359" priority="11337" stopIfTrue="1">
      <formula>$A920="decimal"</formula>
    </cfRule>
  </conditionalFormatting>
  <conditionalFormatting sqref="B912:B913">
    <cfRule type="expression" dxfId="9358" priority="11335" stopIfTrue="1">
      <formula>OR(AND(LEFT($A920, 16)="select_multiple ", LEN($A920)&gt;16, NOT(ISNUMBER(SEARCH(" ", $A920, 17)))), AND(LEFT($A920, 11)="select_one ", LEN($A920)&gt;11, NOT(ISNUMBER(SEARCH(" ", $A920, 12)))))</formula>
    </cfRule>
  </conditionalFormatting>
  <conditionalFormatting sqref="B912:B913">
    <cfRule type="expression" dxfId="9357" priority="11332" stopIfTrue="1">
      <formula>OR($A920="audio audit", $A920="text audit", $A920="speed violations count", $A920="speed violations list", $A920="speed violations audit")</formula>
    </cfRule>
  </conditionalFormatting>
  <conditionalFormatting sqref="B912:B913">
    <cfRule type="expression" dxfId="9356" priority="11326" stopIfTrue="1">
      <formula>$A920="note"</formula>
    </cfRule>
    <cfRule type="expression" dxfId="9355" priority="11328" stopIfTrue="1">
      <formula>$A920="barcode"</formula>
    </cfRule>
    <cfRule type="expression" dxfId="9354" priority="11330" stopIfTrue="1">
      <formula>OR($A920="geopoint", $A920="geoshape", $A920="geotrace")</formula>
    </cfRule>
  </conditionalFormatting>
  <conditionalFormatting sqref="B912:B913">
    <cfRule type="expression" dxfId="9353" priority="11324" stopIfTrue="1">
      <formula>OR($A920="calculate", $A920="calculate_here")</formula>
    </cfRule>
  </conditionalFormatting>
  <conditionalFormatting sqref="B912:B913">
    <cfRule type="expression" dxfId="9352" priority="11322" stopIfTrue="1">
      <formula>OR($A920="date", $A920="datetime")</formula>
    </cfRule>
  </conditionalFormatting>
  <conditionalFormatting sqref="B912:B913">
    <cfRule type="expression" dxfId="9351" priority="11320" stopIfTrue="1">
      <formula>$A920="image"</formula>
    </cfRule>
  </conditionalFormatting>
  <conditionalFormatting sqref="B912:B913">
    <cfRule type="expression" dxfId="9350" priority="11318" stopIfTrue="1">
      <formula>OR($A920="audio", $A920="video")</formula>
    </cfRule>
  </conditionalFormatting>
  <conditionalFormatting sqref="B912:B913">
    <cfRule type="expression" dxfId="9349" priority="11315" stopIfTrue="1">
      <formula>OR(AND(LEFT($A920, 14)="sensor_stream ", LEN($A920)&gt;14, NOT(ISNUMBER(SEARCH(" ", $A920, 15)))), AND(LEFT($A920, 17)="sensor_statistic ", LEN($A920)&gt;17, NOT(ISNUMBER(SEARCH(" ", $A920, 18)))))</formula>
    </cfRule>
    <cfRule type="expression" dxfId="9348" priority="11317" stopIfTrue="1">
      <formula>$A920="comments"</formula>
    </cfRule>
    <cfRule type="expression" dxfId="9347" priority="11319" stopIfTrue="1">
      <formula>OR($A920="audio", $A920="video")</formula>
    </cfRule>
    <cfRule type="expression" dxfId="9346" priority="11321" stopIfTrue="1">
      <formula>$A920="image"</formula>
    </cfRule>
    <cfRule type="expression" dxfId="9345" priority="11323" stopIfTrue="1">
      <formula>OR($A920="date", $A920="datetime")</formula>
    </cfRule>
    <cfRule type="expression" dxfId="9344" priority="11325" stopIfTrue="1">
      <formula>OR($A920="calculate", $A920="calculate_here")</formula>
    </cfRule>
    <cfRule type="expression" dxfId="9343" priority="11327" stopIfTrue="1">
      <formula>$A920="note"</formula>
    </cfRule>
    <cfRule type="expression" dxfId="9342" priority="11329" stopIfTrue="1">
      <formula>$A920="barcode"</formula>
    </cfRule>
    <cfRule type="expression" dxfId="9341" priority="11331" stopIfTrue="1">
      <formula>OR($A920="geopoint", $A920="geoshape", $A920="geotrace")</formula>
    </cfRule>
    <cfRule type="expression" dxfId="9340" priority="11333" stopIfTrue="1">
      <formula>OR($A920="audio audit", $A920="text audit", $A920="speed violations count", $A920="speed violations list", $A920="speed violations audit")</formula>
    </cfRule>
    <cfRule type="expression" dxfId="9339" priority="11334" stopIfTrue="1">
      <formula>OR($A920="username", $A920="phonenumber", $A920="start", $A920="end", $A920="deviceid", $A920="subscriberid", $A920="simserial", $A920="caseid")</formula>
    </cfRule>
    <cfRule type="expression" dxfId="9338" priority="11336" stopIfTrue="1">
      <formula>OR(AND(LEFT($A920, 16)="select_multiple ", LEN($A920)&gt;16, NOT(ISNUMBER(SEARCH(" ", $A920, 17)))), AND(LEFT($A920, 11)="select_one ", LEN($A920)&gt;11, NOT(ISNUMBER(SEARCH(" ", $A920, 12)))))</formula>
    </cfRule>
    <cfRule type="expression" dxfId="9337" priority="11338" stopIfTrue="1">
      <formula>$A920="decimal"</formula>
    </cfRule>
    <cfRule type="expression" dxfId="9336" priority="11340" stopIfTrue="1">
      <formula>$A920="integer"</formula>
    </cfRule>
    <cfRule type="expression" dxfId="9335" priority="11342" stopIfTrue="1">
      <formula>$A920="text"</formula>
    </cfRule>
    <cfRule type="expression" dxfId="9334" priority="11343" stopIfTrue="1">
      <formula>$A920="end repeat"</formula>
    </cfRule>
    <cfRule type="expression" dxfId="9333" priority="11345" stopIfTrue="1">
      <formula>$A920="begin repeat"</formula>
    </cfRule>
    <cfRule type="expression" dxfId="9332" priority="11346" stopIfTrue="1">
      <formula>$A920="end group"</formula>
    </cfRule>
    <cfRule type="expression" dxfId="9331" priority="11348" stopIfTrue="1">
      <formula>$A920="begin group"</formula>
    </cfRule>
  </conditionalFormatting>
  <conditionalFormatting sqref="B912:B913">
    <cfRule type="expression" dxfId="9330" priority="11316" stopIfTrue="1">
      <formula>$A920="comments"</formula>
    </cfRule>
  </conditionalFormatting>
  <conditionalFormatting sqref="B912:B913">
    <cfRule type="expression" dxfId="9329" priority="11314" stopIfTrue="1">
      <formula>OR(AND(LEFT($A920, 14)="sensor_stream ", LEN($A920)&gt;14, NOT(ISNUMBER(SEARCH(" ", $A920, 15)))), AND(LEFT($A920, 17)="sensor_statistic ", LEN($A920)&gt;17, NOT(ISNUMBER(SEARCH(" ", $A920, 18)))))</formula>
    </cfRule>
  </conditionalFormatting>
  <conditionalFormatting sqref="Q889">
    <cfRule type="expression" dxfId="9328" priority="9747" stopIfTrue="1">
      <formula>OR($A889="calculate", $A889="calculate_here")</formula>
    </cfRule>
  </conditionalFormatting>
  <conditionalFormatting sqref="Q889">
    <cfRule type="expression" dxfId="9327" priority="9742" stopIfTrue="1">
      <formula>OR(AND(LEFT($A889, 14)="sensor_stream ", LEN($A889)&gt;14, NOT(ISNUMBER(SEARCH(" ", $A889, 15)))), AND(LEFT($A889, 17)="sensor_statistic ", LEN($A889)&gt;17, NOT(ISNUMBER(SEARCH(" ", $A889, 18)))))</formula>
    </cfRule>
    <cfRule type="expression" dxfId="9326" priority="9743" stopIfTrue="1">
      <formula>$A889="comments"</formula>
    </cfRule>
    <cfRule type="expression" dxfId="9325" priority="9744" stopIfTrue="1">
      <formula>OR($A889="audio", $A889="video")</formula>
    </cfRule>
    <cfRule type="expression" dxfId="9324" priority="9745" stopIfTrue="1">
      <formula>$A889="image"</formula>
    </cfRule>
    <cfRule type="expression" dxfId="9323" priority="9746" stopIfTrue="1">
      <formula>OR($A889="date", $A889="datetime")</formula>
    </cfRule>
    <cfRule type="expression" dxfId="9322" priority="9748" stopIfTrue="1">
      <formula>OR($A889="calculate", $A889="calculate_here")</formula>
    </cfRule>
    <cfRule type="expression" dxfId="9321" priority="9749" stopIfTrue="1">
      <formula>$A889="note"</formula>
    </cfRule>
    <cfRule type="expression" dxfId="9320" priority="9750" stopIfTrue="1">
      <formula>$A889="barcode"</formula>
    </cfRule>
    <cfRule type="expression" dxfId="9319" priority="9751" stopIfTrue="1">
      <formula>OR($A889="geopoint", $A889="geoshape", $A889="geotrace")</formula>
    </cfRule>
    <cfRule type="expression" dxfId="9318" priority="9752" stopIfTrue="1">
      <formula>OR($A889="audio audit", $A889="text audit", $A889="speed violations count", $A889="speed violations list", $A889="speed violations audit")</formula>
    </cfRule>
    <cfRule type="expression" dxfId="9317" priority="9753" stopIfTrue="1">
      <formula>OR($A889="username", $A889="phonenumber", $A889="start", $A889="end", $A889="deviceid", $A889="subscriberid", $A889="simserial", $A889="caseid")</formula>
    </cfRule>
    <cfRule type="expression" dxfId="9316" priority="9754" stopIfTrue="1">
      <formula>OR(AND(LEFT($A889, 16)="select_multiple ", LEN($A889)&gt;16, NOT(ISNUMBER(SEARCH(" ", $A889, 17)))), AND(LEFT($A889, 11)="select_one ", LEN($A889)&gt;11, NOT(ISNUMBER(SEARCH(" ", $A889, 12)))))</formula>
    </cfRule>
    <cfRule type="expression" dxfId="9315" priority="9755" stopIfTrue="1">
      <formula>$A889="decimal"</formula>
    </cfRule>
    <cfRule type="expression" dxfId="9314" priority="9756" stopIfTrue="1">
      <formula>$A889="integer"</formula>
    </cfRule>
    <cfRule type="expression" dxfId="9313" priority="9757" stopIfTrue="1">
      <formula>$A889="text"</formula>
    </cfRule>
    <cfRule type="expression" dxfId="9312" priority="9758" stopIfTrue="1">
      <formula>$A889="end repeat"</formula>
    </cfRule>
    <cfRule type="expression" dxfId="9311" priority="9759" stopIfTrue="1">
      <formula>$A889="begin repeat"</formula>
    </cfRule>
    <cfRule type="expression" dxfId="9310" priority="9760" stopIfTrue="1">
      <formula>$A889="end group"</formula>
    </cfRule>
    <cfRule type="expression" dxfId="9309" priority="9761" stopIfTrue="1">
      <formula>$A889="begin group"</formula>
    </cfRule>
  </conditionalFormatting>
  <conditionalFormatting sqref="B911">
    <cfRule type="expression" dxfId="9308" priority="21175" stopIfTrue="1">
      <formula>$A920="begin group"</formula>
    </cfRule>
  </conditionalFormatting>
  <conditionalFormatting sqref="B911">
    <cfRule type="expression" dxfId="9307" priority="21177" stopIfTrue="1">
      <formula>$A920="begin repeat"</formula>
    </cfRule>
  </conditionalFormatting>
  <conditionalFormatting sqref="B911">
    <cfRule type="expression" dxfId="9306" priority="21179" stopIfTrue="1">
      <formula>$A920="text"</formula>
    </cfRule>
  </conditionalFormatting>
  <conditionalFormatting sqref="B911">
    <cfRule type="expression" dxfId="9305" priority="21181" stopIfTrue="1">
      <formula>$A920="integer"</formula>
    </cfRule>
  </conditionalFormatting>
  <conditionalFormatting sqref="B911">
    <cfRule type="expression" dxfId="9304" priority="21183" stopIfTrue="1">
      <formula>$A920="decimal"</formula>
    </cfRule>
  </conditionalFormatting>
  <conditionalFormatting sqref="B911">
    <cfRule type="expression" dxfId="9303" priority="21185" stopIfTrue="1">
      <formula>OR(AND(LEFT($A920, 16)="select_multiple ", LEN($A920)&gt;16, NOT(ISNUMBER(SEARCH(" ", $A920, 17)))), AND(LEFT($A920, 11)="select_one ", LEN($A920)&gt;11, NOT(ISNUMBER(SEARCH(" ", $A920, 12)))))</formula>
    </cfRule>
  </conditionalFormatting>
  <conditionalFormatting sqref="B911">
    <cfRule type="expression" dxfId="9302" priority="21187" stopIfTrue="1">
      <formula>OR($A920="audio audit", $A920="text audit", $A920="speed violations count", $A920="speed violations list", $A920="speed violations audit")</formula>
    </cfRule>
  </conditionalFormatting>
  <conditionalFormatting sqref="B911">
    <cfRule type="expression" dxfId="9301" priority="21189" stopIfTrue="1">
      <formula>$A920="note"</formula>
    </cfRule>
    <cfRule type="expression" dxfId="9300" priority="21190" stopIfTrue="1">
      <formula>$A920="barcode"</formula>
    </cfRule>
    <cfRule type="expression" dxfId="9299" priority="21191" stopIfTrue="1">
      <formula>OR($A920="geopoint", $A920="geoshape", $A920="geotrace")</formula>
    </cfRule>
  </conditionalFormatting>
  <conditionalFormatting sqref="B911">
    <cfRule type="expression" dxfId="9298" priority="21195" stopIfTrue="1">
      <formula>OR($A920="calculate", $A920="calculate_here")</formula>
    </cfRule>
  </conditionalFormatting>
  <conditionalFormatting sqref="B911">
    <cfRule type="expression" dxfId="9297" priority="21197" stopIfTrue="1">
      <formula>OR($A920="date", $A920="datetime")</formula>
    </cfRule>
  </conditionalFormatting>
  <conditionalFormatting sqref="B911">
    <cfRule type="expression" dxfId="9296" priority="21199" stopIfTrue="1">
      <formula>$A920="image"</formula>
    </cfRule>
  </conditionalFormatting>
  <conditionalFormatting sqref="B911">
    <cfRule type="expression" dxfId="9295" priority="21201" stopIfTrue="1">
      <formula>OR($A920="audio", $A920="video")</formula>
    </cfRule>
  </conditionalFormatting>
  <conditionalFormatting sqref="B911">
    <cfRule type="expression" dxfId="9294" priority="21203" stopIfTrue="1">
      <formula>OR(AND(LEFT($A920, 14)="sensor_stream ", LEN($A920)&gt;14, NOT(ISNUMBER(SEARCH(" ", $A920, 15)))), AND(LEFT($A920, 17)="sensor_statistic ", LEN($A920)&gt;17, NOT(ISNUMBER(SEARCH(" ", $A920, 18)))))</formula>
    </cfRule>
    <cfRule type="expression" dxfId="9293" priority="21204" stopIfTrue="1">
      <formula>$A920="comments"</formula>
    </cfRule>
    <cfRule type="expression" dxfId="9292" priority="21205" stopIfTrue="1">
      <formula>OR($A920="audio", $A920="video")</formula>
    </cfRule>
    <cfRule type="expression" dxfId="9291" priority="21206" stopIfTrue="1">
      <formula>$A920="image"</formula>
    </cfRule>
    <cfRule type="expression" dxfId="9290" priority="21207" stopIfTrue="1">
      <formula>OR($A920="date", $A920="datetime")</formula>
    </cfRule>
    <cfRule type="expression" dxfId="9289" priority="21208" stopIfTrue="1">
      <formula>OR($A920="calculate", $A920="calculate_here")</formula>
    </cfRule>
    <cfRule type="expression" dxfId="9288" priority="21209" stopIfTrue="1">
      <formula>$A920="note"</formula>
    </cfRule>
    <cfRule type="expression" dxfId="9287" priority="21210" stopIfTrue="1">
      <formula>$A920="barcode"</formula>
    </cfRule>
    <cfRule type="expression" dxfId="9286" priority="21211" stopIfTrue="1">
      <formula>OR($A920="geopoint", $A920="geoshape", $A920="geotrace")</formula>
    </cfRule>
    <cfRule type="expression" dxfId="9285" priority="21212" stopIfTrue="1">
      <formula>OR($A920="audio audit", $A920="text audit", $A920="speed violations count", $A920="speed violations list", $A920="speed violations audit")</formula>
    </cfRule>
    <cfRule type="expression" dxfId="9284" priority="21213" stopIfTrue="1">
      <formula>OR($A920="username", $A920="phonenumber", $A920="start", $A920="end", $A920="deviceid", $A920="subscriberid", $A920="simserial", $A920="caseid")</formula>
    </cfRule>
    <cfRule type="expression" dxfId="9283" priority="21214" stopIfTrue="1">
      <formula>OR(AND(LEFT($A920, 16)="select_multiple ", LEN($A920)&gt;16, NOT(ISNUMBER(SEARCH(" ", $A920, 17)))), AND(LEFT($A920, 11)="select_one ", LEN($A920)&gt;11, NOT(ISNUMBER(SEARCH(" ", $A920, 12)))))</formula>
    </cfRule>
    <cfRule type="expression" dxfId="9282" priority="21215" stopIfTrue="1">
      <formula>$A920="decimal"</formula>
    </cfRule>
    <cfRule type="expression" dxfId="9281" priority="21216" stopIfTrue="1">
      <formula>$A920="integer"</formula>
    </cfRule>
    <cfRule type="expression" dxfId="9280" priority="21217" stopIfTrue="1">
      <formula>$A920="text"</formula>
    </cfRule>
    <cfRule type="expression" dxfId="9279" priority="21218" stopIfTrue="1">
      <formula>$A920="end repeat"</formula>
    </cfRule>
    <cfRule type="expression" dxfId="9278" priority="21219" stopIfTrue="1">
      <formula>$A920="begin repeat"</formula>
    </cfRule>
    <cfRule type="expression" dxfId="9277" priority="21220" stopIfTrue="1">
      <formula>$A920="end group"</formula>
    </cfRule>
    <cfRule type="expression" dxfId="9276" priority="21221" stopIfTrue="1">
      <formula>$A920="begin group"</formula>
    </cfRule>
  </conditionalFormatting>
  <conditionalFormatting sqref="B911">
    <cfRule type="expression" dxfId="9275" priority="21241" stopIfTrue="1">
      <formula>$A920="comments"</formula>
    </cfRule>
  </conditionalFormatting>
  <conditionalFormatting sqref="B911">
    <cfRule type="expression" dxfId="9274" priority="21243" stopIfTrue="1">
      <formula>OR(AND(LEFT($A920, 14)="sensor_stream ", LEN($A920)&gt;14, NOT(ISNUMBER(SEARCH(" ", $A920, 15)))), AND(LEFT($A920, 17)="sensor_statistic ", LEN($A920)&gt;17, NOT(ISNUMBER(SEARCH(" ", $A920, 18)))))</formula>
    </cfRule>
  </conditionalFormatting>
  <conditionalFormatting sqref="B910">
    <cfRule type="expression" dxfId="9273" priority="21292" stopIfTrue="1">
      <formula>$A920="begin group"</formula>
    </cfRule>
  </conditionalFormatting>
  <conditionalFormatting sqref="B910">
    <cfRule type="expression" dxfId="9272" priority="21294" stopIfTrue="1">
      <formula>$A920="begin repeat"</formula>
    </cfRule>
  </conditionalFormatting>
  <conditionalFormatting sqref="B910">
    <cfRule type="expression" dxfId="9271" priority="21296" stopIfTrue="1">
      <formula>$A920="text"</formula>
    </cfRule>
  </conditionalFormatting>
  <conditionalFormatting sqref="B910">
    <cfRule type="expression" dxfId="9270" priority="21298" stopIfTrue="1">
      <formula>$A920="integer"</formula>
    </cfRule>
  </conditionalFormatting>
  <conditionalFormatting sqref="B910">
    <cfRule type="expression" dxfId="9269" priority="21300" stopIfTrue="1">
      <formula>$A920="decimal"</formula>
    </cfRule>
  </conditionalFormatting>
  <conditionalFormatting sqref="B910">
    <cfRule type="expression" dxfId="9268" priority="21302" stopIfTrue="1">
      <formula>OR(AND(LEFT($A920, 16)="select_multiple ", LEN($A920)&gt;16, NOT(ISNUMBER(SEARCH(" ", $A920, 17)))), AND(LEFT($A920, 11)="select_one ", LEN($A920)&gt;11, NOT(ISNUMBER(SEARCH(" ", $A920, 12)))))</formula>
    </cfRule>
  </conditionalFormatting>
  <conditionalFormatting sqref="B910">
    <cfRule type="expression" dxfId="9267" priority="21304" stopIfTrue="1">
      <formula>OR($A920="audio audit", $A920="text audit", $A920="speed violations count", $A920="speed violations list", $A920="speed violations audit")</formula>
    </cfRule>
  </conditionalFormatting>
  <conditionalFormatting sqref="B910">
    <cfRule type="expression" dxfId="9266" priority="21306" stopIfTrue="1">
      <formula>$A920="note"</formula>
    </cfRule>
    <cfRule type="expression" dxfId="9265" priority="21307" stopIfTrue="1">
      <formula>$A920="barcode"</formula>
    </cfRule>
    <cfRule type="expression" dxfId="9264" priority="21308" stopIfTrue="1">
      <formula>OR($A920="geopoint", $A920="geoshape", $A920="geotrace")</formula>
    </cfRule>
  </conditionalFormatting>
  <conditionalFormatting sqref="B910">
    <cfRule type="expression" dxfId="9263" priority="21312" stopIfTrue="1">
      <formula>OR($A920="calculate", $A920="calculate_here")</formula>
    </cfRule>
  </conditionalFormatting>
  <conditionalFormatting sqref="B910">
    <cfRule type="expression" dxfId="9262" priority="21314" stopIfTrue="1">
      <formula>OR($A920="date", $A920="datetime")</formula>
    </cfRule>
  </conditionalFormatting>
  <conditionalFormatting sqref="B910">
    <cfRule type="expression" dxfId="9261" priority="21316" stopIfTrue="1">
      <formula>$A920="image"</formula>
    </cfRule>
  </conditionalFormatting>
  <conditionalFormatting sqref="B910">
    <cfRule type="expression" dxfId="9260" priority="21318" stopIfTrue="1">
      <formula>OR($A920="audio", $A920="video")</formula>
    </cfRule>
  </conditionalFormatting>
  <conditionalFormatting sqref="B910">
    <cfRule type="expression" dxfId="9259" priority="21320" stopIfTrue="1">
      <formula>OR(AND(LEFT($A920, 14)="sensor_stream ", LEN($A920)&gt;14, NOT(ISNUMBER(SEARCH(" ", $A920, 15)))), AND(LEFT($A920, 17)="sensor_statistic ", LEN($A920)&gt;17, NOT(ISNUMBER(SEARCH(" ", $A920, 18)))))</formula>
    </cfRule>
    <cfRule type="expression" dxfId="9258" priority="21321" stopIfTrue="1">
      <formula>$A920="comments"</formula>
    </cfRule>
    <cfRule type="expression" dxfId="9257" priority="21322" stopIfTrue="1">
      <formula>OR($A920="audio", $A920="video")</formula>
    </cfRule>
    <cfRule type="expression" dxfId="9256" priority="21323" stopIfTrue="1">
      <formula>$A920="image"</formula>
    </cfRule>
    <cfRule type="expression" dxfId="9255" priority="21324" stopIfTrue="1">
      <formula>OR($A920="date", $A920="datetime")</formula>
    </cfRule>
    <cfRule type="expression" dxfId="9254" priority="21325" stopIfTrue="1">
      <formula>OR($A920="calculate", $A920="calculate_here")</formula>
    </cfRule>
    <cfRule type="expression" dxfId="9253" priority="21326" stopIfTrue="1">
      <formula>$A920="note"</formula>
    </cfRule>
    <cfRule type="expression" dxfId="9252" priority="21327" stopIfTrue="1">
      <formula>$A920="barcode"</formula>
    </cfRule>
    <cfRule type="expression" dxfId="9251" priority="21328" stopIfTrue="1">
      <formula>OR($A920="geopoint", $A920="geoshape", $A920="geotrace")</formula>
    </cfRule>
    <cfRule type="expression" dxfId="9250" priority="21329" stopIfTrue="1">
      <formula>OR($A920="audio audit", $A920="text audit", $A920="speed violations count", $A920="speed violations list", $A920="speed violations audit")</formula>
    </cfRule>
    <cfRule type="expression" dxfId="9249" priority="21330" stopIfTrue="1">
      <formula>OR($A920="username", $A920="phonenumber", $A920="start", $A920="end", $A920="deviceid", $A920="subscriberid", $A920="simserial", $A920="caseid")</formula>
    </cfRule>
    <cfRule type="expression" dxfId="9248" priority="21331" stopIfTrue="1">
      <formula>OR(AND(LEFT($A920, 16)="select_multiple ", LEN($A920)&gt;16, NOT(ISNUMBER(SEARCH(" ", $A920, 17)))), AND(LEFT($A920, 11)="select_one ", LEN($A920)&gt;11, NOT(ISNUMBER(SEARCH(" ", $A920, 12)))))</formula>
    </cfRule>
    <cfRule type="expression" dxfId="9247" priority="21332" stopIfTrue="1">
      <formula>$A920="decimal"</formula>
    </cfRule>
    <cfRule type="expression" dxfId="9246" priority="21333" stopIfTrue="1">
      <formula>$A920="integer"</formula>
    </cfRule>
    <cfRule type="expression" dxfId="9245" priority="21334" stopIfTrue="1">
      <formula>$A920="text"</formula>
    </cfRule>
    <cfRule type="expression" dxfId="9244" priority="21335" stopIfTrue="1">
      <formula>$A920="end repeat"</formula>
    </cfRule>
    <cfRule type="expression" dxfId="9243" priority="21336" stopIfTrue="1">
      <formula>$A920="begin repeat"</formula>
    </cfRule>
    <cfRule type="expression" dxfId="9242" priority="21337" stopIfTrue="1">
      <formula>$A920="end group"</formula>
    </cfRule>
    <cfRule type="expression" dxfId="9241" priority="21338" stopIfTrue="1">
      <formula>$A920="begin group"</formula>
    </cfRule>
  </conditionalFormatting>
  <conditionalFormatting sqref="B910">
    <cfRule type="expression" dxfId="9240" priority="21358" stopIfTrue="1">
      <formula>$A920="comments"</formula>
    </cfRule>
  </conditionalFormatting>
  <conditionalFormatting sqref="B910">
    <cfRule type="expression" dxfId="9239" priority="21360" stopIfTrue="1">
      <formula>OR(AND(LEFT($A920, 14)="sensor_stream ", LEN($A920)&gt;14, NOT(ISNUMBER(SEARCH(" ", $A920, 15)))), AND(LEFT($A920, 17)="sensor_statistic ", LEN($A920)&gt;17, NOT(ISNUMBER(SEARCH(" ", $A920, 18)))))</formula>
    </cfRule>
  </conditionalFormatting>
  <conditionalFormatting sqref="B909">
    <cfRule type="expression" dxfId="9238" priority="21409" stopIfTrue="1">
      <formula>$A920="begin group"</formula>
    </cfRule>
  </conditionalFormatting>
  <conditionalFormatting sqref="B909">
    <cfRule type="expression" dxfId="9237" priority="21411" stopIfTrue="1">
      <formula>$A920="begin repeat"</formula>
    </cfRule>
  </conditionalFormatting>
  <conditionalFormatting sqref="B909">
    <cfRule type="expression" dxfId="9236" priority="21413" stopIfTrue="1">
      <formula>$A920="text"</formula>
    </cfRule>
  </conditionalFormatting>
  <conditionalFormatting sqref="B909">
    <cfRule type="expression" dxfId="9235" priority="21415" stopIfTrue="1">
      <formula>$A920="integer"</formula>
    </cfRule>
  </conditionalFormatting>
  <conditionalFormatting sqref="B909">
    <cfRule type="expression" dxfId="9234" priority="21417" stopIfTrue="1">
      <formula>$A920="decimal"</formula>
    </cfRule>
  </conditionalFormatting>
  <conditionalFormatting sqref="B909">
    <cfRule type="expression" dxfId="9233" priority="21419" stopIfTrue="1">
      <formula>OR(AND(LEFT($A920, 16)="select_multiple ", LEN($A920)&gt;16, NOT(ISNUMBER(SEARCH(" ", $A920, 17)))), AND(LEFT($A920, 11)="select_one ", LEN($A920)&gt;11, NOT(ISNUMBER(SEARCH(" ", $A920, 12)))))</formula>
    </cfRule>
  </conditionalFormatting>
  <conditionalFormatting sqref="B909">
    <cfRule type="expression" dxfId="9232" priority="21421" stopIfTrue="1">
      <formula>OR($A920="audio audit", $A920="text audit", $A920="speed violations count", $A920="speed violations list", $A920="speed violations audit")</formula>
    </cfRule>
  </conditionalFormatting>
  <conditionalFormatting sqref="B909">
    <cfRule type="expression" dxfId="9231" priority="21423" stopIfTrue="1">
      <formula>$A920="note"</formula>
    </cfRule>
    <cfRule type="expression" dxfId="9230" priority="21424" stopIfTrue="1">
      <formula>$A920="barcode"</formula>
    </cfRule>
    <cfRule type="expression" dxfId="9229" priority="21425" stopIfTrue="1">
      <formula>OR($A920="geopoint", $A920="geoshape", $A920="geotrace")</formula>
    </cfRule>
  </conditionalFormatting>
  <conditionalFormatting sqref="B909">
    <cfRule type="expression" dxfId="9228" priority="21429" stopIfTrue="1">
      <formula>OR($A920="calculate", $A920="calculate_here")</formula>
    </cfRule>
  </conditionalFormatting>
  <conditionalFormatting sqref="B909">
    <cfRule type="expression" dxfId="9227" priority="21431" stopIfTrue="1">
      <formula>OR($A920="date", $A920="datetime")</formula>
    </cfRule>
  </conditionalFormatting>
  <conditionalFormatting sqref="B909">
    <cfRule type="expression" dxfId="9226" priority="21433" stopIfTrue="1">
      <formula>$A920="image"</formula>
    </cfRule>
  </conditionalFormatting>
  <conditionalFormatting sqref="B909">
    <cfRule type="expression" dxfId="9225" priority="21435" stopIfTrue="1">
      <formula>OR($A920="audio", $A920="video")</formula>
    </cfRule>
  </conditionalFormatting>
  <conditionalFormatting sqref="B909">
    <cfRule type="expression" dxfId="9224" priority="21437" stopIfTrue="1">
      <formula>OR(AND(LEFT($A920, 14)="sensor_stream ", LEN($A920)&gt;14, NOT(ISNUMBER(SEARCH(" ", $A920, 15)))), AND(LEFT($A920, 17)="sensor_statistic ", LEN($A920)&gt;17, NOT(ISNUMBER(SEARCH(" ", $A920, 18)))))</formula>
    </cfRule>
    <cfRule type="expression" dxfId="9223" priority="21438" stopIfTrue="1">
      <formula>$A920="comments"</formula>
    </cfRule>
    <cfRule type="expression" dxfId="9222" priority="21439" stopIfTrue="1">
      <formula>OR($A920="audio", $A920="video")</formula>
    </cfRule>
    <cfRule type="expression" dxfId="9221" priority="21440" stopIfTrue="1">
      <formula>$A920="image"</formula>
    </cfRule>
    <cfRule type="expression" dxfId="9220" priority="21441" stopIfTrue="1">
      <formula>OR($A920="date", $A920="datetime")</formula>
    </cfRule>
    <cfRule type="expression" dxfId="9219" priority="21442" stopIfTrue="1">
      <formula>OR($A920="calculate", $A920="calculate_here")</formula>
    </cfRule>
    <cfRule type="expression" dxfId="9218" priority="21443" stopIfTrue="1">
      <formula>$A920="note"</formula>
    </cfRule>
    <cfRule type="expression" dxfId="9217" priority="21444" stopIfTrue="1">
      <formula>$A920="barcode"</formula>
    </cfRule>
    <cfRule type="expression" dxfId="9216" priority="21445" stopIfTrue="1">
      <formula>OR($A920="geopoint", $A920="geoshape", $A920="geotrace")</formula>
    </cfRule>
    <cfRule type="expression" dxfId="9215" priority="21446" stopIfTrue="1">
      <formula>OR($A920="audio audit", $A920="text audit", $A920="speed violations count", $A920="speed violations list", $A920="speed violations audit")</formula>
    </cfRule>
    <cfRule type="expression" dxfId="9214" priority="21447" stopIfTrue="1">
      <formula>OR($A920="username", $A920="phonenumber", $A920="start", $A920="end", $A920="deviceid", $A920="subscriberid", $A920="simserial", $A920="caseid")</formula>
    </cfRule>
    <cfRule type="expression" dxfId="9213" priority="21448" stopIfTrue="1">
      <formula>OR(AND(LEFT($A920, 16)="select_multiple ", LEN($A920)&gt;16, NOT(ISNUMBER(SEARCH(" ", $A920, 17)))), AND(LEFT($A920, 11)="select_one ", LEN($A920)&gt;11, NOT(ISNUMBER(SEARCH(" ", $A920, 12)))))</formula>
    </cfRule>
    <cfRule type="expression" dxfId="9212" priority="21449" stopIfTrue="1">
      <formula>$A920="decimal"</formula>
    </cfRule>
    <cfRule type="expression" dxfId="9211" priority="21450" stopIfTrue="1">
      <formula>$A920="integer"</formula>
    </cfRule>
    <cfRule type="expression" dxfId="9210" priority="21451" stopIfTrue="1">
      <formula>$A920="text"</formula>
    </cfRule>
    <cfRule type="expression" dxfId="9209" priority="21452" stopIfTrue="1">
      <formula>$A920="end repeat"</formula>
    </cfRule>
    <cfRule type="expression" dxfId="9208" priority="21453" stopIfTrue="1">
      <formula>$A920="begin repeat"</formula>
    </cfRule>
    <cfRule type="expression" dxfId="9207" priority="21454" stopIfTrue="1">
      <formula>$A920="end group"</formula>
    </cfRule>
    <cfRule type="expression" dxfId="9206" priority="21455" stopIfTrue="1">
      <formula>$A920="begin group"</formula>
    </cfRule>
  </conditionalFormatting>
  <conditionalFormatting sqref="B909">
    <cfRule type="expression" dxfId="9205" priority="21475" stopIfTrue="1">
      <formula>$A920="comments"</formula>
    </cfRule>
  </conditionalFormatting>
  <conditionalFormatting sqref="B909">
    <cfRule type="expression" dxfId="9204" priority="21477" stopIfTrue="1">
      <formula>OR(AND(LEFT($A920, 14)="sensor_stream ", LEN($A920)&gt;14, NOT(ISNUMBER(SEARCH(" ", $A920, 15)))), AND(LEFT($A920, 17)="sensor_statistic ", LEN($A920)&gt;17, NOT(ISNUMBER(SEARCH(" ", $A920, 18)))))</formula>
    </cfRule>
  </conditionalFormatting>
  <conditionalFormatting sqref="B905">
    <cfRule type="expression" dxfId="9203" priority="21526" stopIfTrue="1">
      <formula>$A920="begin group"</formula>
    </cfRule>
  </conditionalFormatting>
  <conditionalFormatting sqref="B905">
    <cfRule type="expression" dxfId="9202" priority="21528" stopIfTrue="1">
      <formula>$A920="begin repeat"</formula>
    </cfRule>
  </conditionalFormatting>
  <conditionalFormatting sqref="B905">
    <cfRule type="expression" dxfId="9201" priority="21530" stopIfTrue="1">
      <formula>$A920="text"</formula>
    </cfRule>
  </conditionalFormatting>
  <conditionalFormatting sqref="B905">
    <cfRule type="expression" dxfId="9200" priority="21532" stopIfTrue="1">
      <formula>$A920="integer"</formula>
    </cfRule>
  </conditionalFormatting>
  <conditionalFormatting sqref="B905">
    <cfRule type="expression" dxfId="9199" priority="21534" stopIfTrue="1">
      <formula>$A920="decimal"</formula>
    </cfRule>
  </conditionalFormatting>
  <conditionalFormatting sqref="B905">
    <cfRule type="expression" dxfId="9198" priority="21536" stopIfTrue="1">
      <formula>OR(AND(LEFT($A920, 16)="select_multiple ", LEN($A920)&gt;16, NOT(ISNUMBER(SEARCH(" ", $A920, 17)))), AND(LEFT($A920, 11)="select_one ", LEN($A920)&gt;11, NOT(ISNUMBER(SEARCH(" ", $A920, 12)))))</formula>
    </cfRule>
  </conditionalFormatting>
  <conditionalFormatting sqref="B905">
    <cfRule type="expression" dxfId="9197" priority="21538" stopIfTrue="1">
      <formula>OR($A920="audio audit", $A920="text audit", $A920="speed violations count", $A920="speed violations list", $A920="speed violations audit")</formula>
    </cfRule>
  </conditionalFormatting>
  <conditionalFormatting sqref="B905">
    <cfRule type="expression" dxfId="9196" priority="21540" stopIfTrue="1">
      <formula>$A920="note"</formula>
    </cfRule>
    <cfRule type="expression" dxfId="9195" priority="21541" stopIfTrue="1">
      <formula>$A920="barcode"</formula>
    </cfRule>
    <cfRule type="expression" dxfId="9194" priority="21542" stopIfTrue="1">
      <formula>OR($A920="geopoint", $A920="geoshape", $A920="geotrace")</formula>
    </cfRule>
  </conditionalFormatting>
  <conditionalFormatting sqref="B905">
    <cfRule type="expression" dxfId="9193" priority="21546" stopIfTrue="1">
      <formula>OR($A920="calculate", $A920="calculate_here")</formula>
    </cfRule>
  </conditionalFormatting>
  <conditionalFormatting sqref="B905">
    <cfRule type="expression" dxfId="9192" priority="21548" stopIfTrue="1">
      <formula>OR($A920="date", $A920="datetime")</formula>
    </cfRule>
  </conditionalFormatting>
  <conditionalFormatting sqref="B905">
    <cfRule type="expression" dxfId="9191" priority="21550" stopIfTrue="1">
      <formula>$A920="image"</formula>
    </cfRule>
  </conditionalFormatting>
  <conditionalFormatting sqref="B905">
    <cfRule type="expression" dxfId="9190" priority="21552" stopIfTrue="1">
      <formula>OR($A920="audio", $A920="video")</formula>
    </cfRule>
  </conditionalFormatting>
  <conditionalFormatting sqref="B905">
    <cfRule type="expression" dxfId="9189" priority="21554" stopIfTrue="1">
      <formula>OR(AND(LEFT($A920, 14)="sensor_stream ", LEN($A920)&gt;14, NOT(ISNUMBER(SEARCH(" ", $A920, 15)))), AND(LEFT($A920, 17)="sensor_statistic ", LEN($A920)&gt;17, NOT(ISNUMBER(SEARCH(" ", $A920, 18)))))</formula>
    </cfRule>
    <cfRule type="expression" dxfId="9188" priority="21555" stopIfTrue="1">
      <formula>$A920="comments"</formula>
    </cfRule>
    <cfRule type="expression" dxfId="9187" priority="21556" stopIfTrue="1">
      <formula>OR($A920="audio", $A920="video")</formula>
    </cfRule>
    <cfRule type="expression" dxfId="9186" priority="21557" stopIfTrue="1">
      <formula>$A920="image"</formula>
    </cfRule>
    <cfRule type="expression" dxfId="9185" priority="21558" stopIfTrue="1">
      <formula>OR($A920="date", $A920="datetime")</formula>
    </cfRule>
    <cfRule type="expression" dxfId="9184" priority="21559" stopIfTrue="1">
      <formula>OR($A920="calculate", $A920="calculate_here")</formula>
    </cfRule>
    <cfRule type="expression" dxfId="9183" priority="21560" stopIfTrue="1">
      <formula>$A920="note"</formula>
    </cfRule>
    <cfRule type="expression" dxfId="9182" priority="21561" stopIfTrue="1">
      <formula>$A920="barcode"</formula>
    </cfRule>
    <cfRule type="expression" dxfId="9181" priority="21562" stopIfTrue="1">
      <formula>OR($A920="geopoint", $A920="geoshape", $A920="geotrace")</formula>
    </cfRule>
    <cfRule type="expression" dxfId="9180" priority="21563" stopIfTrue="1">
      <formula>OR($A920="audio audit", $A920="text audit", $A920="speed violations count", $A920="speed violations list", $A920="speed violations audit")</formula>
    </cfRule>
    <cfRule type="expression" dxfId="9179" priority="21564" stopIfTrue="1">
      <formula>OR($A920="username", $A920="phonenumber", $A920="start", $A920="end", $A920="deviceid", $A920="subscriberid", $A920="simserial", $A920="caseid")</formula>
    </cfRule>
    <cfRule type="expression" dxfId="9178" priority="21565" stopIfTrue="1">
      <formula>OR(AND(LEFT($A920, 16)="select_multiple ", LEN($A920)&gt;16, NOT(ISNUMBER(SEARCH(" ", $A920, 17)))), AND(LEFT($A920, 11)="select_one ", LEN($A920)&gt;11, NOT(ISNUMBER(SEARCH(" ", $A920, 12)))))</formula>
    </cfRule>
    <cfRule type="expression" dxfId="9177" priority="21566" stopIfTrue="1">
      <formula>$A920="decimal"</formula>
    </cfRule>
    <cfRule type="expression" dxfId="9176" priority="21567" stopIfTrue="1">
      <formula>$A920="integer"</formula>
    </cfRule>
    <cfRule type="expression" dxfId="9175" priority="21568" stopIfTrue="1">
      <formula>$A920="text"</formula>
    </cfRule>
    <cfRule type="expression" dxfId="9174" priority="21569" stopIfTrue="1">
      <formula>$A920="end repeat"</formula>
    </cfRule>
    <cfRule type="expression" dxfId="9173" priority="21570" stopIfTrue="1">
      <formula>$A920="begin repeat"</formula>
    </cfRule>
    <cfRule type="expression" dxfId="9172" priority="21571" stopIfTrue="1">
      <formula>$A920="end group"</formula>
    </cfRule>
    <cfRule type="expression" dxfId="9171" priority="21572" stopIfTrue="1">
      <formula>$A920="begin group"</formula>
    </cfRule>
  </conditionalFormatting>
  <conditionalFormatting sqref="B905">
    <cfRule type="expression" dxfId="9170" priority="21592" stopIfTrue="1">
      <formula>$A920="comments"</formula>
    </cfRule>
  </conditionalFormatting>
  <conditionalFormatting sqref="B905">
    <cfRule type="expression" dxfId="9169" priority="21594" stopIfTrue="1">
      <formula>OR(AND(LEFT($A920, 14)="sensor_stream ", LEN($A920)&gt;14, NOT(ISNUMBER(SEARCH(" ", $A920, 15)))), AND(LEFT($A920, 17)="sensor_statistic ", LEN($A920)&gt;17, NOT(ISNUMBER(SEARCH(" ", $A920, 18)))))</formula>
    </cfRule>
  </conditionalFormatting>
  <conditionalFormatting sqref="B904">
    <cfRule type="expression" dxfId="9168" priority="21643" stopIfTrue="1">
      <formula>$A920="begin group"</formula>
    </cfRule>
  </conditionalFormatting>
  <conditionalFormatting sqref="B904">
    <cfRule type="expression" dxfId="9167" priority="21645" stopIfTrue="1">
      <formula>$A920="begin repeat"</formula>
    </cfRule>
  </conditionalFormatting>
  <conditionalFormatting sqref="B904">
    <cfRule type="expression" dxfId="9166" priority="21647" stopIfTrue="1">
      <formula>$A920="text"</formula>
    </cfRule>
  </conditionalFormatting>
  <conditionalFormatting sqref="B904">
    <cfRule type="expression" dxfId="9165" priority="21649" stopIfTrue="1">
      <formula>$A920="integer"</formula>
    </cfRule>
  </conditionalFormatting>
  <conditionalFormatting sqref="B904">
    <cfRule type="expression" dxfId="9164" priority="21651" stopIfTrue="1">
      <formula>$A920="decimal"</formula>
    </cfRule>
  </conditionalFormatting>
  <conditionalFormatting sqref="B904">
    <cfRule type="expression" dxfId="9163" priority="21653" stopIfTrue="1">
      <formula>OR(AND(LEFT($A920, 16)="select_multiple ", LEN($A920)&gt;16, NOT(ISNUMBER(SEARCH(" ", $A920, 17)))), AND(LEFT($A920, 11)="select_one ", LEN($A920)&gt;11, NOT(ISNUMBER(SEARCH(" ", $A920, 12)))))</formula>
    </cfRule>
  </conditionalFormatting>
  <conditionalFormatting sqref="B904">
    <cfRule type="expression" dxfId="9162" priority="21655" stopIfTrue="1">
      <formula>OR($A920="audio audit", $A920="text audit", $A920="speed violations count", $A920="speed violations list", $A920="speed violations audit")</formula>
    </cfRule>
  </conditionalFormatting>
  <conditionalFormatting sqref="B904">
    <cfRule type="expression" dxfId="9161" priority="21657" stopIfTrue="1">
      <formula>$A920="note"</formula>
    </cfRule>
    <cfRule type="expression" dxfId="9160" priority="21658" stopIfTrue="1">
      <formula>$A920="barcode"</formula>
    </cfRule>
    <cfRule type="expression" dxfId="9159" priority="21659" stopIfTrue="1">
      <formula>OR($A920="geopoint", $A920="geoshape", $A920="geotrace")</formula>
    </cfRule>
  </conditionalFormatting>
  <conditionalFormatting sqref="B904">
    <cfRule type="expression" dxfId="9158" priority="21663" stopIfTrue="1">
      <formula>OR($A920="calculate", $A920="calculate_here")</formula>
    </cfRule>
  </conditionalFormatting>
  <conditionalFormatting sqref="B904">
    <cfRule type="expression" dxfId="9157" priority="21665" stopIfTrue="1">
      <formula>OR($A920="date", $A920="datetime")</formula>
    </cfRule>
  </conditionalFormatting>
  <conditionalFormatting sqref="B904">
    <cfRule type="expression" dxfId="9156" priority="21667" stopIfTrue="1">
      <formula>$A920="image"</formula>
    </cfRule>
  </conditionalFormatting>
  <conditionalFormatting sqref="B904">
    <cfRule type="expression" dxfId="9155" priority="21669" stopIfTrue="1">
      <formula>OR($A920="audio", $A920="video")</formula>
    </cfRule>
  </conditionalFormatting>
  <conditionalFormatting sqref="B904">
    <cfRule type="expression" dxfId="9154" priority="21671" stopIfTrue="1">
      <formula>OR(AND(LEFT($A920, 14)="sensor_stream ", LEN($A920)&gt;14, NOT(ISNUMBER(SEARCH(" ", $A920, 15)))), AND(LEFT($A920, 17)="sensor_statistic ", LEN($A920)&gt;17, NOT(ISNUMBER(SEARCH(" ", $A920, 18)))))</formula>
    </cfRule>
    <cfRule type="expression" dxfId="9153" priority="21672" stopIfTrue="1">
      <formula>$A920="comments"</formula>
    </cfRule>
    <cfRule type="expression" dxfId="9152" priority="21673" stopIfTrue="1">
      <formula>OR($A920="audio", $A920="video")</formula>
    </cfRule>
    <cfRule type="expression" dxfId="9151" priority="21674" stopIfTrue="1">
      <formula>$A920="image"</formula>
    </cfRule>
    <cfRule type="expression" dxfId="9150" priority="21675" stopIfTrue="1">
      <formula>OR($A920="date", $A920="datetime")</formula>
    </cfRule>
    <cfRule type="expression" dxfId="9149" priority="21676" stopIfTrue="1">
      <formula>OR($A920="calculate", $A920="calculate_here")</formula>
    </cfRule>
    <cfRule type="expression" dxfId="9148" priority="21677" stopIfTrue="1">
      <formula>$A920="note"</formula>
    </cfRule>
    <cfRule type="expression" dxfId="9147" priority="21678" stopIfTrue="1">
      <formula>$A920="barcode"</formula>
    </cfRule>
    <cfRule type="expression" dxfId="9146" priority="21679" stopIfTrue="1">
      <formula>OR($A920="geopoint", $A920="geoshape", $A920="geotrace")</formula>
    </cfRule>
    <cfRule type="expression" dxfId="9145" priority="21680" stopIfTrue="1">
      <formula>OR($A920="audio audit", $A920="text audit", $A920="speed violations count", $A920="speed violations list", $A920="speed violations audit")</formula>
    </cfRule>
    <cfRule type="expression" dxfId="9144" priority="21681" stopIfTrue="1">
      <formula>OR($A920="username", $A920="phonenumber", $A920="start", $A920="end", $A920="deviceid", $A920="subscriberid", $A920="simserial", $A920="caseid")</formula>
    </cfRule>
    <cfRule type="expression" dxfId="9143" priority="21682" stopIfTrue="1">
      <formula>OR(AND(LEFT($A920, 16)="select_multiple ", LEN($A920)&gt;16, NOT(ISNUMBER(SEARCH(" ", $A920, 17)))), AND(LEFT($A920, 11)="select_one ", LEN($A920)&gt;11, NOT(ISNUMBER(SEARCH(" ", $A920, 12)))))</formula>
    </cfRule>
    <cfRule type="expression" dxfId="9142" priority="21683" stopIfTrue="1">
      <formula>$A920="decimal"</formula>
    </cfRule>
    <cfRule type="expression" dxfId="9141" priority="21684" stopIfTrue="1">
      <formula>$A920="integer"</formula>
    </cfRule>
    <cfRule type="expression" dxfId="9140" priority="21685" stopIfTrue="1">
      <formula>$A920="text"</formula>
    </cfRule>
    <cfRule type="expression" dxfId="9139" priority="21686" stopIfTrue="1">
      <formula>$A920="end repeat"</formula>
    </cfRule>
    <cfRule type="expression" dxfId="9138" priority="21687" stopIfTrue="1">
      <formula>$A920="begin repeat"</formula>
    </cfRule>
    <cfRule type="expression" dxfId="9137" priority="21688" stopIfTrue="1">
      <formula>$A920="end group"</formula>
    </cfRule>
    <cfRule type="expression" dxfId="9136" priority="21689" stopIfTrue="1">
      <formula>$A920="begin group"</formula>
    </cfRule>
  </conditionalFormatting>
  <conditionalFormatting sqref="B904">
    <cfRule type="expression" dxfId="9135" priority="21709" stopIfTrue="1">
      <formula>$A920="comments"</formula>
    </cfRule>
  </conditionalFormatting>
  <conditionalFormatting sqref="B904">
    <cfRule type="expression" dxfId="9134" priority="21711" stopIfTrue="1">
      <formula>OR(AND(LEFT($A920, 14)="sensor_stream ", LEN($A920)&gt;14, NOT(ISNUMBER(SEARCH(" ", $A920, 15)))), AND(LEFT($A920, 17)="sensor_statistic ", LEN($A920)&gt;17, NOT(ISNUMBER(SEARCH(" ", $A920, 18)))))</formula>
    </cfRule>
  </conditionalFormatting>
  <conditionalFormatting sqref="B903">
    <cfRule type="expression" dxfId="9133" priority="21760" stopIfTrue="1">
      <formula>$A920="begin group"</formula>
    </cfRule>
  </conditionalFormatting>
  <conditionalFormatting sqref="B903">
    <cfRule type="expression" dxfId="9132" priority="21762" stopIfTrue="1">
      <formula>$A920="begin repeat"</formula>
    </cfRule>
  </conditionalFormatting>
  <conditionalFormatting sqref="B903">
    <cfRule type="expression" dxfId="9131" priority="21764" stopIfTrue="1">
      <formula>$A920="text"</formula>
    </cfRule>
  </conditionalFormatting>
  <conditionalFormatting sqref="B903">
    <cfRule type="expression" dxfId="9130" priority="21766" stopIfTrue="1">
      <formula>$A920="integer"</formula>
    </cfRule>
  </conditionalFormatting>
  <conditionalFormatting sqref="B903">
    <cfRule type="expression" dxfId="9129" priority="21768" stopIfTrue="1">
      <formula>$A920="decimal"</formula>
    </cfRule>
  </conditionalFormatting>
  <conditionalFormatting sqref="B903">
    <cfRule type="expression" dxfId="9128" priority="21770" stopIfTrue="1">
      <formula>OR(AND(LEFT($A920, 16)="select_multiple ", LEN($A920)&gt;16, NOT(ISNUMBER(SEARCH(" ", $A920, 17)))), AND(LEFT($A920, 11)="select_one ", LEN($A920)&gt;11, NOT(ISNUMBER(SEARCH(" ", $A920, 12)))))</formula>
    </cfRule>
  </conditionalFormatting>
  <conditionalFormatting sqref="B903">
    <cfRule type="expression" dxfId="9127" priority="21772" stopIfTrue="1">
      <formula>OR($A920="audio audit", $A920="text audit", $A920="speed violations count", $A920="speed violations list", $A920="speed violations audit")</formula>
    </cfRule>
  </conditionalFormatting>
  <conditionalFormatting sqref="B903">
    <cfRule type="expression" dxfId="9126" priority="21774" stopIfTrue="1">
      <formula>$A920="note"</formula>
    </cfRule>
    <cfRule type="expression" dxfId="9125" priority="21775" stopIfTrue="1">
      <formula>$A920="barcode"</formula>
    </cfRule>
    <cfRule type="expression" dxfId="9124" priority="21776" stopIfTrue="1">
      <formula>OR($A920="geopoint", $A920="geoshape", $A920="geotrace")</formula>
    </cfRule>
  </conditionalFormatting>
  <conditionalFormatting sqref="B903">
    <cfRule type="expression" dxfId="9123" priority="21780" stopIfTrue="1">
      <formula>OR($A920="calculate", $A920="calculate_here")</formula>
    </cfRule>
  </conditionalFormatting>
  <conditionalFormatting sqref="B903">
    <cfRule type="expression" dxfId="9122" priority="21782" stopIfTrue="1">
      <formula>OR($A920="date", $A920="datetime")</formula>
    </cfRule>
  </conditionalFormatting>
  <conditionalFormatting sqref="B903">
    <cfRule type="expression" dxfId="9121" priority="21784" stopIfTrue="1">
      <formula>$A920="image"</formula>
    </cfRule>
  </conditionalFormatting>
  <conditionalFormatting sqref="B903">
    <cfRule type="expression" dxfId="9120" priority="21786" stopIfTrue="1">
      <formula>OR($A920="audio", $A920="video")</formula>
    </cfRule>
  </conditionalFormatting>
  <conditionalFormatting sqref="B903">
    <cfRule type="expression" dxfId="9119" priority="21788" stopIfTrue="1">
      <formula>OR(AND(LEFT($A920, 14)="sensor_stream ", LEN($A920)&gt;14, NOT(ISNUMBER(SEARCH(" ", $A920, 15)))), AND(LEFT($A920, 17)="sensor_statistic ", LEN($A920)&gt;17, NOT(ISNUMBER(SEARCH(" ", $A920, 18)))))</formula>
    </cfRule>
    <cfRule type="expression" dxfId="9118" priority="21789" stopIfTrue="1">
      <formula>$A920="comments"</formula>
    </cfRule>
    <cfRule type="expression" dxfId="9117" priority="21790" stopIfTrue="1">
      <formula>OR($A920="audio", $A920="video")</formula>
    </cfRule>
    <cfRule type="expression" dxfId="9116" priority="21791" stopIfTrue="1">
      <formula>$A920="image"</formula>
    </cfRule>
    <cfRule type="expression" dxfId="9115" priority="21792" stopIfTrue="1">
      <formula>OR($A920="date", $A920="datetime")</formula>
    </cfRule>
    <cfRule type="expression" dxfId="9114" priority="21793" stopIfTrue="1">
      <formula>OR($A920="calculate", $A920="calculate_here")</formula>
    </cfRule>
    <cfRule type="expression" dxfId="9113" priority="21794" stopIfTrue="1">
      <formula>$A920="note"</formula>
    </cfRule>
    <cfRule type="expression" dxfId="9112" priority="21795" stopIfTrue="1">
      <formula>$A920="barcode"</formula>
    </cfRule>
    <cfRule type="expression" dxfId="9111" priority="21796" stopIfTrue="1">
      <formula>OR($A920="geopoint", $A920="geoshape", $A920="geotrace")</formula>
    </cfRule>
    <cfRule type="expression" dxfId="9110" priority="21797" stopIfTrue="1">
      <formula>OR($A920="audio audit", $A920="text audit", $A920="speed violations count", $A920="speed violations list", $A920="speed violations audit")</formula>
    </cfRule>
    <cfRule type="expression" dxfId="9109" priority="21798" stopIfTrue="1">
      <formula>OR($A920="username", $A920="phonenumber", $A920="start", $A920="end", $A920="deviceid", $A920="subscriberid", $A920="simserial", $A920="caseid")</formula>
    </cfRule>
    <cfRule type="expression" dxfId="9108" priority="21799" stopIfTrue="1">
      <formula>OR(AND(LEFT($A920, 16)="select_multiple ", LEN($A920)&gt;16, NOT(ISNUMBER(SEARCH(" ", $A920, 17)))), AND(LEFT($A920, 11)="select_one ", LEN($A920)&gt;11, NOT(ISNUMBER(SEARCH(" ", $A920, 12)))))</formula>
    </cfRule>
    <cfRule type="expression" dxfId="9107" priority="21800" stopIfTrue="1">
      <formula>$A920="decimal"</formula>
    </cfRule>
    <cfRule type="expression" dxfId="9106" priority="21801" stopIfTrue="1">
      <formula>$A920="integer"</formula>
    </cfRule>
    <cfRule type="expression" dxfId="9105" priority="21802" stopIfTrue="1">
      <formula>$A920="text"</formula>
    </cfRule>
    <cfRule type="expression" dxfId="9104" priority="21803" stopIfTrue="1">
      <formula>$A920="end repeat"</formula>
    </cfRule>
    <cfRule type="expression" dxfId="9103" priority="21804" stopIfTrue="1">
      <formula>$A920="begin repeat"</formula>
    </cfRule>
    <cfRule type="expression" dxfId="9102" priority="21805" stopIfTrue="1">
      <formula>$A920="end group"</formula>
    </cfRule>
    <cfRule type="expression" dxfId="9101" priority="21806" stopIfTrue="1">
      <formula>$A920="begin group"</formula>
    </cfRule>
  </conditionalFormatting>
  <conditionalFormatting sqref="B903">
    <cfRule type="expression" dxfId="9100" priority="21826" stopIfTrue="1">
      <formula>$A920="comments"</formula>
    </cfRule>
  </conditionalFormatting>
  <conditionalFormatting sqref="B903">
    <cfRule type="expression" dxfId="9099" priority="21828" stopIfTrue="1">
      <formula>OR(AND(LEFT($A920, 14)="sensor_stream ", LEN($A920)&gt;14, NOT(ISNUMBER(SEARCH(" ", $A920, 15)))), AND(LEFT($A920, 17)="sensor_statistic ", LEN($A920)&gt;17, NOT(ISNUMBER(SEARCH(" ", $A920, 18)))))</formula>
    </cfRule>
  </conditionalFormatting>
  <conditionalFormatting sqref="B901">
    <cfRule type="expression" dxfId="9098" priority="21877" stopIfTrue="1">
      <formula>$A920="begin group"</formula>
    </cfRule>
  </conditionalFormatting>
  <conditionalFormatting sqref="B901">
    <cfRule type="expression" dxfId="9097" priority="21879" stopIfTrue="1">
      <formula>$A920="begin repeat"</formula>
    </cfRule>
  </conditionalFormatting>
  <conditionalFormatting sqref="B901">
    <cfRule type="expression" dxfId="9096" priority="21881" stopIfTrue="1">
      <formula>$A920="text"</formula>
    </cfRule>
  </conditionalFormatting>
  <conditionalFormatting sqref="B901">
    <cfRule type="expression" dxfId="9095" priority="21883" stopIfTrue="1">
      <formula>$A920="integer"</formula>
    </cfRule>
  </conditionalFormatting>
  <conditionalFormatting sqref="B901">
    <cfRule type="expression" dxfId="9094" priority="21885" stopIfTrue="1">
      <formula>$A920="decimal"</formula>
    </cfRule>
  </conditionalFormatting>
  <conditionalFormatting sqref="B901">
    <cfRule type="expression" dxfId="9093" priority="21887" stopIfTrue="1">
      <formula>OR(AND(LEFT($A920, 16)="select_multiple ", LEN($A920)&gt;16, NOT(ISNUMBER(SEARCH(" ", $A920, 17)))), AND(LEFT($A920, 11)="select_one ", LEN($A920)&gt;11, NOT(ISNUMBER(SEARCH(" ", $A920, 12)))))</formula>
    </cfRule>
  </conditionalFormatting>
  <conditionalFormatting sqref="B901">
    <cfRule type="expression" dxfId="9092" priority="21889" stopIfTrue="1">
      <formula>OR($A920="audio audit", $A920="text audit", $A920="speed violations count", $A920="speed violations list", $A920="speed violations audit")</formula>
    </cfRule>
  </conditionalFormatting>
  <conditionalFormatting sqref="B901">
    <cfRule type="expression" dxfId="9091" priority="21891" stopIfTrue="1">
      <formula>$A920="note"</formula>
    </cfRule>
    <cfRule type="expression" dxfId="9090" priority="21892" stopIfTrue="1">
      <formula>$A920="barcode"</formula>
    </cfRule>
    <cfRule type="expression" dxfId="9089" priority="21893" stopIfTrue="1">
      <formula>OR($A920="geopoint", $A920="geoshape", $A920="geotrace")</formula>
    </cfRule>
  </conditionalFormatting>
  <conditionalFormatting sqref="B901">
    <cfRule type="expression" dxfId="9088" priority="21897" stopIfTrue="1">
      <formula>OR($A920="calculate", $A920="calculate_here")</formula>
    </cfRule>
  </conditionalFormatting>
  <conditionalFormatting sqref="B901">
    <cfRule type="expression" dxfId="9087" priority="21899" stopIfTrue="1">
      <formula>OR($A920="date", $A920="datetime")</formula>
    </cfRule>
  </conditionalFormatting>
  <conditionalFormatting sqref="B901">
    <cfRule type="expression" dxfId="9086" priority="21901" stopIfTrue="1">
      <formula>$A920="image"</formula>
    </cfRule>
  </conditionalFormatting>
  <conditionalFormatting sqref="B901">
    <cfRule type="expression" dxfId="9085" priority="21903" stopIfTrue="1">
      <formula>OR($A920="audio", $A920="video")</formula>
    </cfRule>
  </conditionalFormatting>
  <conditionalFormatting sqref="B901">
    <cfRule type="expression" dxfId="9084" priority="21905" stopIfTrue="1">
      <formula>OR(AND(LEFT($A920, 14)="sensor_stream ", LEN($A920)&gt;14, NOT(ISNUMBER(SEARCH(" ", $A920, 15)))), AND(LEFT($A920, 17)="sensor_statistic ", LEN($A920)&gt;17, NOT(ISNUMBER(SEARCH(" ", $A920, 18)))))</formula>
    </cfRule>
    <cfRule type="expression" dxfId="9083" priority="21906" stopIfTrue="1">
      <formula>$A920="comments"</formula>
    </cfRule>
    <cfRule type="expression" dxfId="9082" priority="21907" stopIfTrue="1">
      <formula>OR($A920="audio", $A920="video")</formula>
    </cfRule>
    <cfRule type="expression" dxfId="9081" priority="21908" stopIfTrue="1">
      <formula>$A920="image"</formula>
    </cfRule>
    <cfRule type="expression" dxfId="9080" priority="21909" stopIfTrue="1">
      <formula>OR($A920="date", $A920="datetime")</formula>
    </cfRule>
    <cfRule type="expression" dxfId="9079" priority="21910" stopIfTrue="1">
      <formula>OR($A920="calculate", $A920="calculate_here")</formula>
    </cfRule>
    <cfRule type="expression" dxfId="9078" priority="21911" stopIfTrue="1">
      <formula>$A920="note"</formula>
    </cfRule>
    <cfRule type="expression" dxfId="9077" priority="21912" stopIfTrue="1">
      <formula>$A920="barcode"</formula>
    </cfRule>
    <cfRule type="expression" dxfId="9076" priority="21913" stopIfTrue="1">
      <formula>OR($A920="geopoint", $A920="geoshape", $A920="geotrace")</formula>
    </cfRule>
    <cfRule type="expression" dxfId="9075" priority="21914" stopIfTrue="1">
      <formula>OR($A920="audio audit", $A920="text audit", $A920="speed violations count", $A920="speed violations list", $A920="speed violations audit")</formula>
    </cfRule>
    <cfRule type="expression" dxfId="9074" priority="21915" stopIfTrue="1">
      <formula>OR($A920="username", $A920="phonenumber", $A920="start", $A920="end", $A920="deviceid", $A920="subscriberid", $A920="simserial", $A920="caseid")</formula>
    </cfRule>
    <cfRule type="expression" dxfId="9073" priority="21916" stopIfTrue="1">
      <formula>OR(AND(LEFT($A920, 16)="select_multiple ", LEN($A920)&gt;16, NOT(ISNUMBER(SEARCH(" ", $A920, 17)))), AND(LEFT($A920, 11)="select_one ", LEN($A920)&gt;11, NOT(ISNUMBER(SEARCH(" ", $A920, 12)))))</formula>
    </cfRule>
    <cfRule type="expression" dxfId="9072" priority="21917" stopIfTrue="1">
      <formula>$A920="decimal"</formula>
    </cfRule>
    <cfRule type="expression" dxfId="9071" priority="21918" stopIfTrue="1">
      <formula>$A920="integer"</formula>
    </cfRule>
    <cfRule type="expression" dxfId="9070" priority="21919" stopIfTrue="1">
      <formula>$A920="text"</formula>
    </cfRule>
    <cfRule type="expression" dxfId="9069" priority="21920" stopIfTrue="1">
      <formula>$A920="end repeat"</formula>
    </cfRule>
    <cfRule type="expression" dxfId="9068" priority="21921" stopIfTrue="1">
      <formula>$A920="begin repeat"</formula>
    </cfRule>
    <cfRule type="expression" dxfId="9067" priority="21922" stopIfTrue="1">
      <formula>$A920="end group"</formula>
    </cfRule>
    <cfRule type="expression" dxfId="9066" priority="21923" stopIfTrue="1">
      <formula>$A920="begin group"</formula>
    </cfRule>
  </conditionalFormatting>
  <conditionalFormatting sqref="B901">
    <cfRule type="expression" dxfId="9065" priority="21943" stopIfTrue="1">
      <formula>$A920="comments"</formula>
    </cfRule>
  </conditionalFormatting>
  <conditionalFormatting sqref="B901">
    <cfRule type="expression" dxfId="9064" priority="21945" stopIfTrue="1">
      <formula>OR(AND(LEFT($A920, 14)="sensor_stream ", LEN($A920)&gt;14, NOT(ISNUMBER(SEARCH(" ", $A920, 15)))), AND(LEFT($A920, 17)="sensor_statistic ", LEN($A920)&gt;17, NOT(ISNUMBER(SEARCH(" ", $A920, 18)))))</formula>
    </cfRule>
  </conditionalFormatting>
  <conditionalFormatting sqref="B900:B902">
    <cfRule type="expression" dxfId="9063" priority="21994" stopIfTrue="1">
      <formula>$A920="begin group"</formula>
    </cfRule>
  </conditionalFormatting>
  <conditionalFormatting sqref="B900:B902">
    <cfRule type="expression" dxfId="9062" priority="21996" stopIfTrue="1">
      <formula>$A920="begin repeat"</formula>
    </cfRule>
  </conditionalFormatting>
  <conditionalFormatting sqref="B900:B902">
    <cfRule type="expression" dxfId="9061" priority="21998" stopIfTrue="1">
      <formula>$A920="text"</formula>
    </cfRule>
  </conditionalFormatting>
  <conditionalFormatting sqref="B900:B902">
    <cfRule type="expression" dxfId="9060" priority="22000" stopIfTrue="1">
      <formula>$A920="integer"</formula>
    </cfRule>
  </conditionalFormatting>
  <conditionalFormatting sqref="B900:B902">
    <cfRule type="expression" dxfId="9059" priority="22002" stopIfTrue="1">
      <formula>$A920="decimal"</formula>
    </cfRule>
  </conditionalFormatting>
  <conditionalFormatting sqref="B900:B902">
    <cfRule type="expression" dxfId="9058" priority="22004" stopIfTrue="1">
      <formula>OR(AND(LEFT($A920, 16)="select_multiple ", LEN($A920)&gt;16, NOT(ISNUMBER(SEARCH(" ", $A920, 17)))), AND(LEFT($A920, 11)="select_one ", LEN($A920)&gt;11, NOT(ISNUMBER(SEARCH(" ", $A920, 12)))))</formula>
    </cfRule>
  </conditionalFormatting>
  <conditionalFormatting sqref="B900:B902">
    <cfRule type="expression" dxfId="9057" priority="22006" stopIfTrue="1">
      <formula>OR($A920="audio audit", $A920="text audit", $A920="speed violations count", $A920="speed violations list", $A920="speed violations audit")</formula>
    </cfRule>
  </conditionalFormatting>
  <conditionalFormatting sqref="B900:B902">
    <cfRule type="expression" dxfId="9056" priority="22008" stopIfTrue="1">
      <formula>$A920="note"</formula>
    </cfRule>
    <cfRule type="expression" dxfId="9055" priority="22009" stopIfTrue="1">
      <formula>$A920="barcode"</formula>
    </cfRule>
    <cfRule type="expression" dxfId="9054" priority="22010" stopIfTrue="1">
      <formula>OR($A920="geopoint", $A920="geoshape", $A920="geotrace")</formula>
    </cfRule>
  </conditionalFormatting>
  <conditionalFormatting sqref="B900:B902">
    <cfRule type="expression" dxfId="9053" priority="22014" stopIfTrue="1">
      <formula>OR($A920="calculate", $A920="calculate_here")</formula>
    </cfRule>
  </conditionalFormatting>
  <conditionalFormatting sqref="B900:B902">
    <cfRule type="expression" dxfId="9052" priority="22016" stopIfTrue="1">
      <formula>OR($A920="date", $A920="datetime")</formula>
    </cfRule>
  </conditionalFormatting>
  <conditionalFormatting sqref="B900:B902">
    <cfRule type="expression" dxfId="9051" priority="22018" stopIfTrue="1">
      <formula>$A920="image"</formula>
    </cfRule>
  </conditionalFormatting>
  <conditionalFormatting sqref="B900:B902">
    <cfRule type="expression" dxfId="9050" priority="22020" stopIfTrue="1">
      <formula>OR($A920="audio", $A920="video")</formula>
    </cfRule>
  </conditionalFormatting>
  <conditionalFormatting sqref="B900:B902">
    <cfRule type="expression" dxfId="9049" priority="22022" stopIfTrue="1">
      <formula>OR(AND(LEFT($A920, 14)="sensor_stream ", LEN($A920)&gt;14, NOT(ISNUMBER(SEARCH(" ", $A920, 15)))), AND(LEFT($A920, 17)="sensor_statistic ", LEN($A920)&gt;17, NOT(ISNUMBER(SEARCH(" ", $A920, 18)))))</formula>
    </cfRule>
    <cfRule type="expression" dxfId="9048" priority="22023" stopIfTrue="1">
      <formula>$A920="comments"</formula>
    </cfRule>
    <cfRule type="expression" dxfId="9047" priority="22024" stopIfTrue="1">
      <formula>OR($A920="audio", $A920="video")</formula>
    </cfRule>
    <cfRule type="expression" dxfId="9046" priority="22025" stopIfTrue="1">
      <formula>$A920="image"</formula>
    </cfRule>
    <cfRule type="expression" dxfId="9045" priority="22026" stopIfTrue="1">
      <formula>OR($A920="date", $A920="datetime")</formula>
    </cfRule>
    <cfRule type="expression" dxfId="9044" priority="22027" stopIfTrue="1">
      <formula>OR($A920="calculate", $A920="calculate_here")</formula>
    </cfRule>
    <cfRule type="expression" dxfId="9043" priority="22028" stopIfTrue="1">
      <formula>$A920="note"</formula>
    </cfRule>
    <cfRule type="expression" dxfId="9042" priority="22029" stopIfTrue="1">
      <formula>$A920="barcode"</formula>
    </cfRule>
    <cfRule type="expression" dxfId="9041" priority="22030" stopIfTrue="1">
      <formula>OR($A920="geopoint", $A920="geoshape", $A920="geotrace")</formula>
    </cfRule>
    <cfRule type="expression" dxfId="9040" priority="22031" stopIfTrue="1">
      <formula>OR($A920="audio audit", $A920="text audit", $A920="speed violations count", $A920="speed violations list", $A920="speed violations audit")</formula>
    </cfRule>
    <cfRule type="expression" dxfId="9039" priority="22032" stopIfTrue="1">
      <formula>OR($A920="username", $A920="phonenumber", $A920="start", $A920="end", $A920="deviceid", $A920="subscriberid", $A920="simserial", $A920="caseid")</formula>
    </cfRule>
    <cfRule type="expression" dxfId="9038" priority="22033" stopIfTrue="1">
      <formula>OR(AND(LEFT($A920, 16)="select_multiple ", LEN($A920)&gt;16, NOT(ISNUMBER(SEARCH(" ", $A920, 17)))), AND(LEFT($A920, 11)="select_one ", LEN($A920)&gt;11, NOT(ISNUMBER(SEARCH(" ", $A920, 12)))))</formula>
    </cfRule>
    <cfRule type="expression" dxfId="9037" priority="22034" stopIfTrue="1">
      <formula>$A920="decimal"</formula>
    </cfRule>
    <cfRule type="expression" dxfId="9036" priority="22035" stopIfTrue="1">
      <formula>$A920="integer"</formula>
    </cfRule>
    <cfRule type="expression" dxfId="9035" priority="22036" stopIfTrue="1">
      <formula>$A920="text"</formula>
    </cfRule>
    <cfRule type="expression" dxfId="9034" priority="22037" stopIfTrue="1">
      <formula>$A920="end repeat"</formula>
    </cfRule>
    <cfRule type="expression" dxfId="9033" priority="22038" stopIfTrue="1">
      <formula>$A920="begin repeat"</formula>
    </cfRule>
    <cfRule type="expression" dxfId="9032" priority="22039" stopIfTrue="1">
      <formula>$A920="end group"</formula>
    </cfRule>
    <cfRule type="expression" dxfId="9031" priority="22040" stopIfTrue="1">
      <formula>$A920="begin group"</formula>
    </cfRule>
  </conditionalFormatting>
  <conditionalFormatting sqref="B900:B902">
    <cfRule type="expression" dxfId="9030" priority="22060" stopIfTrue="1">
      <formula>$A920="comments"</formula>
    </cfRule>
  </conditionalFormatting>
  <conditionalFormatting sqref="B900:B902">
    <cfRule type="expression" dxfId="9029" priority="22062" stopIfTrue="1">
      <formula>OR(AND(LEFT($A920, 14)="sensor_stream ", LEN($A920)&gt;14, NOT(ISNUMBER(SEARCH(" ", $A920, 15)))), AND(LEFT($A920, 17)="sensor_statistic ", LEN($A920)&gt;17, NOT(ISNUMBER(SEARCH(" ", $A920, 18)))))</formula>
    </cfRule>
  </conditionalFormatting>
  <conditionalFormatting sqref="B898 B912">
    <cfRule type="expression" dxfId="9028" priority="22111" stopIfTrue="1">
      <formula>$A920="begin group"</formula>
    </cfRule>
  </conditionalFormatting>
  <conditionalFormatting sqref="B898 B912">
    <cfRule type="expression" dxfId="9027" priority="22113" stopIfTrue="1">
      <formula>$A920="begin repeat"</formula>
    </cfRule>
  </conditionalFormatting>
  <conditionalFormatting sqref="B898 B912">
    <cfRule type="expression" dxfId="9026" priority="22115" stopIfTrue="1">
      <formula>$A920="text"</formula>
    </cfRule>
  </conditionalFormatting>
  <conditionalFormatting sqref="B898 B912">
    <cfRule type="expression" dxfId="9025" priority="22117" stopIfTrue="1">
      <formula>$A920="integer"</formula>
    </cfRule>
  </conditionalFormatting>
  <conditionalFormatting sqref="B898 B912">
    <cfRule type="expression" dxfId="9024" priority="22119" stopIfTrue="1">
      <formula>$A920="decimal"</formula>
    </cfRule>
  </conditionalFormatting>
  <conditionalFormatting sqref="B898 B912">
    <cfRule type="expression" dxfId="9023" priority="22121" stopIfTrue="1">
      <formula>OR(AND(LEFT($A920, 16)="select_multiple ", LEN($A920)&gt;16, NOT(ISNUMBER(SEARCH(" ", $A920, 17)))), AND(LEFT($A920, 11)="select_one ", LEN($A920)&gt;11, NOT(ISNUMBER(SEARCH(" ", $A920, 12)))))</formula>
    </cfRule>
  </conditionalFormatting>
  <conditionalFormatting sqref="B898 B912">
    <cfRule type="expression" dxfId="9022" priority="22123" stopIfTrue="1">
      <formula>OR($A920="audio audit", $A920="text audit", $A920="speed violations count", $A920="speed violations list", $A920="speed violations audit")</formula>
    </cfRule>
  </conditionalFormatting>
  <conditionalFormatting sqref="B898 B912">
    <cfRule type="expression" dxfId="9021" priority="22125" stopIfTrue="1">
      <formula>$A920="note"</formula>
    </cfRule>
    <cfRule type="expression" dxfId="9020" priority="22126" stopIfTrue="1">
      <formula>$A920="barcode"</formula>
    </cfRule>
    <cfRule type="expression" dxfId="9019" priority="22127" stopIfTrue="1">
      <formula>OR($A920="geopoint", $A920="geoshape", $A920="geotrace")</formula>
    </cfRule>
  </conditionalFormatting>
  <conditionalFormatting sqref="B898 B912">
    <cfRule type="expression" dxfId="9018" priority="22131" stopIfTrue="1">
      <formula>OR($A920="calculate", $A920="calculate_here")</formula>
    </cfRule>
  </conditionalFormatting>
  <conditionalFormatting sqref="B898 B912">
    <cfRule type="expression" dxfId="9017" priority="22133" stopIfTrue="1">
      <formula>OR($A920="date", $A920="datetime")</formula>
    </cfRule>
  </conditionalFormatting>
  <conditionalFormatting sqref="B898 B912">
    <cfRule type="expression" dxfId="9016" priority="22135" stopIfTrue="1">
      <formula>$A920="image"</formula>
    </cfRule>
  </conditionalFormatting>
  <conditionalFormatting sqref="B898 B912">
    <cfRule type="expression" dxfId="9015" priority="22137" stopIfTrue="1">
      <formula>OR($A920="audio", $A920="video")</formula>
    </cfRule>
  </conditionalFormatting>
  <conditionalFormatting sqref="B898 B912">
    <cfRule type="expression" dxfId="9014" priority="22139" stopIfTrue="1">
      <formula>OR(AND(LEFT($A920, 14)="sensor_stream ", LEN($A920)&gt;14, NOT(ISNUMBER(SEARCH(" ", $A920, 15)))), AND(LEFT($A920, 17)="sensor_statistic ", LEN($A920)&gt;17, NOT(ISNUMBER(SEARCH(" ", $A920, 18)))))</formula>
    </cfRule>
    <cfRule type="expression" dxfId="9013" priority="22140" stopIfTrue="1">
      <formula>$A920="comments"</formula>
    </cfRule>
    <cfRule type="expression" dxfId="9012" priority="22141" stopIfTrue="1">
      <formula>OR($A920="audio", $A920="video")</formula>
    </cfRule>
    <cfRule type="expression" dxfId="9011" priority="22142" stopIfTrue="1">
      <formula>$A920="image"</formula>
    </cfRule>
    <cfRule type="expression" dxfId="9010" priority="22143" stopIfTrue="1">
      <formula>OR($A920="date", $A920="datetime")</formula>
    </cfRule>
    <cfRule type="expression" dxfId="9009" priority="22144" stopIfTrue="1">
      <formula>OR($A920="calculate", $A920="calculate_here")</formula>
    </cfRule>
    <cfRule type="expression" dxfId="9008" priority="22145" stopIfTrue="1">
      <formula>$A920="note"</formula>
    </cfRule>
    <cfRule type="expression" dxfId="9007" priority="22146" stopIfTrue="1">
      <formula>$A920="barcode"</formula>
    </cfRule>
    <cfRule type="expression" dxfId="9006" priority="22147" stopIfTrue="1">
      <formula>OR($A920="geopoint", $A920="geoshape", $A920="geotrace")</formula>
    </cfRule>
    <cfRule type="expression" dxfId="9005" priority="22148" stopIfTrue="1">
      <formula>OR($A920="audio audit", $A920="text audit", $A920="speed violations count", $A920="speed violations list", $A920="speed violations audit")</formula>
    </cfRule>
    <cfRule type="expression" dxfId="9004" priority="22149" stopIfTrue="1">
      <formula>OR($A920="username", $A920="phonenumber", $A920="start", $A920="end", $A920="deviceid", $A920="subscriberid", $A920="simserial", $A920="caseid")</formula>
    </cfRule>
    <cfRule type="expression" dxfId="9003" priority="22150" stopIfTrue="1">
      <formula>OR(AND(LEFT($A920, 16)="select_multiple ", LEN($A920)&gt;16, NOT(ISNUMBER(SEARCH(" ", $A920, 17)))), AND(LEFT($A920, 11)="select_one ", LEN($A920)&gt;11, NOT(ISNUMBER(SEARCH(" ", $A920, 12)))))</formula>
    </cfRule>
    <cfRule type="expression" dxfId="9002" priority="22151" stopIfTrue="1">
      <formula>$A920="decimal"</formula>
    </cfRule>
    <cfRule type="expression" dxfId="9001" priority="22152" stopIfTrue="1">
      <formula>$A920="integer"</formula>
    </cfRule>
    <cfRule type="expression" dxfId="9000" priority="22153" stopIfTrue="1">
      <formula>$A920="text"</formula>
    </cfRule>
    <cfRule type="expression" dxfId="8999" priority="22154" stopIfTrue="1">
      <formula>$A920="end repeat"</formula>
    </cfRule>
    <cfRule type="expression" dxfId="8998" priority="22155" stopIfTrue="1">
      <formula>$A920="begin repeat"</formula>
    </cfRule>
    <cfRule type="expression" dxfId="8997" priority="22156" stopIfTrue="1">
      <formula>$A920="end group"</formula>
    </cfRule>
    <cfRule type="expression" dxfId="8996" priority="22157" stopIfTrue="1">
      <formula>$A920="begin group"</formula>
    </cfRule>
  </conditionalFormatting>
  <conditionalFormatting sqref="B898 B912">
    <cfRule type="expression" dxfId="8995" priority="22177" stopIfTrue="1">
      <formula>$A920="comments"</formula>
    </cfRule>
  </conditionalFormatting>
  <conditionalFormatting sqref="B898 B912">
    <cfRule type="expression" dxfId="8994" priority="22179" stopIfTrue="1">
      <formula>OR(AND(LEFT($A920, 14)="sensor_stream ", LEN($A920)&gt;14, NOT(ISNUMBER(SEARCH(" ", $A920, 15)))), AND(LEFT($A920, 17)="sensor_statistic ", LEN($A920)&gt;17, NOT(ISNUMBER(SEARCH(" ", $A920, 18)))))</formula>
    </cfRule>
  </conditionalFormatting>
  <conditionalFormatting sqref="B897 B911">
    <cfRule type="expression" dxfId="8993" priority="22228" stopIfTrue="1">
      <formula>$A920="begin group"</formula>
    </cfRule>
  </conditionalFormatting>
  <conditionalFormatting sqref="B897 B911">
    <cfRule type="expression" dxfId="8992" priority="22230" stopIfTrue="1">
      <formula>$A920="begin repeat"</formula>
    </cfRule>
  </conditionalFormatting>
  <conditionalFormatting sqref="B897 B911">
    <cfRule type="expression" dxfId="8991" priority="22232" stopIfTrue="1">
      <formula>$A920="text"</formula>
    </cfRule>
  </conditionalFormatting>
  <conditionalFormatting sqref="B897 B911">
    <cfRule type="expression" dxfId="8990" priority="22234" stopIfTrue="1">
      <formula>$A920="integer"</formula>
    </cfRule>
  </conditionalFormatting>
  <conditionalFormatting sqref="B897 B911">
    <cfRule type="expression" dxfId="8989" priority="22236" stopIfTrue="1">
      <formula>$A920="decimal"</formula>
    </cfRule>
  </conditionalFormatting>
  <conditionalFormatting sqref="B897 B911">
    <cfRule type="expression" dxfId="8988" priority="22238" stopIfTrue="1">
      <formula>OR(AND(LEFT($A920, 16)="select_multiple ", LEN($A920)&gt;16, NOT(ISNUMBER(SEARCH(" ", $A920, 17)))), AND(LEFT($A920, 11)="select_one ", LEN($A920)&gt;11, NOT(ISNUMBER(SEARCH(" ", $A920, 12)))))</formula>
    </cfRule>
  </conditionalFormatting>
  <conditionalFormatting sqref="B897 B911">
    <cfRule type="expression" dxfId="8987" priority="22240" stopIfTrue="1">
      <formula>OR($A920="audio audit", $A920="text audit", $A920="speed violations count", $A920="speed violations list", $A920="speed violations audit")</formula>
    </cfRule>
  </conditionalFormatting>
  <conditionalFormatting sqref="B897 B911">
    <cfRule type="expression" dxfId="8986" priority="22242" stopIfTrue="1">
      <formula>$A920="note"</formula>
    </cfRule>
    <cfRule type="expression" dxfId="8985" priority="22243" stopIfTrue="1">
      <formula>$A920="barcode"</formula>
    </cfRule>
    <cfRule type="expression" dxfId="8984" priority="22244" stopIfTrue="1">
      <formula>OR($A920="geopoint", $A920="geoshape", $A920="geotrace")</formula>
    </cfRule>
  </conditionalFormatting>
  <conditionalFormatting sqref="B897 B911">
    <cfRule type="expression" dxfId="8983" priority="22248" stopIfTrue="1">
      <formula>OR($A920="calculate", $A920="calculate_here")</formula>
    </cfRule>
  </conditionalFormatting>
  <conditionalFormatting sqref="B897 B911">
    <cfRule type="expression" dxfId="8982" priority="22250" stopIfTrue="1">
      <formula>OR($A920="date", $A920="datetime")</formula>
    </cfRule>
  </conditionalFormatting>
  <conditionalFormatting sqref="B897 B911">
    <cfRule type="expression" dxfId="8981" priority="22252" stopIfTrue="1">
      <formula>$A920="image"</formula>
    </cfRule>
  </conditionalFormatting>
  <conditionalFormatting sqref="B897 B911">
    <cfRule type="expression" dxfId="8980" priority="22254" stopIfTrue="1">
      <formula>OR($A920="audio", $A920="video")</formula>
    </cfRule>
  </conditionalFormatting>
  <conditionalFormatting sqref="B897 B911">
    <cfRule type="expression" dxfId="8979" priority="22256" stopIfTrue="1">
      <formula>OR(AND(LEFT($A920, 14)="sensor_stream ", LEN($A920)&gt;14, NOT(ISNUMBER(SEARCH(" ", $A920, 15)))), AND(LEFT($A920, 17)="sensor_statistic ", LEN($A920)&gt;17, NOT(ISNUMBER(SEARCH(" ", $A920, 18)))))</formula>
    </cfRule>
    <cfRule type="expression" dxfId="8978" priority="22257" stopIfTrue="1">
      <formula>$A920="comments"</formula>
    </cfRule>
    <cfRule type="expression" dxfId="8977" priority="22258" stopIfTrue="1">
      <formula>OR($A920="audio", $A920="video")</formula>
    </cfRule>
    <cfRule type="expression" dxfId="8976" priority="22259" stopIfTrue="1">
      <formula>$A920="image"</formula>
    </cfRule>
    <cfRule type="expression" dxfId="8975" priority="22260" stopIfTrue="1">
      <formula>OR($A920="date", $A920="datetime")</formula>
    </cfRule>
    <cfRule type="expression" dxfId="8974" priority="22261" stopIfTrue="1">
      <formula>OR($A920="calculate", $A920="calculate_here")</formula>
    </cfRule>
    <cfRule type="expression" dxfId="8973" priority="22262" stopIfTrue="1">
      <formula>$A920="note"</formula>
    </cfRule>
    <cfRule type="expression" dxfId="8972" priority="22263" stopIfTrue="1">
      <formula>$A920="barcode"</formula>
    </cfRule>
    <cfRule type="expression" dxfId="8971" priority="22264" stopIfTrue="1">
      <formula>OR($A920="geopoint", $A920="geoshape", $A920="geotrace")</formula>
    </cfRule>
    <cfRule type="expression" dxfId="8970" priority="22265" stopIfTrue="1">
      <formula>OR($A920="audio audit", $A920="text audit", $A920="speed violations count", $A920="speed violations list", $A920="speed violations audit")</formula>
    </cfRule>
    <cfRule type="expression" dxfId="8969" priority="22266" stopIfTrue="1">
      <formula>OR($A920="username", $A920="phonenumber", $A920="start", $A920="end", $A920="deviceid", $A920="subscriberid", $A920="simserial", $A920="caseid")</formula>
    </cfRule>
    <cfRule type="expression" dxfId="8968" priority="22267" stopIfTrue="1">
      <formula>OR(AND(LEFT($A920, 16)="select_multiple ", LEN($A920)&gt;16, NOT(ISNUMBER(SEARCH(" ", $A920, 17)))), AND(LEFT($A920, 11)="select_one ", LEN($A920)&gt;11, NOT(ISNUMBER(SEARCH(" ", $A920, 12)))))</formula>
    </cfRule>
    <cfRule type="expression" dxfId="8967" priority="22268" stopIfTrue="1">
      <formula>$A920="decimal"</formula>
    </cfRule>
    <cfRule type="expression" dxfId="8966" priority="22269" stopIfTrue="1">
      <formula>$A920="integer"</formula>
    </cfRule>
    <cfRule type="expression" dxfId="8965" priority="22270" stopIfTrue="1">
      <formula>$A920="text"</formula>
    </cfRule>
    <cfRule type="expression" dxfId="8964" priority="22271" stopIfTrue="1">
      <formula>$A920="end repeat"</formula>
    </cfRule>
    <cfRule type="expression" dxfId="8963" priority="22272" stopIfTrue="1">
      <formula>$A920="begin repeat"</formula>
    </cfRule>
    <cfRule type="expression" dxfId="8962" priority="22273" stopIfTrue="1">
      <formula>$A920="end group"</formula>
    </cfRule>
    <cfRule type="expression" dxfId="8961" priority="22274" stopIfTrue="1">
      <formula>$A920="begin group"</formula>
    </cfRule>
  </conditionalFormatting>
  <conditionalFormatting sqref="B897 B911">
    <cfRule type="expression" dxfId="8960" priority="22294" stopIfTrue="1">
      <formula>$A920="comments"</formula>
    </cfRule>
  </conditionalFormatting>
  <conditionalFormatting sqref="B897 B911">
    <cfRule type="expression" dxfId="8959" priority="22296" stopIfTrue="1">
      <formula>OR(AND(LEFT($A920, 14)="sensor_stream ", LEN($A920)&gt;14, NOT(ISNUMBER(SEARCH(" ", $A920, 15)))), AND(LEFT($A920, 17)="sensor_statistic ", LEN($A920)&gt;17, NOT(ISNUMBER(SEARCH(" ", $A920, 18)))))</formula>
    </cfRule>
  </conditionalFormatting>
  <conditionalFormatting sqref="B896">
    <cfRule type="expression" dxfId="8958" priority="22345" stopIfTrue="1">
      <formula>$A920="begin group"</formula>
    </cfRule>
  </conditionalFormatting>
  <conditionalFormatting sqref="B896">
    <cfRule type="expression" dxfId="8957" priority="22347" stopIfTrue="1">
      <formula>$A920="begin repeat"</formula>
    </cfRule>
  </conditionalFormatting>
  <conditionalFormatting sqref="B896">
    <cfRule type="expression" dxfId="8956" priority="22349" stopIfTrue="1">
      <formula>$A920="text"</formula>
    </cfRule>
  </conditionalFormatting>
  <conditionalFormatting sqref="B896">
    <cfRule type="expression" dxfId="8955" priority="22351" stopIfTrue="1">
      <formula>$A920="integer"</formula>
    </cfRule>
  </conditionalFormatting>
  <conditionalFormatting sqref="B896">
    <cfRule type="expression" dxfId="8954" priority="22353" stopIfTrue="1">
      <formula>$A920="decimal"</formula>
    </cfRule>
  </conditionalFormatting>
  <conditionalFormatting sqref="B896">
    <cfRule type="expression" dxfId="8953" priority="22355" stopIfTrue="1">
      <formula>OR(AND(LEFT($A920, 16)="select_multiple ", LEN($A920)&gt;16, NOT(ISNUMBER(SEARCH(" ", $A920, 17)))), AND(LEFT($A920, 11)="select_one ", LEN($A920)&gt;11, NOT(ISNUMBER(SEARCH(" ", $A920, 12)))))</formula>
    </cfRule>
  </conditionalFormatting>
  <conditionalFormatting sqref="B896">
    <cfRule type="expression" dxfId="8952" priority="22357" stopIfTrue="1">
      <formula>OR($A920="audio audit", $A920="text audit", $A920="speed violations count", $A920="speed violations list", $A920="speed violations audit")</formula>
    </cfRule>
  </conditionalFormatting>
  <conditionalFormatting sqref="B896">
    <cfRule type="expression" dxfId="8951" priority="22359" stopIfTrue="1">
      <formula>$A920="note"</formula>
    </cfRule>
    <cfRule type="expression" dxfId="8950" priority="22360" stopIfTrue="1">
      <formula>$A920="barcode"</formula>
    </cfRule>
    <cfRule type="expression" dxfId="8949" priority="22361" stopIfTrue="1">
      <formula>OR($A920="geopoint", $A920="geoshape", $A920="geotrace")</formula>
    </cfRule>
  </conditionalFormatting>
  <conditionalFormatting sqref="B896">
    <cfRule type="expression" dxfId="8948" priority="22365" stopIfTrue="1">
      <formula>OR($A920="calculate", $A920="calculate_here")</formula>
    </cfRule>
  </conditionalFormatting>
  <conditionalFormatting sqref="B896">
    <cfRule type="expression" dxfId="8947" priority="22367" stopIfTrue="1">
      <formula>OR($A920="date", $A920="datetime")</formula>
    </cfRule>
  </conditionalFormatting>
  <conditionalFormatting sqref="B896">
    <cfRule type="expression" dxfId="8946" priority="22369" stopIfTrue="1">
      <formula>$A920="image"</formula>
    </cfRule>
  </conditionalFormatting>
  <conditionalFormatting sqref="B896">
    <cfRule type="expression" dxfId="8945" priority="22371" stopIfTrue="1">
      <formula>OR($A920="audio", $A920="video")</formula>
    </cfRule>
  </conditionalFormatting>
  <conditionalFormatting sqref="B896">
    <cfRule type="expression" dxfId="8944" priority="22373" stopIfTrue="1">
      <formula>OR(AND(LEFT($A920, 14)="sensor_stream ", LEN($A920)&gt;14, NOT(ISNUMBER(SEARCH(" ", $A920, 15)))), AND(LEFT($A920, 17)="sensor_statistic ", LEN($A920)&gt;17, NOT(ISNUMBER(SEARCH(" ", $A920, 18)))))</formula>
    </cfRule>
    <cfRule type="expression" dxfId="8943" priority="22374" stopIfTrue="1">
      <formula>$A920="comments"</formula>
    </cfRule>
    <cfRule type="expression" dxfId="8942" priority="22375" stopIfTrue="1">
      <formula>OR($A920="audio", $A920="video")</formula>
    </cfRule>
    <cfRule type="expression" dxfId="8941" priority="22376" stopIfTrue="1">
      <formula>$A920="image"</formula>
    </cfRule>
    <cfRule type="expression" dxfId="8940" priority="22377" stopIfTrue="1">
      <formula>OR($A920="date", $A920="datetime")</formula>
    </cfRule>
    <cfRule type="expression" dxfId="8939" priority="22378" stopIfTrue="1">
      <formula>OR($A920="calculate", $A920="calculate_here")</formula>
    </cfRule>
    <cfRule type="expression" dxfId="8938" priority="22379" stopIfTrue="1">
      <formula>$A920="note"</formula>
    </cfRule>
    <cfRule type="expression" dxfId="8937" priority="22380" stopIfTrue="1">
      <formula>$A920="barcode"</formula>
    </cfRule>
    <cfRule type="expression" dxfId="8936" priority="22381" stopIfTrue="1">
      <formula>OR($A920="geopoint", $A920="geoshape", $A920="geotrace")</formula>
    </cfRule>
    <cfRule type="expression" dxfId="8935" priority="22382" stopIfTrue="1">
      <formula>OR($A920="audio audit", $A920="text audit", $A920="speed violations count", $A920="speed violations list", $A920="speed violations audit")</formula>
    </cfRule>
    <cfRule type="expression" dxfId="8934" priority="22383" stopIfTrue="1">
      <formula>OR($A920="username", $A920="phonenumber", $A920="start", $A920="end", $A920="deviceid", $A920="subscriberid", $A920="simserial", $A920="caseid")</formula>
    </cfRule>
    <cfRule type="expression" dxfId="8933" priority="22384" stopIfTrue="1">
      <formula>OR(AND(LEFT($A920, 16)="select_multiple ", LEN($A920)&gt;16, NOT(ISNUMBER(SEARCH(" ", $A920, 17)))), AND(LEFT($A920, 11)="select_one ", LEN($A920)&gt;11, NOT(ISNUMBER(SEARCH(" ", $A920, 12)))))</formula>
    </cfRule>
    <cfRule type="expression" dxfId="8932" priority="22385" stopIfTrue="1">
      <formula>$A920="decimal"</formula>
    </cfRule>
    <cfRule type="expression" dxfId="8931" priority="22386" stopIfTrue="1">
      <formula>$A920="integer"</formula>
    </cfRule>
    <cfRule type="expression" dxfId="8930" priority="22387" stopIfTrue="1">
      <formula>$A920="text"</formula>
    </cfRule>
    <cfRule type="expression" dxfId="8929" priority="22388" stopIfTrue="1">
      <formula>$A920="end repeat"</formula>
    </cfRule>
    <cfRule type="expression" dxfId="8928" priority="22389" stopIfTrue="1">
      <formula>$A920="begin repeat"</formula>
    </cfRule>
    <cfRule type="expression" dxfId="8927" priority="22390" stopIfTrue="1">
      <formula>$A920="end group"</formula>
    </cfRule>
    <cfRule type="expression" dxfId="8926" priority="22391" stopIfTrue="1">
      <formula>$A920="begin group"</formula>
    </cfRule>
  </conditionalFormatting>
  <conditionalFormatting sqref="B896">
    <cfRule type="expression" dxfId="8925" priority="22411" stopIfTrue="1">
      <formula>$A920="comments"</formula>
    </cfRule>
  </conditionalFormatting>
  <conditionalFormatting sqref="B896">
    <cfRule type="expression" dxfId="8924" priority="22413" stopIfTrue="1">
      <formula>OR(AND(LEFT($A920, 14)="sensor_stream ", LEN($A920)&gt;14, NOT(ISNUMBER(SEARCH(" ", $A920, 15)))), AND(LEFT($A920, 17)="sensor_statistic ", LEN($A920)&gt;17, NOT(ISNUMBER(SEARCH(" ", $A920, 18)))))</formula>
    </cfRule>
  </conditionalFormatting>
  <conditionalFormatting sqref="B915">
    <cfRule type="expression" dxfId="8923" priority="22462" stopIfTrue="1">
      <formula>$A919="begin group"</formula>
    </cfRule>
  </conditionalFormatting>
  <conditionalFormatting sqref="B915">
    <cfRule type="expression" dxfId="8922" priority="22464" stopIfTrue="1">
      <formula>$A919="begin repeat"</formula>
    </cfRule>
  </conditionalFormatting>
  <conditionalFormatting sqref="B915">
    <cfRule type="expression" dxfId="8921" priority="22466" stopIfTrue="1">
      <formula>$A919="text"</formula>
    </cfRule>
  </conditionalFormatting>
  <conditionalFormatting sqref="B915">
    <cfRule type="expression" dxfId="8920" priority="22468" stopIfTrue="1">
      <formula>$A919="integer"</formula>
    </cfRule>
  </conditionalFormatting>
  <conditionalFormatting sqref="B915">
    <cfRule type="expression" dxfId="8919" priority="22470" stopIfTrue="1">
      <formula>$A919="decimal"</formula>
    </cfRule>
  </conditionalFormatting>
  <conditionalFormatting sqref="B915">
    <cfRule type="expression" dxfId="8918" priority="22472" stopIfTrue="1">
      <formula>OR(AND(LEFT($A919, 16)="select_multiple ", LEN($A919)&gt;16, NOT(ISNUMBER(SEARCH(" ", $A919, 17)))), AND(LEFT($A919, 11)="select_one ", LEN($A919)&gt;11, NOT(ISNUMBER(SEARCH(" ", $A919, 12)))))</formula>
    </cfRule>
  </conditionalFormatting>
  <conditionalFormatting sqref="B915">
    <cfRule type="expression" dxfId="8917" priority="22474" stopIfTrue="1">
      <formula>OR($A919="audio audit", $A919="text audit", $A919="speed violations count", $A919="speed violations list", $A919="speed violations audit")</formula>
    </cfRule>
  </conditionalFormatting>
  <conditionalFormatting sqref="B915">
    <cfRule type="expression" dxfId="8916" priority="22476" stopIfTrue="1">
      <formula>$A919="note"</formula>
    </cfRule>
    <cfRule type="expression" dxfId="8915" priority="22477" stopIfTrue="1">
      <formula>$A919="barcode"</formula>
    </cfRule>
    <cfRule type="expression" dxfId="8914" priority="22478" stopIfTrue="1">
      <formula>OR($A919="geopoint", $A919="geoshape", $A919="geotrace")</formula>
    </cfRule>
  </conditionalFormatting>
  <conditionalFormatting sqref="B915">
    <cfRule type="expression" dxfId="8913" priority="22482" stopIfTrue="1">
      <formula>OR($A919="calculate", $A919="calculate_here")</formula>
    </cfRule>
  </conditionalFormatting>
  <conditionalFormatting sqref="B915">
    <cfRule type="expression" dxfId="8912" priority="22484" stopIfTrue="1">
      <formula>OR($A919="date", $A919="datetime")</formula>
    </cfRule>
  </conditionalFormatting>
  <conditionalFormatting sqref="B915">
    <cfRule type="expression" dxfId="8911" priority="22486" stopIfTrue="1">
      <formula>$A919="image"</formula>
    </cfRule>
  </conditionalFormatting>
  <conditionalFormatting sqref="B915">
    <cfRule type="expression" dxfId="8910" priority="22488" stopIfTrue="1">
      <formula>OR($A919="audio", $A919="video")</formula>
    </cfRule>
  </conditionalFormatting>
  <conditionalFormatting sqref="B915">
    <cfRule type="expression" dxfId="8909" priority="22490" stopIfTrue="1">
      <formula>OR(AND(LEFT($A919, 14)="sensor_stream ", LEN($A919)&gt;14, NOT(ISNUMBER(SEARCH(" ", $A919, 15)))), AND(LEFT($A919, 17)="sensor_statistic ", LEN($A919)&gt;17, NOT(ISNUMBER(SEARCH(" ", $A919, 18)))))</formula>
    </cfRule>
    <cfRule type="expression" dxfId="8908" priority="22491" stopIfTrue="1">
      <formula>$A919="comments"</formula>
    </cfRule>
    <cfRule type="expression" dxfId="8907" priority="22492" stopIfTrue="1">
      <formula>OR($A919="audio", $A919="video")</formula>
    </cfRule>
    <cfRule type="expression" dxfId="8906" priority="22493" stopIfTrue="1">
      <formula>$A919="image"</formula>
    </cfRule>
    <cfRule type="expression" dxfId="8905" priority="22494" stopIfTrue="1">
      <formula>OR($A919="date", $A919="datetime")</formula>
    </cfRule>
    <cfRule type="expression" dxfId="8904" priority="22495" stopIfTrue="1">
      <formula>OR($A919="calculate", $A919="calculate_here")</formula>
    </cfRule>
    <cfRule type="expression" dxfId="8903" priority="22496" stopIfTrue="1">
      <formula>$A919="note"</formula>
    </cfRule>
    <cfRule type="expression" dxfId="8902" priority="22497" stopIfTrue="1">
      <formula>$A919="barcode"</formula>
    </cfRule>
    <cfRule type="expression" dxfId="8901" priority="22498" stopIfTrue="1">
      <formula>OR($A919="geopoint", $A919="geoshape", $A919="geotrace")</formula>
    </cfRule>
    <cfRule type="expression" dxfId="8900" priority="22499" stopIfTrue="1">
      <formula>OR($A919="audio audit", $A919="text audit", $A919="speed violations count", $A919="speed violations list", $A919="speed violations audit")</formula>
    </cfRule>
    <cfRule type="expression" dxfId="8899" priority="22500" stopIfTrue="1">
      <formula>OR($A919="username", $A919="phonenumber", $A919="start", $A919="end", $A919="deviceid", $A919="subscriberid", $A919="simserial", $A919="caseid")</formula>
    </cfRule>
    <cfRule type="expression" dxfId="8898" priority="22501" stopIfTrue="1">
      <formula>OR(AND(LEFT($A919, 16)="select_multiple ", LEN($A919)&gt;16, NOT(ISNUMBER(SEARCH(" ", $A919, 17)))), AND(LEFT($A919, 11)="select_one ", LEN($A919)&gt;11, NOT(ISNUMBER(SEARCH(" ", $A919, 12)))))</formula>
    </cfRule>
    <cfRule type="expression" dxfId="8897" priority="22502" stopIfTrue="1">
      <formula>$A919="decimal"</formula>
    </cfRule>
    <cfRule type="expression" dxfId="8896" priority="22503" stopIfTrue="1">
      <formula>$A919="integer"</formula>
    </cfRule>
    <cfRule type="expression" dxfId="8895" priority="22504" stopIfTrue="1">
      <formula>$A919="text"</formula>
    </cfRule>
    <cfRule type="expression" dxfId="8894" priority="22505" stopIfTrue="1">
      <formula>$A919="end repeat"</formula>
    </cfRule>
    <cfRule type="expression" dxfId="8893" priority="22506" stopIfTrue="1">
      <formula>$A919="begin repeat"</formula>
    </cfRule>
    <cfRule type="expression" dxfId="8892" priority="22507" stopIfTrue="1">
      <formula>$A919="end group"</formula>
    </cfRule>
    <cfRule type="expression" dxfId="8891" priority="22508" stopIfTrue="1">
      <formula>$A919="begin group"</formula>
    </cfRule>
  </conditionalFormatting>
  <conditionalFormatting sqref="B915">
    <cfRule type="expression" dxfId="8890" priority="22528" stopIfTrue="1">
      <formula>$A919="comments"</formula>
    </cfRule>
  </conditionalFormatting>
  <conditionalFormatting sqref="B915">
    <cfRule type="expression" dxfId="8889" priority="22530" stopIfTrue="1">
      <formula>OR(AND(LEFT($A919, 14)="sensor_stream ", LEN($A919)&gt;14, NOT(ISNUMBER(SEARCH(" ", $A919, 15)))), AND(LEFT($A919, 17)="sensor_statistic ", LEN($A919)&gt;17, NOT(ISNUMBER(SEARCH(" ", $A919, 18)))))</formula>
    </cfRule>
  </conditionalFormatting>
  <conditionalFormatting sqref="B902">
    <cfRule type="expression" dxfId="8888" priority="22579" stopIfTrue="1">
      <formula>$A920="begin group"</formula>
    </cfRule>
  </conditionalFormatting>
  <conditionalFormatting sqref="B902">
    <cfRule type="expression" dxfId="8887" priority="22580" stopIfTrue="1">
      <formula>$A920="begin repeat"</formula>
    </cfRule>
  </conditionalFormatting>
  <conditionalFormatting sqref="B902">
    <cfRule type="expression" dxfId="8886" priority="22581" stopIfTrue="1">
      <formula>$A920="text"</formula>
    </cfRule>
  </conditionalFormatting>
  <conditionalFormatting sqref="B902">
    <cfRule type="expression" dxfId="8885" priority="22582" stopIfTrue="1">
      <formula>$A920="integer"</formula>
    </cfRule>
  </conditionalFormatting>
  <conditionalFormatting sqref="B902">
    <cfRule type="expression" dxfId="8884" priority="22583" stopIfTrue="1">
      <formula>$A920="decimal"</formula>
    </cfRule>
  </conditionalFormatting>
  <conditionalFormatting sqref="B902">
    <cfRule type="expression" dxfId="8883" priority="22584" stopIfTrue="1">
      <formula>OR(AND(LEFT($A920, 16)="select_multiple ", LEN($A920)&gt;16, NOT(ISNUMBER(SEARCH(" ", $A920, 17)))), AND(LEFT($A920, 11)="select_one ", LEN($A920)&gt;11, NOT(ISNUMBER(SEARCH(" ", $A920, 12)))))</formula>
    </cfRule>
  </conditionalFormatting>
  <conditionalFormatting sqref="B902">
    <cfRule type="expression" dxfId="8882" priority="22585" stopIfTrue="1">
      <formula>OR($A920="audio audit", $A920="text audit", $A920="speed violations count", $A920="speed violations list", $A920="speed violations audit")</formula>
    </cfRule>
  </conditionalFormatting>
  <conditionalFormatting sqref="B902">
    <cfRule type="expression" dxfId="8881" priority="22586" stopIfTrue="1">
      <formula>$A920="note"</formula>
    </cfRule>
    <cfRule type="expression" dxfId="8880" priority="22587" stopIfTrue="1">
      <formula>$A920="barcode"</formula>
    </cfRule>
    <cfRule type="expression" dxfId="8879" priority="22588" stopIfTrue="1">
      <formula>OR($A920="geopoint", $A920="geoshape", $A920="geotrace")</formula>
    </cfRule>
  </conditionalFormatting>
  <conditionalFormatting sqref="B902">
    <cfRule type="expression" dxfId="8878" priority="22589" stopIfTrue="1">
      <formula>OR($A920="calculate", $A920="calculate_here")</formula>
    </cfRule>
  </conditionalFormatting>
  <conditionalFormatting sqref="B902">
    <cfRule type="expression" dxfId="8877" priority="22590" stopIfTrue="1">
      <formula>OR($A920="date", $A920="datetime")</formula>
    </cfRule>
  </conditionalFormatting>
  <conditionalFormatting sqref="B902">
    <cfRule type="expression" dxfId="8876" priority="22591" stopIfTrue="1">
      <formula>$A920="image"</formula>
    </cfRule>
  </conditionalFormatting>
  <conditionalFormatting sqref="B902">
    <cfRule type="expression" dxfId="8875" priority="22592" stopIfTrue="1">
      <formula>OR($A920="audio", $A920="video")</formula>
    </cfRule>
  </conditionalFormatting>
  <conditionalFormatting sqref="B902">
    <cfRule type="expression" dxfId="8874" priority="22593" stopIfTrue="1">
      <formula>OR(AND(LEFT($A920, 14)="sensor_stream ", LEN($A920)&gt;14, NOT(ISNUMBER(SEARCH(" ", $A920, 15)))), AND(LEFT($A920, 17)="sensor_statistic ", LEN($A920)&gt;17, NOT(ISNUMBER(SEARCH(" ", $A920, 18)))))</formula>
    </cfRule>
    <cfRule type="expression" dxfId="8873" priority="22594" stopIfTrue="1">
      <formula>$A920="comments"</formula>
    </cfRule>
    <cfRule type="expression" dxfId="8872" priority="22595" stopIfTrue="1">
      <formula>OR($A920="audio", $A920="video")</formula>
    </cfRule>
    <cfRule type="expression" dxfId="8871" priority="22596" stopIfTrue="1">
      <formula>$A920="image"</formula>
    </cfRule>
    <cfRule type="expression" dxfId="8870" priority="22597" stopIfTrue="1">
      <formula>OR($A920="date", $A920="datetime")</formula>
    </cfRule>
    <cfRule type="expression" dxfId="8869" priority="22598" stopIfTrue="1">
      <formula>OR($A920="calculate", $A920="calculate_here")</formula>
    </cfRule>
    <cfRule type="expression" dxfId="8868" priority="22599" stopIfTrue="1">
      <formula>$A920="note"</formula>
    </cfRule>
    <cfRule type="expression" dxfId="8867" priority="22600" stopIfTrue="1">
      <formula>$A920="barcode"</formula>
    </cfRule>
    <cfRule type="expression" dxfId="8866" priority="22601" stopIfTrue="1">
      <formula>OR($A920="geopoint", $A920="geoshape", $A920="geotrace")</formula>
    </cfRule>
    <cfRule type="expression" dxfId="8865" priority="22602" stopIfTrue="1">
      <formula>OR($A920="audio audit", $A920="text audit", $A920="speed violations count", $A920="speed violations list", $A920="speed violations audit")</formula>
    </cfRule>
    <cfRule type="expression" dxfId="8864" priority="22603" stopIfTrue="1">
      <formula>OR($A920="username", $A920="phonenumber", $A920="start", $A920="end", $A920="deviceid", $A920="subscriberid", $A920="simserial", $A920="caseid")</formula>
    </cfRule>
    <cfRule type="expression" dxfId="8863" priority="22604" stopIfTrue="1">
      <formula>OR(AND(LEFT($A920, 16)="select_multiple ", LEN($A920)&gt;16, NOT(ISNUMBER(SEARCH(" ", $A920, 17)))), AND(LEFT($A920, 11)="select_one ", LEN($A920)&gt;11, NOT(ISNUMBER(SEARCH(" ", $A920, 12)))))</formula>
    </cfRule>
    <cfRule type="expression" dxfId="8862" priority="22605" stopIfTrue="1">
      <formula>$A920="decimal"</formula>
    </cfRule>
    <cfRule type="expression" dxfId="8861" priority="22606" stopIfTrue="1">
      <formula>$A920="integer"</formula>
    </cfRule>
    <cfRule type="expression" dxfId="8860" priority="22607" stopIfTrue="1">
      <formula>$A920="text"</formula>
    </cfRule>
    <cfRule type="expression" dxfId="8859" priority="22608" stopIfTrue="1">
      <formula>$A920="end repeat"</formula>
    </cfRule>
    <cfRule type="expression" dxfId="8858" priority="22609" stopIfTrue="1">
      <formula>$A920="begin repeat"</formula>
    </cfRule>
    <cfRule type="expression" dxfId="8857" priority="22610" stopIfTrue="1">
      <formula>$A920="end group"</formula>
    </cfRule>
    <cfRule type="expression" dxfId="8856" priority="22611" stopIfTrue="1">
      <formula>$A920="begin group"</formula>
    </cfRule>
  </conditionalFormatting>
  <conditionalFormatting sqref="B902">
    <cfRule type="expression" dxfId="8855" priority="22612" stopIfTrue="1">
      <formula>$A920="comments"</formula>
    </cfRule>
  </conditionalFormatting>
  <conditionalFormatting sqref="B902">
    <cfRule type="expression" dxfId="8854" priority="22613" stopIfTrue="1">
      <formula>OR(AND(LEFT($A920, 14)="sensor_stream ", LEN($A920)&gt;14, NOT(ISNUMBER(SEARCH(" ", $A920, 15)))), AND(LEFT($A920, 17)="sensor_statistic ", LEN($A920)&gt;17, NOT(ISNUMBER(SEARCH(" ", $A920, 18)))))</formula>
    </cfRule>
  </conditionalFormatting>
  <conditionalFormatting sqref="B906">
    <cfRule type="expression" dxfId="8853" priority="22684" stopIfTrue="1">
      <formula>$A920="begin group"</formula>
    </cfRule>
  </conditionalFormatting>
  <conditionalFormatting sqref="B906">
    <cfRule type="expression" dxfId="8852" priority="22685" stopIfTrue="1">
      <formula>$A920="begin repeat"</formula>
    </cfRule>
  </conditionalFormatting>
  <conditionalFormatting sqref="B906">
    <cfRule type="expression" dxfId="8851" priority="22686" stopIfTrue="1">
      <formula>$A920="text"</formula>
    </cfRule>
  </conditionalFormatting>
  <conditionalFormatting sqref="B906">
    <cfRule type="expression" dxfId="8850" priority="22687" stopIfTrue="1">
      <formula>$A920="integer"</formula>
    </cfRule>
  </conditionalFormatting>
  <conditionalFormatting sqref="B906">
    <cfRule type="expression" dxfId="8849" priority="22688" stopIfTrue="1">
      <formula>$A920="decimal"</formula>
    </cfRule>
  </conditionalFormatting>
  <conditionalFormatting sqref="B906">
    <cfRule type="expression" dxfId="8848" priority="22689" stopIfTrue="1">
      <formula>OR(AND(LEFT($A920, 16)="select_multiple ", LEN($A920)&gt;16, NOT(ISNUMBER(SEARCH(" ", $A920, 17)))), AND(LEFT($A920, 11)="select_one ", LEN($A920)&gt;11, NOT(ISNUMBER(SEARCH(" ", $A920, 12)))))</formula>
    </cfRule>
  </conditionalFormatting>
  <conditionalFormatting sqref="B906">
    <cfRule type="expression" dxfId="8847" priority="22690" stopIfTrue="1">
      <formula>OR($A920="audio audit", $A920="text audit", $A920="speed violations count", $A920="speed violations list", $A920="speed violations audit")</formula>
    </cfRule>
  </conditionalFormatting>
  <conditionalFormatting sqref="B906">
    <cfRule type="expression" dxfId="8846" priority="22691" stopIfTrue="1">
      <formula>$A920="note"</formula>
    </cfRule>
    <cfRule type="expression" dxfId="8845" priority="22692" stopIfTrue="1">
      <formula>$A920="barcode"</formula>
    </cfRule>
    <cfRule type="expression" dxfId="8844" priority="22693" stopIfTrue="1">
      <formula>OR($A920="geopoint", $A920="geoshape", $A920="geotrace")</formula>
    </cfRule>
  </conditionalFormatting>
  <conditionalFormatting sqref="B906">
    <cfRule type="expression" dxfId="8843" priority="22694" stopIfTrue="1">
      <formula>OR($A920="calculate", $A920="calculate_here")</formula>
    </cfRule>
  </conditionalFormatting>
  <conditionalFormatting sqref="B906">
    <cfRule type="expression" dxfId="8842" priority="22695" stopIfTrue="1">
      <formula>OR($A920="date", $A920="datetime")</formula>
    </cfRule>
  </conditionalFormatting>
  <conditionalFormatting sqref="B906">
    <cfRule type="expression" dxfId="8841" priority="22696" stopIfTrue="1">
      <formula>$A920="image"</formula>
    </cfRule>
  </conditionalFormatting>
  <conditionalFormatting sqref="B906">
    <cfRule type="expression" dxfId="8840" priority="22697" stopIfTrue="1">
      <formula>OR($A920="audio", $A920="video")</formula>
    </cfRule>
  </conditionalFormatting>
  <conditionalFormatting sqref="B906">
    <cfRule type="expression" dxfId="8839" priority="22698" stopIfTrue="1">
      <formula>OR(AND(LEFT($A920, 14)="sensor_stream ", LEN($A920)&gt;14, NOT(ISNUMBER(SEARCH(" ", $A920, 15)))), AND(LEFT($A920, 17)="sensor_statistic ", LEN($A920)&gt;17, NOT(ISNUMBER(SEARCH(" ", $A920, 18)))))</formula>
    </cfRule>
    <cfRule type="expression" dxfId="8838" priority="22699" stopIfTrue="1">
      <formula>$A920="comments"</formula>
    </cfRule>
    <cfRule type="expression" dxfId="8837" priority="22700" stopIfTrue="1">
      <formula>OR($A920="audio", $A920="video")</formula>
    </cfRule>
    <cfRule type="expression" dxfId="8836" priority="22701" stopIfTrue="1">
      <formula>$A920="image"</formula>
    </cfRule>
    <cfRule type="expression" dxfId="8835" priority="22702" stopIfTrue="1">
      <formula>OR($A920="date", $A920="datetime")</formula>
    </cfRule>
    <cfRule type="expression" dxfId="8834" priority="22703" stopIfTrue="1">
      <formula>OR($A920="calculate", $A920="calculate_here")</formula>
    </cfRule>
    <cfRule type="expression" dxfId="8833" priority="22704" stopIfTrue="1">
      <formula>$A920="note"</formula>
    </cfRule>
    <cfRule type="expression" dxfId="8832" priority="22705" stopIfTrue="1">
      <formula>$A920="barcode"</formula>
    </cfRule>
    <cfRule type="expression" dxfId="8831" priority="22706" stopIfTrue="1">
      <formula>OR($A920="geopoint", $A920="geoshape", $A920="geotrace")</formula>
    </cfRule>
    <cfRule type="expression" dxfId="8830" priority="22707" stopIfTrue="1">
      <formula>OR($A920="audio audit", $A920="text audit", $A920="speed violations count", $A920="speed violations list", $A920="speed violations audit")</formula>
    </cfRule>
    <cfRule type="expression" dxfId="8829" priority="22708" stopIfTrue="1">
      <formula>OR($A920="username", $A920="phonenumber", $A920="start", $A920="end", $A920="deviceid", $A920="subscriberid", $A920="simserial", $A920="caseid")</formula>
    </cfRule>
    <cfRule type="expression" dxfId="8828" priority="22709" stopIfTrue="1">
      <formula>OR(AND(LEFT($A920, 16)="select_multiple ", LEN($A920)&gt;16, NOT(ISNUMBER(SEARCH(" ", $A920, 17)))), AND(LEFT($A920, 11)="select_one ", LEN($A920)&gt;11, NOT(ISNUMBER(SEARCH(" ", $A920, 12)))))</formula>
    </cfRule>
    <cfRule type="expression" dxfId="8827" priority="22710" stopIfTrue="1">
      <formula>$A920="decimal"</formula>
    </cfRule>
    <cfRule type="expression" dxfId="8826" priority="22711" stopIfTrue="1">
      <formula>$A920="integer"</formula>
    </cfRule>
    <cfRule type="expression" dxfId="8825" priority="22712" stopIfTrue="1">
      <formula>$A920="text"</formula>
    </cfRule>
    <cfRule type="expression" dxfId="8824" priority="22713" stopIfTrue="1">
      <formula>$A920="end repeat"</formula>
    </cfRule>
    <cfRule type="expression" dxfId="8823" priority="22714" stopIfTrue="1">
      <formula>$A920="begin repeat"</formula>
    </cfRule>
    <cfRule type="expression" dxfId="8822" priority="22715" stopIfTrue="1">
      <formula>$A920="end group"</formula>
    </cfRule>
    <cfRule type="expression" dxfId="8821" priority="22716" stopIfTrue="1">
      <formula>$A920="begin group"</formula>
    </cfRule>
  </conditionalFormatting>
  <conditionalFormatting sqref="B906">
    <cfRule type="expression" dxfId="8820" priority="22717" stopIfTrue="1">
      <formula>$A920="comments"</formula>
    </cfRule>
  </conditionalFormatting>
  <conditionalFormatting sqref="B906">
    <cfRule type="expression" dxfId="8819" priority="22718" stopIfTrue="1">
      <formula>OR(AND(LEFT($A920, 14)="sensor_stream ", LEN($A920)&gt;14, NOT(ISNUMBER(SEARCH(" ", $A920, 15)))), AND(LEFT($A920, 17)="sensor_statistic ", LEN($A920)&gt;17, NOT(ISNUMBER(SEARCH(" ", $A920, 18)))))</formula>
    </cfRule>
  </conditionalFormatting>
  <conditionalFormatting sqref="B899">
    <cfRule type="expression" dxfId="8818" priority="22719" stopIfTrue="1">
      <formula>$A920="begin group"</formula>
    </cfRule>
  </conditionalFormatting>
  <conditionalFormatting sqref="B899">
    <cfRule type="expression" dxfId="8817" priority="22720" stopIfTrue="1">
      <formula>$A920="begin repeat"</formula>
    </cfRule>
  </conditionalFormatting>
  <conditionalFormatting sqref="B899">
    <cfRule type="expression" dxfId="8816" priority="22721" stopIfTrue="1">
      <formula>$A920="text"</formula>
    </cfRule>
  </conditionalFormatting>
  <conditionalFormatting sqref="B899">
    <cfRule type="expression" dxfId="8815" priority="22722" stopIfTrue="1">
      <formula>$A920="integer"</formula>
    </cfRule>
  </conditionalFormatting>
  <conditionalFormatting sqref="B899">
    <cfRule type="expression" dxfId="8814" priority="22723" stopIfTrue="1">
      <formula>$A920="decimal"</formula>
    </cfRule>
  </conditionalFormatting>
  <conditionalFormatting sqref="B899">
    <cfRule type="expression" dxfId="8813" priority="22724" stopIfTrue="1">
      <formula>OR(AND(LEFT($A920, 16)="select_multiple ", LEN($A920)&gt;16, NOT(ISNUMBER(SEARCH(" ", $A920, 17)))), AND(LEFT($A920, 11)="select_one ", LEN($A920)&gt;11, NOT(ISNUMBER(SEARCH(" ", $A920, 12)))))</formula>
    </cfRule>
  </conditionalFormatting>
  <conditionalFormatting sqref="B899">
    <cfRule type="expression" dxfId="8812" priority="22725" stopIfTrue="1">
      <formula>OR($A920="audio audit", $A920="text audit", $A920="speed violations count", $A920="speed violations list", $A920="speed violations audit")</formula>
    </cfRule>
  </conditionalFormatting>
  <conditionalFormatting sqref="B899">
    <cfRule type="expression" dxfId="8811" priority="22726" stopIfTrue="1">
      <formula>$A920="note"</formula>
    </cfRule>
    <cfRule type="expression" dxfId="8810" priority="22727" stopIfTrue="1">
      <formula>$A920="barcode"</formula>
    </cfRule>
    <cfRule type="expression" dxfId="8809" priority="22728" stopIfTrue="1">
      <formula>OR($A920="geopoint", $A920="geoshape", $A920="geotrace")</formula>
    </cfRule>
  </conditionalFormatting>
  <conditionalFormatting sqref="B899">
    <cfRule type="expression" dxfId="8808" priority="22729" stopIfTrue="1">
      <formula>OR($A920="calculate", $A920="calculate_here")</formula>
    </cfRule>
  </conditionalFormatting>
  <conditionalFormatting sqref="B899">
    <cfRule type="expression" dxfId="8807" priority="22730" stopIfTrue="1">
      <formula>OR($A920="date", $A920="datetime")</formula>
    </cfRule>
  </conditionalFormatting>
  <conditionalFormatting sqref="B899">
    <cfRule type="expression" dxfId="8806" priority="22731" stopIfTrue="1">
      <formula>$A920="image"</formula>
    </cfRule>
  </conditionalFormatting>
  <conditionalFormatting sqref="B899">
    <cfRule type="expression" dxfId="8805" priority="22732" stopIfTrue="1">
      <formula>OR($A920="audio", $A920="video")</formula>
    </cfRule>
  </conditionalFormatting>
  <conditionalFormatting sqref="B899">
    <cfRule type="expression" dxfId="8804" priority="22733" stopIfTrue="1">
      <formula>OR(AND(LEFT($A920, 14)="sensor_stream ", LEN($A920)&gt;14, NOT(ISNUMBER(SEARCH(" ", $A920, 15)))), AND(LEFT($A920, 17)="sensor_statistic ", LEN($A920)&gt;17, NOT(ISNUMBER(SEARCH(" ", $A920, 18)))))</formula>
    </cfRule>
    <cfRule type="expression" dxfId="8803" priority="22734" stopIfTrue="1">
      <formula>$A920="comments"</formula>
    </cfRule>
    <cfRule type="expression" dxfId="8802" priority="22735" stopIfTrue="1">
      <formula>OR($A920="audio", $A920="video")</formula>
    </cfRule>
    <cfRule type="expression" dxfId="8801" priority="22736" stopIfTrue="1">
      <formula>$A920="image"</formula>
    </cfRule>
    <cfRule type="expression" dxfId="8800" priority="22737" stopIfTrue="1">
      <formula>OR($A920="date", $A920="datetime")</formula>
    </cfRule>
    <cfRule type="expression" dxfId="8799" priority="22738" stopIfTrue="1">
      <formula>OR($A920="calculate", $A920="calculate_here")</formula>
    </cfRule>
    <cfRule type="expression" dxfId="8798" priority="22739" stopIfTrue="1">
      <formula>$A920="note"</formula>
    </cfRule>
    <cfRule type="expression" dxfId="8797" priority="22740" stopIfTrue="1">
      <formula>$A920="barcode"</formula>
    </cfRule>
    <cfRule type="expression" dxfId="8796" priority="22741" stopIfTrue="1">
      <formula>OR($A920="geopoint", $A920="geoshape", $A920="geotrace")</formula>
    </cfRule>
    <cfRule type="expression" dxfId="8795" priority="22742" stopIfTrue="1">
      <formula>OR($A920="audio audit", $A920="text audit", $A920="speed violations count", $A920="speed violations list", $A920="speed violations audit")</formula>
    </cfRule>
    <cfRule type="expression" dxfId="8794" priority="22743" stopIfTrue="1">
      <formula>OR($A920="username", $A920="phonenumber", $A920="start", $A920="end", $A920="deviceid", $A920="subscriberid", $A920="simserial", $A920="caseid")</formula>
    </cfRule>
    <cfRule type="expression" dxfId="8793" priority="22744" stopIfTrue="1">
      <formula>OR(AND(LEFT($A920, 16)="select_multiple ", LEN($A920)&gt;16, NOT(ISNUMBER(SEARCH(" ", $A920, 17)))), AND(LEFT($A920, 11)="select_one ", LEN($A920)&gt;11, NOT(ISNUMBER(SEARCH(" ", $A920, 12)))))</formula>
    </cfRule>
    <cfRule type="expression" dxfId="8792" priority="22745" stopIfTrue="1">
      <formula>$A920="decimal"</formula>
    </cfRule>
    <cfRule type="expression" dxfId="8791" priority="22746" stopIfTrue="1">
      <formula>$A920="integer"</formula>
    </cfRule>
    <cfRule type="expression" dxfId="8790" priority="22747" stopIfTrue="1">
      <formula>$A920="text"</formula>
    </cfRule>
    <cfRule type="expression" dxfId="8789" priority="22748" stopIfTrue="1">
      <formula>$A920="end repeat"</formula>
    </cfRule>
    <cfRule type="expression" dxfId="8788" priority="22749" stopIfTrue="1">
      <formula>$A920="begin repeat"</formula>
    </cfRule>
    <cfRule type="expression" dxfId="8787" priority="22750" stopIfTrue="1">
      <formula>$A920="end group"</formula>
    </cfRule>
    <cfRule type="expression" dxfId="8786" priority="22751" stopIfTrue="1">
      <formula>$A920="begin group"</formula>
    </cfRule>
  </conditionalFormatting>
  <conditionalFormatting sqref="B899">
    <cfRule type="expression" dxfId="8785" priority="22752" stopIfTrue="1">
      <formula>$A920="comments"</formula>
    </cfRule>
  </conditionalFormatting>
  <conditionalFormatting sqref="B899">
    <cfRule type="expression" dxfId="8784" priority="22753" stopIfTrue="1">
      <formula>OR(AND(LEFT($A920, 14)="sensor_stream ", LEN($A920)&gt;14, NOT(ISNUMBER(SEARCH(" ", $A920, 15)))), AND(LEFT($A920, 17)="sensor_statistic ", LEN($A920)&gt;17, NOT(ISNUMBER(SEARCH(" ", $A920, 18)))))</formula>
    </cfRule>
  </conditionalFormatting>
  <conditionalFormatting sqref="B910 B908">
    <cfRule type="expression" dxfId="8783" priority="22802" stopIfTrue="1">
      <formula>$A920="begin group"</formula>
    </cfRule>
  </conditionalFormatting>
  <conditionalFormatting sqref="B910 B908">
    <cfRule type="expression" dxfId="8782" priority="22805" stopIfTrue="1">
      <formula>$A920="begin repeat"</formula>
    </cfRule>
  </conditionalFormatting>
  <conditionalFormatting sqref="B910 B908">
    <cfRule type="expression" dxfId="8781" priority="22808" stopIfTrue="1">
      <formula>$A920="text"</formula>
    </cfRule>
  </conditionalFormatting>
  <conditionalFormatting sqref="B910 B908">
    <cfRule type="expression" dxfId="8780" priority="22811" stopIfTrue="1">
      <formula>$A920="integer"</formula>
    </cfRule>
  </conditionalFormatting>
  <conditionalFormatting sqref="B910 B908">
    <cfRule type="expression" dxfId="8779" priority="22814" stopIfTrue="1">
      <formula>$A920="decimal"</formula>
    </cfRule>
  </conditionalFormatting>
  <conditionalFormatting sqref="B910 B908">
    <cfRule type="expression" dxfId="8778" priority="22817" stopIfTrue="1">
      <formula>OR(AND(LEFT($A920, 16)="select_multiple ", LEN($A920)&gt;16, NOT(ISNUMBER(SEARCH(" ", $A920, 17)))), AND(LEFT($A920, 11)="select_one ", LEN($A920)&gt;11, NOT(ISNUMBER(SEARCH(" ", $A920, 12)))))</formula>
    </cfRule>
  </conditionalFormatting>
  <conditionalFormatting sqref="B910 B908">
    <cfRule type="expression" dxfId="8777" priority="22820" stopIfTrue="1">
      <formula>OR($A920="audio audit", $A920="text audit", $A920="speed violations count", $A920="speed violations list", $A920="speed violations audit")</formula>
    </cfRule>
  </conditionalFormatting>
  <conditionalFormatting sqref="B910 B908">
    <cfRule type="expression" dxfId="8776" priority="22823" stopIfTrue="1">
      <formula>$A920="note"</formula>
    </cfRule>
    <cfRule type="expression" dxfId="8775" priority="22824" stopIfTrue="1">
      <formula>$A920="barcode"</formula>
    </cfRule>
    <cfRule type="expression" dxfId="8774" priority="22825" stopIfTrue="1">
      <formula>OR($A920="geopoint", $A920="geoshape", $A920="geotrace")</formula>
    </cfRule>
  </conditionalFormatting>
  <conditionalFormatting sqref="B910 B908">
    <cfRule type="expression" dxfId="8773" priority="22832" stopIfTrue="1">
      <formula>OR($A920="calculate", $A920="calculate_here")</formula>
    </cfRule>
  </conditionalFormatting>
  <conditionalFormatting sqref="B910 B908">
    <cfRule type="expression" dxfId="8772" priority="22835" stopIfTrue="1">
      <formula>OR($A920="date", $A920="datetime")</formula>
    </cfRule>
  </conditionalFormatting>
  <conditionalFormatting sqref="B910 B908">
    <cfRule type="expression" dxfId="8771" priority="22838" stopIfTrue="1">
      <formula>$A920="image"</formula>
    </cfRule>
  </conditionalFormatting>
  <conditionalFormatting sqref="B910 B908">
    <cfRule type="expression" dxfId="8770" priority="22841" stopIfTrue="1">
      <formula>OR($A920="audio", $A920="video")</formula>
    </cfRule>
  </conditionalFormatting>
  <conditionalFormatting sqref="B910 B908">
    <cfRule type="expression" dxfId="8769" priority="22844" stopIfTrue="1">
      <formula>OR(AND(LEFT($A920, 14)="sensor_stream ", LEN($A920)&gt;14, NOT(ISNUMBER(SEARCH(" ", $A920, 15)))), AND(LEFT($A920, 17)="sensor_statistic ", LEN($A920)&gt;17, NOT(ISNUMBER(SEARCH(" ", $A920, 18)))))</formula>
    </cfRule>
    <cfRule type="expression" dxfId="8768" priority="22845" stopIfTrue="1">
      <formula>$A920="comments"</formula>
    </cfRule>
    <cfRule type="expression" dxfId="8767" priority="22846" stopIfTrue="1">
      <formula>OR($A920="audio", $A920="video")</formula>
    </cfRule>
    <cfRule type="expression" dxfId="8766" priority="22847" stopIfTrue="1">
      <formula>$A920="image"</formula>
    </cfRule>
    <cfRule type="expression" dxfId="8765" priority="22848" stopIfTrue="1">
      <formula>OR($A920="date", $A920="datetime")</formula>
    </cfRule>
    <cfRule type="expression" dxfId="8764" priority="22849" stopIfTrue="1">
      <formula>OR($A920="calculate", $A920="calculate_here")</formula>
    </cfRule>
    <cfRule type="expression" dxfId="8763" priority="22850" stopIfTrue="1">
      <formula>$A920="note"</formula>
    </cfRule>
    <cfRule type="expression" dxfId="8762" priority="22851" stopIfTrue="1">
      <formula>$A920="barcode"</formula>
    </cfRule>
    <cfRule type="expression" dxfId="8761" priority="22852" stopIfTrue="1">
      <formula>OR($A920="geopoint", $A920="geoshape", $A920="geotrace")</formula>
    </cfRule>
    <cfRule type="expression" dxfId="8760" priority="22853" stopIfTrue="1">
      <formula>OR($A920="audio audit", $A920="text audit", $A920="speed violations count", $A920="speed violations list", $A920="speed violations audit")</formula>
    </cfRule>
    <cfRule type="expression" dxfId="8759" priority="22854" stopIfTrue="1">
      <formula>OR($A920="username", $A920="phonenumber", $A920="start", $A920="end", $A920="deviceid", $A920="subscriberid", $A920="simserial", $A920="caseid")</formula>
    </cfRule>
    <cfRule type="expression" dxfId="8758" priority="22855" stopIfTrue="1">
      <formula>OR(AND(LEFT($A920, 16)="select_multiple ", LEN($A920)&gt;16, NOT(ISNUMBER(SEARCH(" ", $A920, 17)))), AND(LEFT($A920, 11)="select_one ", LEN($A920)&gt;11, NOT(ISNUMBER(SEARCH(" ", $A920, 12)))))</formula>
    </cfRule>
    <cfRule type="expression" dxfId="8757" priority="22856" stopIfTrue="1">
      <formula>$A920="decimal"</formula>
    </cfRule>
    <cfRule type="expression" dxfId="8756" priority="22857" stopIfTrue="1">
      <formula>$A920="integer"</formula>
    </cfRule>
    <cfRule type="expression" dxfId="8755" priority="22858" stopIfTrue="1">
      <formula>$A920="text"</formula>
    </cfRule>
    <cfRule type="expression" dxfId="8754" priority="22859" stopIfTrue="1">
      <formula>$A920="end repeat"</formula>
    </cfRule>
    <cfRule type="expression" dxfId="8753" priority="22860" stopIfTrue="1">
      <formula>$A920="begin repeat"</formula>
    </cfRule>
    <cfRule type="expression" dxfId="8752" priority="22861" stopIfTrue="1">
      <formula>$A920="end group"</formula>
    </cfRule>
    <cfRule type="expression" dxfId="8751" priority="22862" stopIfTrue="1">
      <formula>$A920="begin group"</formula>
    </cfRule>
  </conditionalFormatting>
  <conditionalFormatting sqref="B910 B908">
    <cfRule type="expression" dxfId="8750" priority="22901" stopIfTrue="1">
      <formula>$A920="comments"</formula>
    </cfRule>
  </conditionalFormatting>
  <conditionalFormatting sqref="B910 B908">
    <cfRule type="expression" dxfId="8749" priority="22904" stopIfTrue="1">
      <formula>OR(AND(LEFT($A920, 14)="sensor_stream ", LEN($A920)&gt;14, NOT(ISNUMBER(SEARCH(" ", $A920, 15)))), AND(LEFT($A920, 17)="sensor_statistic ", LEN($A920)&gt;17, NOT(ISNUMBER(SEARCH(" ", $A920, 18)))))</formula>
    </cfRule>
  </conditionalFormatting>
  <conditionalFormatting sqref="B909">
    <cfRule type="expression" dxfId="8748" priority="22907" stopIfTrue="1">
      <formula>$A922="begin group"</formula>
    </cfRule>
  </conditionalFormatting>
  <conditionalFormatting sqref="B909">
    <cfRule type="expression" dxfId="8747" priority="22910" stopIfTrue="1">
      <formula>$A922="begin repeat"</formula>
    </cfRule>
  </conditionalFormatting>
  <conditionalFormatting sqref="B909">
    <cfRule type="expression" dxfId="8746" priority="22913" stopIfTrue="1">
      <formula>$A922="text"</formula>
    </cfRule>
  </conditionalFormatting>
  <conditionalFormatting sqref="B909">
    <cfRule type="expression" dxfId="8745" priority="22916" stopIfTrue="1">
      <formula>$A922="integer"</formula>
    </cfRule>
  </conditionalFormatting>
  <conditionalFormatting sqref="B909">
    <cfRule type="expression" dxfId="8744" priority="22919" stopIfTrue="1">
      <formula>$A922="decimal"</formula>
    </cfRule>
  </conditionalFormatting>
  <conditionalFormatting sqref="B909">
    <cfRule type="expression" dxfId="8743" priority="22922" stopIfTrue="1">
      <formula>OR(AND(LEFT($A922, 16)="select_multiple ", LEN($A922)&gt;16, NOT(ISNUMBER(SEARCH(" ", $A922, 17)))), AND(LEFT($A922, 11)="select_one ", LEN($A922)&gt;11, NOT(ISNUMBER(SEARCH(" ", $A922, 12)))))</formula>
    </cfRule>
  </conditionalFormatting>
  <conditionalFormatting sqref="B909">
    <cfRule type="expression" dxfId="8742" priority="22925" stopIfTrue="1">
      <formula>OR($A922="audio audit", $A922="text audit", $A922="speed violations count", $A922="speed violations list", $A922="speed violations audit")</formula>
    </cfRule>
  </conditionalFormatting>
  <conditionalFormatting sqref="B909">
    <cfRule type="expression" dxfId="8741" priority="22928" stopIfTrue="1">
      <formula>$A922="note"</formula>
    </cfRule>
    <cfRule type="expression" dxfId="8740" priority="22929" stopIfTrue="1">
      <formula>$A922="barcode"</formula>
    </cfRule>
    <cfRule type="expression" dxfId="8739" priority="22930" stopIfTrue="1">
      <formula>OR($A922="geopoint", $A922="geoshape", $A922="geotrace")</formula>
    </cfRule>
  </conditionalFormatting>
  <conditionalFormatting sqref="B909">
    <cfRule type="expression" dxfId="8738" priority="22937" stopIfTrue="1">
      <formula>OR($A922="calculate", $A922="calculate_here")</formula>
    </cfRule>
  </conditionalFormatting>
  <conditionalFormatting sqref="B909">
    <cfRule type="expression" dxfId="8737" priority="22940" stopIfTrue="1">
      <formula>OR($A922="date", $A922="datetime")</formula>
    </cfRule>
  </conditionalFormatting>
  <conditionalFormatting sqref="B909">
    <cfRule type="expression" dxfId="8736" priority="22943" stopIfTrue="1">
      <formula>$A922="image"</formula>
    </cfRule>
  </conditionalFormatting>
  <conditionalFormatting sqref="B909">
    <cfRule type="expression" dxfId="8735" priority="22946" stopIfTrue="1">
      <formula>OR($A922="audio", $A922="video")</formula>
    </cfRule>
  </conditionalFormatting>
  <conditionalFormatting sqref="B909">
    <cfRule type="expression" dxfId="8734" priority="22949" stopIfTrue="1">
      <formula>OR(AND(LEFT($A922, 14)="sensor_stream ", LEN($A922)&gt;14, NOT(ISNUMBER(SEARCH(" ", $A922, 15)))), AND(LEFT($A922, 17)="sensor_statistic ", LEN($A922)&gt;17, NOT(ISNUMBER(SEARCH(" ", $A922, 18)))))</formula>
    </cfRule>
    <cfRule type="expression" dxfId="8733" priority="22950" stopIfTrue="1">
      <formula>$A922="comments"</formula>
    </cfRule>
    <cfRule type="expression" dxfId="8732" priority="22951" stopIfTrue="1">
      <formula>OR($A922="audio", $A922="video")</formula>
    </cfRule>
    <cfRule type="expression" dxfId="8731" priority="22952" stopIfTrue="1">
      <formula>$A922="image"</formula>
    </cfRule>
    <cfRule type="expression" dxfId="8730" priority="22953" stopIfTrue="1">
      <formula>OR($A922="date", $A922="datetime")</formula>
    </cfRule>
    <cfRule type="expression" dxfId="8729" priority="22954" stopIfTrue="1">
      <formula>OR($A922="calculate", $A922="calculate_here")</formula>
    </cfRule>
    <cfRule type="expression" dxfId="8728" priority="22955" stopIfTrue="1">
      <formula>$A922="note"</formula>
    </cfRule>
    <cfRule type="expression" dxfId="8727" priority="22956" stopIfTrue="1">
      <formula>$A922="barcode"</formula>
    </cfRule>
    <cfRule type="expression" dxfId="8726" priority="22957" stopIfTrue="1">
      <formula>OR($A922="geopoint", $A922="geoshape", $A922="geotrace")</formula>
    </cfRule>
    <cfRule type="expression" dxfId="8725" priority="22958" stopIfTrue="1">
      <formula>OR($A922="audio audit", $A922="text audit", $A922="speed violations count", $A922="speed violations list", $A922="speed violations audit")</formula>
    </cfRule>
    <cfRule type="expression" dxfId="8724" priority="22959" stopIfTrue="1">
      <formula>OR($A922="username", $A922="phonenumber", $A922="start", $A922="end", $A922="deviceid", $A922="subscriberid", $A922="simserial", $A922="caseid")</formula>
    </cfRule>
    <cfRule type="expression" dxfId="8723" priority="22960" stopIfTrue="1">
      <formula>OR(AND(LEFT($A922, 16)="select_multiple ", LEN($A922)&gt;16, NOT(ISNUMBER(SEARCH(" ", $A922, 17)))), AND(LEFT($A922, 11)="select_one ", LEN($A922)&gt;11, NOT(ISNUMBER(SEARCH(" ", $A922, 12)))))</formula>
    </cfRule>
    <cfRule type="expression" dxfId="8722" priority="22961" stopIfTrue="1">
      <formula>$A922="decimal"</formula>
    </cfRule>
    <cfRule type="expression" dxfId="8721" priority="22962" stopIfTrue="1">
      <formula>$A922="integer"</formula>
    </cfRule>
    <cfRule type="expression" dxfId="8720" priority="22963" stopIfTrue="1">
      <formula>$A922="text"</formula>
    </cfRule>
    <cfRule type="expression" dxfId="8719" priority="22964" stopIfTrue="1">
      <formula>$A922="end repeat"</formula>
    </cfRule>
    <cfRule type="expression" dxfId="8718" priority="22965" stopIfTrue="1">
      <formula>$A922="begin repeat"</formula>
    </cfRule>
    <cfRule type="expression" dxfId="8717" priority="22966" stopIfTrue="1">
      <formula>$A922="end group"</formula>
    </cfRule>
    <cfRule type="expression" dxfId="8716" priority="22967" stopIfTrue="1">
      <formula>$A922="begin group"</formula>
    </cfRule>
  </conditionalFormatting>
  <conditionalFormatting sqref="B909">
    <cfRule type="expression" dxfId="8715" priority="23006" stopIfTrue="1">
      <formula>$A922="comments"</formula>
    </cfRule>
  </conditionalFormatting>
  <conditionalFormatting sqref="B909">
    <cfRule type="expression" dxfId="8714" priority="23009" stopIfTrue="1">
      <formula>OR(AND(LEFT($A922, 14)="sensor_stream ", LEN($A922)&gt;14, NOT(ISNUMBER(SEARCH(" ", $A922, 15)))), AND(LEFT($A922, 17)="sensor_statistic ", LEN($A922)&gt;17, NOT(ISNUMBER(SEARCH(" ", $A922, 18)))))</formula>
    </cfRule>
  </conditionalFormatting>
  <conditionalFormatting sqref="L922 I922 E922:F922 C922 C930 E930:F930 I930 L930 C924:C925 E924:F925 I924:I925 L924:L925">
    <cfRule type="expression" dxfId="8713" priority="9247" stopIfTrue="1">
      <formula>$A922="begin group"</formula>
    </cfRule>
  </conditionalFormatting>
  <conditionalFormatting sqref="L922 R922 E922:F922 C922 C930 E930:F930 R930 L930 C924:C925 E924:F925 R924:R925 L924:L925">
    <cfRule type="expression" dxfId="8712" priority="9244" stopIfTrue="1">
      <formula>$A922="begin repeat"</formula>
    </cfRule>
  </conditionalFormatting>
  <conditionalFormatting sqref="I922 E922:G922 C922 C930 E930:G930 I930 C924:C925 E924:G925 I924:I925">
    <cfRule type="expression" dxfId="8711" priority="9241" stopIfTrue="1">
      <formula>$A922="text"</formula>
    </cfRule>
  </conditionalFormatting>
  <conditionalFormatting sqref="J922:K922 E922:G922 C922 C930 E930:G930 J930:K930 C924:C925 E924:G925 J924:K925">
    <cfRule type="expression" dxfId="8710" priority="9239" stopIfTrue="1">
      <formula>$A922="integer"</formula>
    </cfRule>
  </conditionalFormatting>
  <conditionalFormatting sqref="J922:K922 E922:G922 C922 C930 E930:G930 J930:K930 C924:C925 E924:G925 J924:K925">
    <cfRule type="expression" dxfId="8709" priority="9237" stopIfTrue="1">
      <formula>$A922="decimal"</formula>
    </cfRule>
  </conditionalFormatting>
  <conditionalFormatting sqref="I922 E922:F922 C922 C930 E930:F930 I930 C924:C925 E924:F925 I924:I925">
    <cfRule type="expression" dxfId="8708" priority="9235" stopIfTrue="1">
      <formula>OR(AND(LEFT($A922, 16)="select_multiple ", LEN($A922)&gt;16, NOT(ISNUMBER(SEARCH(" ", $A922, 17)))), AND(LEFT($A922, 11)="select_one ", LEN($A922)&gt;11, NOT(ISNUMBER(SEARCH(" ", $A922, 12)))))</formula>
    </cfRule>
  </conditionalFormatting>
  <conditionalFormatting sqref="I922 E922 C922 C930 E930 I930 C924:C925 E924:E925 I924:I925">
    <cfRule type="expression" dxfId="8707" priority="9232" stopIfTrue="1">
      <formula>OR($A922="audio audit", $A922="text audit", $A922="speed violations count", $A922="speed violations list", $A922="speed violations audit")</formula>
    </cfRule>
  </conditionalFormatting>
  <conditionalFormatting sqref="E922:F922 C922 C930 E930:F930 C924:C925 E924:F925">
    <cfRule type="expression" dxfId="8706" priority="9226" stopIfTrue="1">
      <formula>$A922="note"</formula>
    </cfRule>
    <cfRule type="expression" dxfId="8705" priority="9228" stopIfTrue="1">
      <formula>$A922="barcode"</formula>
    </cfRule>
    <cfRule type="expression" dxfId="8704" priority="9230" stopIfTrue="1">
      <formula>OR($A922="geopoint", $A922="geoshape", $A922="geotrace")</formula>
    </cfRule>
  </conditionalFormatting>
  <conditionalFormatting sqref="Q922 E922 C922 Q930 C930 E930 C924:C925 E924:E925 Q924">
    <cfRule type="expression" dxfId="8703" priority="9224" stopIfTrue="1">
      <formula>OR($A922="calculate", $A922="calculate_here")</formula>
    </cfRule>
  </conditionalFormatting>
  <conditionalFormatting sqref="I922 E922:F922 C922 C930 E930:F930 I930 C924:C925 E924:F925 I924:I925">
    <cfRule type="expression" dxfId="8702" priority="9222" stopIfTrue="1">
      <formula>OR($A922="date", $A922="datetime")</formula>
    </cfRule>
  </conditionalFormatting>
  <conditionalFormatting sqref="I922 E922:F922 C922 C930 E930:F930 I930 C924:C925 E924:F925 I924:I925">
    <cfRule type="expression" dxfId="8701" priority="9220" stopIfTrue="1">
      <formula>$A922="image"</formula>
    </cfRule>
  </conditionalFormatting>
  <conditionalFormatting sqref="E922:F922 C922 C930 E930:F930 C924:C925 E924:F925">
    <cfRule type="expression" dxfId="8700" priority="9218" stopIfTrue="1">
      <formula>OR($A922="audio", $A922="video")</formula>
    </cfRule>
  </conditionalFormatting>
  <conditionalFormatting sqref="E922:Z922 A922 C922 E930:Z930 E925:P925 R925:Z925 C930 A930 C924:C925 A924:A925 E924:Z924">
    <cfRule type="expression" dxfId="8699" priority="9215" stopIfTrue="1">
      <formula>OR(AND(LEFT($A922, 14)="sensor_stream ", LEN($A922)&gt;14, NOT(ISNUMBER(SEARCH(" ", $A922, 15)))), AND(LEFT($A922, 17)="sensor_statistic ", LEN($A922)&gt;17, NOT(ISNUMBER(SEARCH(" ", $A922, 18)))))</formula>
    </cfRule>
    <cfRule type="expression" dxfId="8698" priority="9217" stopIfTrue="1">
      <formula>$A922="comments"</formula>
    </cfRule>
    <cfRule type="expression" dxfId="8697" priority="9219" stopIfTrue="1">
      <formula>OR($A922="audio", $A922="video")</formula>
    </cfRule>
    <cfRule type="expression" dxfId="8696" priority="9221" stopIfTrue="1">
      <formula>$A922="image"</formula>
    </cfRule>
    <cfRule type="expression" dxfId="8695" priority="9223" stopIfTrue="1">
      <formula>OR($A922="date", $A922="datetime")</formula>
    </cfRule>
    <cfRule type="expression" dxfId="8694" priority="9225" stopIfTrue="1">
      <formula>OR($A922="calculate", $A922="calculate_here")</formula>
    </cfRule>
    <cfRule type="expression" dxfId="8693" priority="9227" stopIfTrue="1">
      <formula>$A922="note"</formula>
    </cfRule>
    <cfRule type="expression" dxfId="8692" priority="9229" stopIfTrue="1">
      <formula>$A922="barcode"</formula>
    </cfRule>
    <cfRule type="expression" dxfId="8691" priority="9231" stopIfTrue="1">
      <formula>OR($A922="geopoint", $A922="geoshape", $A922="geotrace")</formula>
    </cfRule>
    <cfRule type="expression" dxfId="8690" priority="9233" stopIfTrue="1">
      <formula>OR($A922="audio audit", $A922="text audit", $A922="speed violations count", $A922="speed violations list", $A922="speed violations audit")</formula>
    </cfRule>
    <cfRule type="expression" dxfId="8689" priority="9234" stopIfTrue="1">
      <formula>OR($A922="username", $A922="phonenumber", $A922="start", $A922="end", $A922="deviceid", $A922="subscriberid", $A922="simserial", $A922="caseid")</formula>
    </cfRule>
    <cfRule type="expression" dxfId="8688" priority="9236" stopIfTrue="1">
      <formula>OR(AND(LEFT($A922, 16)="select_multiple ", LEN($A922)&gt;16, NOT(ISNUMBER(SEARCH(" ", $A922, 17)))), AND(LEFT($A922, 11)="select_one ", LEN($A922)&gt;11, NOT(ISNUMBER(SEARCH(" ", $A922, 12)))))</formula>
    </cfRule>
    <cfRule type="expression" dxfId="8687" priority="9238" stopIfTrue="1">
      <formula>$A922="decimal"</formula>
    </cfRule>
    <cfRule type="expression" dxfId="8686" priority="9240" stopIfTrue="1">
      <formula>$A922="integer"</formula>
    </cfRule>
    <cfRule type="expression" dxfId="8685" priority="9242" stopIfTrue="1">
      <formula>$A922="text"</formula>
    </cfRule>
    <cfRule type="expression" dxfId="8684" priority="9243" stopIfTrue="1">
      <formula>$A922="end repeat"</formula>
    </cfRule>
    <cfRule type="expression" dxfId="8683" priority="9245" stopIfTrue="1">
      <formula>$A922="begin repeat"</formula>
    </cfRule>
    <cfRule type="expression" dxfId="8682" priority="9246" stopIfTrue="1">
      <formula>$A922="end group"</formula>
    </cfRule>
    <cfRule type="expression" dxfId="8681" priority="9248" stopIfTrue="1">
      <formula>$A922="begin group"</formula>
    </cfRule>
  </conditionalFormatting>
  <conditionalFormatting sqref="E922 C922 C930 E930 C924:C925 E924:E925">
    <cfRule type="expression" dxfId="8680" priority="9216" stopIfTrue="1">
      <formula>$A922="comments"</formula>
    </cfRule>
  </conditionalFormatting>
  <conditionalFormatting sqref="I922 E922 C922 C930 E930 I930 C924:C925 E924:E925 I924:I925">
    <cfRule type="expression" dxfId="8679" priority="9214" stopIfTrue="1">
      <formula>OR(AND(LEFT($A922, 14)="sensor_stream ", LEN($A922)&gt;14, NOT(ISNUMBER(SEARCH(" ", $A922, 15)))), AND(LEFT($A922, 17)="sensor_statistic ", LEN($A922)&gt;17, NOT(ISNUMBER(SEARCH(" ", $A922, 18)))))</formula>
    </cfRule>
  </conditionalFormatting>
  <conditionalFormatting sqref="B922 B924:B925">
    <cfRule type="expression" dxfId="8678" priority="9212" stopIfTrue="1">
      <formula>$A922="begin group"</formula>
    </cfRule>
  </conditionalFormatting>
  <conditionalFormatting sqref="B922 B924:B925">
    <cfRule type="expression" dxfId="8677" priority="9209" stopIfTrue="1">
      <formula>$A922="begin repeat"</formula>
    </cfRule>
  </conditionalFormatting>
  <conditionalFormatting sqref="B922 B924:B925">
    <cfRule type="expression" dxfId="8676" priority="9206" stopIfTrue="1">
      <formula>$A922="text"</formula>
    </cfRule>
  </conditionalFormatting>
  <conditionalFormatting sqref="B922 B924:B925">
    <cfRule type="expression" dxfId="8675" priority="9204" stopIfTrue="1">
      <formula>$A922="integer"</formula>
    </cfRule>
  </conditionalFormatting>
  <conditionalFormatting sqref="B922 B924:B925">
    <cfRule type="expression" dxfId="8674" priority="9202" stopIfTrue="1">
      <formula>$A922="decimal"</formula>
    </cfRule>
  </conditionalFormatting>
  <conditionalFormatting sqref="B922 B924:B925">
    <cfRule type="expression" dxfId="8673" priority="9200" stopIfTrue="1">
      <formula>OR(AND(LEFT($A922, 16)="select_multiple ", LEN($A922)&gt;16, NOT(ISNUMBER(SEARCH(" ", $A922, 17)))), AND(LEFT($A922, 11)="select_one ", LEN($A922)&gt;11, NOT(ISNUMBER(SEARCH(" ", $A922, 12)))))</formula>
    </cfRule>
  </conditionalFormatting>
  <conditionalFormatting sqref="B922 B924:B925">
    <cfRule type="expression" dxfId="8672" priority="9197" stopIfTrue="1">
      <formula>OR($A922="audio audit", $A922="text audit", $A922="speed violations count", $A922="speed violations list", $A922="speed violations audit")</formula>
    </cfRule>
  </conditionalFormatting>
  <conditionalFormatting sqref="B922 B924:B925">
    <cfRule type="expression" dxfId="8671" priority="9191" stopIfTrue="1">
      <formula>$A922="note"</formula>
    </cfRule>
    <cfRule type="expression" dxfId="8670" priority="9193" stopIfTrue="1">
      <formula>$A922="barcode"</formula>
    </cfRule>
    <cfRule type="expression" dxfId="8669" priority="9195" stopIfTrue="1">
      <formula>OR($A922="geopoint", $A922="geoshape", $A922="geotrace")</formula>
    </cfRule>
  </conditionalFormatting>
  <conditionalFormatting sqref="B922 B924:B925">
    <cfRule type="expression" dxfId="8668" priority="9189" stopIfTrue="1">
      <formula>OR($A922="calculate", $A922="calculate_here")</formula>
    </cfRule>
  </conditionalFormatting>
  <conditionalFormatting sqref="B922 B924:B925">
    <cfRule type="expression" dxfId="8667" priority="9187" stopIfTrue="1">
      <formula>OR($A922="date", $A922="datetime")</formula>
    </cfRule>
  </conditionalFormatting>
  <conditionalFormatting sqref="B922 B924:B925">
    <cfRule type="expression" dxfId="8666" priority="9185" stopIfTrue="1">
      <formula>$A922="image"</formula>
    </cfRule>
  </conditionalFormatting>
  <conditionalFormatting sqref="B922 B924:B925">
    <cfRule type="expression" dxfId="8665" priority="9183" stopIfTrue="1">
      <formula>OR($A922="audio", $A922="video")</formula>
    </cfRule>
  </conditionalFormatting>
  <conditionalFormatting sqref="B922 B924:B925">
    <cfRule type="expression" dxfId="8664" priority="9180" stopIfTrue="1">
      <formula>OR(AND(LEFT($A922, 14)="sensor_stream ", LEN($A922)&gt;14, NOT(ISNUMBER(SEARCH(" ", $A922, 15)))), AND(LEFT($A922, 17)="sensor_statistic ", LEN($A922)&gt;17, NOT(ISNUMBER(SEARCH(" ", $A922, 18)))))</formula>
    </cfRule>
    <cfRule type="expression" dxfId="8663" priority="9182" stopIfTrue="1">
      <formula>$A922="comments"</formula>
    </cfRule>
    <cfRule type="expression" dxfId="8662" priority="9184" stopIfTrue="1">
      <formula>OR($A922="audio", $A922="video")</formula>
    </cfRule>
    <cfRule type="expression" dxfId="8661" priority="9186" stopIfTrue="1">
      <formula>$A922="image"</formula>
    </cfRule>
    <cfRule type="expression" dxfId="8660" priority="9188" stopIfTrue="1">
      <formula>OR($A922="date", $A922="datetime")</formula>
    </cfRule>
    <cfRule type="expression" dxfId="8659" priority="9190" stopIfTrue="1">
      <formula>OR($A922="calculate", $A922="calculate_here")</formula>
    </cfRule>
    <cfRule type="expression" dxfId="8658" priority="9192" stopIfTrue="1">
      <formula>$A922="note"</formula>
    </cfRule>
    <cfRule type="expression" dxfId="8657" priority="9194" stopIfTrue="1">
      <formula>$A922="barcode"</formula>
    </cfRule>
    <cfRule type="expression" dxfId="8656" priority="9196" stopIfTrue="1">
      <formula>OR($A922="geopoint", $A922="geoshape", $A922="geotrace")</formula>
    </cfRule>
    <cfRule type="expression" dxfId="8655" priority="9198" stopIfTrue="1">
      <formula>OR($A922="audio audit", $A922="text audit", $A922="speed violations count", $A922="speed violations list", $A922="speed violations audit")</formula>
    </cfRule>
    <cfRule type="expression" dxfId="8654" priority="9199" stopIfTrue="1">
      <formula>OR($A922="username", $A922="phonenumber", $A922="start", $A922="end", $A922="deviceid", $A922="subscriberid", $A922="simserial", $A922="caseid")</formula>
    </cfRule>
    <cfRule type="expression" dxfId="8653" priority="9201" stopIfTrue="1">
      <formula>OR(AND(LEFT($A922, 16)="select_multiple ", LEN($A922)&gt;16, NOT(ISNUMBER(SEARCH(" ", $A922, 17)))), AND(LEFT($A922, 11)="select_one ", LEN($A922)&gt;11, NOT(ISNUMBER(SEARCH(" ", $A922, 12)))))</formula>
    </cfRule>
    <cfRule type="expression" dxfId="8652" priority="9203" stopIfTrue="1">
      <formula>$A922="decimal"</formula>
    </cfRule>
    <cfRule type="expression" dxfId="8651" priority="9205" stopIfTrue="1">
      <formula>$A922="integer"</formula>
    </cfRule>
    <cfRule type="expression" dxfId="8650" priority="9207" stopIfTrue="1">
      <formula>$A922="text"</formula>
    </cfRule>
    <cfRule type="expression" dxfId="8649" priority="9208" stopIfTrue="1">
      <formula>$A922="end repeat"</formula>
    </cfRule>
    <cfRule type="expression" dxfId="8648" priority="9210" stopIfTrue="1">
      <formula>$A922="begin repeat"</formula>
    </cfRule>
    <cfRule type="expression" dxfId="8647" priority="9211" stopIfTrue="1">
      <formula>$A922="end group"</formula>
    </cfRule>
    <cfRule type="expression" dxfId="8646" priority="9213" stopIfTrue="1">
      <formula>$A922="begin group"</formula>
    </cfRule>
  </conditionalFormatting>
  <conditionalFormatting sqref="B922 B924:B925">
    <cfRule type="expression" dxfId="8645" priority="9181" stopIfTrue="1">
      <formula>$A922="comments"</formula>
    </cfRule>
  </conditionalFormatting>
  <conditionalFormatting sqref="B922 B924:B925">
    <cfRule type="expression" dxfId="8644" priority="9179" stopIfTrue="1">
      <formula>OR(AND(LEFT($A922, 14)="sensor_stream ", LEN($A922)&gt;14, NOT(ISNUMBER(SEARCH(" ", $A922, 15)))), AND(LEFT($A922, 17)="sensor_statistic ", LEN($A922)&gt;17, NOT(ISNUMBER(SEARCH(" ", $A922, 18)))))</formula>
    </cfRule>
  </conditionalFormatting>
  <conditionalFormatting sqref="R925">
    <cfRule type="expression" dxfId="8643" priority="9175" stopIfTrue="1">
      <formula>$A925="begin repeat"</formula>
    </cfRule>
  </conditionalFormatting>
  <conditionalFormatting sqref="R925">
    <cfRule type="expression" dxfId="8642" priority="9159" stopIfTrue="1">
      <formula>OR(AND(LEFT($A925, 14)="sensor_stream ", LEN($A925)&gt;14, NOT(ISNUMBER(SEARCH(" ", $A925, 15)))), AND(LEFT($A925, 17)="sensor_statistic ", LEN($A925)&gt;17, NOT(ISNUMBER(SEARCH(" ", $A925, 18)))))</formula>
    </cfRule>
    <cfRule type="expression" dxfId="8641" priority="9160" stopIfTrue="1">
      <formula>$A925="comments"</formula>
    </cfRule>
    <cfRule type="expression" dxfId="8640" priority="9161" stopIfTrue="1">
      <formula>OR($A925="audio", $A925="video")</formula>
    </cfRule>
    <cfRule type="expression" dxfId="8639" priority="9162" stopIfTrue="1">
      <formula>$A925="image"</formula>
    </cfRule>
    <cfRule type="expression" dxfId="8638" priority="9163" stopIfTrue="1">
      <formula>OR($A925="date", $A925="datetime")</formula>
    </cfRule>
    <cfRule type="expression" dxfId="8637" priority="9164" stopIfTrue="1">
      <formula>OR($A925="calculate", $A925="calculate_here")</formula>
    </cfRule>
    <cfRule type="expression" dxfId="8636" priority="9165" stopIfTrue="1">
      <formula>$A925="note"</formula>
    </cfRule>
    <cfRule type="expression" dxfId="8635" priority="9166" stopIfTrue="1">
      <formula>$A925="barcode"</formula>
    </cfRule>
    <cfRule type="expression" dxfId="8634" priority="9167" stopIfTrue="1">
      <formula>OR($A925="geopoint", $A925="geoshape", $A925="geotrace")</formula>
    </cfRule>
    <cfRule type="expression" dxfId="8633" priority="9168" stopIfTrue="1">
      <formula>OR($A925="audio audit", $A925="text audit", $A925="speed violations count", $A925="speed violations list", $A925="speed violations audit")</formula>
    </cfRule>
    <cfRule type="expression" dxfId="8632" priority="9169" stopIfTrue="1">
      <formula>OR($A925="username", $A925="phonenumber", $A925="start", $A925="end", $A925="deviceid", $A925="subscriberid", $A925="simserial", $A925="caseid")</formula>
    </cfRule>
    <cfRule type="expression" dxfId="8631" priority="9170" stopIfTrue="1">
      <formula>OR(AND(LEFT($A925, 16)="select_multiple ", LEN($A925)&gt;16, NOT(ISNUMBER(SEARCH(" ", $A925, 17)))), AND(LEFT($A925, 11)="select_one ", LEN($A925)&gt;11, NOT(ISNUMBER(SEARCH(" ", $A925, 12)))))</formula>
    </cfRule>
    <cfRule type="expression" dxfId="8630" priority="9171" stopIfTrue="1">
      <formula>$A925="decimal"</formula>
    </cfRule>
    <cfRule type="expression" dxfId="8629" priority="9172" stopIfTrue="1">
      <formula>$A925="integer"</formula>
    </cfRule>
    <cfRule type="expression" dxfId="8628" priority="9173" stopIfTrue="1">
      <formula>$A925="text"</formula>
    </cfRule>
    <cfRule type="expression" dxfId="8627" priority="9174" stopIfTrue="1">
      <formula>$A925="end repeat"</formula>
    </cfRule>
    <cfRule type="expression" dxfId="8626" priority="9176" stopIfTrue="1">
      <formula>$A925="begin repeat"</formula>
    </cfRule>
    <cfRule type="expression" dxfId="8625" priority="9177" stopIfTrue="1">
      <formula>$A925="end group"</formula>
    </cfRule>
    <cfRule type="expression" dxfId="8624" priority="9178" stopIfTrue="1">
      <formula>$A925="begin group"</formula>
    </cfRule>
  </conditionalFormatting>
  <conditionalFormatting sqref="C926:E929 I926:I929">
    <cfRule type="expression" dxfId="8623" priority="9089" stopIfTrue="1">
      <formula>OR(AND(LEFT($A926, 14)="sensor_stream ", LEN($A926)&gt;14, NOT(ISNUMBER(SEARCH(" ", $A926, 15)))), AND(LEFT($A926, 17)="sensor_statistic ", LEN($A926)&gt;17, NOT(ISNUMBER(SEARCH(" ", $A926, 18)))))</formula>
    </cfRule>
  </conditionalFormatting>
  <conditionalFormatting sqref="C926:F929 I926:I929 L926:L929">
    <cfRule type="expression" dxfId="8622" priority="9122" stopIfTrue="1">
      <formula>$A926="begin group"</formula>
    </cfRule>
  </conditionalFormatting>
  <conditionalFormatting sqref="C926:F929 R926:R929 L926:L929">
    <cfRule type="expression" dxfId="8621" priority="9119" stopIfTrue="1">
      <formula>$A926="begin repeat"</formula>
    </cfRule>
  </conditionalFormatting>
  <conditionalFormatting sqref="C926:G929 I926:I929">
    <cfRule type="expression" dxfId="8620" priority="9116" stopIfTrue="1">
      <formula>$A926="text"</formula>
    </cfRule>
  </conditionalFormatting>
  <conditionalFormatting sqref="C926:G929 J926:K929">
    <cfRule type="expression" dxfId="8619" priority="9114" stopIfTrue="1">
      <formula>$A926="integer"</formula>
    </cfRule>
  </conditionalFormatting>
  <conditionalFormatting sqref="C926:G929 J926:K929">
    <cfRule type="expression" dxfId="8618" priority="9112" stopIfTrue="1">
      <formula>$A926="decimal"</formula>
    </cfRule>
  </conditionalFormatting>
  <conditionalFormatting sqref="C926:F929 I926:I929">
    <cfRule type="expression" dxfId="8617" priority="9110" stopIfTrue="1">
      <formula>OR(AND(LEFT($A926, 16)="select_multiple ", LEN($A926)&gt;16, NOT(ISNUMBER(SEARCH(" ", $A926, 17)))), AND(LEFT($A926, 11)="select_one ", LEN($A926)&gt;11, NOT(ISNUMBER(SEARCH(" ", $A926, 12)))))</formula>
    </cfRule>
  </conditionalFormatting>
  <conditionalFormatting sqref="C926:E929 I926:I929">
    <cfRule type="expression" dxfId="8616" priority="9107" stopIfTrue="1">
      <formula>OR($A926="audio audit", $A926="text audit", $A926="speed violations count", $A926="speed violations list", $A926="speed violations audit")</formula>
    </cfRule>
  </conditionalFormatting>
  <conditionalFormatting sqref="C926:F929">
    <cfRule type="expression" dxfId="8615" priority="9101" stopIfTrue="1">
      <formula>$A926="note"</formula>
    </cfRule>
    <cfRule type="expression" dxfId="8614" priority="9103" stopIfTrue="1">
      <formula>$A926="barcode"</formula>
    </cfRule>
    <cfRule type="expression" dxfId="8613" priority="9105" stopIfTrue="1">
      <formula>OR($A926="geopoint", $A926="geoshape", $A926="geotrace")</formula>
    </cfRule>
  </conditionalFormatting>
  <conditionalFormatting sqref="C926:E929">
    <cfRule type="expression" dxfId="8612" priority="9099" stopIfTrue="1">
      <formula>OR($A926="calculate", $A926="calculate_here")</formula>
    </cfRule>
  </conditionalFormatting>
  <conditionalFormatting sqref="C926:F929 I926:I929">
    <cfRule type="expression" dxfId="8611" priority="9097" stopIfTrue="1">
      <formula>OR($A926="date", $A926="datetime")</formula>
    </cfRule>
  </conditionalFormatting>
  <conditionalFormatting sqref="C926:F929 I926:I929">
    <cfRule type="expression" dxfId="8610" priority="9095" stopIfTrue="1">
      <formula>$A926="image"</formula>
    </cfRule>
  </conditionalFormatting>
  <conditionalFormatting sqref="C926:F929">
    <cfRule type="expression" dxfId="8609" priority="9093" stopIfTrue="1">
      <formula>OR($A926="audio", $A926="video")</formula>
    </cfRule>
  </conditionalFormatting>
  <conditionalFormatting sqref="C926:P929 R926:Z929">
    <cfRule type="expression" dxfId="8608" priority="9090" stopIfTrue="1">
      <formula>OR(AND(LEFT($A926, 14)="sensor_stream ", LEN($A926)&gt;14, NOT(ISNUMBER(SEARCH(" ", $A926, 15)))), AND(LEFT($A926, 17)="sensor_statistic ", LEN($A926)&gt;17, NOT(ISNUMBER(SEARCH(" ", $A926, 18)))))</formula>
    </cfRule>
    <cfRule type="expression" dxfId="8607" priority="9092" stopIfTrue="1">
      <formula>$A926="comments"</formula>
    </cfRule>
    <cfRule type="expression" dxfId="8606" priority="9094" stopIfTrue="1">
      <formula>OR($A926="audio", $A926="video")</formula>
    </cfRule>
    <cfRule type="expression" dxfId="8605" priority="9096" stopIfTrue="1">
      <formula>$A926="image"</formula>
    </cfRule>
    <cfRule type="expression" dxfId="8604" priority="9098" stopIfTrue="1">
      <formula>OR($A926="date", $A926="datetime")</formula>
    </cfRule>
    <cfRule type="expression" dxfId="8603" priority="9100" stopIfTrue="1">
      <formula>OR($A926="calculate", $A926="calculate_here")</formula>
    </cfRule>
    <cfRule type="expression" dxfId="8602" priority="9102" stopIfTrue="1">
      <formula>$A926="note"</formula>
    </cfRule>
    <cfRule type="expression" dxfId="8601" priority="9104" stopIfTrue="1">
      <formula>$A926="barcode"</formula>
    </cfRule>
    <cfRule type="expression" dxfId="8600" priority="9106" stopIfTrue="1">
      <formula>OR($A926="geopoint", $A926="geoshape", $A926="geotrace")</formula>
    </cfRule>
    <cfRule type="expression" dxfId="8599" priority="9108" stopIfTrue="1">
      <formula>OR($A926="audio audit", $A926="text audit", $A926="speed violations count", $A926="speed violations list", $A926="speed violations audit")</formula>
    </cfRule>
    <cfRule type="expression" dxfId="8598" priority="9109" stopIfTrue="1">
      <formula>OR($A926="username", $A926="phonenumber", $A926="start", $A926="end", $A926="deviceid", $A926="subscriberid", $A926="simserial", $A926="caseid")</formula>
    </cfRule>
    <cfRule type="expression" dxfId="8597" priority="9111" stopIfTrue="1">
      <formula>OR(AND(LEFT($A926, 16)="select_multiple ", LEN($A926)&gt;16, NOT(ISNUMBER(SEARCH(" ", $A926, 17)))), AND(LEFT($A926, 11)="select_one ", LEN($A926)&gt;11, NOT(ISNUMBER(SEARCH(" ", $A926, 12)))))</formula>
    </cfRule>
    <cfRule type="expression" dxfId="8596" priority="9113" stopIfTrue="1">
      <formula>$A926="decimal"</formula>
    </cfRule>
    <cfRule type="expression" dxfId="8595" priority="9115" stopIfTrue="1">
      <formula>$A926="integer"</formula>
    </cfRule>
    <cfRule type="expression" dxfId="8594" priority="9117" stopIfTrue="1">
      <formula>$A926="text"</formula>
    </cfRule>
    <cfRule type="expression" dxfId="8593" priority="9118" stopIfTrue="1">
      <formula>$A926="end repeat"</formula>
    </cfRule>
    <cfRule type="expression" dxfId="8592" priority="9120" stopIfTrue="1">
      <formula>$A926="begin repeat"</formula>
    </cfRule>
    <cfRule type="expression" dxfId="8591" priority="9121" stopIfTrue="1">
      <formula>$A926="end group"</formula>
    </cfRule>
    <cfRule type="expression" dxfId="8590" priority="9123" stopIfTrue="1">
      <formula>$A926="begin group"</formula>
    </cfRule>
  </conditionalFormatting>
  <conditionalFormatting sqref="C926:E929">
    <cfRule type="expression" dxfId="8589" priority="9091" stopIfTrue="1">
      <formula>$A926="comments"</formula>
    </cfRule>
  </conditionalFormatting>
  <conditionalFormatting sqref="B933:F933 I933 L933">
    <cfRule type="expression" dxfId="8588" priority="9065" stopIfTrue="1">
      <formula>$A933="begin group"</formula>
    </cfRule>
  </conditionalFormatting>
  <conditionalFormatting sqref="B933:F933 R933 L933">
    <cfRule type="expression" dxfId="8587" priority="9062" stopIfTrue="1">
      <formula>$A933="begin repeat"</formula>
    </cfRule>
  </conditionalFormatting>
  <conditionalFormatting sqref="B933:G933 I933">
    <cfRule type="expression" dxfId="8586" priority="9059" stopIfTrue="1">
      <formula>$A933="text"</formula>
    </cfRule>
  </conditionalFormatting>
  <conditionalFormatting sqref="B933:G933 J933:K933">
    <cfRule type="expression" dxfId="8585" priority="9057" stopIfTrue="1">
      <formula>$A933="integer"</formula>
    </cfRule>
  </conditionalFormatting>
  <conditionalFormatting sqref="B933:G933 J933:K933">
    <cfRule type="expression" dxfId="8584" priority="9055" stopIfTrue="1">
      <formula>$A933="decimal"</formula>
    </cfRule>
  </conditionalFormatting>
  <conditionalFormatting sqref="B933:F933 I933">
    <cfRule type="expression" dxfId="8583" priority="9053" stopIfTrue="1">
      <formula>OR(AND(LEFT($A933, 16)="select_multiple ", LEN($A933)&gt;16, NOT(ISNUMBER(SEARCH(" ", $A933, 17)))), AND(LEFT($A933, 11)="select_one ", LEN($A933)&gt;11, NOT(ISNUMBER(SEARCH(" ", $A933, 12)))))</formula>
    </cfRule>
  </conditionalFormatting>
  <conditionalFormatting sqref="B933:E933 I933">
    <cfRule type="expression" dxfId="8582" priority="9050" stopIfTrue="1">
      <formula>OR($A933="audio audit", $A933="text audit", $A933="speed violations count", $A933="speed violations list", $A933="speed violations audit")</formula>
    </cfRule>
  </conditionalFormatting>
  <conditionalFormatting sqref="B933:F933">
    <cfRule type="expression" dxfId="8581" priority="9044" stopIfTrue="1">
      <formula>$A933="note"</formula>
    </cfRule>
    <cfRule type="expression" dxfId="8580" priority="9046" stopIfTrue="1">
      <formula>$A933="barcode"</formula>
    </cfRule>
    <cfRule type="expression" dxfId="8579" priority="9048" stopIfTrue="1">
      <formula>OR($A933="geopoint", $A933="geoshape", $A933="geotrace")</formula>
    </cfRule>
  </conditionalFormatting>
  <conditionalFormatting sqref="B933:E933">
    <cfRule type="expression" dxfId="8578" priority="9042" stopIfTrue="1">
      <formula>OR($A933="calculate", $A933="calculate_here")</formula>
    </cfRule>
  </conditionalFormatting>
  <conditionalFormatting sqref="B933:F933 I933">
    <cfRule type="expression" dxfId="8577" priority="9040" stopIfTrue="1">
      <formula>OR($A933="date", $A933="datetime")</formula>
    </cfRule>
  </conditionalFormatting>
  <conditionalFormatting sqref="B933:F933 I933">
    <cfRule type="expression" dxfId="8576" priority="9038" stopIfTrue="1">
      <formula>$A933="image"</formula>
    </cfRule>
  </conditionalFormatting>
  <conditionalFormatting sqref="B933:F933">
    <cfRule type="expression" dxfId="8575" priority="9036" stopIfTrue="1">
      <formula>OR($A933="audio", $A933="video")</formula>
    </cfRule>
  </conditionalFormatting>
  <conditionalFormatting sqref="A933:P933 R933:Z933">
    <cfRule type="expression" dxfId="8574" priority="9033" stopIfTrue="1">
      <formula>OR(AND(LEFT($A933, 14)="sensor_stream ", LEN($A933)&gt;14, NOT(ISNUMBER(SEARCH(" ", $A933, 15)))), AND(LEFT($A933, 17)="sensor_statistic ", LEN($A933)&gt;17, NOT(ISNUMBER(SEARCH(" ", $A933, 18)))))</formula>
    </cfRule>
    <cfRule type="expression" dxfId="8573" priority="9035" stopIfTrue="1">
      <formula>$A933="comments"</formula>
    </cfRule>
    <cfRule type="expression" dxfId="8572" priority="9037" stopIfTrue="1">
      <formula>OR($A933="audio", $A933="video")</formula>
    </cfRule>
    <cfRule type="expression" dxfId="8571" priority="9039" stopIfTrue="1">
      <formula>$A933="image"</formula>
    </cfRule>
    <cfRule type="expression" dxfId="8570" priority="9041" stopIfTrue="1">
      <formula>OR($A933="date", $A933="datetime")</formula>
    </cfRule>
    <cfRule type="expression" dxfId="8569" priority="9043" stopIfTrue="1">
      <formula>OR($A933="calculate", $A933="calculate_here")</formula>
    </cfRule>
    <cfRule type="expression" dxfId="8568" priority="9045" stopIfTrue="1">
      <formula>$A933="note"</formula>
    </cfRule>
    <cfRule type="expression" dxfId="8567" priority="9047" stopIfTrue="1">
      <formula>$A933="barcode"</formula>
    </cfRule>
    <cfRule type="expression" dxfId="8566" priority="9049" stopIfTrue="1">
      <formula>OR($A933="geopoint", $A933="geoshape", $A933="geotrace")</formula>
    </cfRule>
    <cfRule type="expression" dxfId="8565" priority="9051" stopIfTrue="1">
      <formula>OR($A933="audio audit", $A933="text audit", $A933="speed violations count", $A933="speed violations list", $A933="speed violations audit")</formula>
    </cfRule>
    <cfRule type="expression" dxfId="8564" priority="9052" stopIfTrue="1">
      <formula>OR($A933="username", $A933="phonenumber", $A933="start", $A933="end", $A933="deviceid", $A933="subscriberid", $A933="simserial", $A933="caseid")</formula>
    </cfRule>
    <cfRule type="expression" dxfId="8563" priority="9054" stopIfTrue="1">
      <formula>OR(AND(LEFT($A933, 16)="select_multiple ", LEN($A933)&gt;16, NOT(ISNUMBER(SEARCH(" ", $A933, 17)))), AND(LEFT($A933, 11)="select_one ", LEN($A933)&gt;11, NOT(ISNUMBER(SEARCH(" ", $A933, 12)))))</formula>
    </cfRule>
    <cfRule type="expression" dxfId="8562" priority="9056" stopIfTrue="1">
      <formula>$A933="decimal"</formula>
    </cfRule>
    <cfRule type="expression" dxfId="8561" priority="9058" stopIfTrue="1">
      <formula>$A933="integer"</formula>
    </cfRule>
    <cfRule type="expression" dxfId="8560" priority="9060" stopIfTrue="1">
      <formula>$A933="text"</formula>
    </cfRule>
    <cfRule type="expression" dxfId="8559" priority="9061" stopIfTrue="1">
      <formula>$A933="end repeat"</formula>
    </cfRule>
    <cfRule type="expression" dxfId="8558" priority="9063" stopIfTrue="1">
      <formula>$A933="begin repeat"</formula>
    </cfRule>
    <cfRule type="expression" dxfId="8557" priority="9064" stopIfTrue="1">
      <formula>$A933="end group"</formula>
    </cfRule>
    <cfRule type="expression" dxfId="8556" priority="9066" stopIfTrue="1">
      <formula>$A933="begin group"</formula>
    </cfRule>
  </conditionalFormatting>
  <conditionalFormatting sqref="B933:E933">
    <cfRule type="expression" dxfId="8555" priority="9034" stopIfTrue="1">
      <formula>$A933="comments"</formula>
    </cfRule>
  </conditionalFormatting>
  <conditionalFormatting sqref="B933:E933 I933">
    <cfRule type="expression" dxfId="8554" priority="9032" stopIfTrue="1">
      <formula>OR(AND(LEFT($A933, 14)="sensor_stream ", LEN($A933)&gt;14, NOT(ISNUMBER(SEARCH(" ", $A933, 15)))), AND(LEFT($A933, 17)="sensor_statistic ", LEN($A933)&gt;17, NOT(ISNUMBER(SEARCH(" ", $A933, 18)))))</formula>
    </cfRule>
  </conditionalFormatting>
  <conditionalFormatting sqref="B1291">
    <cfRule type="expression" dxfId="8553" priority="9030" stopIfTrue="1">
      <formula>$A1291="begin group"</formula>
    </cfRule>
  </conditionalFormatting>
  <conditionalFormatting sqref="B1291">
    <cfRule type="expression" dxfId="8552" priority="9027" stopIfTrue="1">
      <formula>$A1291="begin repeat"</formula>
    </cfRule>
  </conditionalFormatting>
  <conditionalFormatting sqref="B1291">
    <cfRule type="expression" dxfId="8551" priority="9024" stopIfTrue="1">
      <formula>$A1291="text"</formula>
    </cfRule>
  </conditionalFormatting>
  <conditionalFormatting sqref="B1291">
    <cfRule type="expression" dxfId="8550" priority="9022" stopIfTrue="1">
      <formula>$A1291="integer"</formula>
    </cfRule>
  </conditionalFormatting>
  <conditionalFormatting sqref="B1291">
    <cfRule type="expression" dxfId="8549" priority="9020" stopIfTrue="1">
      <formula>$A1291="decimal"</formula>
    </cfRule>
  </conditionalFormatting>
  <conditionalFormatting sqref="B1291">
    <cfRule type="expression" dxfId="8548" priority="9018" stopIfTrue="1">
      <formula>OR(AND(LEFT($A1291, 16)="select_multiple ", LEN($A1291)&gt;16, NOT(ISNUMBER(SEARCH(" ", $A1291, 17)))), AND(LEFT($A1291, 11)="select_one ", LEN($A1291)&gt;11, NOT(ISNUMBER(SEARCH(" ", $A1291, 12)))))</formula>
    </cfRule>
  </conditionalFormatting>
  <conditionalFormatting sqref="B1291">
    <cfRule type="expression" dxfId="8547" priority="9015" stopIfTrue="1">
      <formula>OR($A1291="audio audit", $A1291="text audit", $A1291="speed violations count", $A1291="speed violations list", $A1291="speed violations audit")</formula>
    </cfRule>
  </conditionalFormatting>
  <conditionalFormatting sqref="B1291">
    <cfRule type="expression" dxfId="8546" priority="9009" stopIfTrue="1">
      <formula>$A1291="note"</formula>
    </cfRule>
    <cfRule type="expression" dxfId="8545" priority="9011" stopIfTrue="1">
      <formula>$A1291="barcode"</formula>
    </cfRule>
    <cfRule type="expression" dxfId="8544" priority="9013" stopIfTrue="1">
      <formula>OR($A1291="geopoint", $A1291="geoshape", $A1291="geotrace")</formula>
    </cfRule>
  </conditionalFormatting>
  <conditionalFormatting sqref="B1291">
    <cfRule type="expression" dxfId="8543" priority="9007" stopIfTrue="1">
      <formula>OR($A1291="calculate", $A1291="calculate_here")</formula>
    </cfRule>
  </conditionalFormatting>
  <conditionalFormatting sqref="B1291">
    <cfRule type="expression" dxfId="8542" priority="9005" stopIfTrue="1">
      <formula>OR($A1291="date", $A1291="datetime")</formula>
    </cfRule>
  </conditionalFormatting>
  <conditionalFormatting sqref="B1291">
    <cfRule type="expression" dxfId="8541" priority="9003" stopIfTrue="1">
      <formula>$A1291="image"</formula>
    </cfRule>
  </conditionalFormatting>
  <conditionalFormatting sqref="B1291">
    <cfRule type="expression" dxfId="8540" priority="9001" stopIfTrue="1">
      <formula>OR($A1291="audio", $A1291="video")</formula>
    </cfRule>
  </conditionalFormatting>
  <conditionalFormatting sqref="B1291">
    <cfRule type="expression" dxfId="8539" priority="8998" stopIfTrue="1">
      <formula>OR(AND(LEFT($A1291, 14)="sensor_stream ", LEN($A1291)&gt;14, NOT(ISNUMBER(SEARCH(" ", $A1291, 15)))), AND(LEFT($A1291, 17)="sensor_statistic ", LEN($A1291)&gt;17, NOT(ISNUMBER(SEARCH(" ", $A1291, 18)))))</formula>
    </cfRule>
    <cfRule type="expression" dxfId="8538" priority="9000" stopIfTrue="1">
      <formula>$A1291="comments"</formula>
    </cfRule>
    <cfRule type="expression" dxfId="8537" priority="9002" stopIfTrue="1">
      <formula>OR($A1291="audio", $A1291="video")</formula>
    </cfRule>
    <cfRule type="expression" dxfId="8536" priority="9004" stopIfTrue="1">
      <formula>$A1291="image"</formula>
    </cfRule>
    <cfRule type="expression" dxfId="8535" priority="9006" stopIfTrue="1">
      <formula>OR($A1291="date", $A1291="datetime")</formula>
    </cfRule>
    <cfRule type="expression" dxfId="8534" priority="9008" stopIfTrue="1">
      <formula>OR($A1291="calculate", $A1291="calculate_here")</formula>
    </cfRule>
    <cfRule type="expression" dxfId="8533" priority="9010" stopIfTrue="1">
      <formula>$A1291="note"</formula>
    </cfRule>
    <cfRule type="expression" dxfId="8532" priority="9012" stopIfTrue="1">
      <formula>$A1291="barcode"</formula>
    </cfRule>
    <cfRule type="expression" dxfId="8531" priority="9014" stopIfTrue="1">
      <formula>OR($A1291="geopoint", $A1291="geoshape", $A1291="geotrace")</formula>
    </cfRule>
    <cfRule type="expression" dxfId="8530" priority="9016" stopIfTrue="1">
      <formula>OR($A1291="audio audit", $A1291="text audit", $A1291="speed violations count", $A1291="speed violations list", $A1291="speed violations audit")</formula>
    </cfRule>
    <cfRule type="expression" dxfId="8529" priority="9017" stopIfTrue="1">
      <formula>OR($A1291="username", $A1291="phonenumber", $A1291="start", $A1291="end", $A1291="deviceid", $A1291="subscriberid", $A1291="simserial", $A1291="caseid")</formula>
    </cfRule>
    <cfRule type="expression" dxfId="8528" priority="9019" stopIfTrue="1">
      <formula>OR(AND(LEFT($A1291, 16)="select_multiple ", LEN($A1291)&gt;16, NOT(ISNUMBER(SEARCH(" ", $A1291, 17)))), AND(LEFT($A1291, 11)="select_one ", LEN($A1291)&gt;11, NOT(ISNUMBER(SEARCH(" ", $A1291, 12)))))</formula>
    </cfRule>
    <cfRule type="expression" dxfId="8527" priority="9021" stopIfTrue="1">
      <formula>$A1291="decimal"</formula>
    </cfRule>
    <cfRule type="expression" dxfId="8526" priority="9023" stopIfTrue="1">
      <formula>$A1291="integer"</formula>
    </cfRule>
    <cfRule type="expression" dxfId="8525" priority="9025" stopIfTrue="1">
      <formula>$A1291="text"</formula>
    </cfRule>
    <cfRule type="expression" dxfId="8524" priority="9026" stopIfTrue="1">
      <formula>$A1291="end repeat"</formula>
    </cfRule>
    <cfRule type="expression" dxfId="8523" priority="9028" stopIfTrue="1">
      <formula>$A1291="begin repeat"</formula>
    </cfRule>
    <cfRule type="expression" dxfId="8522" priority="9029" stopIfTrue="1">
      <formula>$A1291="end group"</formula>
    </cfRule>
    <cfRule type="expression" dxfId="8521" priority="9031" stopIfTrue="1">
      <formula>$A1291="begin group"</formula>
    </cfRule>
  </conditionalFormatting>
  <conditionalFormatting sqref="B1291">
    <cfRule type="expression" dxfId="8520" priority="8999" stopIfTrue="1">
      <formula>$A1291="comments"</formula>
    </cfRule>
  </conditionalFormatting>
  <conditionalFormatting sqref="B1291">
    <cfRule type="expression" dxfId="8519" priority="8997" stopIfTrue="1">
      <formula>OR(AND(LEFT($A1291, 14)="sensor_stream ", LEN($A1291)&gt;14, NOT(ISNUMBER(SEARCH(" ", $A1291, 15)))), AND(LEFT($A1291, 17)="sensor_statistic ", LEN($A1291)&gt;17, NOT(ISNUMBER(SEARCH(" ", $A1291, 18)))))</formula>
    </cfRule>
  </conditionalFormatting>
  <conditionalFormatting sqref="Q13 Q330:Q398 Q490:Q529">
    <cfRule type="containsText" dxfId="8518" priority="8995" operator="containsText" text="list_asso_pilot">
      <formula>NOT(ISERROR(SEARCH("list_asso_pilot",Q13)))</formula>
    </cfRule>
  </conditionalFormatting>
  <conditionalFormatting sqref="Q13">
    <cfRule type="containsText" dxfId="8517" priority="8996" operator="containsText" text="list_asso_pilot">
      <formula>NOT(ISERROR(SEARCH("list_asso_pilot",Q13)))</formula>
    </cfRule>
  </conditionalFormatting>
  <conditionalFormatting sqref="L54 B54:F54 I54">
    <cfRule type="expression" dxfId="8516" priority="8993" stopIfTrue="1">
      <formula>$A54="begin group"</formula>
    </cfRule>
  </conditionalFormatting>
  <conditionalFormatting sqref="L54 B54:F54 R54">
    <cfRule type="expression" dxfId="8515" priority="8990" stopIfTrue="1">
      <formula>$A54="begin repeat"</formula>
    </cfRule>
  </conditionalFormatting>
  <conditionalFormatting sqref="B54:G54 I54">
    <cfRule type="expression" dxfId="8514" priority="8987" stopIfTrue="1">
      <formula>$A54="text"</formula>
    </cfRule>
  </conditionalFormatting>
  <conditionalFormatting sqref="B54:G54 J54:K54">
    <cfRule type="expression" dxfId="8513" priority="8985" stopIfTrue="1">
      <formula>$A54="integer"</formula>
    </cfRule>
  </conditionalFormatting>
  <conditionalFormatting sqref="B54:G54 J54:K54">
    <cfRule type="expression" dxfId="8512" priority="8983" stopIfTrue="1">
      <formula>$A54="decimal"</formula>
    </cfRule>
  </conditionalFormatting>
  <conditionalFormatting sqref="B54:F54 I54">
    <cfRule type="expression" dxfId="8511" priority="8981" stopIfTrue="1">
      <formula>OR(AND(LEFT($A54, 16)="select_multiple ", LEN($A54)&gt;16, NOT(ISNUMBER(SEARCH(" ", $A54, 17)))), AND(LEFT($A54, 11)="select_one ", LEN($A54)&gt;11, NOT(ISNUMBER(SEARCH(" ", $A54, 12)))))</formula>
    </cfRule>
  </conditionalFormatting>
  <conditionalFormatting sqref="B54:E54 I54">
    <cfRule type="expression" dxfId="8510" priority="8978" stopIfTrue="1">
      <formula>OR($A54="audio audit", $A54="text audit", $A54="speed violations count", $A54="speed violations list", $A54="speed violations audit")</formula>
    </cfRule>
  </conditionalFormatting>
  <conditionalFormatting sqref="B54:F54">
    <cfRule type="expression" dxfId="8509" priority="8972" stopIfTrue="1">
      <formula>$A54="note"</formula>
    </cfRule>
    <cfRule type="expression" dxfId="8508" priority="8974" stopIfTrue="1">
      <formula>$A54="barcode"</formula>
    </cfRule>
    <cfRule type="expression" dxfId="8507" priority="8976" stopIfTrue="1">
      <formula>OR($A54="geopoint", $A54="geoshape", $A54="geotrace")</formula>
    </cfRule>
  </conditionalFormatting>
  <conditionalFormatting sqref="B54:E54">
    <cfRule type="expression" dxfId="8506" priority="8970" stopIfTrue="1">
      <formula>OR($A54="calculate", $A54="calculate_here")</formula>
    </cfRule>
  </conditionalFormatting>
  <conditionalFormatting sqref="B54:F54 I54">
    <cfRule type="expression" dxfId="8505" priority="8968" stopIfTrue="1">
      <formula>OR($A54="date", $A54="datetime")</formula>
    </cfRule>
  </conditionalFormatting>
  <conditionalFormatting sqref="B54:F54 I54">
    <cfRule type="expression" dxfId="8504" priority="8966" stopIfTrue="1">
      <formula>$A54="image"</formula>
    </cfRule>
  </conditionalFormatting>
  <conditionalFormatting sqref="B54:F54">
    <cfRule type="expression" dxfId="8503" priority="8964" stopIfTrue="1">
      <formula>OR($A54="audio", $A54="video")</formula>
    </cfRule>
  </conditionalFormatting>
  <conditionalFormatting sqref="A54:P54 R54:Z54">
    <cfRule type="expression" dxfId="8502" priority="8961" stopIfTrue="1">
      <formula>OR(AND(LEFT($A54, 14)="sensor_stream ", LEN($A54)&gt;14, NOT(ISNUMBER(SEARCH(" ", $A54, 15)))), AND(LEFT($A54, 17)="sensor_statistic ", LEN($A54)&gt;17, NOT(ISNUMBER(SEARCH(" ", $A54, 18)))))</formula>
    </cfRule>
    <cfRule type="expression" dxfId="8501" priority="8963" stopIfTrue="1">
      <formula>$A54="comments"</formula>
    </cfRule>
    <cfRule type="expression" dxfId="8500" priority="8965" stopIfTrue="1">
      <formula>OR($A54="audio", $A54="video")</formula>
    </cfRule>
    <cfRule type="expression" dxfId="8499" priority="8967" stopIfTrue="1">
      <formula>$A54="image"</formula>
    </cfRule>
    <cfRule type="expression" dxfId="8498" priority="8969" stopIfTrue="1">
      <formula>OR($A54="date", $A54="datetime")</formula>
    </cfRule>
    <cfRule type="expression" dxfId="8497" priority="8971" stopIfTrue="1">
      <formula>OR($A54="calculate", $A54="calculate_here")</formula>
    </cfRule>
    <cfRule type="expression" dxfId="8496" priority="8973" stopIfTrue="1">
      <formula>$A54="note"</formula>
    </cfRule>
    <cfRule type="expression" dxfId="8495" priority="8975" stopIfTrue="1">
      <formula>$A54="barcode"</formula>
    </cfRule>
    <cfRule type="expression" dxfId="8494" priority="8977" stopIfTrue="1">
      <formula>OR($A54="geopoint", $A54="geoshape", $A54="geotrace")</formula>
    </cfRule>
    <cfRule type="expression" dxfId="8493" priority="8979" stopIfTrue="1">
      <formula>OR($A54="audio audit", $A54="text audit", $A54="speed violations count", $A54="speed violations list", $A54="speed violations audit")</formula>
    </cfRule>
    <cfRule type="expression" dxfId="8492" priority="8980" stopIfTrue="1">
      <formula>OR($A54="username", $A54="phonenumber", $A54="start", $A54="end", $A54="deviceid", $A54="subscriberid", $A54="simserial", $A54="caseid")</formula>
    </cfRule>
    <cfRule type="expression" dxfId="8491" priority="8982" stopIfTrue="1">
      <formula>OR(AND(LEFT($A54, 16)="select_multiple ", LEN($A54)&gt;16, NOT(ISNUMBER(SEARCH(" ", $A54, 17)))), AND(LEFT($A54, 11)="select_one ", LEN($A54)&gt;11, NOT(ISNUMBER(SEARCH(" ", $A54, 12)))))</formula>
    </cfRule>
    <cfRule type="expression" dxfId="8490" priority="8984" stopIfTrue="1">
      <formula>$A54="decimal"</formula>
    </cfRule>
    <cfRule type="expression" dxfId="8489" priority="8986" stopIfTrue="1">
      <formula>$A54="integer"</formula>
    </cfRule>
    <cfRule type="expression" dxfId="8488" priority="8988" stopIfTrue="1">
      <formula>$A54="text"</formula>
    </cfRule>
    <cfRule type="expression" dxfId="8487" priority="8989" stopIfTrue="1">
      <formula>$A54="end repeat"</formula>
    </cfRule>
    <cfRule type="expression" dxfId="8486" priority="8991" stopIfTrue="1">
      <formula>$A54="begin repeat"</formula>
    </cfRule>
    <cfRule type="expression" dxfId="8485" priority="8992" stopIfTrue="1">
      <formula>$A54="end group"</formula>
    </cfRule>
    <cfRule type="expression" dxfId="8484" priority="8994" stopIfTrue="1">
      <formula>$A54="begin group"</formula>
    </cfRule>
  </conditionalFormatting>
  <conditionalFormatting sqref="B54:E54">
    <cfRule type="expression" dxfId="8483" priority="8962" stopIfTrue="1">
      <formula>$A54="comments"</formula>
    </cfRule>
  </conditionalFormatting>
  <conditionalFormatting sqref="B54:E54 I54">
    <cfRule type="expression" dxfId="8482" priority="8960" stopIfTrue="1">
      <formula>OR(AND(LEFT($A54, 14)="sensor_stream ", LEN($A54)&gt;14, NOT(ISNUMBER(SEARCH(" ", $A54, 15)))), AND(LEFT($A54, 17)="sensor_statistic ", LEN($A54)&gt;17, NOT(ISNUMBER(SEARCH(" ", $A54, 18)))))</formula>
    </cfRule>
  </conditionalFormatting>
  <conditionalFormatting sqref="Q54">
    <cfRule type="containsText" dxfId="8481" priority="8958" operator="containsText" text="list_asso_pilot">
      <formula>NOT(ISERROR(SEARCH("list_asso_pilot",Q54)))</formula>
    </cfRule>
  </conditionalFormatting>
  <conditionalFormatting sqref="Q54">
    <cfRule type="containsText" dxfId="8480" priority="8959" operator="containsText" text="list_asso_pilot">
      <formula>NOT(ISERROR(SEARCH("list_asso_pilot",Q54)))</formula>
    </cfRule>
  </conditionalFormatting>
  <conditionalFormatting sqref="L57 B57:F57 I57">
    <cfRule type="expression" dxfId="8479" priority="8956" stopIfTrue="1">
      <formula>$A57="begin group"</formula>
    </cfRule>
  </conditionalFormatting>
  <conditionalFormatting sqref="L57 B57:F57 R57">
    <cfRule type="expression" dxfId="8478" priority="8953" stopIfTrue="1">
      <formula>$A57="begin repeat"</formula>
    </cfRule>
  </conditionalFormatting>
  <conditionalFormatting sqref="B57:G57 I57">
    <cfRule type="expression" dxfId="8477" priority="8950" stopIfTrue="1">
      <formula>$A57="text"</formula>
    </cfRule>
  </conditionalFormatting>
  <conditionalFormatting sqref="B57:G57 J57:K57">
    <cfRule type="expression" dxfId="8476" priority="8948" stopIfTrue="1">
      <formula>$A57="integer"</formula>
    </cfRule>
  </conditionalFormatting>
  <conditionalFormatting sqref="B57:G57 J57:K57">
    <cfRule type="expression" dxfId="8475" priority="8946" stopIfTrue="1">
      <formula>$A57="decimal"</formula>
    </cfRule>
  </conditionalFormatting>
  <conditionalFormatting sqref="B57:F57 I57">
    <cfRule type="expression" dxfId="8474" priority="8944" stopIfTrue="1">
      <formula>OR(AND(LEFT($A57, 16)="select_multiple ", LEN($A57)&gt;16, NOT(ISNUMBER(SEARCH(" ", $A57, 17)))), AND(LEFT($A57, 11)="select_one ", LEN($A57)&gt;11, NOT(ISNUMBER(SEARCH(" ", $A57, 12)))))</formula>
    </cfRule>
  </conditionalFormatting>
  <conditionalFormatting sqref="B57:E57 I57">
    <cfRule type="expression" dxfId="8473" priority="8941" stopIfTrue="1">
      <formula>OR($A57="audio audit", $A57="text audit", $A57="speed violations count", $A57="speed violations list", $A57="speed violations audit")</formula>
    </cfRule>
  </conditionalFormatting>
  <conditionalFormatting sqref="B57:F57">
    <cfRule type="expression" dxfId="8472" priority="8935" stopIfTrue="1">
      <formula>$A57="note"</formula>
    </cfRule>
    <cfRule type="expression" dxfId="8471" priority="8937" stopIfTrue="1">
      <formula>$A57="barcode"</formula>
    </cfRule>
    <cfRule type="expression" dxfId="8470" priority="8939" stopIfTrue="1">
      <formula>OR($A57="geopoint", $A57="geoshape", $A57="geotrace")</formula>
    </cfRule>
  </conditionalFormatting>
  <conditionalFormatting sqref="B57:E57">
    <cfRule type="expression" dxfId="8469" priority="8933" stopIfTrue="1">
      <formula>OR($A57="calculate", $A57="calculate_here")</formula>
    </cfRule>
  </conditionalFormatting>
  <conditionalFormatting sqref="B57:F57 I57">
    <cfRule type="expression" dxfId="8468" priority="8931" stopIfTrue="1">
      <formula>OR($A57="date", $A57="datetime")</formula>
    </cfRule>
  </conditionalFormatting>
  <conditionalFormatting sqref="B57:F57 I57">
    <cfRule type="expression" dxfId="8467" priority="8929" stopIfTrue="1">
      <formula>$A57="image"</formula>
    </cfRule>
  </conditionalFormatting>
  <conditionalFormatting sqref="B57:F57">
    <cfRule type="expression" dxfId="8466" priority="8927" stopIfTrue="1">
      <formula>OR($A57="audio", $A57="video")</formula>
    </cfRule>
  </conditionalFormatting>
  <conditionalFormatting sqref="A57:P57 R57:Z57">
    <cfRule type="expression" dxfId="8465" priority="8924" stopIfTrue="1">
      <formula>OR(AND(LEFT($A57, 14)="sensor_stream ", LEN($A57)&gt;14, NOT(ISNUMBER(SEARCH(" ", $A57, 15)))), AND(LEFT($A57, 17)="sensor_statistic ", LEN($A57)&gt;17, NOT(ISNUMBER(SEARCH(" ", $A57, 18)))))</formula>
    </cfRule>
    <cfRule type="expression" dxfId="8464" priority="8926" stopIfTrue="1">
      <formula>$A57="comments"</formula>
    </cfRule>
    <cfRule type="expression" dxfId="8463" priority="8928" stopIfTrue="1">
      <formula>OR($A57="audio", $A57="video")</formula>
    </cfRule>
    <cfRule type="expression" dxfId="8462" priority="8930" stopIfTrue="1">
      <formula>$A57="image"</formula>
    </cfRule>
    <cfRule type="expression" dxfId="8461" priority="8932" stopIfTrue="1">
      <formula>OR($A57="date", $A57="datetime")</formula>
    </cfRule>
    <cfRule type="expression" dxfId="8460" priority="8934" stopIfTrue="1">
      <formula>OR($A57="calculate", $A57="calculate_here")</formula>
    </cfRule>
    <cfRule type="expression" dxfId="8459" priority="8936" stopIfTrue="1">
      <formula>$A57="note"</formula>
    </cfRule>
    <cfRule type="expression" dxfId="8458" priority="8938" stopIfTrue="1">
      <formula>$A57="barcode"</formula>
    </cfRule>
    <cfRule type="expression" dxfId="8457" priority="8940" stopIfTrue="1">
      <formula>OR($A57="geopoint", $A57="geoshape", $A57="geotrace")</formula>
    </cfRule>
    <cfRule type="expression" dxfId="8456" priority="8942" stopIfTrue="1">
      <formula>OR($A57="audio audit", $A57="text audit", $A57="speed violations count", $A57="speed violations list", $A57="speed violations audit")</formula>
    </cfRule>
    <cfRule type="expression" dxfId="8455" priority="8943" stopIfTrue="1">
      <formula>OR($A57="username", $A57="phonenumber", $A57="start", $A57="end", $A57="deviceid", $A57="subscriberid", $A57="simserial", $A57="caseid")</formula>
    </cfRule>
    <cfRule type="expression" dxfId="8454" priority="8945" stopIfTrue="1">
      <formula>OR(AND(LEFT($A57, 16)="select_multiple ", LEN($A57)&gt;16, NOT(ISNUMBER(SEARCH(" ", $A57, 17)))), AND(LEFT($A57, 11)="select_one ", LEN($A57)&gt;11, NOT(ISNUMBER(SEARCH(" ", $A57, 12)))))</formula>
    </cfRule>
    <cfRule type="expression" dxfId="8453" priority="8947" stopIfTrue="1">
      <formula>$A57="decimal"</formula>
    </cfRule>
    <cfRule type="expression" dxfId="8452" priority="8949" stopIfTrue="1">
      <formula>$A57="integer"</formula>
    </cfRule>
    <cfRule type="expression" dxfId="8451" priority="8951" stopIfTrue="1">
      <formula>$A57="text"</formula>
    </cfRule>
    <cfRule type="expression" dxfId="8450" priority="8952" stopIfTrue="1">
      <formula>$A57="end repeat"</formula>
    </cfRule>
    <cfRule type="expression" dxfId="8449" priority="8954" stopIfTrue="1">
      <formula>$A57="begin repeat"</formula>
    </cfRule>
    <cfRule type="expression" dxfId="8448" priority="8955" stopIfTrue="1">
      <formula>$A57="end group"</formula>
    </cfRule>
    <cfRule type="expression" dxfId="8447" priority="8957" stopIfTrue="1">
      <formula>$A57="begin group"</formula>
    </cfRule>
  </conditionalFormatting>
  <conditionalFormatting sqref="B57:E57">
    <cfRule type="expression" dxfId="8446" priority="8925" stopIfTrue="1">
      <formula>$A57="comments"</formula>
    </cfRule>
  </conditionalFormatting>
  <conditionalFormatting sqref="B57:E57 I57">
    <cfRule type="expression" dxfId="8445" priority="8923" stopIfTrue="1">
      <formula>OR(AND(LEFT($A57, 14)="sensor_stream ", LEN($A57)&gt;14, NOT(ISNUMBER(SEARCH(" ", $A57, 15)))), AND(LEFT($A57, 17)="sensor_statistic ", LEN($A57)&gt;17, NOT(ISNUMBER(SEARCH(" ", $A57, 18)))))</formula>
    </cfRule>
  </conditionalFormatting>
  <conditionalFormatting sqref="Q57">
    <cfRule type="containsText" dxfId="8444" priority="8921" operator="containsText" text="list_asso_pilot">
      <formula>NOT(ISERROR(SEARCH("list_asso_pilot",Q57)))</formula>
    </cfRule>
  </conditionalFormatting>
  <conditionalFormatting sqref="Q57">
    <cfRule type="containsText" dxfId="8443" priority="8922" operator="containsText" text="list_asso_pilot">
      <formula>NOT(ISERROR(SEARCH("list_asso_pilot",Q57)))</formula>
    </cfRule>
  </conditionalFormatting>
  <conditionalFormatting sqref="L61 B61:F61 I61">
    <cfRule type="expression" dxfId="8442" priority="8919" stopIfTrue="1">
      <formula>$A61="begin group"</formula>
    </cfRule>
  </conditionalFormatting>
  <conditionalFormatting sqref="L61 B61:F61 R61">
    <cfRule type="expression" dxfId="8441" priority="8916" stopIfTrue="1">
      <formula>$A61="begin repeat"</formula>
    </cfRule>
  </conditionalFormatting>
  <conditionalFormatting sqref="B61:G61 I61">
    <cfRule type="expression" dxfId="8440" priority="8913" stopIfTrue="1">
      <formula>$A61="text"</formula>
    </cfRule>
  </conditionalFormatting>
  <conditionalFormatting sqref="B61:G61 J61:K61">
    <cfRule type="expression" dxfId="8439" priority="8911" stopIfTrue="1">
      <formula>$A61="integer"</formula>
    </cfRule>
  </conditionalFormatting>
  <conditionalFormatting sqref="B61:G61 J61:K61">
    <cfRule type="expression" dxfId="8438" priority="8909" stopIfTrue="1">
      <formula>$A61="decimal"</formula>
    </cfRule>
  </conditionalFormatting>
  <conditionalFormatting sqref="B61:F61 I61">
    <cfRule type="expression" dxfId="8437" priority="8907" stopIfTrue="1">
      <formula>OR(AND(LEFT($A61, 16)="select_multiple ", LEN($A61)&gt;16, NOT(ISNUMBER(SEARCH(" ", $A61, 17)))), AND(LEFT($A61, 11)="select_one ", LEN($A61)&gt;11, NOT(ISNUMBER(SEARCH(" ", $A61, 12)))))</formula>
    </cfRule>
  </conditionalFormatting>
  <conditionalFormatting sqref="B61:E61 I61">
    <cfRule type="expression" dxfId="8436" priority="8904" stopIfTrue="1">
      <formula>OR($A61="audio audit", $A61="text audit", $A61="speed violations count", $A61="speed violations list", $A61="speed violations audit")</formula>
    </cfRule>
  </conditionalFormatting>
  <conditionalFormatting sqref="B61:F61">
    <cfRule type="expression" dxfId="8435" priority="8898" stopIfTrue="1">
      <formula>$A61="note"</formula>
    </cfRule>
    <cfRule type="expression" dxfId="8434" priority="8900" stopIfTrue="1">
      <formula>$A61="barcode"</formula>
    </cfRule>
    <cfRule type="expression" dxfId="8433" priority="8902" stopIfTrue="1">
      <formula>OR($A61="geopoint", $A61="geoshape", $A61="geotrace")</formula>
    </cfRule>
  </conditionalFormatting>
  <conditionalFormatting sqref="B61:E61">
    <cfRule type="expression" dxfId="8432" priority="8896" stopIfTrue="1">
      <formula>OR($A61="calculate", $A61="calculate_here")</formula>
    </cfRule>
  </conditionalFormatting>
  <conditionalFormatting sqref="B61:F61 I61">
    <cfRule type="expression" dxfId="8431" priority="8894" stopIfTrue="1">
      <formula>OR($A61="date", $A61="datetime")</formula>
    </cfRule>
  </conditionalFormatting>
  <conditionalFormatting sqref="B61:F61 I61">
    <cfRule type="expression" dxfId="8430" priority="8892" stopIfTrue="1">
      <formula>$A61="image"</formula>
    </cfRule>
  </conditionalFormatting>
  <conditionalFormatting sqref="B61:F61">
    <cfRule type="expression" dxfId="8429" priority="8890" stopIfTrue="1">
      <formula>OR($A61="audio", $A61="video")</formula>
    </cfRule>
  </conditionalFormatting>
  <conditionalFormatting sqref="A61:P61 R61:Z61">
    <cfRule type="expression" dxfId="8428" priority="8887" stopIfTrue="1">
      <formula>OR(AND(LEFT($A61, 14)="sensor_stream ", LEN($A61)&gt;14, NOT(ISNUMBER(SEARCH(" ", $A61, 15)))), AND(LEFT($A61, 17)="sensor_statistic ", LEN($A61)&gt;17, NOT(ISNUMBER(SEARCH(" ", $A61, 18)))))</formula>
    </cfRule>
    <cfRule type="expression" dxfId="8427" priority="8889" stopIfTrue="1">
      <formula>$A61="comments"</formula>
    </cfRule>
    <cfRule type="expression" dxfId="8426" priority="8891" stopIfTrue="1">
      <formula>OR($A61="audio", $A61="video")</formula>
    </cfRule>
    <cfRule type="expression" dxfId="8425" priority="8893" stopIfTrue="1">
      <formula>$A61="image"</formula>
    </cfRule>
    <cfRule type="expression" dxfId="8424" priority="8895" stopIfTrue="1">
      <formula>OR($A61="date", $A61="datetime")</formula>
    </cfRule>
    <cfRule type="expression" dxfId="8423" priority="8897" stopIfTrue="1">
      <formula>OR($A61="calculate", $A61="calculate_here")</formula>
    </cfRule>
    <cfRule type="expression" dxfId="8422" priority="8899" stopIfTrue="1">
      <formula>$A61="note"</formula>
    </cfRule>
    <cfRule type="expression" dxfId="8421" priority="8901" stopIfTrue="1">
      <formula>$A61="barcode"</formula>
    </cfRule>
    <cfRule type="expression" dxfId="8420" priority="8903" stopIfTrue="1">
      <formula>OR($A61="geopoint", $A61="geoshape", $A61="geotrace")</formula>
    </cfRule>
    <cfRule type="expression" dxfId="8419" priority="8905" stopIfTrue="1">
      <formula>OR($A61="audio audit", $A61="text audit", $A61="speed violations count", $A61="speed violations list", $A61="speed violations audit")</formula>
    </cfRule>
    <cfRule type="expression" dxfId="8418" priority="8906" stopIfTrue="1">
      <formula>OR($A61="username", $A61="phonenumber", $A61="start", $A61="end", $A61="deviceid", $A61="subscriberid", $A61="simserial", $A61="caseid")</formula>
    </cfRule>
    <cfRule type="expression" dxfId="8417" priority="8908" stopIfTrue="1">
      <formula>OR(AND(LEFT($A61, 16)="select_multiple ", LEN($A61)&gt;16, NOT(ISNUMBER(SEARCH(" ", $A61, 17)))), AND(LEFT($A61, 11)="select_one ", LEN($A61)&gt;11, NOT(ISNUMBER(SEARCH(" ", $A61, 12)))))</formula>
    </cfRule>
    <cfRule type="expression" dxfId="8416" priority="8910" stopIfTrue="1">
      <formula>$A61="decimal"</formula>
    </cfRule>
    <cfRule type="expression" dxfId="8415" priority="8912" stopIfTrue="1">
      <formula>$A61="integer"</formula>
    </cfRule>
    <cfRule type="expression" dxfId="8414" priority="8914" stopIfTrue="1">
      <formula>$A61="text"</formula>
    </cfRule>
    <cfRule type="expression" dxfId="8413" priority="8915" stopIfTrue="1">
      <formula>$A61="end repeat"</formula>
    </cfRule>
    <cfRule type="expression" dxfId="8412" priority="8917" stopIfTrue="1">
      <formula>$A61="begin repeat"</formula>
    </cfRule>
    <cfRule type="expression" dxfId="8411" priority="8918" stopIfTrue="1">
      <formula>$A61="end group"</formula>
    </cfRule>
    <cfRule type="expression" dxfId="8410" priority="8920" stopIfTrue="1">
      <formula>$A61="begin group"</formula>
    </cfRule>
  </conditionalFormatting>
  <conditionalFormatting sqref="B61:E61">
    <cfRule type="expression" dxfId="8409" priority="8888" stopIfTrue="1">
      <formula>$A61="comments"</formula>
    </cfRule>
  </conditionalFormatting>
  <conditionalFormatting sqref="B61:E61 I61">
    <cfRule type="expression" dxfId="8408" priority="8886" stopIfTrue="1">
      <formula>OR(AND(LEFT($A61, 14)="sensor_stream ", LEN($A61)&gt;14, NOT(ISNUMBER(SEARCH(" ", $A61, 15)))), AND(LEFT($A61, 17)="sensor_statistic ", LEN($A61)&gt;17, NOT(ISNUMBER(SEARCH(" ", $A61, 18)))))</formula>
    </cfRule>
  </conditionalFormatting>
  <conditionalFormatting sqref="Q61">
    <cfRule type="containsText" dxfId="8407" priority="8884" operator="containsText" text="list_asso_pilot">
      <formula>NOT(ISERROR(SEARCH("list_asso_pilot",Q61)))</formula>
    </cfRule>
  </conditionalFormatting>
  <conditionalFormatting sqref="Q61">
    <cfRule type="containsText" dxfId="8406" priority="8885" operator="containsText" text="list_asso_pilot">
      <formula>NOT(ISERROR(SEARCH("list_asso_pilot",Q61)))</formula>
    </cfRule>
  </conditionalFormatting>
  <conditionalFormatting sqref="L63 B63:F63 I63">
    <cfRule type="expression" dxfId="8405" priority="8882" stopIfTrue="1">
      <formula>$A63="begin group"</formula>
    </cfRule>
  </conditionalFormatting>
  <conditionalFormatting sqref="L63 B63:F63 R63">
    <cfRule type="expression" dxfId="8404" priority="8879" stopIfTrue="1">
      <formula>$A63="begin repeat"</formula>
    </cfRule>
  </conditionalFormatting>
  <conditionalFormatting sqref="B63:G63 I63">
    <cfRule type="expression" dxfId="8403" priority="8876" stopIfTrue="1">
      <formula>$A63="text"</formula>
    </cfRule>
  </conditionalFormatting>
  <conditionalFormatting sqref="B63:G63 J63:K63">
    <cfRule type="expression" dxfId="8402" priority="8874" stopIfTrue="1">
      <formula>$A63="integer"</formula>
    </cfRule>
  </conditionalFormatting>
  <conditionalFormatting sqref="B63:G63 J63:K63">
    <cfRule type="expression" dxfId="8401" priority="8872" stopIfTrue="1">
      <formula>$A63="decimal"</formula>
    </cfRule>
  </conditionalFormatting>
  <conditionalFormatting sqref="B63:F63 I63">
    <cfRule type="expression" dxfId="8400" priority="8870" stopIfTrue="1">
      <formula>OR(AND(LEFT($A63, 16)="select_multiple ", LEN($A63)&gt;16, NOT(ISNUMBER(SEARCH(" ", $A63, 17)))), AND(LEFT($A63, 11)="select_one ", LEN($A63)&gt;11, NOT(ISNUMBER(SEARCH(" ", $A63, 12)))))</formula>
    </cfRule>
  </conditionalFormatting>
  <conditionalFormatting sqref="B63:E63 I63">
    <cfRule type="expression" dxfId="8399" priority="8867" stopIfTrue="1">
      <formula>OR($A63="audio audit", $A63="text audit", $A63="speed violations count", $A63="speed violations list", $A63="speed violations audit")</formula>
    </cfRule>
  </conditionalFormatting>
  <conditionalFormatting sqref="B63:F63">
    <cfRule type="expression" dxfId="8398" priority="8861" stopIfTrue="1">
      <formula>$A63="note"</formula>
    </cfRule>
    <cfRule type="expression" dxfId="8397" priority="8863" stopIfTrue="1">
      <formula>$A63="barcode"</formula>
    </cfRule>
    <cfRule type="expression" dxfId="8396" priority="8865" stopIfTrue="1">
      <formula>OR($A63="geopoint", $A63="geoshape", $A63="geotrace")</formula>
    </cfRule>
  </conditionalFormatting>
  <conditionalFormatting sqref="B63:E63">
    <cfRule type="expression" dxfId="8395" priority="8859" stopIfTrue="1">
      <formula>OR($A63="calculate", $A63="calculate_here")</formula>
    </cfRule>
  </conditionalFormatting>
  <conditionalFormatting sqref="B63:F63 I63">
    <cfRule type="expression" dxfId="8394" priority="8857" stopIfTrue="1">
      <formula>OR($A63="date", $A63="datetime")</formula>
    </cfRule>
  </conditionalFormatting>
  <conditionalFormatting sqref="B63:F63 I63">
    <cfRule type="expression" dxfId="8393" priority="8855" stopIfTrue="1">
      <formula>$A63="image"</formula>
    </cfRule>
  </conditionalFormatting>
  <conditionalFormatting sqref="B63:F63">
    <cfRule type="expression" dxfId="8392" priority="8853" stopIfTrue="1">
      <formula>OR($A63="audio", $A63="video")</formula>
    </cfRule>
  </conditionalFormatting>
  <conditionalFormatting sqref="A63:P63 R63:Z63">
    <cfRule type="expression" dxfId="8391" priority="8850" stopIfTrue="1">
      <formula>OR(AND(LEFT($A63, 14)="sensor_stream ", LEN($A63)&gt;14, NOT(ISNUMBER(SEARCH(" ", $A63, 15)))), AND(LEFT($A63, 17)="sensor_statistic ", LEN($A63)&gt;17, NOT(ISNUMBER(SEARCH(" ", $A63, 18)))))</formula>
    </cfRule>
    <cfRule type="expression" dxfId="8390" priority="8852" stopIfTrue="1">
      <formula>$A63="comments"</formula>
    </cfRule>
    <cfRule type="expression" dxfId="8389" priority="8854" stopIfTrue="1">
      <formula>OR($A63="audio", $A63="video")</formula>
    </cfRule>
    <cfRule type="expression" dxfId="8388" priority="8856" stopIfTrue="1">
      <formula>$A63="image"</formula>
    </cfRule>
    <cfRule type="expression" dxfId="8387" priority="8858" stopIfTrue="1">
      <formula>OR($A63="date", $A63="datetime")</formula>
    </cfRule>
    <cfRule type="expression" dxfId="8386" priority="8860" stopIfTrue="1">
      <formula>OR($A63="calculate", $A63="calculate_here")</formula>
    </cfRule>
    <cfRule type="expression" dxfId="8385" priority="8862" stopIfTrue="1">
      <formula>$A63="note"</formula>
    </cfRule>
    <cfRule type="expression" dxfId="8384" priority="8864" stopIfTrue="1">
      <formula>$A63="barcode"</formula>
    </cfRule>
    <cfRule type="expression" dxfId="8383" priority="8866" stopIfTrue="1">
      <formula>OR($A63="geopoint", $A63="geoshape", $A63="geotrace")</formula>
    </cfRule>
    <cfRule type="expression" dxfId="8382" priority="8868" stopIfTrue="1">
      <formula>OR($A63="audio audit", $A63="text audit", $A63="speed violations count", $A63="speed violations list", $A63="speed violations audit")</formula>
    </cfRule>
    <cfRule type="expression" dxfId="8381" priority="8869" stopIfTrue="1">
      <formula>OR($A63="username", $A63="phonenumber", $A63="start", $A63="end", $A63="deviceid", $A63="subscriberid", $A63="simserial", $A63="caseid")</formula>
    </cfRule>
    <cfRule type="expression" dxfId="8380" priority="8871" stopIfTrue="1">
      <formula>OR(AND(LEFT($A63, 16)="select_multiple ", LEN($A63)&gt;16, NOT(ISNUMBER(SEARCH(" ", $A63, 17)))), AND(LEFT($A63, 11)="select_one ", LEN($A63)&gt;11, NOT(ISNUMBER(SEARCH(" ", $A63, 12)))))</formula>
    </cfRule>
    <cfRule type="expression" dxfId="8379" priority="8873" stopIfTrue="1">
      <formula>$A63="decimal"</formula>
    </cfRule>
    <cfRule type="expression" dxfId="8378" priority="8875" stopIfTrue="1">
      <formula>$A63="integer"</formula>
    </cfRule>
    <cfRule type="expression" dxfId="8377" priority="8877" stopIfTrue="1">
      <formula>$A63="text"</formula>
    </cfRule>
    <cfRule type="expression" dxfId="8376" priority="8878" stopIfTrue="1">
      <formula>$A63="end repeat"</formula>
    </cfRule>
    <cfRule type="expression" dxfId="8375" priority="8880" stopIfTrue="1">
      <formula>$A63="begin repeat"</formula>
    </cfRule>
    <cfRule type="expression" dxfId="8374" priority="8881" stopIfTrue="1">
      <formula>$A63="end group"</formula>
    </cfRule>
    <cfRule type="expression" dxfId="8373" priority="8883" stopIfTrue="1">
      <formula>$A63="begin group"</formula>
    </cfRule>
  </conditionalFormatting>
  <conditionalFormatting sqref="B63:E63">
    <cfRule type="expression" dxfId="8372" priority="8851" stopIfTrue="1">
      <formula>$A63="comments"</formula>
    </cfRule>
  </conditionalFormatting>
  <conditionalFormatting sqref="B63:E63 I63">
    <cfRule type="expression" dxfId="8371" priority="8849" stopIfTrue="1">
      <formula>OR(AND(LEFT($A63, 14)="sensor_stream ", LEN($A63)&gt;14, NOT(ISNUMBER(SEARCH(" ", $A63, 15)))), AND(LEFT($A63, 17)="sensor_statistic ", LEN($A63)&gt;17, NOT(ISNUMBER(SEARCH(" ", $A63, 18)))))</formula>
    </cfRule>
  </conditionalFormatting>
  <conditionalFormatting sqref="Q63">
    <cfRule type="containsText" dxfId="8370" priority="8847" operator="containsText" text="list_asso_pilot">
      <formula>NOT(ISERROR(SEARCH("list_asso_pilot",Q63)))</formula>
    </cfRule>
  </conditionalFormatting>
  <conditionalFormatting sqref="Q63">
    <cfRule type="containsText" dxfId="8369" priority="8848" operator="containsText" text="list_asso_pilot">
      <formula>NOT(ISERROR(SEARCH("list_asso_pilot",Q63)))</formula>
    </cfRule>
  </conditionalFormatting>
  <conditionalFormatting sqref="L77 B77:F77 I77">
    <cfRule type="expression" dxfId="8368" priority="8845" stopIfTrue="1">
      <formula>$A77="begin group"</formula>
    </cfRule>
  </conditionalFormatting>
  <conditionalFormatting sqref="L77 B77:F77 R77">
    <cfRule type="expression" dxfId="8367" priority="8842" stopIfTrue="1">
      <formula>$A77="begin repeat"</formula>
    </cfRule>
  </conditionalFormatting>
  <conditionalFormatting sqref="B77:G77 I77">
    <cfRule type="expression" dxfId="8366" priority="8839" stopIfTrue="1">
      <formula>$A77="text"</formula>
    </cfRule>
  </conditionalFormatting>
  <conditionalFormatting sqref="B77:G77 J77:K77">
    <cfRule type="expression" dxfId="8365" priority="8837" stopIfTrue="1">
      <formula>$A77="integer"</formula>
    </cfRule>
  </conditionalFormatting>
  <conditionalFormatting sqref="B77:G77 J77:K77">
    <cfRule type="expression" dxfId="8364" priority="8835" stopIfTrue="1">
      <formula>$A77="decimal"</formula>
    </cfRule>
  </conditionalFormatting>
  <conditionalFormatting sqref="B77:F77 I77">
    <cfRule type="expression" dxfId="8363" priority="8833" stopIfTrue="1">
      <formula>OR(AND(LEFT($A77, 16)="select_multiple ", LEN($A77)&gt;16, NOT(ISNUMBER(SEARCH(" ", $A77, 17)))), AND(LEFT($A77, 11)="select_one ", LEN($A77)&gt;11, NOT(ISNUMBER(SEARCH(" ", $A77, 12)))))</formula>
    </cfRule>
  </conditionalFormatting>
  <conditionalFormatting sqref="B77:E77 I77">
    <cfRule type="expression" dxfId="8362" priority="8830" stopIfTrue="1">
      <formula>OR($A77="audio audit", $A77="text audit", $A77="speed violations count", $A77="speed violations list", $A77="speed violations audit")</formula>
    </cfRule>
  </conditionalFormatting>
  <conditionalFormatting sqref="B77:F77">
    <cfRule type="expression" dxfId="8361" priority="8824" stopIfTrue="1">
      <formula>$A77="note"</formula>
    </cfRule>
    <cfRule type="expression" dxfId="8360" priority="8826" stopIfTrue="1">
      <formula>$A77="barcode"</formula>
    </cfRule>
    <cfRule type="expression" dxfId="8359" priority="8828" stopIfTrue="1">
      <formula>OR($A77="geopoint", $A77="geoshape", $A77="geotrace")</formula>
    </cfRule>
  </conditionalFormatting>
  <conditionalFormatting sqref="B77:E77">
    <cfRule type="expression" dxfId="8358" priority="8822" stopIfTrue="1">
      <formula>OR($A77="calculate", $A77="calculate_here")</formula>
    </cfRule>
  </conditionalFormatting>
  <conditionalFormatting sqref="B77:F77 I77">
    <cfRule type="expression" dxfId="8357" priority="8820" stopIfTrue="1">
      <formula>OR($A77="date", $A77="datetime")</formula>
    </cfRule>
  </conditionalFormatting>
  <conditionalFormatting sqref="B77:F77 I77">
    <cfRule type="expression" dxfId="8356" priority="8818" stopIfTrue="1">
      <formula>$A77="image"</formula>
    </cfRule>
  </conditionalFormatting>
  <conditionalFormatting sqref="B77:F77">
    <cfRule type="expression" dxfId="8355" priority="8816" stopIfTrue="1">
      <formula>OR($A77="audio", $A77="video")</formula>
    </cfRule>
  </conditionalFormatting>
  <conditionalFormatting sqref="A77:P77 R77:Z77">
    <cfRule type="expression" dxfId="8354" priority="8813" stopIfTrue="1">
      <formula>OR(AND(LEFT($A77, 14)="sensor_stream ", LEN($A77)&gt;14, NOT(ISNUMBER(SEARCH(" ", $A77, 15)))), AND(LEFT($A77, 17)="sensor_statistic ", LEN($A77)&gt;17, NOT(ISNUMBER(SEARCH(" ", $A77, 18)))))</formula>
    </cfRule>
    <cfRule type="expression" dxfId="8353" priority="8815" stopIfTrue="1">
      <formula>$A77="comments"</formula>
    </cfRule>
    <cfRule type="expression" dxfId="8352" priority="8817" stopIfTrue="1">
      <formula>OR($A77="audio", $A77="video")</formula>
    </cfRule>
    <cfRule type="expression" dxfId="8351" priority="8819" stopIfTrue="1">
      <formula>$A77="image"</formula>
    </cfRule>
    <cfRule type="expression" dxfId="8350" priority="8821" stopIfTrue="1">
      <formula>OR($A77="date", $A77="datetime")</formula>
    </cfRule>
    <cfRule type="expression" dxfId="8349" priority="8823" stopIfTrue="1">
      <formula>OR($A77="calculate", $A77="calculate_here")</formula>
    </cfRule>
    <cfRule type="expression" dxfId="8348" priority="8825" stopIfTrue="1">
      <formula>$A77="note"</formula>
    </cfRule>
    <cfRule type="expression" dxfId="8347" priority="8827" stopIfTrue="1">
      <formula>$A77="barcode"</formula>
    </cfRule>
    <cfRule type="expression" dxfId="8346" priority="8829" stopIfTrue="1">
      <formula>OR($A77="geopoint", $A77="geoshape", $A77="geotrace")</formula>
    </cfRule>
    <cfRule type="expression" dxfId="8345" priority="8831" stopIfTrue="1">
      <formula>OR($A77="audio audit", $A77="text audit", $A77="speed violations count", $A77="speed violations list", $A77="speed violations audit")</formula>
    </cfRule>
    <cfRule type="expression" dxfId="8344" priority="8832" stopIfTrue="1">
      <formula>OR($A77="username", $A77="phonenumber", $A77="start", $A77="end", $A77="deviceid", $A77="subscriberid", $A77="simserial", $A77="caseid")</formula>
    </cfRule>
    <cfRule type="expression" dxfId="8343" priority="8834" stopIfTrue="1">
      <formula>OR(AND(LEFT($A77, 16)="select_multiple ", LEN($A77)&gt;16, NOT(ISNUMBER(SEARCH(" ", $A77, 17)))), AND(LEFT($A77, 11)="select_one ", LEN($A77)&gt;11, NOT(ISNUMBER(SEARCH(" ", $A77, 12)))))</formula>
    </cfRule>
    <cfRule type="expression" dxfId="8342" priority="8836" stopIfTrue="1">
      <formula>$A77="decimal"</formula>
    </cfRule>
    <cfRule type="expression" dxfId="8341" priority="8838" stopIfTrue="1">
      <formula>$A77="integer"</formula>
    </cfRule>
    <cfRule type="expression" dxfId="8340" priority="8840" stopIfTrue="1">
      <formula>$A77="text"</formula>
    </cfRule>
    <cfRule type="expression" dxfId="8339" priority="8841" stopIfTrue="1">
      <formula>$A77="end repeat"</formula>
    </cfRule>
    <cfRule type="expression" dxfId="8338" priority="8843" stopIfTrue="1">
      <formula>$A77="begin repeat"</formula>
    </cfRule>
    <cfRule type="expression" dxfId="8337" priority="8844" stopIfTrue="1">
      <formula>$A77="end group"</formula>
    </cfRule>
    <cfRule type="expression" dxfId="8336" priority="8846" stopIfTrue="1">
      <formula>$A77="begin group"</formula>
    </cfRule>
  </conditionalFormatting>
  <conditionalFormatting sqref="B77:E77">
    <cfRule type="expression" dxfId="8335" priority="8814" stopIfTrue="1">
      <formula>$A77="comments"</formula>
    </cfRule>
  </conditionalFormatting>
  <conditionalFormatting sqref="B77:E77 I77">
    <cfRule type="expression" dxfId="8334" priority="8812" stopIfTrue="1">
      <formula>OR(AND(LEFT($A77, 14)="sensor_stream ", LEN($A77)&gt;14, NOT(ISNUMBER(SEARCH(" ", $A77, 15)))), AND(LEFT($A77, 17)="sensor_statistic ", LEN($A77)&gt;17, NOT(ISNUMBER(SEARCH(" ", $A77, 18)))))</formula>
    </cfRule>
  </conditionalFormatting>
  <conditionalFormatting sqref="Q77">
    <cfRule type="containsText" dxfId="8333" priority="8810" operator="containsText" text="list_asso_pilot">
      <formula>NOT(ISERROR(SEARCH("list_asso_pilot",Q77)))</formula>
    </cfRule>
  </conditionalFormatting>
  <conditionalFormatting sqref="Q77">
    <cfRule type="containsText" dxfId="8332" priority="8811" operator="containsText" text="list_asso_pilot">
      <formula>NOT(ISERROR(SEARCH("list_asso_pilot",Q77)))</formula>
    </cfRule>
  </conditionalFormatting>
  <conditionalFormatting sqref="L80 B80:F80 I80">
    <cfRule type="expression" dxfId="8331" priority="8808" stopIfTrue="1">
      <formula>$A80="begin group"</formula>
    </cfRule>
  </conditionalFormatting>
  <conditionalFormatting sqref="L80 B80:F80 R80">
    <cfRule type="expression" dxfId="8330" priority="8805" stopIfTrue="1">
      <formula>$A80="begin repeat"</formula>
    </cfRule>
  </conditionalFormatting>
  <conditionalFormatting sqref="B80:G80 I80">
    <cfRule type="expression" dxfId="8329" priority="8802" stopIfTrue="1">
      <formula>$A80="text"</formula>
    </cfRule>
  </conditionalFormatting>
  <conditionalFormatting sqref="B80:G80 J80:K80">
    <cfRule type="expression" dxfId="8328" priority="8800" stopIfTrue="1">
      <formula>$A80="integer"</formula>
    </cfRule>
  </conditionalFormatting>
  <conditionalFormatting sqref="B80:G80 J80:K80">
    <cfRule type="expression" dxfId="8327" priority="8798" stopIfTrue="1">
      <formula>$A80="decimal"</formula>
    </cfRule>
  </conditionalFormatting>
  <conditionalFormatting sqref="B80:F80 I80">
    <cfRule type="expression" dxfId="8326" priority="8796" stopIfTrue="1">
      <formula>OR(AND(LEFT($A80, 16)="select_multiple ", LEN($A80)&gt;16, NOT(ISNUMBER(SEARCH(" ", $A80, 17)))), AND(LEFT($A80, 11)="select_one ", LEN($A80)&gt;11, NOT(ISNUMBER(SEARCH(" ", $A80, 12)))))</formula>
    </cfRule>
  </conditionalFormatting>
  <conditionalFormatting sqref="B80:E80 I80">
    <cfRule type="expression" dxfId="8325" priority="8793" stopIfTrue="1">
      <formula>OR($A80="audio audit", $A80="text audit", $A80="speed violations count", $A80="speed violations list", $A80="speed violations audit")</formula>
    </cfRule>
  </conditionalFormatting>
  <conditionalFormatting sqref="B80:F80">
    <cfRule type="expression" dxfId="8324" priority="8787" stopIfTrue="1">
      <formula>$A80="note"</formula>
    </cfRule>
    <cfRule type="expression" dxfId="8323" priority="8789" stopIfTrue="1">
      <formula>$A80="barcode"</formula>
    </cfRule>
    <cfRule type="expression" dxfId="8322" priority="8791" stopIfTrue="1">
      <formula>OR($A80="geopoint", $A80="geoshape", $A80="geotrace")</formula>
    </cfRule>
  </conditionalFormatting>
  <conditionalFormatting sqref="B80:E80">
    <cfRule type="expression" dxfId="8321" priority="8785" stopIfTrue="1">
      <formula>OR($A80="calculate", $A80="calculate_here")</formula>
    </cfRule>
  </conditionalFormatting>
  <conditionalFormatting sqref="B80:F80 I80">
    <cfRule type="expression" dxfId="8320" priority="8783" stopIfTrue="1">
      <formula>OR($A80="date", $A80="datetime")</formula>
    </cfRule>
  </conditionalFormatting>
  <conditionalFormatting sqref="B80:F80 I80">
    <cfRule type="expression" dxfId="8319" priority="8781" stopIfTrue="1">
      <formula>$A80="image"</formula>
    </cfRule>
  </conditionalFormatting>
  <conditionalFormatting sqref="B80:F80">
    <cfRule type="expression" dxfId="8318" priority="8779" stopIfTrue="1">
      <formula>OR($A80="audio", $A80="video")</formula>
    </cfRule>
  </conditionalFormatting>
  <conditionalFormatting sqref="A80:P80 R80:Z80">
    <cfRule type="expression" dxfId="8317" priority="8776" stopIfTrue="1">
      <formula>OR(AND(LEFT($A80, 14)="sensor_stream ", LEN($A80)&gt;14, NOT(ISNUMBER(SEARCH(" ", $A80, 15)))), AND(LEFT($A80, 17)="sensor_statistic ", LEN($A80)&gt;17, NOT(ISNUMBER(SEARCH(" ", $A80, 18)))))</formula>
    </cfRule>
    <cfRule type="expression" dxfId="8316" priority="8778" stopIfTrue="1">
      <formula>$A80="comments"</formula>
    </cfRule>
    <cfRule type="expression" dxfId="8315" priority="8780" stopIfTrue="1">
      <formula>OR($A80="audio", $A80="video")</formula>
    </cfRule>
    <cfRule type="expression" dxfId="8314" priority="8782" stopIfTrue="1">
      <formula>$A80="image"</formula>
    </cfRule>
    <cfRule type="expression" dxfId="8313" priority="8784" stopIfTrue="1">
      <formula>OR($A80="date", $A80="datetime")</formula>
    </cfRule>
    <cfRule type="expression" dxfId="8312" priority="8786" stopIfTrue="1">
      <formula>OR($A80="calculate", $A80="calculate_here")</formula>
    </cfRule>
    <cfRule type="expression" dxfId="8311" priority="8788" stopIfTrue="1">
      <formula>$A80="note"</formula>
    </cfRule>
    <cfRule type="expression" dxfId="8310" priority="8790" stopIfTrue="1">
      <formula>$A80="barcode"</formula>
    </cfRule>
    <cfRule type="expression" dxfId="8309" priority="8792" stopIfTrue="1">
      <formula>OR($A80="geopoint", $A80="geoshape", $A80="geotrace")</formula>
    </cfRule>
    <cfRule type="expression" dxfId="8308" priority="8794" stopIfTrue="1">
      <formula>OR($A80="audio audit", $A80="text audit", $A80="speed violations count", $A80="speed violations list", $A80="speed violations audit")</formula>
    </cfRule>
    <cfRule type="expression" dxfId="8307" priority="8795" stopIfTrue="1">
      <formula>OR($A80="username", $A80="phonenumber", $A80="start", $A80="end", $A80="deviceid", $A80="subscriberid", $A80="simserial", $A80="caseid")</formula>
    </cfRule>
    <cfRule type="expression" dxfId="8306" priority="8797" stopIfTrue="1">
      <formula>OR(AND(LEFT($A80, 16)="select_multiple ", LEN($A80)&gt;16, NOT(ISNUMBER(SEARCH(" ", $A80, 17)))), AND(LEFT($A80, 11)="select_one ", LEN($A80)&gt;11, NOT(ISNUMBER(SEARCH(" ", $A80, 12)))))</formula>
    </cfRule>
    <cfRule type="expression" dxfId="8305" priority="8799" stopIfTrue="1">
      <formula>$A80="decimal"</formula>
    </cfRule>
    <cfRule type="expression" dxfId="8304" priority="8801" stopIfTrue="1">
      <formula>$A80="integer"</formula>
    </cfRule>
    <cfRule type="expression" dxfId="8303" priority="8803" stopIfTrue="1">
      <formula>$A80="text"</formula>
    </cfRule>
    <cfRule type="expression" dxfId="8302" priority="8804" stopIfTrue="1">
      <formula>$A80="end repeat"</formula>
    </cfRule>
    <cfRule type="expression" dxfId="8301" priority="8806" stopIfTrue="1">
      <formula>$A80="begin repeat"</formula>
    </cfRule>
    <cfRule type="expression" dxfId="8300" priority="8807" stopIfTrue="1">
      <formula>$A80="end group"</formula>
    </cfRule>
    <cfRule type="expression" dxfId="8299" priority="8809" stopIfTrue="1">
      <formula>$A80="begin group"</formula>
    </cfRule>
  </conditionalFormatting>
  <conditionalFormatting sqref="B80:E80">
    <cfRule type="expression" dxfId="8298" priority="8777" stopIfTrue="1">
      <formula>$A80="comments"</formula>
    </cfRule>
  </conditionalFormatting>
  <conditionalFormatting sqref="B80:E80 I80">
    <cfRule type="expression" dxfId="8297" priority="8775" stopIfTrue="1">
      <formula>OR(AND(LEFT($A80, 14)="sensor_stream ", LEN($A80)&gt;14, NOT(ISNUMBER(SEARCH(" ", $A80, 15)))), AND(LEFT($A80, 17)="sensor_statistic ", LEN($A80)&gt;17, NOT(ISNUMBER(SEARCH(" ", $A80, 18)))))</formula>
    </cfRule>
  </conditionalFormatting>
  <conditionalFormatting sqref="Q80">
    <cfRule type="containsText" dxfId="8296" priority="8773" operator="containsText" text="list_asso_pilot">
      <formula>NOT(ISERROR(SEARCH("list_asso_pilot",Q80)))</formula>
    </cfRule>
  </conditionalFormatting>
  <conditionalFormatting sqref="Q80">
    <cfRule type="containsText" dxfId="8295" priority="8774" operator="containsText" text="list_asso_pilot">
      <formula>NOT(ISERROR(SEARCH("list_asso_pilot",Q80)))</formula>
    </cfRule>
  </conditionalFormatting>
  <conditionalFormatting sqref="L97 B97:F97 I97">
    <cfRule type="expression" dxfId="8294" priority="8771" stopIfTrue="1">
      <formula>$A97="begin group"</formula>
    </cfRule>
  </conditionalFormatting>
  <conditionalFormatting sqref="L97 B97:F97 R97">
    <cfRule type="expression" dxfId="8293" priority="8768" stopIfTrue="1">
      <formula>$A97="begin repeat"</formula>
    </cfRule>
  </conditionalFormatting>
  <conditionalFormatting sqref="B97:G97 I97">
    <cfRule type="expression" dxfId="8292" priority="8765" stopIfTrue="1">
      <formula>$A97="text"</formula>
    </cfRule>
  </conditionalFormatting>
  <conditionalFormatting sqref="B97:G97 J97:K97">
    <cfRule type="expression" dxfId="8291" priority="8763" stopIfTrue="1">
      <formula>$A97="integer"</formula>
    </cfRule>
  </conditionalFormatting>
  <conditionalFormatting sqref="B97:G97 J97:K97">
    <cfRule type="expression" dxfId="8290" priority="8761" stopIfTrue="1">
      <formula>$A97="decimal"</formula>
    </cfRule>
  </conditionalFormatting>
  <conditionalFormatting sqref="B97:F97 I97">
    <cfRule type="expression" dxfId="8289" priority="8759" stopIfTrue="1">
      <formula>OR(AND(LEFT($A97, 16)="select_multiple ", LEN($A97)&gt;16, NOT(ISNUMBER(SEARCH(" ", $A97, 17)))), AND(LEFT($A97, 11)="select_one ", LEN($A97)&gt;11, NOT(ISNUMBER(SEARCH(" ", $A97, 12)))))</formula>
    </cfRule>
  </conditionalFormatting>
  <conditionalFormatting sqref="B97:E97 I97">
    <cfRule type="expression" dxfId="8288" priority="8756" stopIfTrue="1">
      <formula>OR($A97="audio audit", $A97="text audit", $A97="speed violations count", $A97="speed violations list", $A97="speed violations audit")</formula>
    </cfRule>
  </conditionalFormatting>
  <conditionalFormatting sqref="B97:F97">
    <cfRule type="expression" dxfId="8287" priority="8750" stopIfTrue="1">
      <formula>$A97="note"</formula>
    </cfRule>
    <cfRule type="expression" dxfId="8286" priority="8752" stopIfTrue="1">
      <formula>$A97="barcode"</formula>
    </cfRule>
    <cfRule type="expression" dxfId="8285" priority="8754" stopIfTrue="1">
      <formula>OR($A97="geopoint", $A97="geoshape", $A97="geotrace")</formula>
    </cfRule>
  </conditionalFormatting>
  <conditionalFormatting sqref="B97:E97">
    <cfRule type="expression" dxfId="8284" priority="8748" stopIfTrue="1">
      <formula>OR($A97="calculate", $A97="calculate_here")</formula>
    </cfRule>
  </conditionalFormatting>
  <conditionalFormatting sqref="B97:F97 I97">
    <cfRule type="expression" dxfId="8283" priority="8746" stopIfTrue="1">
      <formula>OR($A97="date", $A97="datetime")</formula>
    </cfRule>
  </conditionalFormatting>
  <conditionalFormatting sqref="B97:F97 I97">
    <cfRule type="expression" dxfId="8282" priority="8744" stopIfTrue="1">
      <formula>$A97="image"</formula>
    </cfRule>
  </conditionalFormatting>
  <conditionalFormatting sqref="B97:F97">
    <cfRule type="expression" dxfId="8281" priority="8742" stopIfTrue="1">
      <formula>OR($A97="audio", $A97="video")</formula>
    </cfRule>
  </conditionalFormatting>
  <conditionalFormatting sqref="A97:P97 R97:Z97">
    <cfRule type="expression" dxfId="8280" priority="8739" stopIfTrue="1">
      <formula>OR(AND(LEFT($A97, 14)="sensor_stream ", LEN($A97)&gt;14, NOT(ISNUMBER(SEARCH(" ", $A97, 15)))), AND(LEFT($A97, 17)="sensor_statistic ", LEN($A97)&gt;17, NOT(ISNUMBER(SEARCH(" ", $A97, 18)))))</formula>
    </cfRule>
    <cfRule type="expression" dxfId="8279" priority="8741" stopIfTrue="1">
      <formula>$A97="comments"</formula>
    </cfRule>
    <cfRule type="expression" dxfId="8278" priority="8743" stopIfTrue="1">
      <formula>OR($A97="audio", $A97="video")</formula>
    </cfRule>
    <cfRule type="expression" dxfId="8277" priority="8745" stopIfTrue="1">
      <formula>$A97="image"</formula>
    </cfRule>
    <cfRule type="expression" dxfId="8276" priority="8747" stopIfTrue="1">
      <formula>OR($A97="date", $A97="datetime")</formula>
    </cfRule>
    <cfRule type="expression" dxfId="8275" priority="8749" stopIfTrue="1">
      <formula>OR($A97="calculate", $A97="calculate_here")</formula>
    </cfRule>
    <cfRule type="expression" dxfId="8274" priority="8751" stopIfTrue="1">
      <formula>$A97="note"</formula>
    </cfRule>
    <cfRule type="expression" dxfId="8273" priority="8753" stopIfTrue="1">
      <formula>$A97="barcode"</formula>
    </cfRule>
    <cfRule type="expression" dxfId="8272" priority="8755" stopIfTrue="1">
      <formula>OR($A97="geopoint", $A97="geoshape", $A97="geotrace")</formula>
    </cfRule>
    <cfRule type="expression" dxfId="8271" priority="8757" stopIfTrue="1">
      <formula>OR($A97="audio audit", $A97="text audit", $A97="speed violations count", $A97="speed violations list", $A97="speed violations audit")</formula>
    </cfRule>
    <cfRule type="expression" dxfId="8270" priority="8758" stopIfTrue="1">
      <formula>OR($A97="username", $A97="phonenumber", $A97="start", $A97="end", $A97="deviceid", $A97="subscriberid", $A97="simserial", $A97="caseid")</formula>
    </cfRule>
    <cfRule type="expression" dxfId="8269" priority="8760" stopIfTrue="1">
      <formula>OR(AND(LEFT($A97, 16)="select_multiple ", LEN($A97)&gt;16, NOT(ISNUMBER(SEARCH(" ", $A97, 17)))), AND(LEFT($A97, 11)="select_one ", LEN($A97)&gt;11, NOT(ISNUMBER(SEARCH(" ", $A97, 12)))))</formula>
    </cfRule>
    <cfRule type="expression" dxfId="8268" priority="8762" stopIfTrue="1">
      <formula>$A97="decimal"</formula>
    </cfRule>
    <cfRule type="expression" dxfId="8267" priority="8764" stopIfTrue="1">
      <formula>$A97="integer"</formula>
    </cfRule>
    <cfRule type="expression" dxfId="8266" priority="8766" stopIfTrue="1">
      <formula>$A97="text"</formula>
    </cfRule>
    <cfRule type="expression" dxfId="8265" priority="8767" stopIfTrue="1">
      <formula>$A97="end repeat"</formula>
    </cfRule>
    <cfRule type="expression" dxfId="8264" priority="8769" stopIfTrue="1">
      <formula>$A97="begin repeat"</formula>
    </cfRule>
    <cfRule type="expression" dxfId="8263" priority="8770" stopIfTrue="1">
      <formula>$A97="end group"</formula>
    </cfRule>
    <cfRule type="expression" dxfId="8262" priority="8772" stopIfTrue="1">
      <formula>$A97="begin group"</formula>
    </cfRule>
  </conditionalFormatting>
  <conditionalFormatting sqref="B97:E97">
    <cfRule type="expression" dxfId="8261" priority="8740" stopIfTrue="1">
      <formula>$A97="comments"</formula>
    </cfRule>
  </conditionalFormatting>
  <conditionalFormatting sqref="B97:E97 I97">
    <cfRule type="expression" dxfId="8260" priority="8738" stopIfTrue="1">
      <formula>OR(AND(LEFT($A97, 14)="sensor_stream ", LEN($A97)&gt;14, NOT(ISNUMBER(SEARCH(" ", $A97, 15)))), AND(LEFT($A97, 17)="sensor_statistic ", LEN($A97)&gt;17, NOT(ISNUMBER(SEARCH(" ", $A97, 18)))))</formula>
    </cfRule>
  </conditionalFormatting>
  <conditionalFormatting sqref="Q97">
    <cfRule type="containsText" dxfId="8259" priority="8736" operator="containsText" text="list_asso_pilot">
      <formula>NOT(ISERROR(SEARCH("list_asso_pilot",Q97)))</formula>
    </cfRule>
  </conditionalFormatting>
  <conditionalFormatting sqref="Q97">
    <cfRule type="containsText" dxfId="8258" priority="8737" operator="containsText" text="list_asso_pilot">
      <formula>NOT(ISERROR(SEARCH("list_asso_pilot",Q97)))</formula>
    </cfRule>
  </conditionalFormatting>
  <conditionalFormatting sqref="L99 B99:F99 I99">
    <cfRule type="expression" dxfId="8257" priority="8734" stopIfTrue="1">
      <formula>$A99="begin group"</formula>
    </cfRule>
  </conditionalFormatting>
  <conditionalFormatting sqref="L99 B99:F99 R99">
    <cfRule type="expression" dxfId="8256" priority="8731" stopIfTrue="1">
      <formula>$A99="begin repeat"</formula>
    </cfRule>
  </conditionalFormatting>
  <conditionalFormatting sqref="B99:G99 I99">
    <cfRule type="expression" dxfId="8255" priority="8728" stopIfTrue="1">
      <formula>$A99="text"</formula>
    </cfRule>
  </conditionalFormatting>
  <conditionalFormatting sqref="B99:G99 J99:K99">
    <cfRule type="expression" dxfId="8254" priority="8726" stopIfTrue="1">
      <formula>$A99="integer"</formula>
    </cfRule>
  </conditionalFormatting>
  <conditionalFormatting sqref="B99:G99 J99:K99">
    <cfRule type="expression" dxfId="8253" priority="8724" stopIfTrue="1">
      <formula>$A99="decimal"</formula>
    </cfRule>
  </conditionalFormatting>
  <conditionalFormatting sqref="B99:F99 I99">
    <cfRule type="expression" dxfId="8252" priority="8722" stopIfTrue="1">
      <formula>OR(AND(LEFT($A99, 16)="select_multiple ", LEN($A99)&gt;16, NOT(ISNUMBER(SEARCH(" ", $A99, 17)))), AND(LEFT($A99, 11)="select_one ", LEN($A99)&gt;11, NOT(ISNUMBER(SEARCH(" ", $A99, 12)))))</formula>
    </cfRule>
  </conditionalFormatting>
  <conditionalFormatting sqref="B99:E99 I99">
    <cfRule type="expression" dxfId="8251" priority="8719" stopIfTrue="1">
      <formula>OR($A99="audio audit", $A99="text audit", $A99="speed violations count", $A99="speed violations list", $A99="speed violations audit")</formula>
    </cfRule>
  </conditionalFormatting>
  <conditionalFormatting sqref="B99:F99">
    <cfRule type="expression" dxfId="8250" priority="8713" stopIfTrue="1">
      <formula>$A99="note"</formula>
    </cfRule>
    <cfRule type="expression" dxfId="8249" priority="8715" stopIfTrue="1">
      <formula>$A99="barcode"</formula>
    </cfRule>
    <cfRule type="expression" dxfId="8248" priority="8717" stopIfTrue="1">
      <formula>OR($A99="geopoint", $A99="geoshape", $A99="geotrace")</formula>
    </cfRule>
  </conditionalFormatting>
  <conditionalFormatting sqref="B99:E99">
    <cfRule type="expression" dxfId="8247" priority="8711" stopIfTrue="1">
      <formula>OR($A99="calculate", $A99="calculate_here")</formula>
    </cfRule>
  </conditionalFormatting>
  <conditionalFormatting sqref="B99:F99 I99">
    <cfRule type="expression" dxfId="8246" priority="8709" stopIfTrue="1">
      <formula>OR($A99="date", $A99="datetime")</formula>
    </cfRule>
  </conditionalFormatting>
  <conditionalFormatting sqref="B99:F99 I99">
    <cfRule type="expression" dxfId="8245" priority="8707" stopIfTrue="1">
      <formula>$A99="image"</formula>
    </cfRule>
  </conditionalFormatting>
  <conditionalFormatting sqref="B99:F99">
    <cfRule type="expression" dxfId="8244" priority="8705" stopIfTrue="1">
      <formula>OR($A99="audio", $A99="video")</formula>
    </cfRule>
  </conditionalFormatting>
  <conditionalFormatting sqref="A99:P99 R99:Z99">
    <cfRule type="expression" dxfId="8243" priority="8702" stopIfTrue="1">
      <formula>OR(AND(LEFT($A99, 14)="sensor_stream ", LEN($A99)&gt;14, NOT(ISNUMBER(SEARCH(" ", $A99, 15)))), AND(LEFT($A99, 17)="sensor_statistic ", LEN($A99)&gt;17, NOT(ISNUMBER(SEARCH(" ", $A99, 18)))))</formula>
    </cfRule>
    <cfRule type="expression" dxfId="8242" priority="8704" stopIfTrue="1">
      <formula>$A99="comments"</formula>
    </cfRule>
    <cfRule type="expression" dxfId="8241" priority="8706" stopIfTrue="1">
      <formula>OR($A99="audio", $A99="video")</formula>
    </cfRule>
    <cfRule type="expression" dxfId="8240" priority="8708" stopIfTrue="1">
      <formula>$A99="image"</formula>
    </cfRule>
    <cfRule type="expression" dxfId="8239" priority="8710" stopIfTrue="1">
      <formula>OR($A99="date", $A99="datetime")</formula>
    </cfRule>
    <cfRule type="expression" dxfId="8238" priority="8712" stopIfTrue="1">
      <formula>OR($A99="calculate", $A99="calculate_here")</formula>
    </cfRule>
    <cfRule type="expression" dxfId="8237" priority="8714" stopIfTrue="1">
      <formula>$A99="note"</formula>
    </cfRule>
    <cfRule type="expression" dxfId="8236" priority="8716" stopIfTrue="1">
      <formula>$A99="barcode"</formula>
    </cfRule>
    <cfRule type="expression" dxfId="8235" priority="8718" stopIfTrue="1">
      <formula>OR($A99="geopoint", $A99="geoshape", $A99="geotrace")</formula>
    </cfRule>
    <cfRule type="expression" dxfId="8234" priority="8720" stopIfTrue="1">
      <formula>OR($A99="audio audit", $A99="text audit", $A99="speed violations count", $A99="speed violations list", $A99="speed violations audit")</formula>
    </cfRule>
    <cfRule type="expression" dxfId="8233" priority="8721" stopIfTrue="1">
      <formula>OR($A99="username", $A99="phonenumber", $A99="start", $A99="end", $A99="deviceid", $A99="subscriberid", $A99="simserial", $A99="caseid")</formula>
    </cfRule>
    <cfRule type="expression" dxfId="8232" priority="8723" stopIfTrue="1">
      <formula>OR(AND(LEFT($A99, 16)="select_multiple ", LEN($A99)&gt;16, NOT(ISNUMBER(SEARCH(" ", $A99, 17)))), AND(LEFT($A99, 11)="select_one ", LEN($A99)&gt;11, NOT(ISNUMBER(SEARCH(" ", $A99, 12)))))</formula>
    </cfRule>
    <cfRule type="expression" dxfId="8231" priority="8725" stopIfTrue="1">
      <formula>$A99="decimal"</formula>
    </cfRule>
    <cfRule type="expression" dxfId="8230" priority="8727" stopIfTrue="1">
      <formula>$A99="integer"</formula>
    </cfRule>
    <cfRule type="expression" dxfId="8229" priority="8729" stopIfTrue="1">
      <formula>$A99="text"</formula>
    </cfRule>
    <cfRule type="expression" dxfId="8228" priority="8730" stopIfTrue="1">
      <formula>$A99="end repeat"</formula>
    </cfRule>
    <cfRule type="expression" dxfId="8227" priority="8732" stopIfTrue="1">
      <formula>$A99="begin repeat"</formula>
    </cfRule>
    <cfRule type="expression" dxfId="8226" priority="8733" stopIfTrue="1">
      <formula>$A99="end group"</formula>
    </cfRule>
    <cfRule type="expression" dxfId="8225" priority="8735" stopIfTrue="1">
      <formula>$A99="begin group"</formula>
    </cfRule>
  </conditionalFormatting>
  <conditionalFormatting sqref="B99:E99">
    <cfRule type="expression" dxfId="8224" priority="8703" stopIfTrue="1">
      <formula>$A99="comments"</formula>
    </cfRule>
  </conditionalFormatting>
  <conditionalFormatting sqref="B99:E99 I99">
    <cfRule type="expression" dxfId="8223" priority="8701" stopIfTrue="1">
      <formula>OR(AND(LEFT($A99, 14)="sensor_stream ", LEN($A99)&gt;14, NOT(ISNUMBER(SEARCH(" ", $A99, 15)))), AND(LEFT($A99, 17)="sensor_statistic ", LEN($A99)&gt;17, NOT(ISNUMBER(SEARCH(" ", $A99, 18)))))</formula>
    </cfRule>
  </conditionalFormatting>
  <conditionalFormatting sqref="Q99">
    <cfRule type="containsText" dxfId="8222" priority="8699" operator="containsText" text="list_asso_pilot">
      <formula>NOT(ISERROR(SEARCH("list_asso_pilot",Q99)))</formula>
    </cfRule>
  </conditionalFormatting>
  <conditionalFormatting sqref="Q99">
    <cfRule type="containsText" dxfId="8221" priority="8700" operator="containsText" text="list_asso_pilot">
      <formula>NOT(ISERROR(SEARCH("list_asso_pilot",Q99)))</formula>
    </cfRule>
  </conditionalFormatting>
  <conditionalFormatting sqref="L142 B142:F142 I142">
    <cfRule type="expression" dxfId="8220" priority="8697" stopIfTrue="1">
      <formula>$A142="begin group"</formula>
    </cfRule>
  </conditionalFormatting>
  <conditionalFormatting sqref="L142 B142:F142 R142">
    <cfRule type="expression" dxfId="8219" priority="8694" stopIfTrue="1">
      <formula>$A142="begin repeat"</formula>
    </cfRule>
  </conditionalFormatting>
  <conditionalFormatting sqref="B142:G142 I142">
    <cfRule type="expression" dxfId="8218" priority="8691" stopIfTrue="1">
      <formula>$A142="text"</formula>
    </cfRule>
  </conditionalFormatting>
  <conditionalFormatting sqref="B142:G142 J142:K142">
    <cfRule type="expression" dxfId="8217" priority="8689" stopIfTrue="1">
      <formula>$A142="integer"</formula>
    </cfRule>
  </conditionalFormatting>
  <conditionalFormatting sqref="B142:G142 J142:K142">
    <cfRule type="expression" dxfId="8216" priority="8687" stopIfTrue="1">
      <formula>$A142="decimal"</formula>
    </cfRule>
  </conditionalFormatting>
  <conditionalFormatting sqref="B142:F142 I142">
    <cfRule type="expression" dxfId="8215" priority="8685" stopIfTrue="1">
      <formula>OR(AND(LEFT($A142, 16)="select_multiple ", LEN($A142)&gt;16, NOT(ISNUMBER(SEARCH(" ", $A142, 17)))), AND(LEFT($A142, 11)="select_one ", LEN($A142)&gt;11, NOT(ISNUMBER(SEARCH(" ", $A142, 12)))))</formula>
    </cfRule>
  </conditionalFormatting>
  <conditionalFormatting sqref="B142:E142 I142">
    <cfRule type="expression" dxfId="8214" priority="8682" stopIfTrue="1">
      <formula>OR($A142="audio audit", $A142="text audit", $A142="speed violations count", $A142="speed violations list", $A142="speed violations audit")</formula>
    </cfRule>
  </conditionalFormatting>
  <conditionalFormatting sqref="B142:F142">
    <cfRule type="expression" dxfId="8213" priority="8676" stopIfTrue="1">
      <formula>$A142="note"</formula>
    </cfRule>
    <cfRule type="expression" dxfId="8212" priority="8678" stopIfTrue="1">
      <formula>$A142="barcode"</formula>
    </cfRule>
    <cfRule type="expression" dxfId="8211" priority="8680" stopIfTrue="1">
      <formula>OR($A142="geopoint", $A142="geoshape", $A142="geotrace")</formula>
    </cfRule>
  </conditionalFormatting>
  <conditionalFormatting sqref="B142:E142">
    <cfRule type="expression" dxfId="8210" priority="8674" stopIfTrue="1">
      <formula>OR($A142="calculate", $A142="calculate_here")</formula>
    </cfRule>
  </conditionalFormatting>
  <conditionalFormatting sqref="B142:F142 I142">
    <cfRule type="expression" dxfId="8209" priority="8672" stopIfTrue="1">
      <formula>OR($A142="date", $A142="datetime")</formula>
    </cfRule>
  </conditionalFormatting>
  <conditionalFormatting sqref="B142:F142 I142">
    <cfRule type="expression" dxfId="8208" priority="8670" stopIfTrue="1">
      <formula>$A142="image"</formula>
    </cfRule>
  </conditionalFormatting>
  <conditionalFormatting sqref="B142:F142">
    <cfRule type="expression" dxfId="8207" priority="8668" stopIfTrue="1">
      <formula>OR($A142="audio", $A142="video")</formula>
    </cfRule>
  </conditionalFormatting>
  <conditionalFormatting sqref="A142:P142 R142:Z142">
    <cfRule type="expression" dxfId="8206" priority="8665" stopIfTrue="1">
      <formula>OR(AND(LEFT($A142, 14)="sensor_stream ", LEN($A142)&gt;14, NOT(ISNUMBER(SEARCH(" ", $A142, 15)))), AND(LEFT($A142, 17)="sensor_statistic ", LEN($A142)&gt;17, NOT(ISNUMBER(SEARCH(" ", $A142, 18)))))</formula>
    </cfRule>
    <cfRule type="expression" dxfId="8205" priority="8667" stopIfTrue="1">
      <formula>$A142="comments"</formula>
    </cfRule>
    <cfRule type="expression" dxfId="8204" priority="8669" stopIfTrue="1">
      <formula>OR($A142="audio", $A142="video")</formula>
    </cfRule>
    <cfRule type="expression" dxfId="8203" priority="8671" stopIfTrue="1">
      <formula>$A142="image"</formula>
    </cfRule>
    <cfRule type="expression" dxfId="8202" priority="8673" stopIfTrue="1">
      <formula>OR($A142="date", $A142="datetime")</formula>
    </cfRule>
    <cfRule type="expression" dxfId="8201" priority="8675" stopIfTrue="1">
      <formula>OR($A142="calculate", $A142="calculate_here")</formula>
    </cfRule>
    <cfRule type="expression" dxfId="8200" priority="8677" stopIfTrue="1">
      <formula>$A142="note"</formula>
    </cfRule>
    <cfRule type="expression" dxfId="8199" priority="8679" stopIfTrue="1">
      <formula>$A142="barcode"</formula>
    </cfRule>
    <cfRule type="expression" dxfId="8198" priority="8681" stopIfTrue="1">
      <formula>OR($A142="geopoint", $A142="geoshape", $A142="geotrace")</formula>
    </cfRule>
    <cfRule type="expression" dxfId="8197" priority="8683" stopIfTrue="1">
      <formula>OR($A142="audio audit", $A142="text audit", $A142="speed violations count", $A142="speed violations list", $A142="speed violations audit")</formula>
    </cfRule>
    <cfRule type="expression" dxfId="8196" priority="8684" stopIfTrue="1">
      <formula>OR($A142="username", $A142="phonenumber", $A142="start", $A142="end", $A142="deviceid", $A142="subscriberid", $A142="simserial", $A142="caseid")</formula>
    </cfRule>
    <cfRule type="expression" dxfId="8195" priority="8686" stopIfTrue="1">
      <formula>OR(AND(LEFT($A142, 16)="select_multiple ", LEN($A142)&gt;16, NOT(ISNUMBER(SEARCH(" ", $A142, 17)))), AND(LEFT($A142, 11)="select_one ", LEN($A142)&gt;11, NOT(ISNUMBER(SEARCH(" ", $A142, 12)))))</formula>
    </cfRule>
    <cfRule type="expression" dxfId="8194" priority="8688" stopIfTrue="1">
      <formula>$A142="decimal"</formula>
    </cfRule>
    <cfRule type="expression" dxfId="8193" priority="8690" stopIfTrue="1">
      <formula>$A142="integer"</formula>
    </cfRule>
    <cfRule type="expression" dxfId="8192" priority="8692" stopIfTrue="1">
      <formula>$A142="text"</formula>
    </cfRule>
    <cfRule type="expression" dxfId="8191" priority="8693" stopIfTrue="1">
      <formula>$A142="end repeat"</formula>
    </cfRule>
    <cfRule type="expression" dxfId="8190" priority="8695" stopIfTrue="1">
      <formula>$A142="begin repeat"</formula>
    </cfRule>
    <cfRule type="expression" dxfId="8189" priority="8696" stopIfTrue="1">
      <formula>$A142="end group"</formula>
    </cfRule>
    <cfRule type="expression" dxfId="8188" priority="8698" stopIfTrue="1">
      <formula>$A142="begin group"</formula>
    </cfRule>
  </conditionalFormatting>
  <conditionalFormatting sqref="B142:E142">
    <cfRule type="expression" dxfId="8187" priority="8666" stopIfTrue="1">
      <formula>$A142="comments"</formula>
    </cfRule>
  </conditionalFormatting>
  <conditionalFormatting sqref="B142:E142 I142">
    <cfRule type="expression" dxfId="8186" priority="8664" stopIfTrue="1">
      <formula>OR(AND(LEFT($A142, 14)="sensor_stream ", LEN($A142)&gt;14, NOT(ISNUMBER(SEARCH(" ", $A142, 15)))), AND(LEFT($A142, 17)="sensor_statistic ", LEN($A142)&gt;17, NOT(ISNUMBER(SEARCH(" ", $A142, 18)))))</formula>
    </cfRule>
  </conditionalFormatting>
  <conditionalFormatting sqref="Q142">
    <cfRule type="containsText" dxfId="8185" priority="8662" operator="containsText" text="list_asso_pilot">
      <formula>NOT(ISERROR(SEARCH("list_asso_pilot",Q142)))</formula>
    </cfRule>
  </conditionalFormatting>
  <conditionalFormatting sqref="Q142">
    <cfRule type="containsText" dxfId="8184" priority="8663" operator="containsText" text="list_asso_pilot">
      <formula>NOT(ISERROR(SEARCH("list_asso_pilot",Q142)))</formula>
    </cfRule>
  </conditionalFormatting>
  <conditionalFormatting sqref="L144 B144:F144 I144">
    <cfRule type="expression" dxfId="8183" priority="8660" stopIfTrue="1">
      <formula>$A144="begin group"</formula>
    </cfRule>
  </conditionalFormatting>
  <conditionalFormatting sqref="L144 B144:F144 R144">
    <cfRule type="expression" dxfId="8182" priority="8657" stopIfTrue="1">
      <formula>$A144="begin repeat"</formula>
    </cfRule>
  </conditionalFormatting>
  <conditionalFormatting sqref="B144:G144 I144">
    <cfRule type="expression" dxfId="8181" priority="8654" stopIfTrue="1">
      <formula>$A144="text"</formula>
    </cfRule>
  </conditionalFormatting>
  <conditionalFormatting sqref="B144:G144 J144:K144">
    <cfRule type="expression" dxfId="8180" priority="8652" stopIfTrue="1">
      <formula>$A144="integer"</formula>
    </cfRule>
  </conditionalFormatting>
  <conditionalFormatting sqref="B144:G144 J144:K144">
    <cfRule type="expression" dxfId="8179" priority="8650" stopIfTrue="1">
      <formula>$A144="decimal"</formula>
    </cfRule>
  </conditionalFormatting>
  <conditionalFormatting sqref="B144:F144 I144">
    <cfRule type="expression" dxfId="8178" priority="8648" stopIfTrue="1">
      <formula>OR(AND(LEFT($A144, 16)="select_multiple ", LEN($A144)&gt;16, NOT(ISNUMBER(SEARCH(" ", $A144, 17)))), AND(LEFT($A144, 11)="select_one ", LEN($A144)&gt;11, NOT(ISNUMBER(SEARCH(" ", $A144, 12)))))</formula>
    </cfRule>
  </conditionalFormatting>
  <conditionalFormatting sqref="B144:E144 I144">
    <cfRule type="expression" dxfId="8177" priority="8645" stopIfTrue="1">
      <formula>OR($A144="audio audit", $A144="text audit", $A144="speed violations count", $A144="speed violations list", $A144="speed violations audit")</formula>
    </cfRule>
  </conditionalFormatting>
  <conditionalFormatting sqref="B144:F144">
    <cfRule type="expression" dxfId="8176" priority="8639" stopIfTrue="1">
      <formula>$A144="note"</formula>
    </cfRule>
    <cfRule type="expression" dxfId="8175" priority="8641" stopIfTrue="1">
      <formula>$A144="barcode"</formula>
    </cfRule>
    <cfRule type="expression" dxfId="8174" priority="8643" stopIfTrue="1">
      <formula>OR($A144="geopoint", $A144="geoshape", $A144="geotrace")</formula>
    </cfRule>
  </conditionalFormatting>
  <conditionalFormatting sqref="B144:E144">
    <cfRule type="expression" dxfId="8173" priority="8637" stopIfTrue="1">
      <formula>OR($A144="calculate", $A144="calculate_here")</formula>
    </cfRule>
  </conditionalFormatting>
  <conditionalFormatting sqref="B144:F144 I144">
    <cfRule type="expression" dxfId="8172" priority="8635" stopIfTrue="1">
      <formula>OR($A144="date", $A144="datetime")</formula>
    </cfRule>
  </conditionalFormatting>
  <conditionalFormatting sqref="B144:F144 I144">
    <cfRule type="expression" dxfId="8171" priority="8633" stopIfTrue="1">
      <formula>$A144="image"</formula>
    </cfRule>
  </conditionalFormatting>
  <conditionalFormatting sqref="B144:F144">
    <cfRule type="expression" dxfId="8170" priority="8631" stopIfTrue="1">
      <formula>OR($A144="audio", $A144="video")</formula>
    </cfRule>
  </conditionalFormatting>
  <conditionalFormatting sqref="A144:P144 R144:Z144">
    <cfRule type="expression" dxfId="8169" priority="8628" stopIfTrue="1">
      <formula>OR(AND(LEFT($A144, 14)="sensor_stream ", LEN($A144)&gt;14, NOT(ISNUMBER(SEARCH(" ", $A144, 15)))), AND(LEFT($A144, 17)="sensor_statistic ", LEN($A144)&gt;17, NOT(ISNUMBER(SEARCH(" ", $A144, 18)))))</formula>
    </cfRule>
    <cfRule type="expression" dxfId="8168" priority="8630" stopIfTrue="1">
      <formula>$A144="comments"</formula>
    </cfRule>
    <cfRule type="expression" dxfId="8167" priority="8632" stopIfTrue="1">
      <formula>OR($A144="audio", $A144="video")</formula>
    </cfRule>
    <cfRule type="expression" dxfId="8166" priority="8634" stopIfTrue="1">
      <formula>$A144="image"</formula>
    </cfRule>
    <cfRule type="expression" dxfId="8165" priority="8636" stopIfTrue="1">
      <formula>OR($A144="date", $A144="datetime")</formula>
    </cfRule>
    <cfRule type="expression" dxfId="8164" priority="8638" stopIfTrue="1">
      <formula>OR($A144="calculate", $A144="calculate_here")</formula>
    </cfRule>
    <cfRule type="expression" dxfId="8163" priority="8640" stopIfTrue="1">
      <formula>$A144="note"</formula>
    </cfRule>
    <cfRule type="expression" dxfId="8162" priority="8642" stopIfTrue="1">
      <formula>$A144="barcode"</formula>
    </cfRule>
    <cfRule type="expression" dxfId="8161" priority="8644" stopIfTrue="1">
      <formula>OR($A144="geopoint", $A144="geoshape", $A144="geotrace")</formula>
    </cfRule>
    <cfRule type="expression" dxfId="8160" priority="8646" stopIfTrue="1">
      <formula>OR($A144="audio audit", $A144="text audit", $A144="speed violations count", $A144="speed violations list", $A144="speed violations audit")</formula>
    </cfRule>
    <cfRule type="expression" dxfId="8159" priority="8647" stopIfTrue="1">
      <formula>OR($A144="username", $A144="phonenumber", $A144="start", $A144="end", $A144="deviceid", $A144="subscriberid", $A144="simserial", $A144="caseid")</formula>
    </cfRule>
    <cfRule type="expression" dxfId="8158" priority="8649" stopIfTrue="1">
      <formula>OR(AND(LEFT($A144, 16)="select_multiple ", LEN($A144)&gt;16, NOT(ISNUMBER(SEARCH(" ", $A144, 17)))), AND(LEFT($A144, 11)="select_one ", LEN($A144)&gt;11, NOT(ISNUMBER(SEARCH(" ", $A144, 12)))))</formula>
    </cfRule>
    <cfRule type="expression" dxfId="8157" priority="8651" stopIfTrue="1">
      <formula>$A144="decimal"</formula>
    </cfRule>
    <cfRule type="expression" dxfId="8156" priority="8653" stopIfTrue="1">
      <formula>$A144="integer"</formula>
    </cfRule>
    <cfRule type="expression" dxfId="8155" priority="8655" stopIfTrue="1">
      <formula>$A144="text"</formula>
    </cfRule>
    <cfRule type="expression" dxfId="8154" priority="8656" stopIfTrue="1">
      <formula>$A144="end repeat"</formula>
    </cfRule>
    <cfRule type="expression" dxfId="8153" priority="8658" stopIfTrue="1">
      <formula>$A144="begin repeat"</formula>
    </cfRule>
    <cfRule type="expression" dxfId="8152" priority="8659" stopIfTrue="1">
      <formula>$A144="end group"</formula>
    </cfRule>
    <cfRule type="expression" dxfId="8151" priority="8661" stopIfTrue="1">
      <formula>$A144="begin group"</formula>
    </cfRule>
  </conditionalFormatting>
  <conditionalFormatting sqref="B144:E144">
    <cfRule type="expression" dxfId="8150" priority="8629" stopIfTrue="1">
      <formula>$A144="comments"</formula>
    </cfRule>
  </conditionalFormatting>
  <conditionalFormatting sqref="B144:E144 I144">
    <cfRule type="expression" dxfId="8149" priority="8627" stopIfTrue="1">
      <formula>OR(AND(LEFT($A144, 14)="sensor_stream ", LEN($A144)&gt;14, NOT(ISNUMBER(SEARCH(" ", $A144, 15)))), AND(LEFT($A144, 17)="sensor_statistic ", LEN($A144)&gt;17, NOT(ISNUMBER(SEARCH(" ", $A144, 18)))))</formula>
    </cfRule>
  </conditionalFormatting>
  <conditionalFormatting sqref="Q144">
    <cfRule type="containsText" dxfId="8148" priority="8625" operator="containsText" text="list_asso_pilot">
      <formula>NOT(ISERROR(SEARCH("list_asso_pilot",Q144)))</formula>
    </cfRule>
  </conditionalFormatting>
  <conditionalFormatting sqref="Q144">
    <cfRule type="containsText" dxfId="8147" priority="8626" operator="containsText" text="list_asso_pilot">
      <formula>NOT(ISERROR(SEARCH("list_asso_pilot",Q144)))</formula>
    </cfRule>
  </conditionalFormatting>
  <conditionalFormatting sqref="L317:L318 B317:F318 I317:I318 I324 B324:F324 L324 L326:L329 B326:F329 I326:I329">
    <cfRule type="expression" dxfId="8146" priority="8623" stopIfTrue="1">
      <formula>$A317="begin group"</formula>
    </cfRule>
  </conditionalFormatting>
  <conditionalFormatting sqref="L317:L318 B317:F318 R317 R324 B324:F324 L324 L326:L329 B326:F329 R326:R329">
    <cfRule type="expression" dxfId="8145" priority="8620" stopIfTrue="1">
      <formula>$A317="begin repeat"</formula>
    </cfRule>
  </conditionalFormatting>
  <conditionalFormatting sqref="B317:G318 I317:I318 I324 B324:G324 B326:G329 I326:I329">
    <cfRule type="expression" dxfId="8144" priority="8617" stopIfTrue="1">
      <formula>$A317="text"</formula>
    </cfRule>
  </conditionalFormatting>
  <conditionalFormatting sqref="B317:G318 J317:K318 J324:K324 B324:G324 B326:G329 J326:K329">
    <cfRule type="expression" dxfId="8143" priority="8615" stopIfTrue="1">
      <formula>$A317="integer"</formula>
    </cfRule>
  </conditionalFormatting>
  <conditionalFormatting sqref="B317:G318 J317:K318 J324:K324 B324:G324 B326:G329 J326:K329">
    <cfRule type="expression" dxfId="8142" priority="8613" stopIfTrue="1">
      <formula>$A317="decimal"</formula>
    </cfRule>
  </conditionalFormatting>
  <conditionalFormatting sqref="B317:F318 I317:I318 I324 B324:F324 B326:F329 I326:I329">
    <cfRule type="expression" dxfId="8141" priority="8611" stopIfTrue="1">
      <formula>OR(AND(LEFT($A317, 16)="select_multiple ", LEN($A317)&gt;16, NOT(ISNUMBER(SEARCH(" ", $A317, 17)))), AND(LEFT($A317, 11)="select_one ", LEN($A317)&gt;11, NOT(ISNUMBER(SEARCH(" ", $A317, 12)))))</formula>
    </cfRule>
  </conditionalFormatting>
  <conditionalFormatting sqref="B317:E318 I317:I318 I324 B324:E324 B326:E329 I326:I329">
    <cfRule type="expression" dxfId="8140" priority="8608" stopIfTrue="1">
      <formula>OR($A317="audio audit", $A317="text audit", $A317="speed violations count", $A317="speed violations list", $A317="speed violations audit")</formula>
    </cfRule>
  </conditionalFormatting>
  <conditionalFormatting sqref="B317:F318 B324:F324 B326:F329">
    <cfRule type="expression" dxfId="8139" priority="8602" stopIfTrue="1">
      <formula>$A317="note"</formula>
    </cfRule>
    <cfRule type="expression" dxfId="8138" priority="8604" stopIfTrue="1">
      <formula>$A317="barcode"</formula>
    </cfRule>
    <cfRule type="expression" dxfId="8137" priority="8606" stopIfTrue="1">
      <formula>OR($A317="geopoint", $A317="geoshape", $A317="geotrace")</formula>
    </cfRule>
  </conditionalFormatting>
  <conditionalFormatting sqref="B317:E318 B324:E324 B326:E329">
    <cfRule type="expression" dxfId="8136" priority="8600" stopIfTrue="1">
      <formula>OR($A317="calculate", $A317="calculate_here")</formula>
    </cfRule>
  </conditionalFormatting>
  <conditionalFormatting sqref="B317:F318 I317:I318 I324 B324:F324 B326:F329 I326:I329">
    <cfRule type="expression" dxfId="8135" priority="8598" stopIfTrue="1">
      <formula>OR($A317="date", $A317="datetime")</formula>
    </cfRule>
  </conditionalFormatting>
  <conditionalFormatting sqref="B317:F318 I317:I318 I324 B324:F324 B326:F329 I326:I329">
    <cfRule type="expression" dxfId="8134" priority="8596" stopIfTrue="1">
      <formula>$A317="image"</formula>
    </cfRule>
  </conditionalFormatting>
  <conditionalFormatting sqref="B317:F318 B324:F324 B326:F329">
    <cfRule type="expression" dxfId="8133" priority="8594" stopIfTrue="1">
      <formula>OR($A317="audio", $A317="video")</formula>
    </cfRule>
  </conditionalFormatting>
  <conditionalFormatting sqref="A317:P318 R317:Z317 R324:Z324 A324:P324 S318:Z318 A326:P329 R326:Z329">
    <cfRule type="expression" dxfId="8132" priority="8591" stopIfTrue="1">
      <formula>OR(AND(LEFT($A317, 14)="sensor_stream ", LEN($A317)&gt;14, NOT(ISNUMBER(SEARCH(" ", $A317, 15)))), AND(LEFT($A317, 17)="sensor_statistic ", LEN($A317)&gt;17, NOT(ISNUMBER(SEARCH(" ", $A317, 18)))))</formula>
    </cfRule>
    <cfRule type="expression" dxfId="8131" priority="8593" stopIfTrue="1">
      <formula>$A317="comments"</formula>
    </cfRule>
    <cfRule type="expression" dxfId="8130" priority="8595" stopIfTrue="1">
      <formula>OR($A317="audio", $A317="video")</formula>
    </cfRule>
    <cfRule type="expression" dxfId="8129" priority="8597" stopIfTrue="1">
      <formula>$A317="image"</formula>
    </cfRule>
    <cfRule type="expression" dxfId="8128" priority="8599" stopIfTrue="1">
      <formula>OR($A317="date", $A317="datetime")</formula>
    </cfRule>
    <cfRule type="expression" dxfId="8127" priority="8601" stopIfTrue="1">
      <formula>OR($A317="calculate", $A317="calculate_here")</formula>
    </cfRule>
    <cfRule type="expression" dxfId="8126" priority="8603" stopIfTrue="1">
      <formula>$A317="note"</formula>
    </cfRule>
    <cfRule type="expression" dxfId="8125" priority="8605" stopIfTrue="1">
      <formula>$A317="barcode"</formula>
    </cfRule>
    <cfRule type="expression" dxfId="8124" priority="8607" stopIfTrue="1">
      <formula>OR($A317="geopoint", $A317="geoshape", $A317="geotrace")</formula>
    </cfRule>
    <cfRule type="expression" dxfId="8123" priority="8609" stopIfTrue="1">
      <formula>OR($A317="audio audit", $A317="text audit", $A317="speed violations count", $A317="speed violations list", $A317="speed violations audit")</formula>
    </cfRule>
    <cfRule type="expression" dxfId="8122" priority="8610" stopIfTrue="1">
      <formula>OR($A317="username", $A317="phonenumber", $A317="start", $A317="end", $A317="deviceid", $A317="subscriberid", $A317="simserial", $A317="caseid")</formula>
    </cfRule>
    <cfRule type="expression" dxfId="8121" priority="8612" stopIfTrue="1">
      <formula>OR(AND(LEFT($A317, 16)="select_multiple ", LEN($A317)&gt;16, NOT(ISNUMBER(SEARCH(" ", $A317, 17)))), AND(LEFT($A317, 11)="select_one ", LEN($A317)&gt;11, NOT(ISNUMBER(SEARCH(" ", $A317, 12)))))</formula>
    </cfRule>
    <cfRule type="expression" dxfId="8120" priority="8614" stopIfTrue="1">
      <formula>$A317="decimal"</formula>
    </cfRule>
    <cfRule type="expression" dxfId="8119" priority="8616" stopIfTrue="1">
      <formula>$A317="integer"</formula>
    </cfRule>
    <cfRule type="expression" dxfId="8118" priority="8618" stopIfTrue="1">
      <formula>$A317="text"</formula>
    </cfRule>
    <cfRule type="expression" dxfId="8117" priority="8619" stopIfTrue="1">
      <formula>$A317="end repeat"</formula>
    </cfRule>
    <cfRule type="expression" dxfId="8116" priority="8621" stopIfTrue="1">
      <formula>$A317="begin repeat"</formula>
    </cfRule>
    <cfRule type="expression" dxfId="8115" priority="8622" stopIfTrue="1">
      <formula>$A317="end group"</formula>
    </cfRule>
    <cfRule type="expression" dxfId="8114" priority="8624" stopIfTrue="1">
      <formula>$A317="begin group"</formula>
    </cfRule>
  </conditionalFormatting>
  <conditionalFormatting sqref="B317:E318 B324:E324 B326:E329">
    <cfRule type="expression" dxfId="8113" priority="8592" stopIfTrue="1">
      <formula>$A317="comments"</formula>
    </cfRule>
  </conditionalFormatting>
  <conditionalFormatting sqref="B317:E318 I317:I318 I324 B324:E324 B326:E329 I326:I329">
    <cfRule type="expression" dxfId="8112" priority="8590" stopIfTrue="1">
      <formula>OR(AND(LEFT($A317, 14)="sensor_stream ", LEN($A317)&gt;14, NOT(ISNUMBER(SEARCH(" ", $A317, 15)))), AND(LEFT($A317, 17)="sensor_statistic ", LEN($A317)&gt;17, NOT(ISNUMBER(SEARCH(" ", $A317, 18)))))</formula>
    </cfRule>
  </conditionalFormatting>
  <conditionalFormatting sqref="Q317:Q318 Q324 Q326:Q329">
    <cfRule type="containsText" dxfId="8111" priority="8588" operator="containsText" text="list_asso_pilot">
      <formula>NOT(ISERROR(SEARCH("list_asso_pilot",Q317)))</formula>
    </cfRule>
  </conditionalFormatting>
  <conditionalFormatting sqref="Q317:Q318 Q324 Q326:Q329">
    <cfRule type="containsText" dxfId="8110" priority="8589" operator="containsText" text="list_asso_pilot">
      <formula>NOT(ISERROR(SEARCH("list_asso_pilot",Q317)))</formula>
    </cfRule>
  </conditionalFormatting>
  <conditionalFormatting sqref="L400 B400:F400 I400">
    <cfRule type="expression" dxfId="8109" priority="8586" stopIfTrue="1">
      <formula>$A400="begin group"</formula>
    </cfRule>
  </conditionalFormatting>
  <conditionalFormatting sqref="L400 B400:F400 R400">
    <cfRule type="expression" dxfId="8108" priority="8583" stopIfTrue="1">
      <formula>$A400="begin repeat"</formula>
    </cfRule>
  </conditionalFormatting>
  <conditionalFormatting sqref="B400:G400 I400">
    <cfRule type="expression" dxfId="8107" priority="8580" stopIfTrue="1">
      <formula>$A400="text"</formula>
    </cfRule>
  </conditionalFormatting>
  <conditionalFormatting sqref="B400:G400 J400:K400">
    <cfRule type="expression" dxfId="8106" priority="8578" stopIfTrue="1">
      <formula>$A400="integer"</formula>
    </cfRule>
  </conditionalFormatting>
  <conditionalFormatting sqref="B400:G400 J400:K400">
    <cfRule type="expression" dxfId="8105" priority="8576" stopIfTrue="1">
      <formula>$A400="decimal"</formula>
    </cfRule>
  </conditionalFormatting>
  <conditionalFormatting sqref="B400:F400 I400">
    <cfRule type="expression" dxfId="8104" priority="8574" stopIfTrue="1">
      <formula>OR(AND(LEFT($A400, 16)="select_multiple ", LEN($A400)&gt;16, NOT(ISNUMBER(SEARCH(" ", $A400, 17)))), AND(LEFT($A400, 11)="select_one ", LEN($A400)&gt;11, NOT(ISNUMBER(SEARCH(" ", $A400, 12)))))</formula>
    </cfRule>
  </conditionalFormatting>
  <conditionalFormatting sqref="B400:E400 I400">
    <cfRule type="expression" dxfId="8103" priority="8571" stopIfTrue="1">
      <formula>OR($A400="audio audit", $A400="text audit", $A400="speed violations count", $A400="speed violations list", $A400="speed violations audit")</formula>
    </cfRule>
  </conditionalFormatting>
  <conditionalFormatting sqref="B400:F400">
    <cfRule type="expression" dxfId="8102" priority="8565" stopIfTrue="1">
      <formula>$A400="note"</formula>
    </cfRule>
    <cfRule type="expression" dxfId="8101" priority="8567" stopIfTrue="1">
      <formula>$A400="barcode"</formula>
    </cfRule>
    <cfRule type="expression" dxfId="8100" priority="8569" stopIfTrue="1">
      <formula>OR($A400="geopoint", $A400="geoshape", $A400="geotrace")</formula>
    </cfRule>
  </conditionalFormatting>
  <conditionalFormatting sqref="B400:E400">
    <cfRule type="expression" dxfId="8099" priority="8563" stopIfTrue="1">
      <formula>OR($A400="calculate", $A400="calculate_here")</formula>
    </cfRule>
  </conditionalFormatting>
  <conditionalFormatting sqref="B400:F400 I400">
    <cfRule type="expression" dxfId="8098" priority="8561" stopIfTrue="1">
      <formula>OR($A400="date", $A400="datetime")</formula>
    </cfRule>
  </conditionalFormatting>
  <conditionalFormatting sqref="B400:F400 I400">
    <cfRule type="expression" dxfId="8097" priority="8559" stopIfTrue="1">
      <formula>$A400="image"</formula>
    </cfRule>
  </conditionalFormatting>
  <conditionalFormatting sqref="B400:F400">
    <cfRule type="expression" dxfId="8096" priority="8557" stopIfTrue="1">
      <formula>OR($A400="audio", $A400="video")</formula>
    </cfRule>
  </conditionalFormatting>
  <conditionalFormatting sqref="A400:P400 R400:Z400">
    <cfRule type="expression" dxfId="8095" priority="8554" stopIfTrue="1">
      <formula>OR(AND(LEFT($A400, 14)="sensor_stream ", LEN($A400)&gt;14, NOT(ISNUMBER(SEARCH(" ", $A400, 15)))), AND(LEFT($A400, 17)="sensor_statistic ", LEN($A400)&gt;17, NOT(ISNUMBER(SEARCH(" ", $A400, 18)))))</formula>
    </cfRule>
    <cfRule type="expression" dxfId="8094" priority="8556" stopIfTrue="1">
      <formula>$A400="comments"</formula>
    </cfRule>
    <cfRule type="expression" dxfId="8093" priority="8558" stopIfTrue="1">
      <formula>OR($A400="audio", $A400="video")</formula>
    </cfRule>
    <cfRule type="expression" dxfId="8092" priority="8560" stopIfTrue="1">
      <formula>$A400="image"</formula>
    </cfRule>
    <cfRule type="expression" dxfId="8091" priority="8562" stopIfTrue="1">
      <formula>OR($A400="date", $A400="datetime")</formula>
    </cfRule>
    <cfRule type="expression" dxfId="8090" priority="8564" stopIfTrue="1">
      <formula>OR($A400="calculate", $A400="calculate_here")</formula>
    </cfRule>
    <cfRule type="expression" dxfId="8089" priority="8566" stopIfTrue="1">
      <formula>$A400="note"</formula>
    </cfRule>
    <cfRule type="expression" dxfId="8088" priority="8568" stopIfTrue="1">
      <formula>$A400="barcode"</formula>
    </cfRule>
    <cfRule type="expression" dxfId="8087" priority="8570" stopIfTrue="1">
      <formula>OR($A400="geopoint", $A400="geoshape", $A400="geotrace")</formula>
    </cfRule>
    <cfRule type="expression" dxfId="8086" priority="8572" stopIfTrue="1">
      <formula>OR($A400="audio audit", $A400="text audit", $A400="speed violations count", $A400="speed violations list", $A400="speed violations audit")</formula>
    </cfRule>
    <cfRule type="expression" dxfId="8085" priority="8573" stopIfTrue="1">
      <formula>OR($A400="username", $A400="phonenumber", $A400="start", $A400="end", $A400="deviceid", $A400="subscriberid", $A400="simserial", $A400="caseid")</formula>
    </cfRule>
    <cfRule type="expression" dxfId="8084" priority="8575" stopIfTrue="1">
      <formula>OR(AND(LEFT($A400, 16)="select_multiple ", LEN($A400)&gt;16, NOT(ISNUMBER(SEARCH(" ", $A400, 17)))), AND(LEFT($A400, 11)="select_one ", LEN($A400)&gt;11, NOT(ISNUMBER(SEARCH(" ", $A400, 12)))))</formula>
    </cfRule>
    <cfRule type="expression" dxfId="8083" priority="8577" stopIfTrue="1">
      <formula>$A400="decimal"</formula>
    </cfRule>
    <cfRule type="expression" dxfId="8082" priority="8579" stopIfTrue="1">
      <formula>$A400="integer"</formula>
    </cfRule>
    <cfRule type="expression" dxfId="8081" priority="8581" stopIfTrue="1">
      <formula>$A400="text"</formula>
    </cfRule>
    <cfRule type="expression" dxfId="8080" priority="8582" stopIfTrue="1">
      <formula>$A400="end repeat"</formula>
    </cfRule>
    <cfRule type="expression" dxfId="8079" priority="8584" stopIfTrue="1">
      <formula>$A400="begin repeat"</formula>
    </cfRule>
    <cfRule type="expression" dxfId="8078" priority="8585" stopIfTrue="1">
      <formula>$A400="end group"</formula>
    </cfRule>
    <cfRule type="expression" dxfId="8077" priority="8587" stopIfTrue="1">
      <formula>$A400="begin group"</formula>
    </cfRule>
  </conditionalFormatting>
  <conditionalFormatting sqref="B400:E400">
    <cfRule type="expression" dxfId="8076" priority="8555" stopIfTrue="1">
      <formula>$A400="comments"</formula>
    </cfRule>
  </conditionalFormatting>
  <conditionalFormatting sqref="B400:E400 I400">
    <cfRule type="expression" dxfId="8075" priority="8553" stopIfTrue="1">
      <formula>OR(AND(LEFT($A400, 14)="sensor_stream ", LEN($A400)&gt;14, NOT(ISNUMBER(SEARCH(" ", $A400, 15)))), AND(LEFT($A400, 17)="sensor_statistic ", LEN($A400)&gt;17, NOT(ISNUMBER(SEARCH(" ", $A400, 18)))))</formula>
    </cfRule>
  </conditionalFormatting>
  <conditionalFormatting sqref="Q400">
    <cfRule type="containsText" dxfId="8074" priority="8551" operator="containsText" text="list_asso_pilot">
      <formula>NOT(ISERROR(SEARCH("list_asso_pilot",Q400)))</formula>
    </cfRule>
  </conditionalFormatting>
  <conditionalFormatting sqref="Q400">
    <cfRule type="containsText" dxfId="8073" priority="8552" operator="containsText" text="list_asso_pilot">
      <formula>NOT(ISERROR(SEARCH("list_asso_pilot",Q400)))</formula>
    </cfRule>
  </conditionalFormatting>
  <conditionalFormatting sqref="L456 B456:F456 I456">
    <cfRule type="expression" dxfId="8072" priority="8549" stopIfTrue="1">
      <formula>$A456="begin group"</formula>
    </cfRule>
  </conditionalFormatting>
  <conditionalFormatting sqref="L456 B456:F456 R456">
    <cfRule type="expression" dxfId="8071" priority="8546" stopIfTrue="1">
      <formula>$A456="begin repeat"</formula>
    </cfRule>
  </conditionalFormatting>
  <conditionalFormatting sqref="B456:G456 I456">
    <cfRule type="expression" dxfId="8070" priority="8543" stopIfTrue="1">
      <formula>$A456="text"</formula>
    </cfRule>
  </conditionalFormatting>
  <conditionalFormatting sqref="B456:G456 J456:K456">
    <cfRule type="expression" dxfId="8069" priority="8541" stopIfTrue="1">
      <formula>$A456="integer"</formula>
    </cfRule>
  </conditionalFormatting>
  <conditionalFormatting sqref="B456:G456 J456:K456">
    <cfRule type="expression" dxfId="8068" priority="8539" stopIfTrue="1">
      <formula>$A456="decimal"</formula>
    </cfRule>
  </conditionalFormatting>
  <conditionalFormatting sqref="B456:F456 I456">
    <cfRule type="expression" dxfId="8067" priority="8537" stopIfTrue="1">
      <formula>OR(AND(LEFT($A456, 16)="select_multiple ", LEN($A456)&gt;16, NOT(ISNUMBER(SEARCH(" ", $A456, 17)))), AND(LEFT($A456, 11)="select_one ", LEN($A456)&gt;11, NOT(ISNUMBER(SEARCH(" ", $A456, 12)))))</formula>
    </cfRule>
  </conditionalFormatting>
  <conditionalFormatting sqref="B456:E456 I456">
    <cfRule type="expression" dxfId="8066" priority="8534" stopIfTrue="1">
      <formula>OR($A456="audio audit", $A456="text audit", $A456="speed violations count", $A456="speed violations list", $A456="speed violations audit")</formula>
    </cfRule>
  </conditionalFormatting>
  <conditionalFormatting sqref="B456:F456">
    <cfRule type="expression" dxfId="8065" priority="8528" stopIfTrue="1">
      <formula>$A456="note"</formula>
    </cfRule>
    <cfRule type="expression" dxfId="8064" priority="8530" stopIfTrue="1">
      <formula>$A456="barcode"</formula>
    </cfRule>
    <cfRule type="expression" dxfId="8063" priority="8532" stopIfTrue="1">
      <formula>OR($A456="geopoint", $A456="geoshape", $A456="geotrace")</formula>
    </cfRule>
  </conditionalFormatting>
  <conditionalFormatting sqref="B456:E456">
    <cfRule type="expression" dxfId="8062" priority="8526" stopIfTrue="1">
      <formula>OR($A456="calculate", $A456="calculate_here")</formula>
    </cfRule>
  </conditionalFormatting>
  <conditionalFormatting sqref="B456:F456 I456">
    <cfRule type="expression" dxfId="8061" priority="8524" stopIfTrue="1">
      <formula>OR($A456="date", $A456="datetime")</formula>
    </cfRule>
  </conditionalFormatting>
  <conditionalFormatting sqref="B456:F456 I456">
    <cfRule type="expression" dxfId="8060" priority="8522" stopIfTrue="1">
      <formula>$A456="image"</formula>
    </cfRule>
  </conditionalFormatting>
  <conditionalFormatting sqref="B456:F456">
    <cfRule type="expression" dxfId="8059" priority="8520" stopIfTrue="1">
      <formula>OR($A456="audio", $A456="video")</formula>
    </cfRule>
  </conditionalFormatting>
  <conditionalFormatting sqref="A456:P456 R456:Z456">
    <cfRule type="expression" dxfId="8058" priority="8517" stopIfTrue="1">
      <formula>OR(AND(LEFT($A456, 14)="sensor_stream ", LEN($A456)&gt;14, NOT(ISNUMBER(SEARCH(" ", $A456, 15)))), AND(LEFT($A456, 17)="sensor_statistic ", LEN($A456)&gt;17, NOT(ISNUMBER(SEARCH(" ", $A456, 18)))))</formula>
    </cfRule>
    <cfRule type="expression" dxfId="8057" priority="8519" stopIfTrue="1">
      <formula>$A456="comments"</formula>
    </cfRule>
    <cfRule type="expression" dxfId="8056" priority="8521" stopIfTrue="1">
      <formula>OR($A456="audio", $A456="video")</formula>
    </cfRule>
    <cfRule type="expression" dxfId="8055" priority="8523" stopIfTrue="1">
      <formula>$A456="image"</formula>
    </cfRule>
    <cfRule type="expression" dxfId="8054" priority="8525" stopIfTrue="1">
      <formula>OR($A456="date", $A456="datetime")</formula>
    </cfRule>
    <cfRule type="expression" dxfId="8053" priority="8527" stopIfTrue="1">
      <formula>OR($A456="calculate", $A456="calculate_here")</formula>
    </cfRule>
    <cfRule type="expression" dxfId="8052" priority="8529" stopIfTrue="1">
      <formula>$A456="note"</formula>
    </cfRule>
    <cfRule type="expression" dxfId="8051" priority="8531" stopIfTrue="1">
      <formula>$A456="barcode"</formula>
    </cfRule>
    <cfRule type="expression" dxfId="8050" priority="8533" stopIfTrue="1">
      <formula>OR($A456="geopoint", $A456="geoshape", $A456="geotrace")</formula>
    </cfRule>
    <cfRule type="expression" dxfId="8049" priority="8535" stopIfTrue="1">
      <formula>OR($A456="audio audit", $A456="text audit", $A456="speed violations count", $A456="speed violations list", $A456="speed violations audit")</formula>
    </cfRule>
    <cfRule type="expression" dxfId="8048" priority="8536" stopIfTrue="1">
      <formula>OR($A456="username", $A456="phonenumber", $A456="start", $A456="end", $A456="deviceid", $A456="subscriberid", $A456="simserial", $A456="caseid")</formula>
    </cfRule>
    <cfRule type="expression" dxfId="8047" priority="8538" stopIfTrue="1">
      <formula>OR(AND(LEFT($A456, 16)="select_multiple ", LEN($A456)&gt;16, NOT(ISNUMBER(SEARCH(" ", $A456, 17)))), AND(LEFT($A456, 11)="select_one ", LEN($A456)&gt;11, NOT(ISNUMBER(SEARCH(" ", $A456, 12)))))</formula>
    </cfRule>
    <cfRule type="expression" dxfId="8046" priority="8540" stopIfTrue="1">
      <formula>$A456="decimal"</formula>
    </cfRule>
    <cfRule type="expression" dxfId="8045" priority="8542" stopIfTrue="1">
      <formula>$A456="integer"</formula>
    </cfRule>
    <cfRule type="expression" dxfId="8044" priority="8544" stopIfTrue="1">
      <formula>$A456="text"</formula>
    </cfRule>
    <cfRule type="expression" dxfId="8043" priority="8545" stopIfTrue="1">
      <formula>$A456="end repeat"</formula>
    </cfRule>
    <cfRule type="expression" dxfId="8042" priority="8547" stopIfTrue="1">
      <formula>$A456="begin repeat"</formula>
    </cfRule>
    <cfRule type="expression" dxfId="8041" priority="8548" stopIfTrue="1">
      <formula>$A456="end group"</formula>
    </cfRule>
    <cfRule type="expression" dxfId="8040" priority="8550" stopIfTrue="1">
      <formula>$A456="begin group"</formula>
    </cfRule>
  </conditionalFormatting>
  <conditionalFormatting sqref="B456:E456">
    <cfRule type="expression" dxfId="8039" priority="8518" stopIfTrue="1">
      <formula>$A456="comments"</formula>
    </cfRule>
  </conditionalFormatting>
  <conditionalFormatting sqref="B456:E456 I456">
    <cfRule type="expression" dxfId="8038" priority="8516" stopIfTrue="1">
      <formula>OR(AND(LEFT($A456, 14)="sensor_stream ", LEN($A456)&gt;14, NOT(ISNUMBER(SEARCH(" ", $A456, 15)))), AND(LEFT($A456, 17)="sensor_statistic ", LEN($A456)&gt;17, NOT(ISNUMBER(SEARCH(" ", $A456, 18)))))</formula>
    </cfRule>
  </conditionalFormatting>
  <conditionalFormatting sqref="Q456">
    <cfRule type="containsText" dxfId="8037" priority="8514" operator="containsText" text="list_asso_pilot">
      <formula>NOT(ISERROR(SEARCH("list_asso_pilot",Q456)))</formula>
    </cfRule>
  </conditionalFormatting>
  <conditionalFormatting sqref="Q456">
    <cfRule type="containsText" dxfId="8036" priority="8515" operator="containsText" text="list_asso_pilot">
      <formula>NOT(ISERROR(SEARCH("list_asso_pilot",Q456)))</formula>
    </cfRule>
  </conditionalFormatting>
  <conditionalFormatting sqref="L458 B458:F458 I458">
    <cfRule type="expression" dxfId="8035" priority="8512" stopIfTrue="1">
      <formula>$A458="begin group"</formula>
    </cfRule>
  </conditionalFormatting>
  <conditionalFormatting sqref="L458 B458:F458 R458">
    <cfRule type="expression" dxfId="8034" priority="8509" stopIfTrue="1">
      <formula>$A458="begin repeat"</formula>
    </cfRule>
  </conditionalFormatting>
  <conditionalFormatting sqref="B458:G458 I458">
    <cfRule type="expression" dxfId="8033" priority="8506" stopIfTrue="1">
      <formula>$A458="text"</formula>
    </cfRule>
  </conditionalFormatting>
  <conditionalFormatting sqref="B458:G458 J458:K458">
    <cfRule type="expression" dxfId="8032" priority="8504" stopIfTrue="1">
      <formula>$A458="integer"</formula>
    </cfRule>
  </conditionalFormatting>
  <conditionalFormatting sqref="B458:G458 J458:K458">
    <cfRule type="expression" dxfId="8031" priority="8502" stopIfTrue="1">
      <formula>$A458="decimal"</formula>
    </cfRule>
  </conditionalFormatting>
  <conditionalFormatting sqref="B458:F458 I458">
    <cfRule type="expression" dxfId="8030" priority="8500" stopIfTrue="1">
      <formula>OR(AND(LEFT($A458, 16)="select_multiple ", LEN($A458)&gt;16, NOT(ISNUMBER(SEARCH(" ", $A458, 17)))), AND(LEFT($A458, 11)="select_one ", LEN($A458)&gt;11, NOT(ISNUMBER(SEARCH(" ", $A458, 12)))))</formula>
    </cfRule>
  </conditionalFormatting>
  <conditionalFormatting sqref="B458:E458 I458">
    <cfRule type="expression" dxfId="8029" priority="8497" stopIfTrue="1">
      <formula>OR($A458="audio audit", $A458="text audit", $A458="speed violations count", $A458="speed violations list", $A458="speed violations audit")</formula>
    </cfRule>
  </conditionalFormatting>
  <conditionalFormatting sqref="B458:F458">
    <cfRule type="expression" dxfId="8028" priority="8491" stopIfTrue="1">
      <formula>$A458="note"</formula>
    </cfRule>
    <cfRule type="expression" dxfId="8027" priority="8493" stopIfTrue="1">
      <formula>$A458="barcode"</formula>
    </cfRule>
    <cfRule type="expression" dxfId="8026" priority="8495" stopIfTrue="1">
      <formula>OR($A458="geopoint", $A458="geoshape", $A458="geotrace")</formula>
    </cfRule>
  </conditionalFormatting>
  <conditionalFormatting sqref="B458:E458">
    <cfRule type="expression" dxfId="8025" priority="8489" stopIfTrue="1">
      <formula>OR($A458="calculate", $A458="calculate_here")</formula>
    </cfRule>
  </conditionalFormatting>
  <conditionalFormatting sqref="B458:F458 I458">
    <cfRule type="expression" dxfId="8024" priority="8487" stopIfTrue="1">
      <formula>OR($A458="date", $A458="datetime")</formula>
    </cfRule>
  </conditionalFormatting>
  <conditionalFormatting sqref="B458:F458 I458">
    <cfRule type="expression" dxfId="8023" priority="8485" stopIfTrue="1">
      <formula>$A458="image"</formula>
    </cfRule>
  </conditionalFormatting>
  <conditionalFormatting sqref="B458:F458">
    <cfRule type="expression" dxfId="8022" priority="8483" stopIfTrue="1">
      <formula>OR($A458="audio", $A458="video")</formula>
    </cfRule>
  </conditionalFormatting>
  <conditionalFormatting sqref="A458:P458 R458:Z458">
    <cfRule type="expression" dxfId="8021" priority="8480" stopIfTrue="1">
      <formula>OR(AND(LEFT($A458, 14)="sensor_stream ", LEN($A458)&gt;14, NOT(ISNUMBER(SEARCH(" ", $A458, 15)))), AND(LEFT($A458, 17)="sensor_statistic ", LEN($A458)&gt;17, NOT(ISNUMBER(SEARCH(" ", $A458, 18)))))</formula>
    </cfRule>
    <cfRule type="expression" dxfId="8020" priority="8482" stopIfTrue="1">
      <formula>$A458="comments"</formula>
    </cfRule>
    <cfRule type="expression" dxfId="8019" priority="8484" stopIfTrue="1">
      <formula>OR($A458="audio", $A458="video")</formula>
    </cfRule>
    <cfRule type="expression" dxfId="8018" priority="8486" stopIfTrue="1">
      <formula>$A458="image"</formula>
    </cfRule>
    <cfRule type="expression" dxfId="8017" priority="8488" stopIfTrue="1">
      <formula>OR($A458="date", $A458="datetime")</formula>
    </cfRule>
    <cfRule type="expression" dxfId="8016" priority="8490" stopIfTrue="1">
      <formula>OR($A458="calculate", $A458="calculate_here")</formula>
    </cfRule>
    <cfRule type="expression" dxfId="8015" priority="8492" stopIfTrue="1">
      <formula>$A458="note"</formula>
    </cfRule>
    <cfRule type="expression" dxfId="8014" priority="8494" stopIfTrue="1">
      <formula>$A458="barcode"</formula>
    </cfRule>
    <cfRule type="expression" dxfId="8013" priority="8496" stopIfTrue="1">
      <formula>OR($A458="geopoint", $A458="geoshape", $A458="geotrace")</formula>
    </cfRule>
    <cfRule type="expression" dxfId="8012" priority="8498" stopIfTrue="1">
      <formula>OR($A458="audio audit", $A458="text audit", $A458="speed violations count", $A458="speed violations list", $A458="speed violations audit")</formula>
    </cfRule>
    <cfRule type="expression" dxfId="8011" priority="8499" stopIfTrue="1">
      <formula>OR($A458="username", $A458="phonenumber", $A458="start", $A458="end", $A458="deviceid", $A458="subscriberid", $A458="simserial", $A458="caseid")</formula>
    </cfRule>
    <cfRule type="expression" dxfId="8010" priority="8501" stopIfTrue="1">
      <formula>OR(AND(LEFT($A458, 16)="select_multiple ", LEN($A458)&gt;16, NOT(ISNUMBER(SEARCH(" ", $A458, 17)))), AND(LEFT($A458, 11)="select_one ", LEN($A458)&gt;11, NOT(ISNUMBER(SEARCH(" ", $A458, 12)))))</formula>
    </cfRule>
    <cfRule type="expression" dxfId="8009" priority="8503" stopIfTrue="1">
      <formula>$A458="decimal"</formula>
    </cfRule>
    <cfRule type="expression" dxfId="8008" priority="8505" stopIfTrue="1">
      <formula>$A458="integer"</formula>
    </cfRule>
    <cfRule type="expression" dxfId="8007" priority="8507" stopIfTrue="1">
      <formula>$A458="text"</formula>
    </cfRule>
    <cfRule type="expression" dxfId="8006" priority="8508" stopIfTrue="1">
      <formula>$A458="end repeat"</formula>
    </cfRule>
    <cfRule type="expression" dxfId="8005" priority="8510" stopIfTrue="1">
      <formula>$A458="begin repeat"</formula>
    </cfRule>
    <cfRule type="expression" dxfId="8004" priority="8511" stopIfTrue="1">
      <formula>$A458="end group"</formula>
    </cfRule>
    <cfRule type="expression" dxfId="8003" priority="8513" stopIfTrue="1">
      <formula>$A458="begin group"</formula>
    </cfRule>
  </conditionalFormatting>
  <conditionalFormatting sqref="B458:E458">
    <cfRule type="expression" dxfId="8002" priority="8481" stopIfTrue="1">
      <formula>$A458="comments"</formula>
    </cfRule>
  </conditionalFormatting>
  <conditionalFormatting sqref="B458:E458 I458">
    <cfRule type="expression" dxfId="8001" priority="8479" stopIfTrue="1">
      <formula>OR(AND(LEFT($A458, 14)="sensor_stream ", LEN($A458)&gt;14, NOT(ISNUMBER(SEARCH(" ", $A458, 15)))), AND(LEFT($A458, 17)="sensor_statistic ", LEN($A458)&gt;17, NOT(ISNUMBER(SEARCH(" ", $A458, 18)))))</formula>
    </cfRule>
  </conditionalFormatting>
  <conditionalFormatting sqref="Q458">
    <cfRule type="containsText" dxfId="8000" priority="8477" operator="containsText" text="list_asso_pilot">
      <formula>NOT(ISERROR(SEARCH("list_asso_pilot",Q458)))</formula>
    </cfRule>
  </conditionalFormatting>
  <conditionalFormatting sqref="Q458">
    <cfRule type="containsText" dxfId="7999" priority="8478" operator="containsText" text="list_asso_pilot">
      <formula>NOT(ISERROR(SEARCH("list_asso_pilot",Q458)))</formula>
    </cfRule>
  </conditionalFormatting>
  <conditionalFormatting sqref="Q371:Q372">
    <cfRule type="containsText" dxfId="7998" priority="8440" operator="containsText" text="list_asso_pilot">
      <formula>NOT(ISERROR(SEARCH("list_asso_pilot",Q371)))</formula>
    </cfRule>
  </conditionalFormatting>
  <conditionalFormatting sqref="Q371:Q372">
    <cfRule type="containsText" dxfId="7997" priority="8441" operator="containsText" text="list_asso_pilot">
      <formula>NOT(ISERROR(SEARCH("list_asso_pilot",Q371)))</formula>
    </cfRule>
  </conditionalFormatting>
  <conditionalFormatting sqref="L531 B531:F531 I531">
    <cfRule type="expression" dxfId="7996" priority="8438" stopIfTrue="1">
      <formula>$A531="begin group"</formula>
    </cfRule>
  </conditionalFormatting>
  <conditionalFormatting sqref="L531 B531:F531 R531">
    <cfRule type="expression" dxfId="7995" priority="8435" stopIfTrue="1">
      <formula>$A531="begin repeat"</formula>
    </cfRule>
  </conditionalFormatting>
  <conditionalFormatting sqref="B531:G531 I531">
    <cfRule type="expression" dxfId="7994" priority="8432" stopIfTrue="1">
      <formula>$A531="text"</formula>
    </cfRule>
  </conditionalFormatting>
  <conditionalFormatting sqref="B531:G531 J531:K531">
    <cfRule type="expression" dxfId="7993" priority="8430" stopIfTrue="1">
      <formula>$A531="integer"</formula>
    </cfRule>
  </conditionalFormatting>
  <conditionalFormatting sqref="B531:G531 J531:K531">
    <cfRule type="expression" dxfId="7992" priority="8428" stopIfTrue="1">
      <formula>$A531="decimal"</formula>
    </cfRule>
  </conditionalFormatting>
  <conditionalFormatting sqref="B531:F531 I531">
    <cfRule type="expression" dxfId="7991" priority="8426" stopIfTrue="1">
      <formula>OR(AND(LEFT($A531, 16)="select_multiple ", LEN($A531)&gt;16, NOT(ISNUMBER(SEARCH(" ", $A531, 17)))), AND(LEFT($A531, 11)="select_one ", LEN($A531)&gt;11, NOT(ISNUMBER(SEARCH(" ", $A531, 12)))))</formula>
    </cfRule>
  </conditionalFormatting>
  <conditionalFormatting sqref="B531:E531 I531">
    <cfRule type="expression" dxfId="7990" priority="8423" stopIfTrue="1">
      <formula>OR($A531="audio audit", $A531="text audit", $A531="speed violations count", $A531="speed violations list", $A531="speed violations audit")</formula>
    </cfRule>
  </conditionalFormatting>
  <conditionalFormatting sqref="B531:F531">
    <cfRule type="expression" dxfId="7989" priority="8417" stopIfTrue="1">
      <formula>$A531="note"</formula>
    </cfRule>
    <cfRule type="expression" dxfId="7988" priority="8419" stopIfTrue="1">
      <formula>$A531="barcode"</formula>
    </cfRule>
    <cfRule type="expression" dxfId="7987" priority="8421" stopIfTrue="1">
      <formula>OR($A531="geopoint", $A531="geoshape", $A531="geotrace")</formula>
    </cfRule>
  </conditionalFormatting>
  <conditionalFormatting sqref="B531:E531">
    <cfRule type="expression" dxfId="7986" priority="8415" stopIfTrue="1">
      <formula>OR($A531="calculate", $A531="calculate_here")</formula>
    </cfRule>
  </conditionalFormatting>
  <conditionalFormatting sqref="B531:F531 I531">
    <cfRule type="expression" dxfId="7985" priority="8413" stopIfTrue="1">
      <formula>OR($A531="date", $A531="datetime")</formula>
    </cfRule>
  </conditionalFormatting>
  <conditionalFormatting sqref="B531:F531 I531">
    <cfRule type="expression" dxfId="7984" priority="8411" stopIfTrue="1">
      <formula>$A531="image"</formula>
    </cfRule>
  </conditionalFormatting>
  <conditionalFormatting sqref="B531:F531">
    <cfRule type="expression" dxfId="7983" priority="8409" stopIfTrue="1">
      <formula>OR($A531="audio", $A531="video")</formula>
    </cfRule>
  </conditionalFormatting>
  <conditionalFormatting sqref="A531:P531 R531:Z531">
    <cfRule type="expression" dxfId="7982" priority="8406" stopIfTrue="1">
      <formula>OR(AND(LEFT($A531, 14)="sensor_stream ", LEN($A531)&gt;14, NOT(ISNUMBER(SEARCH(" ", $A531, 15)))), AND(LEFT($A531, 17)="sensor_statistic ", LEN($A531)&gt;17, NOT(ISNUMBER(SEARCH(" ", $A531, 18)))))</formula>
    </cfRule>
    <cfRule type="expression" dxfId="7981" priority="8408" stopIfTrue="1">
      <formula>$A531="comments"</formula>
    </cfRule>
    <cfRule type="expression" dxfId="7980" priority="8410" stopIfTrue="1">
      <formula>OR($A531="audio", $A531="video")</formula>
    </cfRule>
    <cfRule type="expression" dxfId="7979" priority="8412" stopIfTrue="1">
      <formula>$A531="image"</formula>
    </cfRule>
    <cfRule type="expression" dxfId="7978" priority="8414" stopIfTrue="1">
      <formula>OR($A531="date", $A531="datetime")</formula>
    </cfRule>
    <cfRule type="expression" dxfId="7977" priority="8416" stopIfTrue="1">
      <formula>OR($A531="calculate", $A531="calculate_here")</formula>
    </cfRule>
    <cfRule type="expression" dxfId="7976" priority="8418" stopIfTrue="1">
      <formula>$A531="note"</formula>
    </cfRule>
    <cfRule type="expression" dxfId="7975" priority="8420" stopIfTrue="1">
      <formula>$A531="barcode"</formula>
    </cfRule>
    <cfRule type="expression" dxfId="7974" priority="8422" stopIfTrue="1">
      <formula>OR($A531="geopoint", $A531="geoshape", $A531="geotrace")</formula>
    </cfRule>
    <cfRule type="expression" dxfId="7973" priority="8424" stopIfTrue="1">
      <formula>OR($A531="audio audit", $A531="text audit", $A531="speed violations count", $A531="speed violations list", $A531="speed violations audit")</formula>
    </cfRule>
    <cfRule type="expression" dxfId="7972" priority="8425" stopIfTrue="1">
      <formula>OR($A531="username", $A531="phonenumber", $A531="start", $A531="end", $A531="deviceid", $A531="subscriberid", $A531="simserial", $A531="caseid")</formula>
    </cfRule>
    <cfRule type="expression" dxfId="7971" priority="8427" stopIfTrue="1">
      <formula>OR(AND(LEFT($A531, 16)="select_multiple ", LEN($A531)&gt;16, NOT(ISNUMBER(SEARCH(" ", $A531, 17)))), AND(LEFT($A531, 11)="select_one ", LEN($A531)&gt;11, NOT(ISNUMBER(SEARCH(" ", $A531, 12)))))</formula>
    </cfRule>
    <cfRule type="expression" dxfId="7970" priority="8429" stopIfTrue="1">
      <formula>$A531="decimal"</formula>
    </cfRule>
    <cfRule type="expression" dxfId="7969" priority="8431" stopIfTrue="1">
      <formula>$A531="integer"</formula>
    </cfRule>
    <cfRule type="expression" dxfId="7968" priority="8433" stopIfTrue="1">
      <formula>$A531="text"</formula>
    </cfRule>
    <cfRule type="expression" dxfId="7967" priority="8434" stopIfTrue="1">
      <formula>$A531="end repeat"</formula>
    </cfRule>
    <cfRule type="expression" dxfId="7966" priority="8436" stopIfTrue="1">
      <formula>$A531="begin repeat"</formula>
    </cfRule>
    <cfRule type="expression" dxfId="7965" priority="8437" stopIfTrue="1">
      <formula>$A531="end group"</formula>
    </cfRule>
    <cfRule type="expression" dxfId="7964" priority="8439" stopIfTrue="1">
      <formula>$A531="begin group"</formula>
    </cfRule>
  </conditionalFormatting>
  <conditionalFormatting sqref="B531:E531">
    <cfRule type="expression" dxfId="7963" priority="8407" stopIfTrue="1">
      <formula>$A531="comments"</formula>
    </cfRule>
  </conditionalFormatting>
  <conditionalFormatting sqref="B531:E531 I531">
    <cfRule type="expression" dxfId="7962" priority="8405" stopIfTrue="1">
      <formula>OR(AND(LEFT($A531, 14)="sensor_stream ", LEN($A531)&gt;14, NOT(ISNUMBER(SEARCH(" ", $A531, 15)))), AND(LEFT($A531, 17)="sensor_statistic ", LEN($A531)&gt;17, NOT(ISNUMBER(SEARCH(" ", $A531, 18)))))</formula>
    </cfRule>
  </conditionalFormatting>
  <conditionalFormatting sqref="Q531">
    <cfRule type="containsText" dxfId="7961" priority="8403" operator="containsText" text="list_asso_pilot">
      <formula>NOT(ISERROR(SEARCH("list_asso_pilot",Q531)))</formula>
    </cfRule>
  </conditionalFormatting>
  <conditionalFormatting sqref="Q531">
    <cfRule type="containsText" dxfId="7960" priority="8404" operator="containsText" text="list_asso_pilot">
      <formula>NOT(ISERROR(SEARCH("list_asso_pilot",Q531)))</formula>
    </cfRule>
  </conditionalFormatting>
  <conditionalFormatting sqref="L567 B567:F567 I567">
    <cfRule type="expression" dxfId="7959" priority="8401" stopIfTrue="1">
      <formula>$A567="begin group"</formula>
    </cfRule>
  </conditionalFormatting>
  <conditionalFormatting sqref="L567 B567:F567 R567">
    <cfRule type="expression" dxfId="7958" priority="8398" stopIfTrue="1">
      <formula>$A567="begin repeat"</formula>
    </cfRule>
  </conditionalFormatting>
  <conditionalFormatting sqref="B567:G567 I567">
    <cfRule type="expression" dxfId="7957" priority="8395" stopIfTrue="1">
      <formula>$A567="text"</formula>
    </cfRule>
  </conditionalFormatting>
  <conditionalFormatting sqref="B567:G567 J567:K567">
    <cfRule type="expression" dxfId="7956" priority="8393" stopIfTrue="1">
      <formula>$A567="integer"</formula>
    </cfRule>
  </conditionalFormatting>
  <conditionalFormatting sqref="B567:G567 J567:K567">
    <cfRule type="expression" dxfId="7955" priority="8391" stopIfTrue="1">
      <formula>$A567="decimal"</formula>
    </cfRule>
  </conditionalFormatting>
  <conditionalFormatting sqref="B567:F567 I567">
    <cfRule type="expression" dxfId="7954" priority="8389" stopIfTrue="1">
      <formula>OR(AND(LEFT($A567, 16)="select_multiple ", LEN($A567)&gt;16, NOT(ISNUMBER(SEARCH(" ", $A567, 17)))), AND(LEFT($A567, 11)="select_one ", LEN($A567)&gt;11, NOT(ISNUMBER(SEARCH(" ", $A567, 12)))))</formula>
    </cfRule>
  </conditionalFormatting>
  <conditionalFormatting sqref="B567:E567 I567">
    <cfRule type="expression" dxfId="7953" priority="8386" stopIfTrue="1">
      <formula>OR($A567="audio audit", $A567="text audit", $A567="speed violations count", $A567="speed violations list", $A567="speed violations audit")</formula>
    </cfRule>
  </conditionalFormatting>
  <conditionalFormatting sqref="B567:F567">
    <cfRule type="expression" dxfId="7952" priority="8380" stopIfTrue="1">
      <formula>$A567="note"</formula>
    </cfRule>
    <cfRule type="expression" dxfId="7951" priority="8382" stopIfTrue="1">
      <formula>$A567="barcode"</formula>
    </cfRule>
    <cfRule type="expression" dxfId="7950" priority="8384" stopIfTrue="1">
      <formula>OR($A567="geopoint", $A567="geoshape", $A567="geotrace")</formula>
    </cfRule>
  </conditionalFormatting>
  <conditionalFormatting sqref="B567:E567">
    <cfRule type="expression" dxfId="7949" priority="8378" stopIfTrue="1">
      <formula>OR($A567="calculate", $A567="calculate_here")</formula>
    </cfRule>
  </conditionalFormatting>
  <conditionalFormatting sqref="B567:F567 I567">
    <cfRule type="expression" dxfId="7948" priority="8376" stopIfTrue="1">
      <formula>OR($A567="date", $A567="datetime")</formula>
    </cfRule>
  </conditionalFormatting>
  <conditionalFormatting sqref="B567:F567 I567">
    <cfRule type="expression" dxfId="7947" priority="8374" stopIfTrue="1">
      <formula>$A567="image"</formula>
    </cfRule>
  </conditionalFormatting>
  <conditionalFormatting sqref="B567:F567">
    <cfRule type="expression" dxfId="7946" priority="8372" stopIfTrue="1">
      <formula>OR($A567="audio", $A567="video")</formula>
    </cfRule>
  </conditionalFormatting>
  <conditionalFormatting sqref="A567:P567 R567:Z567">
    <cfRule type="expression" dxfId="7945" priority="8369" stopIfTrue="1">
      <formula>OR(AND(LEFT($A567, 14)="sensor_stream ", LEN($A567)&gt;14, NOT(ISNUMBER(SEARCH(" ", $A567, 15)))), AND(LEFT($A567, 17)="sensor_statistic ", LEN($A567)&gt;17, NOT(ISNUMBER(SEARCH(" ", $A567, 18)))))</formula>
    </cfRule>
    <cfRule type="expression" dxfId="7944" priority="8371" stopIfTrue="1">
      <formula>$A567="comments"</formula>
    </cfRule>
    <cfRule type="expression" dxfId="7943" priority="8373" stopIfTrue="1">
      <formula>OR($A567="audio", $A567="video")</formula>
    </cfRule>
    <cfRule type="expression" dxfId="7942" priority="8375" stopIfTrue="1">
      <formula>$A567="image"</formula>
    </cfRule>
    <cfRule type="expression" dxfId="7941" priority="8377" stopIfTrue="1">
      <formula>OR($A567="date", $A567="datetime")</formula>
    </cfRule>
    <cfRule type="expression" dxfId="7940" priority="8379" stopIfTrue="1">
      <formula>OR($A567="calculate", $A567="calculate_here")</formula>
    </cfRule>
    <cfRule type="expression" dxfId="7939" priority="8381" stopIfTrue="1">
      <formula>$A567="note"</formula>
    </cfRule>
    <cfRule type="expression" dxfId="7938" priority="8383" stopIfTrue="1">
      <formula>$A567="barcode"</formula>
    </cfRule>
    <cfRule type="expression" dxfId="7937" priority="8385" stopIfTrue="1">
      <formula>OR($A567="geopoint", $A567="geoshape", $A567="geotrace")</formula>
    </cfRule>
    <cfRule type="expression" dxfId="7936" priority="8387" stopIfTrue="1">
      <formula>OR($A567="audio audit", $A567="text audit", $A567="speed violations count", $A567="speed violations list", $A567="speed violations audit")</formula>
    </cfRule>
    <cfRule type="expression" dxfId="7935" priority="8388" stopIfTrue="1">
      <formula>OR($A567="username", $A567="phonenumber", $A567="start", $A567="end", $A567="deviceid", $A567="subscriberid", $A567="simserial", $A567="caseid")</formula>
    </cfRule>
    <cfRule type="expression" dxfId="7934" priority="8390" stopIfTrue="1">
      <formula>OR(AND(LEFT($A567, 16)="select_multiple ", LEN($A567)&gt;16, NOT(ISNUMBER(SEARCH(" ", $A567, 17)))), AND(LEFT($A567, 11)="select_one ", LEN($A567)&gt;11, NOT(ISNUMBER(SEARCH(" ", $A567, 12)))))</formula>
    </cfRule>
    <cfRule type="expression" dxfId="7933" priority="8392" stopIfTrue="1">
      <formula>$A567="decimal"</formula>
    </cfRule>
    <cfRule type="expression" dxfId="7932" priority="8394" stopIfTrue="1">
      <formula>$A567="integer"</formula>
    </cfRule>
    <cfRule type="expression" dxfId="7931" priority="8396" stopIfTrue="1">
      <formula>$A567="text"</formula>
    </cfRule>
    <cfRule type="expression" dxfId="7930" priority="8397" stopIfTrue="1">
      <formula>$A567="end repeat"</formula>
    </cfRule>
    <cfRule type="expression" dxfId="7929" priority="8399" stopIfTrue="1">
      <formula>$A567="begin repeat"</formula>
    </cfRule>
    <cfRule type="expression" dxfId="7928" priority="8400" stopIfTrue="1">
      <formula>$A567="end group"</formula>
    </cfRule>
    <cfRule type="expression" dxfId="7927" priority="8402" stopIfTrue="1">
      <formula>$A567="begin group"</formula>
    </cfRule>
  </conditionalFormatting>
  <conditionalFormatting sqref="B567:E567">
    <cfRule type="expression" dxfId="7926" priority="8370" stopIfTrue="1">
      <formula>$A567="comments"</formula>
    </cfRule>
  </conditionalFormatting>
  <conditionalFormatting sqref="B567:E567 I567">
    <cfRule type="expression" dxfId="7925" priority="8368" stopIfTrue="1">
      <formula>OR(AND(LEFT($A567, 14)="sensor_stream ", LEN($A567)&gt;14, NOT(ISNUMBER(SEARCH(" ", $A567, 15)))), AND(LEFT($A567, 17)="sensor_statistic ", LEN($A567)&gt;17, NOT(ISNUMBER(SEARCH(" ", $A567, 18)))))</formula>
    </cfRule>
  </conditionalFormatting>
  <conditionalFormatting sqref="Q567">
    <cfRule type="containsText" dxfId="7924" priority="8366" operator="containsText" text="list_asso_pilot">
      <formula>NOT(ISERROR(SEARCH("list_asso_pilot",Q567)))</formula>
    </cfRule>
  </conditionalFormatting>
  <conditionalFormatting sqref="Q567">
    <cfRule type="containsText" dxfId="7923" priority="8367" operator="containsText" text="list_asso_pilot">
      <formula>NOT(ISERROR(SEARCH("list_asso_pilot",Q567)))</formula>
    </cfRule>
  </conditionalFormatting>
  <conditionalFormatting sqref="L571 B571:F571 I571">
    <cfRule type="expression" dxfId="7922" priority="8364" stopIfTrue="1">
      <formula>$A571="begin group"</formula>
    </cfRule>
  </conditionalFormatting>
  <conditionalFormatting sqref="L571 B571:F571 R571">
    <cfRule type="expression" dxfId="7921" priority="8361" stopIfTrue="1">
      <formula>$A571="begin repeat"</formula>
    </cfRule>
  </conditionalFormatting>
  <conditionalFormatting sqref="B571:G571 I571">
    <cfRule type="expression" dxfId="7920" priority="8358" stopIfTrue="1">
      <formula>$A571="text"</formula>
    </cfRule>
  </conditionalFormatting>
  <conditionalFormatting sqref="B571:G571 J571:K571">
    <cfRule type="expression" dxfId="7919" priority="8356" stopIfTrue="1">
      <formula>$A571="integer"</formula>
    </cfRule>
  </conditionalFormatting>
  <conditionalFormatting sqref="B571:G571 J571:K571">
    <cfRule type="expression" dxfId="7918" priority="8354" stopIfTrue="1">
      <formula>$A571="decimal"</formula>
    </cfRule>
  </conditionalFormatting>
  <conditionalFormatting sqref="B571:F571 I571">
    <cfRule type="expression" dxfId="7917" priority="8352" stopIfTrue="1">
      <formula>OR(AND(LEFT($A571, 16)="select_multiple ", LEN($A571)&gt;16, NOT(ISNUMBER(SEARCH(" ", $A571, 17)))), AND(LEFT($A571, 11)="select_one ", LEN($A571)&gt;11, NOT(ISNUMBER(SEARCH(" ", $A571, 12)))))</formula>
    </cfRule>
  </conditionalFormatting>
  <conditionalFormatting sqref="B571:E571 I571">
    <cfRule type="expression" dxfId="7916" priority="8349" stopIfTrue="1">
      <formula>OR($A571="audio audit", $A571="text audit", $A571="speed violations count", $A571="speed violations list", $A571="speed violations audit")</formula>
    </cfRule>
  </conditionalFormatting>
  <conditionalFormatting sqref="B571:F571">
    <cfRule type="expression" dxfId="7915" priority="8343" stopIfTrue="1">
      <formula>$A571="note"</formula>
    </cfRule>
    <cfRule type="expression" dxfId="7914" priority="8345" stopIfTrue="1">
      <formula>$A571="barcode"</formula>
    </cfRule>
    <cfRule type="expression" dxfId="7913" priority="8347" stopIfTrue="1">
      <formula>OR($A571="geopoint", $A571="geoshape", $A571="geotrace")</formula>
    </cfRule>
  </conditionalFormatting>
  <conditionalFormatting sqref="B571:E571">
    <cfRule type="expression" dxfId="7912" priority="8341" stopIfTrue="1">
      <formula>OR($A571="calculate", $A571="calculate_here")</formula>
    </cfRule>
  </conditionalFormatting>
  <conditionalFormatting sqref="B571:F571 I571">
    <cfRule type="expression" dxfId="7911" priority="8339" stopIfTrue="1">
      <formula>OR($A571="date", $A571="datetime")</formula>
    </cfRule>
  </conditionalFormatting>
  <conditionalFormatting sqref="B571:F571 I571">
    <cfRule type="expression" dxfId="7910" priority="8337" stopIfTrue="1">
      <formula>$A571="image"</formula>
    </cfRule>
  </conditionalFormatting>
  <conditionalFormatting sqref="B571:F571">
    <cfRule type="expression" dxfId="7909" priority="8335" stopIfTrue="1">
      <formula>OR($A571="audio", $A571="video")</formula>
    </cfRule>
  </conditionalFormatting>
  <conditionalFormatting sqref="A571:P571 R571:Z571">
    <cfRule type="expression" dxfId="7908" priority="8332" stopIfTrue="1">
      <formula>OR(AND(LEFT($A571, 14)="sensor_stream ", LEN($A571)&gt;14, NOT(ISNUMBER(SEARCH(" ", $A571, 15)))), AND(LEFT($A571, 17)="sensor_statistic ", LEN($A571)&gt;17, NOT(ISNUMBER(SEARCH(" ", $A571, 18)))))</formula>
    </cfRule>
    <cfRule type="expression" dxfId="7907" priority="8334" stopIfTrue="1">
      <formula>$A571="comments"</formula>
    </cfRule>
    <cfRule type="expression" dxfId="7906" priority="8336" stopIfTrue="1">
      <formula>OR($A571="audio", $A571="video")</formula>
    </cfRule>
    <cfRule type="expression" dxfId="7905" priority="8338" stopIfTrue="1">
      <formula>$A571="image"</formula>
    </cfRule>
    <cfRule type="expression" dxfId="7904" priority="8340" stopIfTrue="1">
      <formula>OR($A571="date", $A571="datetime")</formula>
    </cfRule>
    <cfRule type="expression" dxfId="7903" priority="8342" stopIfTrue="1">
      <formula>OR($A571="calculate", $A571="calculate_here")</formula>
    </cfRule>
    <cfRule type="expression" dxfId="7902" priority="8344" stopIfTrue="1">
      <formula>$A571="note"</formula>
    </cfRule>
    <cfRule type="expression" dxfId="7901" priority="8346" stopIfTrue="1">
      <formula>$A571="barcode"</formula>
    </cfRule>
    <cfRule type="expression" dxfId="7900" priority="8348" stopIfTrue="1">
      <formula>OR($A571="geopoint", $A571="geoshape", $A571="geotrace")</formula>
    </cfRule>
    <cfRule type="expression" dxfId="7899" priority="8350" stopIfTrue="1">
      <formula>OR($A571="audio audit", $A571="text audit", $A571="speed violations count", $A571="speed violations list", $A571="speed violations audit")</formula>
    </cfRule>
    <cfRule type="expression" dxfId="7898" priority="8351" stopIfTrue="1">
      <formula>OR($A571="username", $A571="phonenumber", $A571="start", $A571="end", $A571="deviceid", $A571="subscriberid", $A571="simserial", $A571="caseid")</formula>
    </cfRule>
    <cfRule type="expression" dxfId="7897" priority="8353" stopIfTrue="1">
      <formula>OR(AND(LEFT($A571, 16)="select_multiple ", LEN($A571)&gt;16, NOT(ISNUMBER(SEARCH(" ", $A571, 17)))), AND(LEFT($A571, 11)="select_one ", LEN($A571)&gt;11, NOT(ISNUMBER(SEARCH(" ", $A571, 12)))))</formula>
    </cfRule>
    <cfRule type="expression" dxfId="7896" priority="8355" stopIfTrue="1">
      <formula>$A571="decimal"</formula>
    </cfRule>
    <cfRule type="expression" dxfId="7895" priority="8357" stopIfTrue="1">
      <formula>$A571="integer"</formula>
    </cfRule>
    <cfRule type="expression" dxfId="7894" priority="8359" stopIfTrue="1">
      <formula>$A571="text"</formula>
    </cfRule>
    <cfRule type="expression" dxfId="7893" priority="8360" stopIfTrue="1">
      <formula>$A571="end repeat"</formula>
    </cfRule>
    <cfRule type="expression" dxfId="7892" priority="8362" stopIfTrue="1">
      <formula>$A571="begin repeat"</formula>
    </cfRule>
    <cfRule type="expression" dxfId="7891" priority="8363" stopIfTrue="1">
      <formula>$A571="end group"</formula>
    </cfRule>
    <cfRule type="expression" dxfId="7890" priority="8365" stopIfTrue="1">
      <formula>$A571="begin group"</formula>
    </cfRule>
  </conditionalFormatting>
  <conditionalFormatting sqref="B571:E571">
    <cfRule type="expression" dxfId="7889" priority="8333" stopIfTrue="1">
      <formula>$A571="comments"</formula>
    </cfRule>
  </conditionalFormatting>
  <conditionalFormatting sqref="B571:E571 I571">
    <cfRule type="expression" dxfId="7888" priority="8331" stopIfTrue="1">
      <formula>OR(AND(LEFT($A571, 14)="sensor_stream ", LEN($A571)&gt;14, NOT(ISNUMBER(SEARCH(" ", $A571, 15)))), AND(LEFT($A571, 17)="sensor_statistic ", LEN($A571)&gt;17, NOT(ISNUMBER(SEARCH(" ", $A571, 18)))))</formula>
    </cfRule>
  </conditionalFormatting>
  <conditionalFormatting sqref="Q571">
    <cfRule type="containsText" dxfId="7887" priority="8329" operator="containsText" text="list_asso_pilot">
      <formula>NOT(ISERROR(SEARCH("list_asso_pilot",Q571)))</formula>
    </cfRule>
  </conditionalFormatting>
  <conditionalFormatting sqref="Q571">
    <cfRule type="containsText" dxfId="7886" priority="8330" operator="containsText" text="list_asso_pilot">
      <formula>NOT(ISERROR(SEARCH("list_asso_pilot",Q571)))</formula>
    </cfRule>
  </conditionalFormatting>
  <conditionalFormatting sqref="L606 B606:F606 I606">
    <cfRule type="expression" dxfId="7885" priority="8327" stopIfTrue="1">
      <formula>$A606="begin group"</formula>
    </cfRule>
  </conditionalFormatting>
  <conditionalFormatting sqref="L606 B606:F606 R606">
    <cfRule type="expression" dxfId="7884" priority="8324" stopIfTrue="1">
      <formula>$A606="begin repeat"</formula>
    </cfRule>
  </conditionalFormatting>
  <conditionalFormatting sqref="B606:G606 I606">
    <cfRule type="expression" dxfId="7883" priority="8321" stopIfTrue="1">
      <formula>$A606="text"</formula>
    </cfRule>
  </conditionalFormatting>
  <conditionalFormatting sqref="B606:G606 J606:K606">
    <cfRule type="expression" dxfId="7882" priority="8319" stopIfTrue="1">
      <formula>$A606="integer"</formula>
    </cfRule>
  </conditionalFormatting>
  <conditionalFormatting sqref="B606:G606 J606:K606">
    <cfRule type="expression" dxfId="7881" priority="8317" stopIfTrue="1">
      <formula>$A606="decimal"</formula>
    </cfRule>
  </conditionalFormatting>
  <conditionalFormatting sqref="B606:F606 I606">
    <cfRule type="expression" dxfId="7880" priority="8315" stopIfTrue="1">
      <formula>OR(AND(LEFT($A606, 16)="select_multiple ", LEN($A606)&gt;16, NOT(ISNUMBER(SEARCH(" ", $A606, 17)))), AND(LEFT($A606, 11)="select_one ", LEN($A606)&gt;11, NOT(ISNUMBER(SEARCH(" ", $A606, 12)))))</formula>
    </cfRule>
  </conditionalFormatting>
  <conditionalFormatting sqref="B606:E606 I606">
    <cfRule type="expression" dxfId="7879" priority="8312" stopIfTrue="1">
      <formula>OR($A606="audio audit", $A606="text audit", $A606="speed violations count", $A606="speed violations list", $A606="speed violations audit")</formula>
    </cfRule>
  </conditionalFormatting>
  <conditionalFormatting sqref="B606:F606">
    <cfRule type="expression" dxfId="7878" priority="8306" stopIfTrue="1">
      <formula>$A606="note"</formula>
    </cfRule>
    <cfRule type="expression" dxfId="7877" priority="8308" stopIfTrue="1">
      <formula>$A606="barcode"</formula>
    </cfRule>
    <cfRule type="expression" dxfId="7876" priority="8310" stopIfTrue="1">
      <formula>OR($A606="geopoint", $A606="geoshape", $A606="geotrace")</formula>
    </cfRule>
  </conditionalFormatting>
  <conditionalFormatting sqref="B606:E606">
    <cfRule type="expression" dxfId="7875" priority="8304" stopIfTrue="1">
      <formula>OR($A606="calculate", $A606="calculate_here")</formula>
    </cfRule>
  </conditionalFormatting>
  <conditionalFormatting sqref="B606:F606 I606">
    <cfRule type="expression" dxfId="7874" priority="8302" stopIfTrue="1">
      <formula>OR($A606="date", $A606="datetime")</formula>
    </cfRule>
  </conditionalFormatting>
  <conditionalFormatting sqref="B606:F606 I606">
    <cfRule type="expression" dxfId="7873" priority="8300" stopIfTrue="1">
      <formula>$A606="image"</formula>
    </cfRule>
  </conditionalFormatting>
  <conditionalFormatting sqref="B606:F606">
    <cfRule type="expression" dxfId="7872" priority="8298" stopIfTrue="1">
      <formula>OR($A606="audio", $A606="video")</formula>
    </cfRule>
  </conditionalFormatting>
  <conditionalFormatting sqref="A606:P606 R606:Z606">
    <cfRule type="expression" dxfId="7871" priority="8295" stopIfTrue="1">
      <formula>OR(AND(LEFT($A606, 14)="sensor_stream ", LEN($A606)&gt;14, NOT(ISNUMBER(SEARCH(" ", $A606, 15)))), AND(LEFT($A606, 17)="sensor_statistic ", LEN($A606)&gt;17, NOT(ISNUMBER(SEARCH(" ", $A606, 18)))))</formula>
    </cfRule>
    <cfRule type="expression" dxfId="7870" priority="8297" stopIfTrue="1">
      <formula>$A606="comments"</formula>
    </cfRule>
    <cfRule type="expression" dxfId="7869" priority="8299" stopIfTrue="1">
      <formula>OR($A606="audio", $A606="video")</formula>
    </cfRule>
    <cfRule type="expression" dxfId="7868" priority="8301" stopIfTrue="1">
      <formula>$A606="image"</formula>
    </cfRule>
    <cfRule type="expression" dxfId="7867" priority="8303" stopIfTrue="1">
      <formula>OR($A606="date", $A606="datetime")</formula>
    </cfRule>
    <cfRule type="expression" dxfId="7866" priority="8305" stopIfTrue="1">
      <formula>OR($A606="calculate", $A606="calculate_here")</formula>
    </cfRule>
    <cfRule type="expression" dxfId="7865" priority="8307" stopIfTrue="1">
      <formula>$A606="note"</formula>
    </cfRule>
    <cfRule type="expression" dxfId="7864" priority="8309" stopIfTrue="1">
      <formula>$A606="barcode"</formula>
    </cfRule>
    <cfRule type="expression" dxfId="7863" priority="8311" stopIfTrue="1">
      <formula>OR($A606="geopoint", $A606="geoshape", $A606="geotrace")</formula>
    </cfRule>
    <cfRule type="expression" dxfId="7862" priority="8313" stopIfTrue="1">
      <formula>OR($A606="audio audit", $A606="text audit", $A606="speed violations count", $A606="speed violations list", $A606="speed violations audit")</formula>
    </cfRule>
    <cfRule type="expression" dxfId="7861" priority="8314" stopIfTrue="1">
      <formula>OR($A606="username", $A606="phonenumber", $A606="start", $A606="end", $A606="deviceid", $A606="subscriberid", $A606="simserial", $A606="caseid")</formula>
    </cfRule>
    <cfRule type="expression" dxfId="7860" priority="8316" stopIfTrue="1">
      <formula>OR(AND(LEFT($A606, 16)="select_multiple ", LEN($A606)&gt;16, NOT(ISNUMBER(SEARCH(" ", $A606, 17)))), AND(LEFT($A606, 11)="select_one ", LEN($A606)&gt;11, NOT(ISNUMBER(SEARCH(" ", $A606, 12)))))</formula>
    </cfRule>
    <cfRule type="expression" dxfId="7859" priority="8318" stopIfTrue="1">
      <formula>$A606="decimal"</formula>
    </cfRule>
    <cfRule type="expression" dxfId="7858" priority="8320" stopIfTrue="1">
      <formula>$A606="integer"</formula>
    </cfRule>
    <cfRule type="expression" dxfId="7857" priority="8322" stopIfTrue="1">
      <formula>$A606="text"</formula>
    </cfRule>
    <cfRule type="expression" dxfId="7856" priority="8323" stopIfTrue="1">
      <formula>$A606="end repeat"</formula>
    </cfRule>
    <cfRule type="expression" dxfId="7855" priority="8325" stopIfTrue="1">
      <formula>$A606="begin repeat"</formula>
    </cfRule>
    <cfRule type="expression" dxfId="7854" priority="8326" stopIfTrue="1">
      <formula>$A606="end group"</formula>
    </cfRule>
    <cfRule type="expression" dxfId="7853" priority="8328" stopIfTrue="1">
      <formula>$A606="begin group"</formula>
    </cfRule>
  </conditionalFormatting>
  <conditionalFormatting sqref="B606:E606">
    <cfRule type="expression" dxfId="7852" priority="8296" stopIfTrue="1">
      <formula>$A606="comments"</formula>
    </cfRule>
  </conditionalFormatting>
  <conditionalFormatting sqref="B606:E606 I606">
    <cfRule type="expression" dxfId="7851" priority="8294" stopIfTrue="1">
      <formula>OR(AND(LEFT($A606, 14)="sensor_stream ", LEN($A606)&gt;14, NOT(ISNUMBER(SEARCH(" ", $A606, 15)))), AND(LEFT($A606, 17)="sensor_statistic ", LEN($A606)&gt;17, NOT(ISNUMBER(SEARCH(" ", $A606, 18)))))</formula>
    </cfRule>
  </conditionalFormatting>
  <conditionalFormatting sqref="Q606">
    <cfRule type="containsText" dxfId="7850" priority="8292" operator="containsText" text="list_asso_pilot">
      <formula>NOT(ISERROR(SEARCH("list_asso_pilot",Q606)))</formula>
    </cfRule>
  </conditionalFormatting>
  <conditionalFormatting sqref="Q606">
    <cfRule type="containsText" dxfId="7849" priority="8293" operator="containsText" text="list_asso_pilot">
      <formula>NOT(ISERROR(SEARCH("list_asso_pilot",Q606)))</formula>
    </cfRule>
  </conditionalFormatting>
  <conditionalFormatting sqref="Q492">
    <cfRule type="containsText" dxfId="7848" priority="8255" operator="containsText" text="list_asso_pilot">
      <formula>NOT(ISERROR(SEARCH("list_asso_pilot",Q492)))</formula>
    </cfRule>
  </conditionalFormatting>
  <conditionalFormatting sqref="Q492">
    <cfRule type="containsText" dxfId="7847" priority="8256" operator="containsText" text="list_asso_pilot">
      <formula>NOT(ISERROR(SEARCH("list_asso_pilot",Q492)))</formula>
    </cfRule>
  </conditionalFormatting>
  <conditionalFormatting sqref="Q526">
    <cfRule type="containsText" dxfId="7846" priority="8218" operator="containsText" text="list_asso_pilot">
      <formula>NOT(ISERROR(SEARCH("list_asso_pilot",Q526)))</formula>
    </cfRule>
  </conditionalFormatting>
  <conditionalFormatting sqref="Q526">
    <cfRule type="containsText" dxfId="7845" priority="8219" operator="containsText" text="list_asso_pilot">
      <formula>NOT(ISERROR(SEARCH("list_asso_pilot",Q526)))</formula>
    </cfRule>
  </conditionalFormatting>
  <conditionalFormatting sqref="L609 B609:F609 I609">
    <cfRule type="expression" dxfId="7844" priority="8216" stopIfTrue="1">
      <formula>$A609="begin group"</formula>
    </cfRule>
  </conditionalFormatting>
  <conditionalFormatting sqref="L609 B609:F609 R609">
    <cfRule type="expression" dxfId="7843" priority="8213" stopIfTrue="1">
      <formula>$A609="begin repeat"</formula>
    </cfRule>
  </conditionalFormatting>
  <conditionalFormatting sqref="B609:G609 I609">
    <cfRule type="expression" dxfId="7842" priority="8210" stopIfTrue="1">
      <formula>$A609="text"</formula>
    </cfRule>
  </conditionalFormatting>
  <conditionalFormatting sqref="B609:G609 J609:K609">
    <cfRule type="expression" dxfId="7841" priority="8208" stopIfTrue="1">
      <formula>$A609="integer"</formula>
    </cfRule>
  </conditionalFormatting>
  <conditionalFormatting sqref="B609:G609 J609:K609">
    <cfRule type="expression" dxfId="7840" priority="8206" stopIfTrue="1">
      <formula>$A609="decimal"</formula>
    </cfRule>
  </conditionalFormatting>
  <conditionalFormatting sqref="B609:F609 I609">
    <cfRule type="expression" dxfId="7839" priority="8204" stopIfTrue="1">
      <formula>OR(AND(LEFT($A609, 16)="select_multiple ", LEN($A609)&gt;16, NOT(ISNUMBER(SEARCH(" ", $A609, 17)))), AND(LEFT($A609, 11)="select_one ", LEN($A609)&gt;11, NOT(ISNUMBER(SEARCH(" ", $A609, 12)))))</formula>
    </cfRule>
  </conditionalFormatting>
  <conditionalFormatting sqref="B609:E609 I609">
    <cfRule type="expression" dxfId="7838" priority="8201" stopIfTrue="1">
      <formula>OR($A609="audio audit", $A609="text audit", $A609="speed violations count", $A609="speed violations list", $A609="speed violations audit")</formula>
    </cfRule>
  </conditionalFormatting>
  <conditionalFormatting sqref="B609:F609">
    <cfRule type="expression" dxfId="7837" priority="8195" stopIfTrue="1">
      <formula>$A609="note"</formula>
    </cfRule>
    <cfRule type="expression" dxfId="7836" priority="8197" stopIfTrue="1">
      <formula>$A609="barcode"</formula>
    </cfRule>
    <cfRule type="expression" dxfId="7835" priority="8199" stopIfTrue="1">
      <formula>OR($A609="geopoint", $A609="geoshape", $A609="geotrace")</formula>
    </cfRule>
  </conditionalFormatting>
  <conditionalFormatting sqref="B609:E609">
    <cfRule type="expression" dxfId="7834" priority="8193" stopIfTrue="1">
      <formula>OR($A609="calculate", $A609="calculate_here")</formula>
    </cfRule>
  </conditionalFormatting>
  <conditionalFormatting sqref="B609:F609 I609">
    <cfRule type="expression" dxfId="7833" priority="8191" stopIfTrue="1">
      <formula>OR($A609="date", $A609="datetime")</formula>
    </cfRule>
  </conditionalFormatting>
  <conditionalFormatting sqref="B609:F609 I609">
    <cfRule type="expression" dxfId="7832" priority="8189" stopIfTrue="1">
      <formula>$A609="image"</formula>
    </cfRule>
  </conditionalFormatting>
  <conditionalFormatting sqref="B609:F609">
    <cfRule type="expression" dxfId="7831" priority="8187" stopIfTrue="1">
      <formula>OR($A609="audio", $A609="video")</formula>
    </cfRule>
  </conditionalFormatting>
  <conditionalFormatting sqref="A609:P609 R609:Z609">
    <cfRule type="expression" dxfId="7830" priority="8184" stopIfTrue="1">
      <formula>OR(AND(LEFT($A609, 14)="sensor_stream ", LEN($A609)&gt;14, NOT(ISNUMBER(SEARCH(" ", $A609, 15)))), AND(LEFT($A609, 17)="sensor_statistic ", LEN($A609)&gt;17, NOT(ISNUMBER(SEARCH(" ", $A609, 18)))))</formula>
    </cfRule>
    <cfRule type="expression" dxfId="7829" priority="8186" stopIfTrue="1">
      <formula>$A609="comments"</formula>
    </cfRule>
    <cfRule type="expression" dxfId="7828" priority="8188" stopIfTrue="1">
      <formula>OR($A609="audio", $A609="video")</formula>
    </cfRule>
    <cfRule type="expression" dxfId="7827" priority="8190" stopIfTrue="1">
      <formula>$A609="image"</formula>
    </cfRule>
    <cfRule type="expression" dxfId="7826" priority="8192" stopIfTrue="1">
      <formula>OR($A609="date", $A609="datetime")</formula>
    </cfRule>
    <cfRule type="expression" dxfId="7825" priority="8194" stopIfTrue="1">
      <formula>OR($A609="calculate", $A609="calculate_here")</formula>
    </cfRule>
    <cfRule type="expression" dxfId="7824" priority="8196" stopIfTrue="1">
      <formula>$A609="note"</formula>
    </cfRule>
    <cfRule type="expression" dxfId="7823" priority="8198" stopIfTrue="1">
      <formula>$A609="barcode"</formula>
    </cfRule>
    <cfRule type="expression" dxfId="7822" priority="8200" stopIfTrue="1">
      <formula>OR($A609="geopoint", $A609="geoshape", $A609="geotrace")</formula>
    </cfRule>
    <cfRule type="expression" dxfId="7821" priority="8202" stopIfTrue="1">
      <formula>OR($A609="audio audit", $A609="text audit", $A609="speed violations count", $A609="speed violations list", $A609="speed violations audit")</formula>
    </cfRule>
    <cfRule type="expression" dxfId="7820" priority="8203" stopIfTrue="1">
      <formula>OR($A609="username", $A609="phonenumber", $A609="start", $A609="end", $A609="deviceid", $A609="subscriberid", $A609="simserial", $A609="caseid")</formula>
    </cfRule>
    <cfRule type="expression" dxfId="7819" priority="8205" stopIfTrue="1">
      <formula>OR(AND(LEFT($A609, 16)="select_multiple ", LEN($A609)&gt;16, NOT(ISNUMBER(SEARCH(" ", $A609, 17)))), AND(LEFT($A609, 11)="select_one ", LEN($A609)&gt;11, NOT(ISNUMBER(SEARCH(" ", $A609, 12)))))</formula>
    </cfRule>
    <cfRule type="expression" dxfId="7818" priority="8207" stopIfTrue="1">
      <formula>$A609="decimal"</formula>
    </cfRule>
    <cfRule type="expression" dxfId="7817" priority="8209" stopIfTrue="1">
      <formula>$A609="integer"</formula>
    </cfRule>
    <cfRule type="expression" dxfId="7816" priority="8211" stopIfTrue="1">
      <formula>$A609="text"</formula>
    </cfRule>
    <cfRule type="expression" dxfId="7815" priority="8212" stopIfTrue="1">
      <formula>$A609="end repeat"</formula>
    </cfRule>
    <cfRule type="expression" dxfId="7814" priority="8214" stopIfTrue="1">
      <formula>$A609="begin repeat"</formula>
    </cfRule>
    <cfRule type="expression" dxfId="7813" priority="8215" stopIfTrue="1">
      <formula>$A609="end group"</formula>
    </cfRule>
    <cfRule type="expression" dxfId="7812" priority="8217" stopIfTrue="1">
      <formula>$A609="begin group"</formula>
    </cfRule>
  </conditionalFormatting>
  <conditionalFormatting sqref="B609:E609">
    <cfRule type="expression" dxfId="7811" priority="8185" stopIfTrue="1">
      <formula>$A609="comments"</formula>
    </cfRule>
  </conditionalFormatting>
  <conditionalFormatting sqref="B609:E609 I609">
    <cfRule type="expression" dxfId="7810" priority="8183" stopIfTrue="1">
      <formula>OR(AND(LEFT($A609, 14)="sensor_stream ", LEN($A609)&gt;14, NOT(ISNUMBER(SEARCH(" ", $A609, 15)))), AND(LEFT($A609, 17)="sensor_statistic ", LEN($A609)&gt;17, NOT(ISNUMBER(SEARCH(" ", $A609, 18)))))</formula>
    </cfRule>
  </conditionalFormatting>
  <conditionalFormatting sqref="Q609">
    <cfRule type="containsText" dxfId="7809" priority="8181" operator="containsText" text="list_asso_pilot">
      <formula>NOT(ISERROR(SEARCH("list_asso_pilot",Q609)))</formula>
    </cfRule>
  </conditionalFormatting>
  <conditionalFormatting sqref="Q609">
    <cfRule type="containsText" dxfId="7808" priority="8182" operator="containsText" text="list_asso_pilot">
      <formula>NOT(ISERROR(SEARCH("list_asso_pilot",Q609)))</formula>
    </cfRule>
  </conditionalFormatting>
  <conditionalFormatting sqref="L632 B632:F632 I632">
    <cfRule type="expression" dxfId="7807" priority="8179" stopIfTrue="1">
      <formula>$A632="begin group"</formula>
    </cfRule>
  </conditionalFormatting>
  <conditionalFormatting sqref="L632 B632:F632 R632">
    <cfRule type="expression" dxfId="7806" priority="8176" stopIfTrue="1">
      <formula>$A632="begin repeat"</formula>
    </cfRule>
  </conditionalFormatting>
  <conditionalFormatting sqref="B632:G632 I632">
    <cfRule type="expression" dxfId="7805" priority="8173" stopIfTrue="1">
      <formula>$A632="text"</formula>
    </cfRule>
  </conditionalFormatting>
  <conditionalFormatting sqref="B632:G632 J632:K632">
    <cfRule type="expression" dxfId="7804" priority="8171" stopIfTrue="1">
      <formula>$A632="integer"</formula>
    </cfRule>
  </conditionalFormatting>
  <conditionalFormatting sqref="B632:G632 J632:K632">
    <cfRule type="expression" dxfId="7803" priority="8169" stopIfTrue="1">
      <formula>$A632="decimal"</formula>
    </cfRule>
  </conditionalFormatting>
  <conditionalFormatting sqref="B632:F632 I632">
    <cfRule type="expression" dxfId="7802" priority="8167" stopIfTrue="1">
      <formula>OR(AND(LEFT($A632, 16)="select_multiple ", LEN($A632)&gt;16, NOT(ISNUMBER(SEARCH(" ", $A632, 17)))), AND(LEFT($A632, 11)="select_one ", LEN($A632)&gt;11, NOT(ISNUMBER(SEARCH(" ", $A632, 12)))))</formula>
    </cfRule>
  </conditionalFormatting>
  <conditionalFormatting sqref="B632:E632 I632">
    <cfRule type="expression" dxfId="7801" priority="8164" stopIfTrue="1">
      <formula>OR($A632="audio audit", $A632="text audit", $A632="speed violations count", $A632="speed violations list", $A632="speed violations audit")</formula>
    </cfRule>
  </conditionalFormatting>
  <conditionalFormatting sqref="B632:F632">
    <cfRule type="expression" dxfId="7800" priority="8158" stopIfTrue="1">
      <formula>$A632="note"</formula>
    </cfRule>
    <cfRule type="expression" dxfId="7799" priority="8160" stopIfTrue="1">
      <formula>$A632="barcode"</formula>
    </cfRule>
    <cfRule type="expression" dxfId="7798" priority="8162" stopIfTrue="1">
      <formula>OR($A632="geopoint", $A632="geoshape", $A632="geotrace")</formula>
    </cfRule>
  </conditionalFormatting>
  <conditionalFormatting sqref="B632:E632">
    <cfRule type="expression" dxfId="7797" priority="8156" stopIfTrue="1">
      <formula>OR($A632="calculate", $A632="calculate_here")</formula>
    </cfRule>
  </conditionalFormatting>
  <conditionalFormatting sqref="B632:F632 I632">
    <cfRule type="expression" dxfId="7796" priority="8154" stopIfTrue="1">
      <formula>OR($A632="date", $A632="datetime")</formula>
    </cfRule>
  </conditionalFormatting>
  <conditionalFormatting sqref="B632:F632 I632">
    <cfRule type="expression" dxfId="7795" priority="8152" stopIfTrue="1">
      <formula>$A632="image"</formula>
    </cfRule>
  </conditionalFormatting>
  <conditionalFormatting sqref="B632:F632">
    <cfRule type="expression" dxfId="7794" priority="8150" stopIfTrue="1">
      <formula>OR($A632="audio", $A632="video")</formula>
    </cfRule>
  </conditionalFormatting>
  <conditionalFormatting sqref="A632:P632 R632:Z632">
    <cfRule type="expression" dxfId="7793" priority="8147" stopIfTrue="1">
      <formula>OR(AND(LEFT($A632, 14)="sensor_stream ", LEN($A632)&gt;14, NOT(ISNUMBER(SEARCH(" ", $A632, 15)))), AND(LEFT($A632, 17)="sensor_statistic ", LEN($A632)&gt;17, NOT(ISNUMBER(SEARCH(" ", $A632, 18)))))</formula>
    </cfRule>
    <cfRule type="expression" dxfId="7792" priority="8149" stopIfTrue="1">
      <formula>$A632="comments"</formula>
    </cfRule>
    <cfRule type="expression" dxfId="7791" priority="8151" stopIfTrue="1">
      <formula>OR($A632="audio", $A632="video")</formula>
    </cfRule>
    <cfRule type="expression" dxfId="7790" priority="8153" stopIfTrue="1">
      <formula>$A632="image"</formula>
    </cfRule>
    <cfRule type="expression" dxfId="7789" priority="8155" stopIfTrue="1">
      <formula>OR($A632="date", $A632="datetime")</formula>
    </cfRule>
    <cfRule type="expression" dxfId="7788" priority="8157" stopIfTrue="1">
      <formula>OR($A632="calculate", $A632="calculate_here")</formula>
    </cfRule>
    <cfRule type="expression" dxfId="7787" priority="8159" stopIfTrue="1">
      <formula>$A632="note"</formula>
    </cfRule>
    <cfRule type="expression" dxfId="7786" priority="8161" stopIfTrue="1">
      <formula>$A632="barcode"</formula>
    </cfRule>
    <cfRule type="expression" dxfId="7785" priority="8163" stopIfTrue="1">
      <formula>OR($A632="geopoint", $A632="geoshape", $A632="geotrace")</formula>
    </cfRule>
    <cfRule type="expression" dxfId="7784" priority="8165" stopIfTrue="1">
      <formula>OR($A632="audio audit", $A632="text audit", $A632="speed violations count", $A632="speed violations list", $A632="speed violations audit")</formula>
    </cfRule>
    <cfRule type="expression" dxfId="7783" priority="8166" stopIfTrue="1">
      <formula>OR($A632="username", $A632="phonenumber", $A632="start", $A632="end", $A632="deviceid", $A632="subscriberid", $A632="simserial", $A632="caseid")</formula>
    </cfRule>
    <cfRule type="expression" dxfId="7782" priority="8168" stopIfTrue="1">
      <formula>OR(AND(LEFT($A632, 16)="select_multiple ", LEN($A632)&gt;16, NOT(ISNUMBER(SEARCH(" ", $A632, 17)))), AND(LEFT($A632, 11)="select_one ", LEN($A632)&gt;11, NOT(ISNUMBER(SEARCH(" ", $A632, 12)))))</formula>
    </cfRule>
    <cfRule type="expression" dxfId="7781" priority="8170" stopIfTrue="1">
      <formula>$A632="decimal"</formula>
    </cfRule>
    <cfRule type="expression" dxfId="7780" priority="8172" stopIfTrue="1">
      <formula>$A632="integer"</formula>
    </cfRule>
    <cfRule type="expression" dxfId="7779" priority="8174" stopIfTrue="1">
      <formula>$A632="text"</formula>
    </cfRule>
    <cfRule type="expression" dxfId="7778" priority="8175" stopIfTrue="1">
      <formula>$A632="end repeat"</formula>
    </cfRule>
    <cfRule type="expression" dxfId="7777" priority="8177" stopIfTrue="1">
      <formula>$A632="begin repeat"</formula>
    </cfRule>
    <cfRule type="expression" dxfId="7776" priority="8178" stopIfTrue="1">
      <formula>$A632="end group"</formula>
    </cfRule>
    <cfRule type="expression" dxfId="7775" priority="8180" stopIfTrue="1">
      <formula>$A632="begin group"</formula>
    </cfRule>
  </conditionalFormatting>
  <conditionalFormatting sqref="B632:E632">
    <cfRule type="expression" dxfId="7774" priority="8148" stopIfTrue="1">
      <formula>$A632="comments"</formula>
    </cfRule>
  </conditionalFormatting>
  <conditionalFormatting sqref="B632:E632 I632">
    <cfRule type="expression" dxfId="7773" priority="8146" stopIfTrue="1">
      <formula>OR(AND(LEFT($A632, 14)="sensor_stream ", LEN($A632)&gt;14, NOT(ISNUMBER(SEARCH(" ", $A632, 15)))), AND(LEFT($A632, 17)="sensor_statistic ", LEN($A632)&gt;17, NOT(ISNUMBER(SEARCH(" ", $A632, 18)))))</formula>
    </cfRule>
  </conditionalFormatting>
  <conditionalFormatting sqref="Q632">
    <cfRule type="containsText" dxfId="7772" priority="8144" operator="containsText" text="list_asso_pilot">
      <formula>NOT(ISERROR(SEARCH("list_asso_pilot",Q632)))</formula>
    </cfRule>
  </conditionalFormatting>
  <conditionalFormatting sqref="Q632">
    <cfRule type="containsText" dxfId="7771" priority="8145" operator="containsText" text="list_asso_pilot">
      <formula>NOT(ISERROR(SEARCH("list_asso_pilot",Q632)))</formula>
    </cfRule>
  </conditionalFormatting>
  <conditionalFormatting sqref="L634 B634:F634 I634">
    <cfRule type="expression" dxfId="7770" priority="8142" stopIfTrue="1">
      <formula>$A634="begin group"</formula>
    </cfRule>
  </conditionalFormatting>
  <conditionalFormatting sqref="L634 B634:F634 R634">
    <cfRule type="expression" dxfId="7769" priority="8139" stopIfTrue="1">
      <formula>$A634="begin repeat"</formula>
    </cfRule>
  </conditionalFormatting>
  <conditionalFormatting sqref="B634:G634 I634">
    <cfRule type="expression" dxfId="7768" priority="8136" stopIfTrue="1">
      <formula>$A634="text"</formula>
    </cfRule>
  </conditionalFormatting>
  <conditionalFormatting sqref="B634:G634 J634:K634">
    <cfRule type="expression" dxfId="7767" priority="8134" stopIfTrue="1">
      <formula>$A634="integer"</formula>
    </cfRule>
  </conditionalFormatting>
  <conditionalFormatting sqref="B634:G634 J634:K634">
    <cfRule type="expression" dxfId="7766" priority="8132" stopIfTrue="1">
      <formula>$A634="decimal"</formula>
    </cfRule>
  </conditionalFormatting>
  <conditionalFormatting sqref="B634:F634 I634">
    <cfRule type="expression" dxfId="7765" priority="8130" stopIfTrue="1">
      <formula>OR(AND(LEFT($A634, 16)="select_multiple ", LEN($A634)&gt;16, NOT(ISNUMBER(SEARCH(" ", $A634, 17)))), AND(LEFT($A634, 11)="select_one ", LEN($A634)&gt;11, NOT(ISNUMBER(SEARCH(" ", $A634, 12)))))</formula>
    </cfRule>
  </conditionalFormatting>
  <conditionalFormatting sqref="B634:E634 I634">
    <cfRule type="expression" dxfId="7764" priority="8127" stopIfTrue="1">
      <formula>OR($A634="audio audit", $A634="text audit", $A634="speed violations count", $A634="speed violations list", $A634="speed violations audit")</formula>
    </cfRule>
  </conditionalFormatting>
  <conditionalFormatting sqref="B634:F634">
    <cfRule type="expression" dxfId="7763" priority="8121" stopIfTrue="1">
      <formula>$A634="note"</formula>
    </cfRule>
    <cfRule type="expression" dxfId="7762" priority="8123" stopIfTrue="1">
      <formula>$A634="barcode"</formula>
    </cfRule>
    <cfRule type="expression" dxfId="7761" priority="8125" stopIfTrue="1">
      <formula>OR($A634="geopoint", $A634="geoshape", $A634="geotrace")</formula>
    </cfRule>
  </conditionalFormatting>
  <conditionalFormatting sqref="B634:E634">
    <cfRule type="expression" dxfId="7760" priority="8119" stopIfTrue="1">
      <formula>OR($A634="calculate", $A634="calculate_here")</formula>
    </cfRule>
  </conditionalFormatting>
  <conditionalFormatting sqref="B634:F634 I634">
    <cfRule type="expression" dxfId="7759" priority="8117" stopIfTrue="1">
      <formula>OR($A634="date", $A634="datetime")</formula>
    </cfRule>
  </conditionalFormatting>
  <conditionalFormatting sqref="B634:F634 I634">
    <cfRule type="expression" dxfId="7758" priority="8115" stopIfTrue="1">
      <formula>$A634="image"</formula>
    </cfRule>
  </conditionalFormatting>
  <conditionalFormatting sqref="B634:F634">
    <cfRule type="expression" dxfId="7757" priority="8113" stopIfTrue="1">
      <formula>OR($A634="audio", $A634="video")</formula>
    </cfRule>
  </conditionalFormatting>
  <conditionalFormatting sqref="A634:P634 R634:Z634">
    <cfRule type="expression" dxfId="7756" priority="8110" stopIfTrue="1">
      <formula>OR(AND(LEFT($A634, 14)="sensor_stream ", LEN($A634)&gt;14, NOT(ISNUMBER(SEARCH(" ", $A634, 15)))), AND(LEFT($A634, 17)="sensor_statistic ", LEN($A634)&gt;17, NOT(ISNUMBER(SEARCH(" ", $A634, 18)))))</formula>
    </cfRule>
    <cfRule type="expression" dxfId="7755" priority="8112" stopIfTrue="1">
      <formula>$A634="comments"</formula>
    </cfRule>
    <cfRule type="expression" dxfId="7754" priority="8114" stopIfTrue="1">
      <formula>OR($A634="audio", $A634="video")</formula>
    </cfRule>
    <cfRule type="expression" dxfId="7753" priority="8116" stopIfTrue="1">
      <formula>$A634="image"</formula>
    </cfRule>
    <cfRule type="expression" dxfId="7752" priority="8118" stopIfTrue="1">
      <formula>OR($A634="date", $A634="datetime")</formula>
    </cfRule>
    <cfRule type="expression" dxfId="7751" priority="8120" stopIfTrue="1">
      <formula>OR($A634="calculate", $A634="calculate_here")</formula>
    </cfRule>
    <cfRule type="expression" dxfId="7750" priority="8122" stopIfTrue="1">
      <formula>$A634="note"</formula>
    </cfRule>
    <cfRule type="expression" dxfId="7749" priority="8124" stopIfTrue="1">
      <formula>$A634="barcode"</formula>
    </cfRule>
    <cfRule type="expression" dxfId="7748" priority="8126" stopIfTrue="1">
      <formula>OR($A634="geopoint", $A634="geoshape", $A634="geotrace")</formula>
    </cfRule>
    <cfRule type="expression" dxfId="7747" priority="8128" stopIfTrue="1">
      <formula>OR($A634="audio audit", $A634="text audit", $A634="speed violations count", $A634="speed violations list", $A634="speed violations audit")</formula>
    </cfRule>
    <cfRule type="expression" dxfId="7746" priority="8129" stopIfTrue="1">
      <formula>OR($A634="username", $A634="phonenumber", $A634="start", $A634="end", $A634="deviceid", $A634="subscriberid", $A634="simserial", $A634="caseid")</formula>
    </cfRule>
    <cfRule type="expression" dxfId="7745" priority="8131" stopIfTrue="1">
      <formula>OR(AND(LEFT($A634, 16)="select_multiple ", LEN($A634)&gt;16, NOT(ISNUMBER(SEARCH(" ", $A634, 17)))), AND(LEFT($A634, 11)="select_one ", LEN($A634)&gt;11, NOT(ISNUMBER(SEARCH(" ", $A634, 12)))))</formula>
    </cfRule>
    <cfRule type="expression" dxfId="7744" priority="8133" stopIfTrue="1">
      <formula>$A634="decimal"</formula>
    </cfRule>
    <cfRule type="expression" dxfId="7743" priority="8135" stopIfTrue="1">
      <formula>$A634="integer"</formula>
    </cfRule>
    <cfRule type="expression" dxfId="7742" priority="8137" stopIfTrue="1">
      <formula>$A634="text"</formula>
    </cfRule>
    <cfRule type="expression" dxfId="7741" priority="8138" stopIfTrue="1">
      <formula>$A634="end repeat"</formula>
    </cfRule>
    <cfRule type="expression" dxfId="7740" priority="8140" stopIfTrue="1">
      <formula>$A634="begin repeat"</formula>
    </cfRule>
    <cfRule type="expression" dxfId="7739" priority="8141" stopIfTrue="1">
      <formula>$A634="end group"</formula>
    </cfRule>
    <cfRule type="expression" dxfId="7738" priority="8143" stopIfTrue="1">
      <formula>$A634="begin group"</formula>
    </cfRule>
  </conditionalFormatting>
  <conditionalFormatting sqref="B634:E634">
    <cfRule type="expression" dxfId="7737" priority="8111" stopIfTrue="1">
      <formula>$A634="comments"</formula>
    </cfRule>
  </conditionalFormatting>
  <conditionalFormatting sqref="B634:E634 I634">
    <cfRule type="expression" dxfId="7736" priority="8109" stopIfTrue="1">
      <formula>OR(AND(LEFT($A634, 14)="sensor_stream ", LEN($A634)&gt;14, NOT(ISNUMBER(SEARCH(" ", $A634, 15)))), AND(LEFT($A634, 17)="sensor_statistic ", LEN($A634)&gt;17, NOT(ISNUMBER(SEARCH(" ", $A634, 18)))))</formula>
    </cfRule>
  </conditionalFormatting>
  <conditionalFormatting sqref="Q634">
    <cfRule type="containsText" dxfId="7735" priority="8107" operator="containsText" text="list_asso_pilot">
      <formula>NOT(ISERROR(SEARCH("list_asso_pilot",Q634)))</formula>
    </cfRule>
  </conditionalFormatting>
  <conditionalFormatting sqref="Q634">
    <cfRule type="containsText" dxfId="7734" priority="8108" operator="containsText" text="list_asso_pilot">
      <formula>NOT(ISERROR(SEARCH("list_asso_pilot",Q634)))</formula>
    </cfRule>
  </conditionalFormatting>
  <conditionalFormatting sqref="L643 B643:F643 I643">
    <cfRule type="expression" dxfId="7733" priority="8105" stopIfTrue="1">
      <formula>$A643="begin group"</formula>
    </cfRule>
  </conditionalFormatting>
  <conditionalFormatting sqref="L643 B643:F643 R643">
    <cfRule type="expression" dxfId="7732" priority="8102" stopIfTrue="1">
      <formula>$A643="begin repeat"</formula>
    </cfRule>
  </conditionalFormatting>
  <conditionalFormatting sqref="B643:G643 I643">
    <cfRule type="expression" dxfId="7731" priority="8099" stopIfTrue="1">
      <formula>$A643="text"</formula>
    </cfRule>
  </conditionalFormatting>
  <conditionalFormatting sqref="B643:G643 J643:K643">
    <cfRule type="expression" dxfId="7730" priority="8097" stopIfTrue="1">
      <formula>$A643="integer"</formula>
    </cfRule>
  </conditionalFormatting>
  <conditionalFormatting sqref="B643:G643 J643:K643">
    <cfRule type="expression" dxfId="7729" priority="8095" stopIfTrue="1">
      <formula>$A643="decimal"</formula>
    </cfRule>
  </conditionalFormatting>
  <conditionalFormatting sqref="B643:F643 I643">
    <cfRule type="expression" dxfId="7728" priority="8093" stopIfTrue="1">
      <formula>OR(AND(LEFT($A643, 16)="select_multiple ", LEN($A643)&gt;16, NOT(ISNUMBER(SEARCH(" ", $A643, 17)))), AND(LEFT($A643, 11)="select_one ", LEN($A643)&gt;11, NOT(ISNUMBER(SEARCH(" ", $A643, 12)))))</formula>
    </cfRule>
  </conditionalFormatting>
  <conditionalFormatting sqref="B643:E643 I643">
    <cfRule type="expression" dxfId="7727" priority="8090" stopIfTrue="1">
      <formula>OR($A643="audio audit", $A643="text audit", $A643="speed violations count", $A643="speed violations list", $A643="speed violations audit")</formula>
    </cfRule>
  </conditionalFormatting>
  <conditionalFormatting sqref="B643:F643">
    <cfRule type="expression" dxfId="7726" priority="8084" stopIfTrue="1">
      <formula>$A643="note"</formula>
    </cfRule>
    <cfRule type="expression" dxfId="7725" priority="8086" stopIfTrue="1">
      <formula>$A643="barcode"</formula>
    </cfRule>
    <cfRule type="expression" dxfId="7724" priority="8088" stopIfTrue="1">
      <formula>OR($A643="geopoint", $A643="geoshape", $A643="geotrace")</formula>
    </cfRule>
  </conditionalFormatting>
  <conditionalFormatting sqref="B643:E643">
    <cfRule type="expression" dxfId="7723" priority="8082" stopIfTrue="1">
      <formula>OR($A643="calculate", $A643="calculate_here")</formula>
    </cfRule>
  </conditionalFormatting>
  <conditionalFormatting sqref="B643:F643 I643">
    <cfRule type="expression" dxfId="7722" priority="8080" stopIfTrue="1">
      <formula>OR($A643="date", $A643="datetime")</formula>
    </cfRule>
  </conditionalFormatting>
  <conditionalFormatting sqref="B643:F643 I643">
    <cfRule type="expression" dxfId="7721" priority="8078" stopIfTrue="1">
      <formula>$A643="image"</formula>
    </cfRule>
  </conditionalFormatting>
  <conditionalFormatting sqref="B643:F643">
    <cfRule type="expression" dxfId="7720" priority="8076" stopIfTrue="1">
      <formula>OR($A643="audio", $A643="video")</formula>
    </cfRule>
  </conditionalFormatting>
  <conditionalFormatting sqref="A643:P643 R643:Z643">
    <cfRule type="expression" dxfId="7719" priority="8073" stopIfTrue="1">
      <formula>OR(AND(LEFT($A643, 14)="sensor_stream ", LEN($A643)&gt;14, NOT(ISNUMBER(SEARCH(" ", $A643, 15)))), AND(LEFT($A643, 17)="sensor_statistic ", LEN($A643)&gt;17, NOT(ISNUMBER(SEARCH(" ", $A643, 18)))))</formula>
    </cfRule>
    <cfRule type="expression" dxfId="7718" priority="8075" stopIfTrue="1">
      <formula>$A643="comments"</formula>
    </cfRule>
    <cfRule type="expression" dxfId="7717" priority="8077" stopIfTrue="1">
      <formula>OR($A643="audio", $A643="video")</formula>
    </cfRule>
    <cfRule type="expression" dxfId="7716" priority="8079" stopIfTrue="1">
      <formula>$A643="image"</formula>
    </cfRule>
    <cfRule type="expression" dxfId="7715" priority="8081" stopIfTrue="1">
      <formula>OR($A643="date", $A643="datetime")</formula>
    </cfRule>
    <cfRule type="expression" dxfId="7714" priority="8083" stopIfTrue="1">
      <formula>OR($A643="calculate", $A643="calculate_here")</formula>
    </cfRule>
    <cfRule type="expression" dxfId="7713" priority="8085" stopIfTrue="1">
      <formula>$A643="note"</formula>
    </cfRule>
    <cfRule type="expression" dxfId="7712" priority="8087" stopIfTrue="1">
      <formula>$A643="barcode"</formula>
    </cfRule>
    <cfRule type="expression" dxfId="7711" priority="8089" stopIfTrue="1">
      <formula>OR($A643="geopoint", $A643="geoshape", $A643="geotrace")</formula>
    </cfRule>
    <cfRule type="expression" dxfId="7710" priority="8091" stopIfTrue="1">
      <formula>OR($A643="audio audit", $A643="text audit", $A643="speed violations count", $A643="speed violations list", $A643="speed violations audit")</formula>
    </cfRule>
    <cfRule type="expression" dxfId="7709" priority="8092" stopIfTrue="1">
      <formula>OR($A643="username", $A643="phonenumber", $A643="start", $A643="end", $A643="deviceid", $A643="subscriberid", $A643="simserial", $A643="caseid")</formula>
    </cfRule>
    <cfRule type="expression" dxfId="7708" priority="8094" stopIfTrue="1">
      <formula>OR(AND(LEFT($A643, 16)="select_multiple ", LEN($A643)&gt;16, NOT(ISNUMBER(SEARCH(" ", $A643, 17)))), AND(LEFT($A643, 11)="select_one ", LEN($A643)&gt;11, NOT(ISNUMBER(SEARCH(" ", $A643, 12)))))</formula>
    </cfRule>
    <cfRule type="expression" dxfId="7707" priority="8096" stopIfTrue="1">
      <formula>$A643="decimal"</formula>
    </cfRule>
    <cfRule type="expression" dxfId="7706" priority="8098" stopIfTrue="1">
      <formula>$A643="integer"</formula>
    </cfRule>
    <cfRule type="expression" dxfId="7705" priority="8100" stopIfTrue="1">
      <formula>$A643="text"</formula>
    </cfRule>
    <cfRule type="expression" dxfId="7704" priority="8101" stopIfTrue="1">
      <formula>$A643="end repeat"</formula>
    </cfRule>
    <cfRule type="expression" dxfId="7703" priority="8103" stopIfTrue="1">
      <formula>$A643="begin repeat"</formula>
    </cfRule>
    <cfRule type="expression" dxfId="7702" priority="8104" stopIfTrue="1">
      <formula>$A643="end group"</formula>
    </cfRule>
    <cfRule type="expression" dxfId="7701" priority="8106" stopIfTrue="1">
      <formula>$A643="begin group"</formula>
    </cfRule>
  </conditionalFormatting>
  <conditionalFormatting sqref="B643:E643">
    <cfRule type="expression" dxfId="7700" priority="8074" stopIfTrue="1">
      <formula>$A643="comments"</formula>
    </cfRule>
  </conditionalFormatting>
  <conditionalFormatting sqref="B643:E643 I643">
    <cfRule type="expression" dxfId="7699" priority="8072" stopIfTrue="1">
      <formula>OR(AND(LEFT($A643, 14)="sensor_stream ", LEN($A643)&gt;14, NOT(ISNUMBER(SEARCH(" ", $A643, 15)))), AND(LEFT($A643, 17)="sensor_statistic ", LEN($A643)&gt;17, NOT(ISNUMBER(SEARCH(" ", $A643, 18)))))</formula>
    </cfRule>
  </conditionalFormatting>
  <conditionalFormatting sqref="Q643">
    <cfRule type="containsText" dxfId="7698" priority="8070" operator="containsText" text="list_asso_pilot">
      <formula>NOT(ISERROR(SEARCH("list_asso_pilot",Q643)))</formula>
    </cfRule>
  </conditionalFormatting>
  <conditionalFormatting sqref="Q643">
    <cfRule type="containsText" dxfId="7697" priority="8071" operator="containsText" text="list_asso_pilot">
      <formula>NOT(ISERROR(SEARCH("list_asso_pilot",Q643)))</formula>
    </cfRule>
  </conditionalFormatting>
  <conditionalFormatting sqref="G646 G709">
    <cfRule type="expression" dxfId="7696" priority="23058" stopIfTrue="1">
      <formula>OR(AND(LEFT($A644, 14)="sensor_stream ", LEN($A644)&gt;14, NOT(ISNUMBER(SEARCH(" ", $A644, 15)))), AND(LEFT($A644, 17)="sensor_statistic ", LEN($A644)&gt;17, NOT(ISNUMBER(SEARCH(" ", $A644, 18)))))</formula>
    </cfRule>
    <cfRule type="expression" dxfId="7695" priority="23059" stopIfTrue="1">
      <formula>$A644="comments"</formula>
    </cfRule>
    <cfRule type="expression" dxfId="7694" priority="23060" stopIfTrue="1">
      <formula>OR($A644="audio", $A644="video")</formula>
    </cfRule>
    <cfRule type="expression" dxfId="7693" priority="23061" stopIfTrue="1">
      <formula>$A644="image"</formula>
    </cfRule>
    <cfRule type="expression" dxfId="7692" priority="23062" stopIfTrue="1">
      <formula>OR($A644="date", $A644="datetime")</formula>
    </cfRule>
    <cfRule type="expression" dxfId="7691" priority="23063" stopIfTrue="1">
      <formula>OR($A644="calculate", $A644="calculate_here")</formula>
    </cfRule>
    <cfRule type="expression" dxfId="7690" priority="23064" stopIfTrue="1">
      <formula>$A644="note"</formula>
    </cfRule>
    <cfRule type="expression" dxfId="7689" priority="23065" stopIfTrue="1">
      <formula>$A644="barcode"</formula>
    </cfRule>
    <cfRule type="expression" dxfId="7688" priority="23066" stopIfTrue="1">
      <formula>OR($A644="geopoint", $A644="geoshape", $A644="geotrace")</formula>
    </cfRule>
    <cfRule type="expression" dxfId="7687" priority="23067" stopIfTrue="1">
      <formula>OR($A644="audio audit", $A644="text audit", $A644="speed violations count", $A644="speed violations list", $A644="speed violations audit")</formula>
    </cfRule>
    <cfRule type="expression" dxfId="7686" priority="23068" stopIfTrue="1">
      <formula>OR($A644="username", $A644="phonenumber", $A644="start", $A644="end", $A644="deviceid", $A644="subscriberid", $A644="simserial", $A644="caseid")</formula>
    </cfRule>
    <cfRule type="expression" dxfId="7685" priority="23069" stopIfTrue="1">
      <formula>OR(AND(LEFT($A644, 16)="select_multiple ", LEN($A644)&gt;16, NOT(ISNUMBER(SEARCH(" ", $A644, 17)))), AND(LEFT($A644, 11)="select_one ", LEN($A644)&gt;11, NOT(ISNUMBER(SEARCH(" ", $A644, 12)))))</formula>
    </cfRule>
    <cfRule type="expression" dxfId="7684" priority="23070" stopIfTrue="1">
      <formula>$A644="decimal"</formula>
    </cfRule>
    <cfRule type="expression" dxfId="7683" priority="23071" stopIfTrue="1">
      <formula>$A644="integer"</formula>
    </cfRule>
    <cfRule type="expression" dxfId="7682" priority="23072" stopIfTrue="1">
      <formula>$A644="text"</formula>
    </cfRule>
    <cfRule type="expression" dxfId="7681" priority="23073" stopIfTrue="1">
      <formula>$A644="end repeat"</formula>
    </cfRule>
    <cfRule type="expression" dxfId="7680" priority="23074" stopIfTrue="1">
      <formula>$A644="begin repeat"</formula>
    </cfRule>
    <cfRule type="expression" dxfId="7679" priority="23075" stopIfTrue="1">
      <formula>$A644="end group"</formula>
    </cfRule>
    <cfRule type="expression" dxfId="7678" priority="23076" stopIfTrue="1">
      <formula>$A644="begin group"</formula>
    </cfRule>
  </conditionalFormatting>
  <conditionalFormatting sqref="G646 G709">
    <cfRule type="expression" dxfId="7677" priority="23077" stopIfTrue="1">
      <formula>$A644="text"</formula>
    </cfRule>
  </conditionalFormatting>
  <conditionalFormatting sqref="G646 G709">
    <cfRule type="expression" dxfId="7676" priority="23078" stopIfTrue="1">
      <formula>$A644="integer"</formula>
    </cfRule>
  </conditionalFormatting>
  <conditionalFormatting sqref="G646 G709">
    <cfRule type="expression" dxfId="7675" priority="23079" stopIfTrue="1">
      <formula>$A644="decimal"</formula>
    </cfRule>
  </conditionalFormatting>
  <conditionalFormatting sqref="L645 B645:F645 I645">
    <cfRule type="expression" dxfId="7674" priority="8068" stopIfTrue="1">
      <formula>$A645="begin group"</formula>
    </cfRule>
  </conditionalFormatting>
  <conditionalFormatting sqref="L645 B645:F645 R645">
    <cfRule type="expression" dxfId="7673" priority="8065" stopIfTrue="1">
      <formula>$A645="begin repeat"</formula>
    </cfRule>
  </conditionalFormatting>
  <conditionalFormatting sqref="B645:G645 I645">
    <cfRule type="expression" dxfId="7672" priority="8062" stopIfTrue="1">
      <formula>$A645="text"</formula>
    </cfRule>
  </conditionalFormatting>
  <conditionalFormatting sqref="B645:G645 J645:K645">
    <cfRule type="expression" dxfId="7671" priority="8060" stopIfTrue="1">
      <formula>$A645="integer"</formula>
    </cfRule>
  </conditionalFormatting>
  <conditionalFormatting sqref="B645:G645 J645:K645">
    <cfRule type="expression" dxfId="7670" priority="8058" stopIfTrue="1">
      <formula>$A645="decimal"</formula>
    </cfRule>
  </conditionalFormatting>
  <conditionalFormatting sqref="B645:F645 I645">
    <cfRule type="expression" dxfId="7669" priority="8056" stopIfTrue="1">
      <formula>OR(AND(LEFT($A645, 16)="select_multiple ", LEN($A645)&gt;16, NOT(ISNUMBER(SEARCH(" ", $A645, 17)))), AND(LEFT($A645, 11)="select_one ", LEN($A645)&gt;11, NOT(ISNUMBER(SEARCH(" ", $A645, 12)))))</formula>
    </cfRule>
  </conditionalFormatting>
  <conditionalFormatting sqref="B645:E645 I645">
    <cfRule type="expression" dxfId="7668" priority="8053" stopIfTrue="1">
      <formula>OR($A645="audio audit", $A645="text audit", $A645="speed violations count", $A645="speed violations list", $A645="speed violations audit")</formula>
    </cfRule>
  </conditionalFormatting>
  <conditionalFormatting sqref="B645:F645">
    <cfRule type="expression" dxfId="7667" priority="8047" stopIfTrue="1">
      <formula>$A645="note"</formula>
    </cfRule>
    <cfRule type="expression" dxfId="7666" priority="8049" stopIfTrue="1">
      <formula>$A645="barcode"</formula>
    </cfRule>
    <cfRule type="expression" dxfId="7665" priority="8051" stopIfTrue="1">
      <formula>OR($A645="geopoint", $A645="geoshape", $A645="geotrace")</formula>
    </cfRule>
  </conditionalFormatting>
  <conditionalFormatting sqref="B645:E645">
    <cfRule type="expression" dxfId="7664" priority="8045" stopIfTrue="1">
      <formula>OR($A645="calculate", $A645="calculate_here")</formula>
    </cfRule>
  </conditionalFormatting>
  <conditionalFormatting sqref="B645:F645 I645">
    <cfRule type="expression" dxfId="7663" priority="8043" stopIfTrue="1">
      <formula>OR($A645="date", $A645="datetime")</formula>
    </cfRule>
  </conditionalFormatting>
  <conditionalFormatting sqref="B645:F645 I645">
    <cfRule type="expression" dxfId="7662" priority="8041" stopIfTrue="1">
      <formula>$A645="image"</formula>
    </cfRule>
  </conditionalFormatting>
  <conditionalFormatting sqref="B645:F645">
    <cfRule type="expression" dxfId="7661" priority="8039" stopIfTrue="1">
      <formula>OR($A645="audio", $A645="video")</formula>
    </cfRule>
  </conditionalFormatting>
  <conditionalFormatting sqref="A645:P645 R645:Z645">
    <cfRule type="expression" dxfId="7660" priority="8036" stopIfTrue="1">
      <formula>OR(AND(LEFT($A645, 14)="sensor_stream ", LEN($A645)&gt;14, NOT(ISNUMBER(SEARCH(" ", $A645, 15)))), AND(LEFT($A645, 17)="sensor_statistic ", LEN($A645)&gt;17, NOT(ISNUMBER(SEARCH(" ", $A645, 18)))))</formula>
    </cfRule>
    <cfRule type="expression" dxfId="7659" priority="8038" stopIfTrue="1">
      <formula>$A645="comments"</formula>
    </cfRule>
    <cfRule type="expression" dxfId="7658" priority="8040" stopIfTrue="1">
      <formula>OR($A645="audio", $A645="video")</formula>
    </cfRule>
    <cfRule type="expression" dxfId="7657" priority="8042" stopIfTrue="1">
      <formula>$A645="image"</formula>
    </cfRule>
    <cfRule type="expression" dxfId="7656" priority="8044" stopIfTrue="1">
      <formula>OR($A645="date", $A645="datetime")</formula>
    </cfRule>
    <cfRule type="expression" dxfId="7655" priority="8046" stopIfTrue="1">
      <formula>OR($A645="calculate", $A645="calculate_here")</formula>
    </cfRule>
    <cfRule type="expression" dxfId="7654" priority="8048" stopIfTrue="1">
      <formula>$A645="note"</formula>
    </cfRule>
    <cfRule type="expression" dxfId="7653" priority="8050" stopIfTrue="1">
      <formula>$A645="barcode"</formula>
    </cfRule>
    <cfRule type="expression" dxfId="7652" priority="8052" stopIfTrue="1">
      <formula>OR($A645="geopoint", $A645="geoshape", $A645="geotrace")</formula>
    </cfRule>
    <cfRule type="expression" dxfId="7651" priority="8054" stopIfTrue="1">
      <formula>OR($A645="audio audit", $A645="text audit", $A645="speed violations count", $A645="speed violations list", $A645="speed violations audit")</formula>
    </cfRule>
    <cfRule type="expression" dxfId="7650" priority="8055" stopIfTrue="1">
      <formula>OR($A645="username", $A645="phonenumber", $A645="start", $A645="end", $A645="deviceid", $A645="subscriberid", $A645="simserial", $A645="caseid")</formula>
    </cfRule>
    <cfRule type="expression" dxfId="7649" priority="8057" stopIfTrue="1">
      <formula>OR(AND(LEFT($A645, 16)="select_multiple ", LEN($A645)&gt;16, NOT(ISNUMBER(SEARCH(" ", $A645, 17)))), AND(LEFT($A645, 11)="select_one ", LEN($A645)&gt;11, NOT(ISNUMBER(SEARCH(" ", $A645, 12)))))</formula>
    </cfRule>
    <cfRule type="expression" dxfId="7648" priority="8059" stopIfTrue="1">
      <formula>$A645="decimal"</formula>
    </cfRule>
    <cfRule type="expression" dxfId="7647" priority="8061" stopIfTrue="1">
      <formula>$A645="integer"</formula>
    </cfRule>
    <cfRule type="expression" dxfId="7646" priority="8063" stopIfTrue="1">
      <formula>$A645="text"</formula>
    </cfRule>
    <cfRule type="expression" dxfId="7645" priority="8064" stopIfTrue="1">
      <formula>$A645="end repeat"</formula>
    </cfRule>
    <cfRule type="expression" dxfId="7644" priority="8066" stopIfTrue="1">
      <formula>$A645="begin repeat"</formula>
    </cfRule>
    <cfRule type="expression" dxfId="7643" priority="8067" stopIfTrue="1">
      <formula>$A645="end group"</formula>
    </cfRule>
    <cfRule type="expression" dxfId="7642" priority="8069" stopIfTrue="1">
      <formula>$A645="begin group"</formula>
    </cfRule>
  </conditionalFormatting>
  <conditionalFormatting sqref="B645:E645">
    <cfRule type="expression" dxfId="7641" priority="8037" stopIfTrue="1">
      <formula>$A645="comments"</formula>
    </cfRule>
  </conditionalFormatting>
  <conditionalFormatting sqref="B645:E645 I645">
    <cfRule type="expression" dxfId="7640" priority="8035" stopIfTrue="1">
      <formula>OR(AND(LEFT($A645, 14)="sensor_stream ", LEN($A645)&gt;14, NOT(ISNUMBER(SEARCH(" ", $A645, 15)))), AND(LEFT($A645, 17)="sensor_statistic ", LEN($A645)&gt;17, NOT(ISNUMBER(SEARCH(" ", $A645, 18)))))</formula>
    </cfRule>
  </conditionalFormatting>
  <conditionalFormatting sqref="Q645">
    <cfRule type="containsText" dxfId="7639" priority="8033" operator="containsText" text="list_asso_pilot">
      <formula>NOT(ISERROR(SEARCH("list_asso_pilot",Q645)))</formula>
    </cfRule>
  </conditionalFormatting>
  <conditionalFormatting sqref="Q645">
    <cfRule type="containsText" dxfId="7638" priority="8034" operator="containsText" text="list_asso_pilot">
      <formula>NOT(ISERROR(SEARCH("list_asso_pilot",Q645)))</formula>
    </cfRule>
  </conditionalFormatting>
  <conditionalFormatting sqref="L672 B672:F672 I672">
    <cfRule type="expression" dxfId="7637" priority="8031" stopIfTrue="1">
      <formula>$A672="begin group"</formula>
    </cfRule>
  </conditionalFormatting>
  <conditionalFormatting sqref="L672 B672:F672 R672">
    <cfRule type="expression" dxfId="7636" priority="8028" stopIfTrue="1">
      <formula>$A672="begin repeat"</formula>
    </cfRule>
  </conditionalFormatting>
  <conditionalFormatting sqref="B672:G672 I672">
    <cfRule type="expression" dxfId="7635" priority="8025" stopIfTrue="1">
      <formula>$A672="text"</formula>
    </cfRule>
  </conditionalFormatting>
  <conditionalFormatting sqref="B672:G672 J672:K672">
    <cfRule type="expression" dxfId="7634" priority="8023" stopIfTrue="1">
      <formula>$A672="integer"</formula>
    </cfRule>
  </conditionalFormatting>
  <conditionalFormatting sqref="B672:G672 J672:K672">
    <cfRule type="expression" dxfId="7633" priority="8021" stopIfTrue="1">
      <formula>$A672="decimal"</formula>
    </cfRule>
  </conditionalFormatting>
  <conditionalFormatting sqref="B672:F672 I672">
    <cfRule type="expression" dxfId="7632" priority="8019" stopIfTrue="1">
      <formula>OR(AND(LEFT($A672, 16)="select_multiple ", LEN($A672)&gt;16, NOT(ISNUMBER(SEARCH(" ", $A672, 17)))), AND(LEFT($A672, 11)="select_one ", LEN($A672)&gt;11, NOT(ISNUMBER(SEARCH(" ", $A672, 12)))))</formula>
    </cfRule>
  </conditionalFormatting>
  <conditionalFormatting sqref="B672:E672 I672">
    <cfRule type="expression" dxfId="7631" priority="8016" stopIfTrue="1">
      <formula>OR($A672="audio audit", $A672="text audit", $A672="speed violations count", $A672="speed violations list", $A672="speed violations audit")</formula>
    </cfRule>
  </conditionalFormatting>
  <conditionalFormatting sqref="B672:F672">
    <cfRule type="expression" dxfId="7630" priority="8010" stopIfTrue="1">
      <formula>$A672="note"</formula>
    </cfRule>
    <cfRule type="expression" dxfId="7629" priority="8012" stopIfTrue="1">
      <formula>$A672="barcode"</formula>
    </cfRule>
    <cfRule type="expression" dxfId="7628" priority="8014" stopIfTrue="1">
      <formula>OR($A672="geopoint", $A672="geoshape", $A672="geotrace")</formula>
    </cfRule>
  </conditionalFormatting>
  <conditionalFormatting sqref="B672:E672">
    <cfRule type="expression" dxfId="7627" priority="8008" stopIfTrue="1">
      <formula>OR($A672="calculate", $A672="calculate_here")</formula>
    </cfRule>
  </conditionalFormatting>
  <conditionalFormatting sqref="B672:F672 I672">
    <cfRule type="expression" dxfId="7626" priority="8006" stopIfTrue="1">
      <formula>OR($A672="date", $A672="datetime")</formula>
    </cfRule>
  </conditionalFormatting>
  <conditionalFormatting sqref="B672:F672 I672">
    <cfRule type="expression" dxfId="7625" priority="8004" stopIfTrue="1">
      <formula>$A672="image"</formula>
    </cfRule>
  </conditionalFormatting>
  <conditionalFormatting sqref="B672:F672">
    <cfRule type="expression" dxfId="7624" priority="8002" stopIfTrue="1">
      <formula>OR($A672="audio", $A672="video")</formula>
    </cfRule>
  </conditionalFormatting>
  <conditionalFormatting sqref="A672:P672 R672:Z672">
    <cfRule type="expression" dxfId="7623" priority="7999" stopIfTrue="1">
      <formula>OR(AND(LEFT($A672, 14)="sensor_stream ", LEN($A672)&gt;14, NOT(ISNUMBER(SEARCH(" ", $A672, 15)))), AND(LEFT($A672, 17)="sensor_statistic ", LEN($A672)&gt;17, NOT(ISNUMBER(SEARCH(" ", $A672, 18)))))</formula>
    </cfRule>
    <cfRule type="expression" dxfId="7622" priority="8001" stopIfTrue="1">
      <formula>$A672="comments"</formula>
    </cfRule>
    <cfRule type="expression" dxfId="7621" priority="8003" stopIfTrue="1">
      <formula>OR($A672="audio", $A672="video")</formula>
    </cfRule>
    <cfRule type="expression" dxfId="7620" priority="8005" stopIfTrue="1">
      <formula>$A672="image"</formula>
    </cfRule>
    <cfRule type="expression" dxfId="7619" priority="8007" stopIfTrue="1">
      <formula>OR($A672="date", $A672="datetime")</formula>
    </cfRule>
    <cfRule type="expression" dxfId="7618" priority="8009" stopIfTrue="1">
      <formula>OR($A672="calculate", $A672="calculate_here")</formula>
    </cfRule>
    <cfRule type="expression" dxfId="7617" priority="8011" stopIfTrue="1">
      <formula>$A672="note"</formula>
    </cfRule>
    <cfRule type="expression" dxfId="7616" priority="8013" stopIfTrue="1">
      <formula>$A672="barcode"</formula>
    </cfRule>
    <cfRule type="expression" dxfId="7615" priority="8015" stopIfTrue="1">
      <formula>OR($A672="geopoint", $A672="geoshape", $A672="geotrace")</formula>
    </cfRule>
    <cfRule type="expression" dxfId="7614" priority="8017" stopIfTrue="1">
      <formula>OR($A672="audio audit", $A672="text audit", $A672="speed violations count", $A672="speed violations list", $A672="speed violations audit")</formula>
    </cfRule>
    <cfRule type="expression" dxfId="7613" priority="8018" stopIfTrue="1">
      <formula>OR($A672="username", $A672="phonenumber", $A672="start", $A672="end", $A672="deviceid", $A672="subscriberid", $A672="simserial", $A672="caseid")</formula>
    </cfRule>
    <cfRule type="expression" dxfId="7612" priority="8020" stopIfTrue="1">
      <formula>OR(AND(LEFT($A672, 16)="select_multiple ", LEN($A672)&gt;16, NOT(ISNUMBER(SEARCH(" ", $A672, 17)))), AND(LEFT($A672, 11)="select_one ", LEN($A672)&gt;11, NOT(ISNUMBER(SEARCH(" ", $A672, 12)))))</formula>
    </cfRule>
    <cfRule type="expression" dxfId="7611" priority="8022" stopIfTrue="1">
      <formula>$A672="decimal"</formula>
    </cfRule>
    <cfRule type="expression" dxfId="7610" priority="8024" stopIfTrue="1">
      <formula>$A672="integer"</formula>
    </cfRule>
    <cfRule type="expression" dxfId="7609" priority="8026" stopIfTrue="1">
      <formula>$A672="text"</formula>
    </cfRule>
    <cfRule type="expression" dxfId="7608" priority="8027" stopIfTrue="1">
      <formula>$A672="end repeat"</formula>
    </cfRule>
    <cfRule type="expression" dxfId="7607" priority="8029" stopIfTrue="1">
      <formula>$A672="begin repeat"</formula>
    </cfRule>
    <cfRule type="expression" dxfId="7606" priority="8030" stopIfTrue="1">
      <formula>$A672="end group"</formula>
    </cfRule>
    <cfRule type="expression" dxfId="7605" priority="8032" stopIfTrue="1">
      <formula>$A672="begin group"</formula>
    </cfRule>
  </conditionalFormatting>
  <conditionalFormatting sqref="B672:E672">
    <cfRule type="expression" dxfId="7604" priority="8000" stopIfTrue="1">
      <formula>$A672="comments"</formula>
    </cfRule>
  </conditionalFormatting>
  <conditionalFormatting sqref="B672:E672 I672">
    <cfRule type="expression" dxfId="7603" priority="7998" stopIfTrue="1">
      <formula>OR(AND(LEFT($A672, 14)="sensor_stream ", LEN($A672)&gt;14, NOT(ISNUMBER(SEARCH(" ", $A672, 15)))), AND(LEFT($A672, 17)="sensor_statistic ", LEN($A672)&gt;17, NOT(ISNUMBER(SEARCH(" ", $A672, 18)))))</formula>
    </cfRule>
  </conditionalFormatting>
  <conditionalFormatting sqref="Q672">
    <cfRule type="containsText" dxfId="7602" priority="7996" operator="containsText" text="list_asso_pilot">
      <formula>NOT(ISERROR(SEARCH("list_asso_pilot",Q672)))</formula>
    </cfRule>
  </conditionalFormatting>
  <conditionalFormatting sqref="Q672">
    <cfRule type="containsText" dxfId="7601" priority="7997" operator="containsText" text="list_asso_pilot">
      <formula>NOT(ISERROR(SEARCH("list_asso_pilot",Q672)))</formula>
    </cfRule>
  </conditionalFormatting>
  <conditionalFormatting sqref="L708 B708:F708 I708">
    <cfRule type="expression" dxfId="7600" priority="7994" stopIfTrue="1">
      <formula>$A708="begin group"</formula>
    </cfRule>
  </conditionalFormatting>
  <conditionalFormatting sqref="L708 B708:F708 R708">
    <cfRule type="expression" dxfId="7599" priority="7991" stopIfTrue="1">
      <formula>$A708="begin repeat"</formula>
    </cfRule>
  </conditionalFormatting>
  <conditionalFormatting sqref="B708:G708 I708">
    <cfRule type="expression" dxfId="7598" priority="7988" stopIfTrue="1">
      <formula>$A708="text"</formula>
    </cfRule>
  </conditionalFormatting>
  <conditionalFormatting sqref="B708:G708 J708:K708">
    <cfRule type="expression" dxfId="7597" priority="7986" stopIfTrue="1">
      <formula>$A708="integer"</formula>
    </cfRule>
  </conditionalFormatting>
  <conditionalFormatting sqref="B708:G708 J708:K708">
    <cfRule type="expression" dxfId="7596" priority="7984" stopIfTrue="1">
      <formula>$A708="decimal"</formula>
    </cfRule>
  </conditionalFormatting>
  <conditionalFormatting sqref="B708:F708 I708">
    <cfRule type="expression" dxfId="7595" priority="7982" stopIfTrue="1">
      <formula>OR(AND(LEFT($A708, 16)="select_multiple ", LEN($A708)&gt;16, NOT(ISNUMBER(SEARCH(" ", $A708, 17)))), AND(LEFT($A708, 11)="select_one ", LEN($A708)&gt;11, NOT(ISNUMBER(SEARCH(" ", $A708, 12)))))</formula>
    </cfRule>
  </conditionalFormatting>
  <conditionalFormatting sqref="B708:E708 I708">
    <cfRule type="expression" dxfId="7594" priority="7979" stopIfTrue="1">
      <formula>OR($A708="audio audit", $A708="text audit", $A708="speed violations count", $A708="speed violations list", $A708="speed violations audit")</formula>
    </cfRule>
  </conditionalFormatting>
  <conditionalFormatting sqref="B708:F708">
    <cfRule type="expression" dxfId="7593" priority="7973" stopIfTrue="1">
      <formula>$A708="note"</formula>
    </cfRule>
    <cfRule type="expression" dxfId="7592" priority="7975" stopIfTrue="1">
      <formula>$A708="barcode"</formula>
    </cfRule>
    <cfRule type="expression" dxfId="7591" priority="7977" stopIfTrue="1">
      <formula>OR($A708="geopoint", $A708="geoshape", $A708="geotrace")</formula>
    </cfRule>
  </conditionalFormatting>
  <conditionalFormatting sqref="B708:E708">
    <cfRule type="expression" dxfId="7590" priority="7971" stopIfTrue="1">
      <formula>OR($A708="calculate", $A708="calculate_here")</formula>
    </cfRule>
  </conditionalFormatting>
  <conditionalFormatting sqref="B708:F708 I708">
    <cfRule type="expression" dxfId="7589" priority="7969" stopIfTrue="1">
      <formula>OR($A708="date", $A708="datetime")</formula>
    </cfRule>
  </conditionalFormatting>
  <conditionalFormatting sqref="B708:F708 I708">
    <cfRule type="expression" dxfId="7588" priority="7967" stopIfTrue="1">
      <formula>$A708="image"</formula>
    </cfRule>
  </conditionalFormatting>
  <conditionalFormatting sqref="B708:F708">
    <cfRule type="expression" dxfId="7587" priority="7965" stopIfTrue="1">
      <formula>OR($A708="audio", $A708="video")</formula>
    </cfRule>
  </conditionalFormatting>
  <conditionalFormatting sqref="A708:P708 R708:Z708">
    <cfRule type="expression" dxfId="7586" priority="7962" stopIfTrue="1">
      <formula>OR(AND(LEFT($A708, 14)="sensor_stream ", LEN($A708)&gt;14, NOT(ISNUMBER(SEARCH(" ", $A708, 15)))), AND(LEFT($A708, 17)="sensor_statistic ", LEN($A708)&gt;17, NOT(ISNUMBER(SEARCH(" ", $A708, 18)))))</formula>
    </cfRule>
    <cfRule type="expression" dxfId="7585" priority="7964" stopIfTrue="1">
      <formula>$A708="comments"</formula>
    </cfRule>
    <cfRule type="expression" dxfId="7584" priority="7966" stopIfTrue="1">
      <formula>OR($A708="audio", $A708="video")</formula>
    </cfRule>
    <cfRule type="expression" dxfId="7583" priority="7968" stopIfTrue="1">
      <formula>$A708="image"</formula>
    </cfRule>
    <cfRule type="expression" dxfId="7582" priority="7970" stopIfTrue="1">
      <formula>OR($A708="date", $A708="datetime")</formula>
    </cfRule>
    <cfRule type="expression" dxfId="7581" priority="7972" stopIfTrue="1">
      <formula>OR($A708="calculate", $A708="calculate_here")</formula>
    </cfRule>
    <cfRule type="expression" dxfId="7580" priority="7974" stopIfTrue="1">
      <formula>$A708="note"</formula>
    </cfRule>
    <cfRule type="expression" dxfId="7579" priority="7976" stopIfTrue="1">
      <formula>$A708="barcode"</formula>
    </cfRule>
    <cfRule type="expression" dxfId="7578" priority="7978" stopIfTrue="1">
      <formula>OR($A708="geopoint", $A708="geoshape", $A708="geotrace")</formula>
    </cfRule>
    <cfRule type="expression" dxfId="7577" priority="7980" stopIfTrue="1">
      <formula>OR($A708="audio audit", $A708="text audit", $A708="speed violations count", $A708="speed violations list", $A708="speed violations audit")</formula>
    </cfRule>
    <cfRule type="expression" dxfId="7576" priority="7981" stopIfTrue="1">
      <formula>OR($A708="username", $A708="phonenumber", $A708="start", $A708="end", $A708="deviceid", $A708="subscriberid", $A708="simserial", $A708="caseid")</formula>
    </cfRule>
    <cfRule type="expression" dxfId="7575" priority="7983" stopIfTrue="1">
      <formula>OR(AND(LEFT($A708, 16)="select_multiple ", LEN($A708)&gt;16, NOT(ISNUMBER(SEARCH(" ", $A708, 17)))), AND(LEFT($A708, 11)="select_one ", LEN($A708)&gt;11, NOT(ISNUMBER(SEARCH(" ", $A708, 12)))))</formula>
    </cfRule>
    <cfRule type="expression" dxfId="7574" priority="7985" stopIfTrue="1">
      <formula>$A708="decimal"</formula>
    </cfRule>
    <cfRule type="expression" dxfId="7573" priority="7987" stopIfTrue="1">
      <formula>$A708="integer"</formula>
    </cfRule>
    <cfRule type="expression" dxfId="7572" priority="7989" stopIfTrue="1">
      <formula>$A708="text"</formula>
    </cfRule>
    <cfRule type="expression" dxfId="7571" priority="7990" stopIfTrue="1">
      <formula>$A708="end repeat"</formula>
    </cfRule>
    <cfRule type="expression" dxfId="7570" priority="7992" stopIfTrue="1">
      <formula>$A708="begin repeat"</formula>
    </cfRule>
    <cfRule type="expression" dxfId="7569" priority="7993" stopIfTrue="1">
      <formula>$A708="end group"</formula>
    </cfRule>
    <cfRule type="expression" dxfId="7568" priority="7995" stopIfTrue="1">
      <formula>$A708="begin group"</formula>
    </cfRule>
  </conditionalFormatting>
  <conditionalFormatting sqref="B708:E708">
    <cfRule type="expression" dxfId="7567" priority="7963" stopIfTrue="1">
      <formula>$A708="comments"</formula>
    </cfRule>
  </conditionalFormatting>
  <conditionalFormatting sqref="B708:E708 I708">
    <cfRule type="expression" dxfId="7566" priority="7961" stopIfTrue="1">
      <formula>OR(AND(LEFT($A708, 14)="sensor_stream ", LEN($A708)&gt;14, NOT(ISNUMBER(SEARCH(" ", $A708, 15)))), AND(LEFT($A708, 17)="sensor_statistic ", LEN($A708)&gt;17, NOT(ISNUMBER(SEARCH(" ", $A708, 18)))))</formula>
    </cfRule>
  </conditionalFormatting>
  <conditionalFormatting sqref="Q708">
    <cfRule type="containsText" dxfId="7565" priority="7959" operator="containsText" text="list_asso_pilot">
      <formula>NOT(ISERROR(SEARCH("list_asso_pilot",Q708)))</formula>
    </cfRule>
  </conditionalFormatting>
  <conditionalFormatting sqref="Q708">
    <cfRule type="containsText" dxfId="7564" priority="7960" operator="containsText" text="list_asso_pilot">
      <formula>NOT(ISERROR(SEARCH("list_asso_pilot",Q708)))</formula>
    </cfRule>
  </conditionalFormatting>
  <conditionalFormatting sqref="L725 B725:F725 I725">
    <cfRule type="expression" dxfId="7563" priority="7957" stopIfTrue="1">
      <formula>$A725="begin group"</formula>
    </cfRule>
  </conditionalFormatting>
  <conditionalFormatting sqref="L725 B725:F725 R725">
    <cfRule type="expression" dxfId="7562" priority="7954" stopIfTrue="1">
      <formula>$A725="begin repeat"</formula>
    </cfRule>
  </conditionalFormatting>
  <conditionalFormatting sqref="B725:G725 I725">
    <cfRule type="expression" dxfId="7561" priority="7951" stopIfTrue="1">
      <formula>$A725="text"</formula>
    </cfRule>
  </conditionalFormatting>
  <conditionalFormatting sqref="B725:G725 J725:K725">
    <cfRule type="expression" dxfId="7560" priority="7949" stopIfTrue="1">
      <formula>$A725="integer"</formula>
    </cfRule>
  </conditionalFormatting>
  <conditionalFormatting sqref="B725:G725 J725:K725">
    <cfRule type="expression" dxfId="7559" priority="7947" stopIfTrue="1">
      <formula>$A725="decimal"</formula>
    </cfRule>
  </conditionalFormatting>
  <conditionalFormatting sqref="B725:F725 I725">
    <cfRule type="expression" dxfId="7558" priority="7945" stopIfTrue="1">
      <formula>OR(AND(LEFT($A725, 16)="select_multiple ", LEN($A725)&gt;16, NOT(ISNUMBER(SEARCH(" ", $A725, 17)))), AND(LEFT($A725, 11)="select_one ", LEN($A725)&gt;11, NOT(ISNUMBER(SEARCH(" ", $A725, 12)))))</formula>
    </cfRule>
  </conditionalFormatting>
  <conditionalFormatting sqref="B725:E725 I725">
    <cfRule type="expression" dxfId="7557" priority="7942" stopIfTrue="1">
      <formula>OR($A725="audio audit", $A725="text audit", $A725="speed violations count", $A725="speed violations list", $A725="speed violations audit")</formula>
    </cfRule>
  </conditionalFormatting>
  <conditionalFormatting sqref="B725:F725">
    <cfRule type="expression" dxfId="7556" priority="7936" stopIfTrue="1">
      <formula>$A725="note"</formula>
    </cfRule>
    <cfRule type="expression" dxfId="7555" priority="7938" stopIfTrue="1">
      <formula>$A725="barcode"</formula>
    </cfRule>
    <cfRule type="expression" dxfId="7554" priority="7940" stopIfTrue="1">
      <formula>OR($A725="geopoint", $A725="geoshape", $A725="geotrace")</formula>
    </cfRule>
  </conditionalFormatting>
  <conditionalFormatting sqref="B725:E725">
    <cfRule type="expression" dxfId="7553" priority="7934" stopIfTrue="1">
      <formula>OR($A725="calculate", $A725="calculate_here")</formula>
    </cfRule>
  </conditionalFormatting>
  <conditionalFormatting sqref="B725:F725 I725">
    <cfRule type="expression" dxfId="7552" priority="7932" stopIfTrue="1">
      <formula>OR($A725="date", $A725="datetime")</formula>
    </cfRule>
  </conditionalFormatting>
  <conditionalFormatting sqref="B725:F725 I725">
    <cfRule type="expression" dxfId="7551" priority="7930" stopIfTrue="1">
      <formula>$A725="image"</formula>
    </cfRule>
  </conditionalFormatting>
  <conditionalFormatting sqref="B725:F725">
    <cfRule type="expression" dxfId="7550" priority="7928" stopIfTrue="1">
      <formula>OR($A725="audio", $A725="video")</formula>
    </cfRule>
  </conditionalFormatting>
  <conditionalFormatting sqref="A725:P725 R725:Z725">
    <cfRule type="expression" dxfId="7549" priority="7925" stopIfTrue="1">
      <formula>OR(AND(LEFT($A725, 14)="sensor_stream ", LEN($A725)&gt;14, NOT(ISNUMBER(SEARCH(" ", $A725, 15)))), AND(LEFT($A725, 17)="sensor_statistic ", LEN($A725)&gt;17, NOT(ISNUMBER(SEARCH(" ", $A725, 18)))))</formula>
    </cfRule>
    <cfRule type="expression" dxfId="7548" priority="7927" stopIfTrue="1">
      <formula>$A725="comments"</formula>
    </cfRule>
    <cfRule type="expression" dxfId="7547" priority="7929" stopIfTrue="1">
      <formula>OR($A725="audio", $A725="video")</formula>
    </cfRule>
    <cfRule type="expression" dxfId="7546" priority="7931" stopIfTrue="1">
      <formula>$A725="image"</formula>
    </cfRule>
    <cfRule type="expression" dxfId="7545" priority="7933" stopIfTrue="1">
      <formula>OR($A725="date", $A725="datetime")</formula>
    </cfRule>
    <cfRule type="expression" dxfId="7544" priority="7935" stopIfTrue="1">
      <formula>OR($A725="calculate", $A725="calculate_here")</formula>
    </cfRule>
    <cfRule type="expression" dxfId="7543" priority="7937" stopIfTrue="1">
      <formula>$A725="note"</formula>
    </cfRule>
    <cfRule type="expression" dxfId="7542" priority="7939" stopIfTrue="1">
      <formula>$A725="barcode"</formula>
    </cfRule>
    <cfRule type="expression" dxfId="7541" priority="7941" stopIfTrue="1">
      <formula>OR($A725="geopoint", $A725="geoshape", $A725="geotrace")</formula>
    </cfRule>
    <cfRule type="expression" dxfId="7540" priority="7943" stopIfTrue="1">
      <formula>OR($A725="audio audit", $A725="text audit", $A725="speed violations count", $A725="speed violations list", $A725="speed violations audit")</formula>
    </cfRule>
    <cfRule type="expression" dxfId="7539" priority="7944" stopIfTrue="1">
      <formula>OR($A725="username", $A725="phonenumber", $A725="start", $A725="end", $A725="deviceid", $A725="subscriberid", $A725="simserial", $A725="caseid")</formula>
    </cfRule>
    <cfRule type="expression" dxfId="7538" priority="7946" stopIfTrue="1">
      <formula>OR(AND(LEFT($A725, 16)="select_multiple ", LEN($A725)&gt;16, NOT(ISNUMBER(SEARCH(" ", $A725, 17)))), AND(LEFT($A725, 11)="select_one ", LEN($A725)&gt;11, NOT(ISNUMBER(SEARCH(" ", $A725, 12)))))</formula>
    </cfRule>
    <cfRule type="expression" dxfId="7537" priority="7948" stopIfTrue="1">
      <formula>$A725="decimal"</formula>
    </cfRule>
    <cfRule type="expression" dxfId="7536" priority="7950" stopIfTrue="1">
      <formula>$A725="integer"</formula>
    </cfRule>
    <cfRule type="expression" dxfId="7535" priority="7952" stopIfTrue="1">
      <formula>$A725="text"</formula>
    </cfRule>
    <cfRule type="expression" dxfId="7534" priority="7953" stopIfTrue="1">
      <formula>$A725="end repeat"</formula>
    </cfRule>
    <cfRule type="expression" dxfId="7533" priority="7955" stopIfTrue="1">
      <formula>$A725="begin repeat"</formula>
    </cfRule>
    <cfRule type="expression" dxfId="7532" priority="7956" stopIfTrue="1">
      <formula>$A725="end group"</formula>
    </cfRule>
    <cfRule type="expression" dxfId="7531" priority="7958" stopIfTrue="1">
      <formula>$A725="begin group"</formula>
    </cfRule>
  </conditionalFormatting>
  <conditionalFormatting sqref="B725:E725">
    <cfRule type="expression" dxfId="7530" priority="7926" stopIfTrue="1">
      <formula>$A725="comments"</formula>
    </cfRule>
  </conditionalFormatting>
  <conditionalFormatting sqref="B725:E725 I725">
    <cfRule type="expression" dxfId="7529" priority="7924" stopIfTrue="1">
      <formula>OR(AND(LEFT($A725, 14)="sensor_stream ", LEN($A725)&gt;14, NOT(ISNUMBER(SEARCH(" ", $A725, 15)))), AND(LEFT($A725, 17)="sensor_statistic ", LEN($A725)&gt;17, NOT(ISNUMBER(SEARCH(" ", $A725, 18)))))</formula>
    </cfRule>
  </conditionalFormatting>
  <conditionalFormatting sqref="Q725">
    <cfRule type="containsText" dxfId="7528" priority="7922" operator="containsText" text="list_asso_pilot">
      <formula>NOT(ISERROR(SEARCH("list_asso_pilot",Q725)))</formula>
    </cfRule>
  </conditionalFormatting>
  <conditionalFormatting sqref="Q725">
    <cfRule type="containsText" dxfId="7527" priority="7923" operator="containsText" text="list_asso_pilot">
      <formula>NOT(ISERROR(SEARCH("list_asso_pilot",Q725)))</formula>
    </cfRule>
  </conditionalFormatting>
  <conditionalFormatting sqref="L727 B727:F727 I727">
    <cfRule type="expression" dxfId="7526" priority="7920" stopIfTrue="1">
      <formula>$A727="begin group"</formula>
    </cfRule>
  </conditionalFormatting>
  <conditionalFormatting sqref="L727 B727:F727 R727">
    <cfRule type="expression" dxfId="7525" priority="7917" stopIfTrue="1">
      <formula>$A727="begin repeat"</formula>
    </cfRule>
  </conditionalFormatting>
  <conditionalFormatting sqref="B727:G727 I727">
    <cfRule type="expression" dxfId="7524" priority="7914" stopIfTrue="1">
      <formula>$A727="text"</formula>
    </cfRule>
  </conditionalFormatting>
  <conditionalFormatting sqref="B727:G727 J727:K727">
    <cfRule type="expression" dxfId="7523" priority="7912" stopIfTrue="1">
      <formula>$A727="integer"</formula>
    </cfRule>
  </conditionalFormatting>
  <conditionalFormatting sqref="B727:G727 J727:K727">
    <cfRule type="expression" dxfId="7522" priority="7910" stopIfTrue="1">
      <formula>$A727="decimal"</formula>
    </cfRule>
  </conditionalFormatting>
  <conditionalFormatting sqref="B727:F727 I727">
    <cfRule type="expression" dxfId="7521" priority="7908" stopIfTrue="1">
      <formula>OR(AND(LEFT($A727, 16)="select_multiple ", LEN($A727)&gt;16, NOT(ISNUMBER(SEARCH(" ", $A727, 17)))), AND(LEFT($A727, 11)="select_one ", LEN($A727)&gt;11, NOT(ISNUMBER(SEARCH(" ", $A727, 12)))))</formula>
    </cfRule>
  </conditionalFormatting>
  <conditionalFormatting sqref="B727:E727 I727">
    <cfRule type="expression" dxfId="7520" priority="7905" stopIfTrue="1">
      <formula>OR($A727="audio audit", $A727="text audit", $A727="speed violations count", $A727="speed violations list", $A727="speed violations audit")</formula>
    </cfRule>
  </conditionalFormatting>
  <conditionalFormatting sqref="B727:F727">
    <cfRule type="expression" dxfId="7519" priority="7899" stopIfTrue="1">
      <formula>$A727="note"</formula>
    </cfRule>
    <cfRule type="expression" dxfId="7518" priority="7901" stopIfTrue="1">
      <formula>$A727="barcode"</formula>
    </cfRule>
    <cfRule type="expression" dxfId="7517" priority="7903" stopIfTrue="1">
      <formula>OR($A727="geopoint", $A727="geoshape", $A727="geotrace")</formula>
    </cfRule>
  </conditionalFormatting>
  <conditionalFormatting sqref="B727:E727">
    <cfRule type="expression" dxfId="7516" priority="7897" stopIfTrue="1">
      <formula>OR($A727="calculate", $A727="calculate_here")</formula>
    </cfRule>
  </conditionalFormatting>
  <conditionalFormatting sqref="B727:F727 I727">
    <cfRule type="expression" dxfId="7515" priority="7895" stopIfTrue="1">
      <formula>OR($A727="date", $A727="datetime")</formula>
    </cfRule>
  </conditionalFormatting>
  <conditionalFormatting sqref="B727:F727 I727">
    <cfRule type="expression" dxfId="7514" priority="7893" stopIfTrue="1">
      <formula>$A727="image"</formula>
    </cfRule>
  </conditionalFormatting>
  <conditionalFormatting sqref="B727:F727">
    <cfRule type="expression" dxfId="7513" priority="7891" stopIfTrue="1">
      <formula>OR($A727="audio", $A727="video")</formula>
    </cfRule>
  </conditionalFormatting>
  <conditionalFormatting sqref="A727:P727 R727:Z727">
    <cfRule type="expression" dxfId="7512" priority="7888" stopIfTrue="1">
      <formula>OR(AND(LEFT($A727, 14)="sensor_stream ", LEN($A727)&gt;14, NOT(ISNUMBER(SEARCH(" ", $A727, 15)))), AND(LEFT($A727, 17)="sensor_statistic ", LEN($A727)&gt;17, NOT(ISNUMBER(SEARCH(" ", $A727, 18)))))</formula>
    </cfRule>
    <cfRule type="expression" dxfId="7511" priority="7890" stopIfTrue="1">
      <formula>$A727="comments"</formula>
    </cfRule>
    <cfRule type="expression" dxfId="7510" priority="7892" stopIfTrue="1">
      <formula>OR($A727="audio", $A727="video")</formula>
    </cfRule>
    <cfRule type="expression" dxfId="7509" priority="7894" stopIfTrue="1">
      <formula>$A727="image"</formula>
    </cfRule>
    <cfRule type="expression" dxfId="7508" priority="7896" stopIfTrue="1">
      <formula>OR($A727="date", $A727="datetime")</formula>
    </cfRule>
    <cfRule type="expression" dxfId="7507" priority="7898" stopIfTrue="1">
      <formula>OR($A727="calculate", $A727="calculate_here")</formula>
    </cfRule>
    <cfRule type="expression" dxfId="7506" priority="7900" stopIfTrue="1">
      <formula>$A727="note"</formula>
    </cfRule>
    <cfRule type="expression" dxfId="7505" priority="7902" stopIfTrue="1">
      <formula>$A727="barcode"</formula>
    </cfRule>
    <cfRule type="expression" dxfId="7504" priority="7904" stopIfTrue="1">
      <formula>OR($A727="geopoint", $A727="geoshape", $A727="geotrace")</formula>
    </cfRule>
    <cfRule type="expression" dxfId="7503" priority="7906" stopIfTrue="1">
      <formula>OR($A727="audio audit", $A727="text audit", $A727="speed violations count", $A727="speed violations list", $A727="speed violations audit")</formula>
    </cfRule>
    <cfRule type="expression" dxfId="7502" priority="7907" stopIfTrue="1">
      <formula>OR($A727="username", $A727="phonenumber", $A727="start", $A727="end", $A727="deviceid", $A727="subscriberid", $A727="simserial", $A727="caseid")</formula>
    </cfRule>
    <cfRule type="expression" dxfId="7501" priority="7909" stopIfTrue="1">
      <formula>OR(AND(LEFT($A727, 16)="select_multiple ", LEN($A727)&gt;16, NOT(ISNUMBER(SEARCH(" ", $A727, 17)))), AND(LEFT($A727, 11)="select_one ", LEN($A727)&gt;11, NOT(ISNUMBER(SEARCH(" ", $A727, 12)))))</formula>
    </cfRule>
    <cfRule type="expression" dxfId="7500" priority="7911" stopIfTrue="1">
      <formula>$A727="decimal"</formula>
    </cfRule>
    <cfRule type="expression" dxfId="7499" priority="7913" stopIfTrue="1">
      <formula>$A727="integer"</formula>
    </cfRule>
    <cfRule type="expression" dxfId="7498" priority="7915" stopIfTrue="1">
      <formula>$A727="text"</formula>
    </cfRule>
    <cfRule type="expression" dxfId="7497" priority="7916" stopIfTrue="1">
      <formula>$A727="end repeat"</formula>
    </cfRule>
    <cfRule type="expression" dxfId="7496" priority="7918" stopIfTrue="1">
      <formula>$A727="begin repeat"</formula>
    </cfRule>
    <cfRule type="expression" dxfId="7495" priority="7919" stopIfTrue="1">
      <formula>$A727="end group"</formula>
    </cfRule>
    <cfRule type="expression" dxfId="7494" priority="7921" stopIfTrue="1">
      <formula>$A727="begin group"</formula>
    </cfRule>
  </conditionalFormatting>
  <conditionalFormatting sqref="B727:E727">
    <cfRule type="expression" dxfId="7493" priority="7889" stopIfTrue="1">
      <formula>$A727="comments"</formula>
    </cfRule>
  </conditionalFormatting>
  <conditionalFormatting sqref="B727:E727 I727">
    <cfRule type="expression" dxfId="7492" priority="7887" stopIfTrue="1">
      <formula>OR(AND(LEFT($A727, 14)="sensor_stream ", LEN($A727)&gt;14, NOT(ISNUMBER(SEARCH(" ", $A727, 15)))), AND(LEFT($A727, 17)="sensor_statistic ", LEN($A727)&gt;17, NOT(ISNUMBER(SEARCH(" ", $A727, 18)))))</formula>
    </cfRule>
  </conditionalFormatting>
  <conditionalFormatting sqref="Q727">
    <cfRule type="containsText" dxfId="7491" priority="7885" operator="containsText" text="list_asso_pilot">
      <formula>NOT(ISERROR(SEARCH("list_asso_pilot",Q727)))</formula>
    </cfRule>
  </conditionalFormatting>
  <conditionalFormatting sqref="Q727">
    <cfRule type="containsText" dxfId="7490" priority="7886" operator="containsText" text="list_asso_pilot">
      <formula>NOT(ISERROR(SEARCH("list_asso_pilot",Q727)))</formula>
    </cfRule>
  </conditionalFormatting>
  <conditionalFormatting sqref="L866 B866:F866 I866">
    <cfRule type="expression" dxfId="7489" priority="7883" stopIfTrue="1">
      <formula>$A866="begin group"</formula>
    </cfRule>
  </conditionalFormatting>
  <conditionalFormatting sqref="L866 B866:F866 R866">
    <cfRule type="expression" dxfId="7488" priority="7880" stopIfTrue="1">
      <formula>$A866="begin repeat"</formula>
    </cfRule>
  </conditionalFormatting>
  <conditionalFormatting sqref="B866:G866 I866">
    <cfRule type="expression" dxfId="7487" priority="7877" stopIfTrue="1">
      <formula>$A866="text"</formula>
    </cfRule>
  </conditionalFormatting>
  <conditionalFormatting sqref="B866:G866 J866:K866">
    <cfRule type="expression" dxfId="7486" priority="7875" stopIfTrue="1">
      <formula>$A866="integer"</formula>
    </cfRule>
  </conditionalFormatting>
  <conditionalFormatting sqref="B866:G866 J866:K866">
    <cfRule type="expression" dxfId="7485" priority="7873" stopIfTrue="1">
      <formula>$A866="decimal"</formula>
    </cfRule>
  </conditionalFormatting>
  <conditionalFormatting sqref="B866:F866 I866">
    <cfRule type="expression" dxfId="7484" priority="7871" stopIfTrue="1">
      <formula>OR(AND(LEFT($A866, 16)="select_multiple ", LEN($A866)&gt;16, NOT(ISNUMBER(SEARCH(" ", $A866, 17)))), AND(LEFT($A866, 11)="select_one ", LEN($A866)&gt;11, NOT(ISNUMBER(SEARCH(" ", $A866, 12)))))</formula>
    </cfRule>
  </conditionalFormatting>
  <conditionalFormatting sqref="B866:E866 I866">
    <cfRule type="expression" dxfId="7483" priority="7868" stopIfTrue="1">
      <formula>OR($A866="audio audit", $A866="text audit", $A866="speed violations count", $A866="speed violations list", $A866="speed violations audit")</formula>
    </cfRule>
  </conditionalFormatting>
  <conditionalFormatting sqref="B866:F866">
    <cfRule type="expression" dxfId="7482" priority="7862" stopIfTrue="1">
      <formula>$A866="note"</formula>
    </cfRule>
    <cfRule type="expression" dxfId="7481" priority="7864" stopIfTrue="1">
      <formula>$A866="barcode"</formula>
    </cfRule>
    <cfRule type="expression" dxfId="7480" priority="7866" stopIfTrue="1">
      <formula>OR($A866="geopoint", $A866="geoshape", $A866="geotrace")</formula>
    </cfRule>
  </conditionalFormatting>
  <conditionalFormatting sqref="B866:E866">
    <cfRule type="expression" dxfId="7479" priority="7860" stopIfTrue="1">
      <formula>OR($A866="calculate", $A866="calculate_here")</formula>
    </cfRule>
  </conditionalFormatting>
  <conditionalFormatting sqref="B866:F866 I866">
    <cfRule type="expression" dxfId="7478" priority="7858" stopIfTrue="1">
      <formula>OR($A866="date", $A866="datetime")</formula>
    </cfRule>
  </conditionalFormatting>
  <conditionalFormatting sqref="B866:F866 I866">
    <cfRule type="expression" dxfId="7477" priority="7856" stopIfTrue="1">
      <formula>$A866="image"</formula>
    </cfRule>
  </conditionalFormatting>
  <conditionalFormatting sqref="B866:F866">
    <cfRule type="expression" dxfId="7476" priority="7854" stopIfTrue="1">
      <formula>OR($A866="audio", $A866="video")</formula>
    </cfRule>
  </conditionalFormatting>
  <conditionalFormatting sqref="A866:P866 R866:Z866">
    <cfRule type="expression" dxfId="7475" priority="7851" stopIfTrue="1">
      <formula>OR(AND(LEFT($A866, 14)="sensor_stream ", LEN($A866)&gt;14, NOT(ISNUMBER(SEARCH(" ", $A866, 15)))), AND(LEFT($A866, 17)="sensor_statistic ", LEN($A866)&gt;17, NOT(ISNUMBER(SEARCH(" ", $A866, 18)))))</formula>
    </cfRule>
    <cfRule type="expression" dxfId="7474" priority="7853" stopIfTrue="1">
      <formula>$A866="comments"</formula>
    </cfRule>
    <cfRule type="expression" dxfId="7473" priority="7855" stopIfTrue="1">
      <formula>OR($A866="audio", $A866="video")</formula>
    </cfRule>
    <cfRule type="expression" dxfId="7472" priority="7857" stopIfTrue="1">
      <formula>$A866="image"</formula>
    </cfRule>
    <cfRule type="expression" dxfId="7471" priority="7859" stopIfTrue="1">
      <formula>OR($A866="date", $A866="datetime")</formula>
    </cfRule>
    <cfRule type="expression" dxfId="7470" priority="7861" stopIfTrue="1">
      <formula>OR($A866="calculate", $A866="calculate_here")</formula>
    </cfRule>
    <cfRule type="expression" dxfId="7469" priority="7863" stopIfTrue="1">
      <formula>$A866="note"</formula>
    </cfRule>
    <cfRule type="expression" dxfId="7468" priority="7865" stopIfTrue="1">
      <formula>$A866="barcode"</formula>
    </cfRule>
    <cfRule type="expression" dxfId="7467" priority="7867" stopIfTrue="1">
      <formula>OR($A866="geopoint", $A866="geoshape", $A866="geotrace")</formula>
    </cfRule>
    <cfRule type="expression" dxfId="7466" priority="7869" stopIfTrue="1">
      <formula>OR($A866="audio audit", $A866="text audit", $A866="speed violations count", $A866="speed violations list", $A866="speed violations audit")</formula>
    </cfRule>
    <cfRule type="expression" dxfId="7465" priority="7870" stopIfTrue="1">
      <formula>OR($A866="username", $A866="phonenumber", $A866="start", $A866="end", $A866="deviceid", $A866="subscriberid", $A866="simserial", $A866="caseid")</formula>
    </cfRule>
    <cfRule type="expression" dxfId="7464" priority="7872" stopIfTrue="1">
      <formula>OR(AND(LEFT($A866, 16)="select_multiple ", LEN($A866)&gt;16, NOT(ISNUMBER(SEARCH(" ", $A866, 17)))), AND(LEFT($A866, 11)="select_one ", LEN($A866)&gt;11, NOT(ISNUMBER(SEARCH(" ", $A866, 12)))))</formula>
    </cfRule>
    <cfRule type="expression" dxfId="7463" priority="7874" stopIfTrue="1">
      <formula>$A866="decimal"</formula>
    </cfRule>
    <cfRule type="expression" dxfId="7462" priority="7876" stopIfTrue="1">
      <formula>$A866="integer"</formula>
    </cfRule>
    <cfRule type="expression" dxfId="7461" priority="7878" stopIfTrue="1">
      <formula>$A866="text"</formula>
    </cfRule>
    <cfRule type="expression" dxfId="7460" priority="7879" stopIfTrue="1">
      <formula>$A866="end repeat"</formula>
    </cfRule>
    <cfRule type="expression" dxfId="7459" priority="7881" stopIfTrue="1">
      <formula>$A866="begin repeat"</formula>
    </cfRule>
    <cfRule type="expression" dxfId="7458" priority="7882" stopIfTrue="1">
      <formula>$A866="end group"</formula>
    </cfRule>
    <cfRule type="expression" dxfId="7457" priority="7884" stopIfTrue="1">
      <formula>$A866="begin group"</formula>
    </cfRule>
  </conditionalFormatting>
  <conditionalFormatting sqref="B866:E866">
    <cfRule type="expression" dxfId="7456" priority="7852" stopIfTrue="1">
      <formula>$A866="comments"</formula>
    </cfRule>
  </conditionalFormatting>
  <conditionalFormatting sqref="B866:E866 I866">
    <cfRule type="expression" dxfId="7455" priority="7850" stopIfTrue="1">
      <formula>OR(AND(LEFT($A866, 14)="sensor_stream ", LEN($A866)&gt;14, NOT(ISNUMBER(SEARCH(" ", $A866, 15)))), AND(LEFT($A866, 17)="sensor_statistic ", LEN($A866)&gt;17, NOT(ISNUMBER(SEARCH(" ", $A866, 18)))))</formula>
    </cfRule>
  </conditionalFormatting>
  <conditionalFormatting sqref="Q866">
    <cfRule type="containsText" dxfId="7454" priority="7848" operator="containsText" text="list_asso_pilot">
      <formula>NOT(ISERROR(SEARCH("list_asso_pilot",Q866)))</formula>
    </cfRule>
  </conditionalFormatting>
  <conditionalFormatting sqref="Q866">
    <cfRule type="containsText" dxfId="7453" priority="7849" operator="containsText" text="list_asso_pilot">
      <formula>NOT(ISERROR(SEARCH("list_asso_pilot",Q866)))</formula>
    </cfRule>
  </conditionalFormatting>
  <conditionalFormatting sqref="L868 B868:F868 I868">
    <cfRule type="expression" dxfId="7452" priority="7846" stopIfTrue="1">
      <formula>$A868="begin group"</formula>
    </cfRule>
  </conditionalFormatting>
  <conditionalFormatting sqref="L868 B868:F868 R868">
    <cfRule type="expression" dxfId="7451" priority="7843" stopIfTrue="1">
      <formula>$A868="begin repeat"</formula>
    </cfRule>
  </conditionalFormatting>
  <conditionalFormatting sqref="B868:G868 I868">
    <cfRule type="expression" dxfId="7450" priority="7840" stopIfTrue="1">
      <formula>$A868="text"</formula>
    </cfRule>
  </conditionalFormatting>
  <conditionalFormatting sqref="B868:G868 J868:K868">
    <cfRule type="expression" dxfId="7449" priority="7838" stopIfTrue="1">
      <formula>$A868="integer"</formula>
    </cfRule>
  </conditionalFormatting>
  <conditionalFormatting sqref="B868:G868 J868:K868">
    <cfRule type="expression" dxfId="7448" priority="7836" stopIfTrue="1">
      <formula>$A868="decimal"</formula>
    </cfRule>
  </conditionalFormatting>
  <conditionalFormatting sqref="B868:F868 I868">
    <cfRule type="expression" dxfId="7447" priority="7834" stopIfTrue="1">
      <formula>OR(AND(LEFT($A868, 16)="select_multiple ", LEN($A868)&gt;16, NOT(ISNUMBER(SEARCH(" ", $A868, 17)))), AND(LEFT($A868, 11)="select_one ", LEN($A868)&gt;11, NOT(ISNUMBER(SEARCH(" ", $A868, 12)))))</formula>
    </cfRule>
  </conditionalFormatting>
  <conditionalFormatting sqref="B868:E868 I868">
    <cfRule type="expression" dxfId="7446" priority="7831" stopIfTrue="1">
      <formula>OR($A868="audio audit", $A868="text audit", $A868="speed violations count", $A868="speed violations list", $A868="speed violations audit")</formula>
    </cfRule>
  </conditionalFormatting>
  <conditionalFormatting sqref="B868:F868">
    <cfRule type="expression" dxfId="7445" priority="7825" stopIfTrue="1">
      <formula>$A868="note"</formula>
    </cfRule>
    <cfRule type="expression" dxfId="7444" priority="7827" stopIfTrue="1">
      <formula>$A868="barcode"</formula>
    </cfRule>
    <cfRule type="expression" dxfId="7443" priority="7829" stopIfTrue="1">
      <formula>OR($A868="geopoint", $A868="geoshape", $A868="geotrace")</formula>
    </cfRule>
  </conditionalFormatting>
  <conditionalFormatting sqref="B868:E868">
    <cfRule type="expression" dxfId="7442" priority="7823" stopIfTrue="1">
      <formula>OR($A868="calculate", $A868="calculate_here")</formula>
    </cfRule>
  </conditionalFormatting>
  <conditionalFormatting sqref="B868:F868 I868">
    <cfRule type="expression" dxfId="7441" priority="7821" stopIfTrue="1">
      <formula>OR($A868="date", $A868="datetime")</formula>
    </cfRule>
  </conditionalFormatting>
  <conditionalFormatting sqref="B868:F868 I868">
    <cfRule type="expression" dxfId="7440" priority="7819" stopIfTrue="1">
      <formula>$A868="image"</formula>
    </cfRule>
  </conditionalFormatting>
  <conditionalFormatting sqref="B868:F868">
    <cfRule type="expression" dxfId="7439" priority="7817" stopIfTrue="1">
      <formula>OR($A868="audio", $A868="video")</formula>
    </cfRule>
  </conditionalFormatting>
  <conditionalFormatting sqref="A868:P868 R868:Z868">
    <cfRule type="expression" dxfId="7438" priority="7814" stopIfTrue="1">
      <formula>OR(AND(LEFT($A868, 14)="sensor_stream ", LEN($A868)&gt;14, NOT(ISNUMBER(SEARCH(" ", $A868, 15)))), AND(LEFT($A868, 17)="sensor_statistic ", LEN($A868)&gt;17, NOT(ISNUMBER(SEARCH(" ", $A868, 18)))))</formula>
    </cfRule>
    <cfRule type="expression" dxfId="7437" priority="7816" stopIfTrue="1">
      <formula>$A868="comments"</formula>
    </cfRule>
    <cfRule type="expression" dxfId="7436" priority="7818" stopIfTrue="1">
      <formula>OR($A868="audio", $A868="video")</formula>
    </cfRule>
    <cfRule type="expression" dxfId="7435" priority="7820" stopIfTrue="1">
      <formula>$A868="image"</formula>
    </cfRule>
    <cfRule type="expression" dxfId="7434" priority="7822" stopIfTrue="1">
      <formula>OR($A868="date", $A868="datetime")</formula>
    </cfRule>
    <cfRule type="expression" dxfId="7433" priority="7824" stopIfTrue="1">
      <formula>OR($A868="calculate", $A868="calculate_here")</formula>
    </cfRule>
    <cfRule type="expression" dxfId="7432" priority="7826" stopIfTrue="1">
      <formula>$A868="note"</formula>
    </cfRule>
    <cfRule type="expression" dxfId="7431" priority="7828" stopIfTrue="1">
      <formula>$A868="barcode"</formula>
    </cfRule>
    <cfRule type="expression" dxfId="7430" priority="7830" stopIfTrue="1">
      <formula>OR($A868="geopoint", $A868="geoshape", $A868="geotrace")</formula>
    </cfRule>
    <cfRule type="expression" dxfId="7429" priority="7832" stopIfTrue="1">
      <formula>OR($A868="audio audit", $A868="text audit", $A868="speed violations count", $A868="speed violations list", $A868="speed violations audit")</formula>
    </cfRule>
    <cfRule type="expression" dxfId="7428" priority="7833" stopIfTrue="1">
      <formula>OR($A868="username", $A868="phonenumber", $A868="start", $A868="end", $A868="deviceid", $A868="subscriberid", $A868="simserial", $A868="caseid")</formula>
    </cfRule>
    <cfRule type="expression" dxfId="7427" priority="7835" stopIfTrue="1">
      <formula>OR(AND(LEFT($A868, 16)="select_multiple ", LEN($A868)&gt;16, NOT(ISNUMBER(SEARCH(" ", $A868, 17)))), AND(LEFT($A868, 11)="select_one ", LEN($A868)&gt;11, NOT(ISNUMBER(SEARCH(" ", $A868, 12)))))</formula>
    </cfRule>
    <cfRule type="expression" dxfId="7426" priority="7837" stopIfTrue="1">
      <formula>$A868="decimal"</formula>
    </cfRule>
    <cfRule type="expression" dxfId="7425" priority="7839" stopIfTrue="1">
      <formula>$A868="integer"</formula>
    </cfRule>
    <cfRule type="expression" dxfId="7424" priority="7841" stopIfTrue="1">
      <formula>$A868="text"</formula>
    </cfRule>
    <cfRule type="expression" dxfId="7423" priority="7842" stopIfTrue="1">
      <formula>$A868="end repeat"</formula>
    </cfRule>
    <cfRule type="expression" dxfId="7422" priority="7844" stopIfTrue="1">
      <formula>$A868="begin repeat"</formula>
    </cfRule>
    <cfRule type="expression" dxfId="7421" priority="7845" stopIfTrue="1">
      <formula>$A868="end group"</formula>
    </cfRule>
    <cfRule type="expression" dxfId="7420" priority="7847" stopIfTrue="1">
      <formula>$A868="begin group"</formula>
    </cfRule>
  </conditionalFormatting>
  <conditionalFormatting sqref="B868:E868">
    <cfRule type="expression" dxfId="7419" priority="7815" stopIfTrue="1">
      <formula>$A868="comments"</formula>
    </cfRule>
  </conditionalFormatting>
  <conditionalFormatting sqref="B868:E868 I868">
    <cfRule type="expression" dxfId="7418" priority="7813" stopIfTrue="1">
      <formula>OR(AND(LEFT($A868, 14)="sensor_stream ", LEN($A868)&gt;14, NOT(ISNUMBER(SEARCH(" ", $A868, 15)))), AND(LEFT($A868, 17)="sensor_statistic ", LEN($A868)&gt;17, NOT(ISNUMBER(SEARCH(" ", $A868, 18)))))</formula>
    </cfRule>
  </conditionalFormatting>
  <conditionalFormatting sqref="Q868">
    <cfRule type="containsText" dxfId="7417" priority="7811" operator="containsText" text="list_asso_pilot">
      <formula>NOT(ISERROR(SEARCH("list_asso_pilot",Q868)))</formula>
    </cfRule>
  </conditionalFormatting>
  <conditionalFormatting sqref="Q868">
    <cfRule type="containsText" dxfId="7416" priority="7812" operator="containsText" text="list_asso_pilot">
      <formula>NOT(ISERROR(SEARCH("list_asso_pilot",Q868)))</formula>
    </cfRule>
  </conditionalFormatting>
  <conditionalFormatting sqref="L923 B923:F923 I923">
    <cfRule type="expression" dxfId="7415" priority="7809" stopIfTrue="1">
      <formula>$A923="begin group"</formula>
    </cfRule>
  </conditionalFormatting>
  <conditionalFormatting sqref="L923 B923:F923 R923">
    <cfRule type="expression" dxfId="7414" priority="7806" stopIfTrue="1">
      <formula>$A923="begin repeat"</formula>
    </cfRule>
  </conditionalFormatting>
  <conditionalFormatting sqref="B923:G923 I923">
    <cfRule type="expression" dxfId="7413" priority="7803" stopIfTrue="1">
      <formula>$A923="text"</formula>
    </cfRule>
  </conditionalFormatting>
  <conditionalFormatting sqref="B923:G923 J923:K923">
    <cfRule type="expression" dxfId="7412" priority="7801" stopIfTrue="1">
      <formula>$A923="integer"</formula>
    </cfRule>
  </conditionalFormatting>
  <conditionalFormatting sqref="B923:G923 J923:K923">
    <cfRule type="expression" dxfId="7411" priority="7799" stopIfTrue="1">
      <formula>$A923="decimal"</formula>
    </cfRule>
  </conditionalFormatting>
  <conditionalFormatting sqref="B923:F923 I923">
    <cfRule type="expression" dxfId="7410" priority="7797" stopIfTrue="1">
      <formula>OR(AND(LEFT($A923, 16)="select_multiple ", LEN($A923)&gt;16, NOT(ISNUMBER(SEARCH(" ", $A923, 17)))), AND(LEFT($A923, 11)="select_one ", LEN($A923)&gt;11, NOT(ISNUMBER(SEARCH(" ", $A923, 12)))))</formula>
    </cfRule>
  </conditionalFormatting>
  <conditionalFormatting sqref="B923:E923 I923">
    <cfRule type="expression" dxfId="7409" priority="7794" stopIfTrue="1">
      <formula>OR($A923="audio audit", $A923="text audit", $A923="speed violations count", $A923="speed violations list", $A923="speed violations audit")</formula>
    </cfRule>
  </conditionalFormatting>
  <conditionalFormatting sqref="B923:F923">
    <cfRule type="expression" dxfId="7408" priority="7788" stopIfTrue="1">
      <formula>$A923="note"</formula>
    </cfRule>
    <cfRule type="expression" dxfId="7407" priority="7790" stopIfTrue="1">
      <formula>$A923="barcode"</formula>
    </cfRule>
    <cfRule type="expression" dxfId="7406" priority="7792" stopIfTrue="1">
      <formula>OR($A923="geopoint", $A923="geoshape", $A923="geotrace")</formula>
    </cfRule>
  </conditionalFormatting>
  <conditionalFormatting sqref="B923:E923">
    <cfRule type="expression" dxfId="7405" priority="7786" stopIfTrue="1">
      <formula>OR($A923="calculate", $A923="calculate_here")</formula>
    </cfRule>
  </conditionalFormatting>
  <conditionalFormatting sqref="B923:F923 I923">
    <cfRule type="expression" dxfId="7404" priority="7784" stopIfTrue="1">
      <formula>OR($A923="date", $A923="datetime")</formula>
    </cfRule>
  </conditionalFormatting>
  <conditionalFormatting sqref="B923:F923 I923">
    <cfRule type="expression" dxfId="7403" priority="7782" stopIfTrue="1">
      <formula>$A923="image"</formula>
    </cfRule>
  </conditionalFormatting>
  <conditionalFormatting sqref="B923:F923">
    <cfRule type="expression" dxfId="7402" priority="7780" stopIfTrue="1">
      <formula>OR($A923="audio", $A923="video")</formula>
    </cfRule>
  </conditionalFormatting>
  <conditionalFormatting sqref="A923:P923 R923:Z923">
    <cfRule type="expression" dxfId="7401" priority="7777" stopIfTrue="1">
      <formula>OR(AND(LEFT($A923, 14)="sensor_stream ", LEN($A923)&gt;14, NOT(ISNUMBER(SEARCH(" ", $A923, 15)))), AND(LEFT($A923, 17)="sensor_statistic ", LEN($A923)&gt;17, NOT(ISNUMBER(SEARCH(" ", $A923, 18)))))</formula>
    </cfRule>
    <cfRule type="expression" dxfId="7400" priority="7779" stopIfTrue="1">
      <formula>$A923="comments"</formula>
    </cfRule>
    <cfRule type="expression" dxfId="7399" priority="7781" stopIfTrue="1">
      <formula>OR($A923="audio", $A923="video")</formula>
    </cfRule>
    <cfRule type="expression" dxfId="7398" priority="7783" stopIfTrue="1">
      <formula>$A923="image"</formula>
    </cfRule>
    <cfRule type="expression" dxfId="7397" priority="7785" stopIfTrue="1">
      <formula>OR($A923="date", $A923="datetime")</formula>
    </cfRule>
    <cfRule type="expression" dxfId="7396" priority="7787" stopIfTrue="1">
      <formula>OR($A923="calculate", $A923="calculate_here")</formula>
    </cfRule>
    <cfRule type="expression" dxfId="7395" priority="7789" stopIfTrue="1">
      <formula>$A923="note"</formula>
    </cfRule>
    <cfRule type="expression" dxfId="7394" priority="7791" stopIfTrue="1">
      <formula>$A923="barcode"</formula>
    </cfRule>
    <cfRule type="expression" dxfId="7393" priority="7793" stopIfTrue="1">
      <formula>OR($A923="geopoint", $A923="geoshape", $A923="geotrace")</formula>
    </cfRule>
    <cfRule type="expression" dxfId="7392" priority="7795" stopIfTrue="1">
      <formula>OR($A923="audio audit", $A923="text audit", $A923="speed violations count", $A923="speed violations list", $A923="speed violations audit")</formula>
    </cfRule>
    <cfRule type="expression" dxfId="7391" priority="7796" stopIfTrue="1">
      <formula>OR($A923="username", $A923="phonenumber", $A923="start", $A923="end", $A923="deviceid", $A923="subscriberid", $A923="simserial", $A923="caseid")</formula>
    </cfRule>
    <cfRule type="expression" dxfId="7390" priority="7798" stopIfTrue="1">
      <formula>OR(AND(LEFT($A923, 16)="select_multiple ", LEN($A923)&gt;16, NOT(ISNUMBER(SEARCH(" ", $A923, 17)))), AND(LEFT($A923, 11)="select_one ", LEN($A923)&gt;11, NOT(ISNUMBER(SEARCH(" ", $A923, 12)))))</formula>
    </cfRule>
    <cfRule type="expression" dxfId="7389" priority="7800" stopIfTrue="1">
      <formula>$A923="decimal"</formula>
    </cfRule>
    <cfRule type="expression" dxfId="7388" priority="7802" stopIfTrue="1">
      <formula>$A923="integer"</formula>
    </cfRule>
    <cfRule type="expression" dxfId="7387" priority="7804" stopIfTrue="1">
      <formula>$A923="text"</formula>
    </cfRule>
    <cfRule type="expression" dxfId="7386" priority="7805" stopIfTrue="1">
      <formula>$A923="end repeat"</formula>
    </cfRule>
    <cfRule type="expression" dxfId="7385" priority="7807" stopIfTrue="1">
      <formula>$A923="begin repeat"</formula>
    </cfRule>
    <cfRule type="expression" dxfId="7384" priority="7808" stopIfTrue="1">
      <formula>$A923="end group"</formula>
    </cfRule>
    <cfRule type="expression" dxfId="7383" priority="7810" stopIfTrue="1">
      <formula>$A923="begin group"</formula>
    </cfRule>
  </conditionalFormatting>
  <conditionalFormatting sqref="B923:E923">
    <cfRule type="expression" dxfId="7382" priority="7778" stopIfTrue="1">
      <formula>$A923="comments"</formula>
    </cfRule>
  </conditionalFormatting>
  <conditionalFormatting sqref="B923:E923 I923">
    <cfRule type="expression" dxfId="7381" priority="7776" stopIfTrue="1">
      <formula>OR(AND(LEFT($A923, 14)="sensor_stream ", LEN($A923)&gt;14, NOT(ISNUMBER(SEARCH(" ", $A923, 15)))), AND(LEFT($A923, 17)="sensor_statistic ", LEN($A923)&gt;17, NOT(ISNUMBER(SEARCH(" ", $A923, 18)))))</formula>
    </cfRule>
  </conditionalFormatting>
  <conditionalFormatting sqref="Q923">
    <cfRule type="containsText" dxfId="7380" priority="7774" operator="containsText" text="list_asso_pilot">
      <formula>NOT(ISERROR(SEARCH("list_asso_pilot",Q923)))</formula>
    </cfRule>
  </conditionalFormatting>
  <conditionalFormatting sqref="Q923">
    <cfRule type="containsText" dxfId="7379" priority="7775" operator="containsText" text="list_asso_pilot">
      <formula>NOT(ISERROR(SEARCH("list_asso_pilot",Q923)))</formula>
    </cfRule>
  </conditionalFormatting>
  <conditionalFormatting sqref="L942 B942:F942 I942">
    <cfRule type="expression" dxfId="7378" priority="7772" stopIfTrue="1">
      <formula>$A942="begin group"</formula>
    </cfRule>
  </conditionalFormatting>
  <conditionalFormatting sqref="L942 B942:F942 R942">
    <cfRule type="expression" dxfId="7377" priority="7769" stopIfTrue="1">
      <formula>$A942="begin repeat"</formula>
    </cfRule>
  </conditionalFormatting>
  <conditionalFormatting sqref="B942:G942 I942">
    <cfRule type="expression" dxfId="7376" priority="7766" stopIfTrue="1">
      <formula>$A942="text"</formula>
    </cfRule>
  </conditionalFormatting>
  <conditionalFormatting sqref="B942:G942 J942:K942">
    <cfRule type="expression" dxfId="7375" priority="7764" stopIfTrue="1">
      <formula>$A942="integer"</formula>
    </cfRule>
  </conditionalFormatting>
  <conditionalFormatting sqref="B942:G942 J942:K942">
    <cfRule type="expression" dxfId="7374" priority="7762" stopIfTrue="1">
      <formula>$A942="decimal"</formula>
    </cfRule>
  </conditionalFormatting>
  <conditionalFormatting sqref="B942:F942 I942">
    <cfRule type="expression" dxfId="7373" priority="7760" stopIfTrue="1">
      <formula>OR(AND(LEFT($A942, 16)="select_multiple ", LEN($A942)&gt;16, NOT(ISNUMBER(SEARCH(" ", $A942, 17)))), AND(LEFT($A942, 11)="select_one ", LEN($A942)&gt;11, NOT(ISNUMBER(SEARCH(" ", $A942, 12)))))</formula>
    </cfRule>
  </conditionalFormatting>
  <conditionalFormatting sqref="B942:E942 I942">
    <cfRule type="expression" dxfId="7372" priority="7757" stopIfTrue="1">
      <formula>OR($A942="audio audit", $A942="text audit", $A942="speed violations count", $A942="speed violations list", $A942="speed violations audit")</formula>
    </cfRule>
  </conditionalFormatting>
  <conditionalFormatting sqref="B942:F942">
    <cfRule type="expression" dxfId="7371" priority="7751" stopIfTrue="1">
      <formula>$A942="note"</formula>
    </cfRule>
    <cfRule type="expression" dxfId="7370" priority="7753" stopIfTrue="1">
      <formula>$A942="barcode"</formula>
    </cfRule>
    <cfRule type="expression" dxfId="7369" priority="7755" stopIfTrue="1">
      <formula>OR($A942="geopoint", $A942="geoshape", $A942="geotrace")</formula>
    </cfRule>
  </conditionalFormatting>
  <conditionalFormatting sqref="B942:E942">
    <cfRule type="expression" dxfId="7368" priority="7749" stopIfTrue="1">
      <formula>OR($A942="calculate", $A942="calculate_here")</formula>
    </cfRule>
  </conditionalFormatting>
  <conditionalFormatting sqref="B942:F942 I942">
    <cfRule type="expression" dxfId="7367" priority="7747" stopIfTrue="1">
      <formula>OR($A942="date", $A942="datetime")</formula>
    </cfRule>
  </conditionalFormatting>
  <conditionalFormatting sqref="B942:F942 I942">
    <cfRule type="expression" dxfId="7366" priority="7745" stopIfTrue="1">
      <formula>$A942="image"</formula>
    </cfRule>
  </conditionalFormatting>
  <conditionalFormatting sqref="B942:F942">
    <cfRule type="expression" dxfId="7365" priority="7743" stopIfTrue="1">
      <formula>OR($A942="audio", $A942="video")</formula>
    </cfRule>
  </conditionalFormatting>
  <conditionalFormatting sqref="A942:P942 R942:Z942">
    <cfRule type="expression" dxfId="7364" priority="7740" stopIfTrue="1">
      <formula>OR(AND(LEFT($A942, 14)="sensor_stream ", LEN($A942)&gt;14, NOT(ISNUMBER(SEARCH(" ", $A942, 15)))), AND(LEFT($A942, 17)="sensor_statistic ", LEN($A942)&gt;17, NOT(ISNUMBER(SEARCH(" ", $A942, 18)))))</formula>
    </cfRule>
    <cfRule type="expression" dxfId="7363" priority="7742" stopIfTrue="1">
      <formula>$A942="comments"</formula>
    </cfRule>
    <cfRule type="expression" dxfId="7362" priority="7744" stopIfTrue="1">
      <formula>OR($A942="audio", $A942="video")</formula>
    </cfRule>
    <cfRule type="expression" dxfId="7361" priority="7746" stopIfTrue="1">
      <formula>$A942="image"</formula>
    </cfRule>
    <cfRule type="expression" dxfId="7360" priority="7748" stopIfTrue="1">
      <formula>OR($A942="date", $A942="datetime")</formula>
    </cfRule>
    <cfRule type="expression" dxfId="7359" priority="7750" stopIfTrue="1">
      <formula>OR($A942="calculate", $A942="calculate_here")</formula>
    </cfRule>
    <cfRule type="expression" dxfId="7358" priority="7752" stopIfTrue="1">
      <formula>$A942="note"</formula>
    </cfRule>
    <cfRule type="expression" dxfId="7357" priority="7754" stopIfTrue="1">
      <formula>$A942="barcode"</formula>
    </cfRule>
    <cfRule type="expression" dxfId="7356" priority="7756" stopIfTrue="1">
      <formula>OR($A942="geopoint", $A942="geoshape", $A942="geotrace")</formula>
    </cfRule>
    <cfRule type="expression" dxfId="7355" priority="7758" stopIfTrue="1">
      <formula>OR($A942="audio audit", $A942="text audit", $A942="speed violations count", $A942="speed violations list", $A942="speed violations audit")</formula>
    </cfRule>
    <cfRule type="expression" dxfId="7354" priority="7759" stopIfTrue="1">
      <formula>OR($A942="username", $A942="phonenumber", $A942="start", $A942="end", $A942="deviceid", $A942="subscriberid", $A942="simserial", $A942="caseid")</formula>
    </cfRule>
    <cfRule type="expression" dxfId="7353" priority="7761" stopIfTrue="1">
      <formula>OR(AND(LEFT($A942, 16)="select_multiple ", LEN($A942)&gt;16, NOT(ISNUMBER(SEARCH(" ", $A942, 17)))), AND(LEFT($A942, 11)="select_one ", LEN($A942)&gt;11, NOT(ISNUMBER(SEARCH(" ", $A942, 12)))))</formula>
    </cfRule>
    <cfRule type="expression" dxfId="7352" priority="7763" stopIfTrue="1">
      <formula>$A942="decimal"</formula>
    </cfRule>
    <cfRule type="expression" dxfId="7351" priority="7765" stopIfTrue="1">
      <formula>$A942="integer"</formula>
    </cfRule>
    <cfRule type="expression" dxfId="7350" priority="7767" stopIfTrue="1">
      <formula>$A942="text"</formula>
    </cfRule>
    <cfRule type="expression" dxfId="7349" priority="7768" stopIfTrue="1">
      <formula>$A942="end repeat"</formula>
    </cfRule>
    <cfRule type="expression" dxfId="7348" priority="7770" stopIfTrue="1">
      <formula>$A942="begin repeat"</formula>
    </cfRule>
    <cfRule type="expression" dxfId="7347" priority="7771" stopIfTrue="1">
      <formula>$A942="end group"</formula>
    </cfRule>
    <cfRule type="expression" dxfId="7346" priority="7773" stopIfTrue="1">
      <formula>$A942="begin group"</formula>
    </cfRule>
  </conditionalFormatting>
  <conditionalFormatting sqref="B942:E942">
    <cfRule type="expression" dxfId="7345" priority="7741" stopIfTrue="1">
      <formula>$A942="comments"</formula>
    </cfRule>
  </conditionalFormatting>
  <conditionalFormatting sqref="B942:E942 I942">
    <cfRule type="expression" dxfId="7344" priority="7739" stopIfTrue="1">
      <formula>OR(AND(LEFT($A942, 14)="sensor_stream ", LEN($A942)&gt;14, NOT(ISNUMBER(SEARCH(" ", $A942, 15)))), AND(LEFT($A942, 17)="sensor_statistic ", LEN($A942)&gt;17, NOT(ISNUMBER(SEARCH(" ", $A942, 18)))))</formula>
    </cfRule>
  </conditionalFormatting>
  <conditionalFormatting sqref="Q942">
    <cfRule type="containsText" dxfId="7343" priority="7737" operator="containsText" text="list_asso_pilot">
      <formula>NOT(ISERROR(SEARCH("list_asso_pilot",Q942)))</formula>
    </cfRule>
  </conditionalFormatting>
  <conditionalFormatting sqref="Q942">
    <cfRule type="containsText" dxfId="7342" priority="7738" operator="containsText" text="list_asso_pilot">
      <formula>NOT(ISERROR(SEARCH("list_asso_pilot",Q942)))</formula>
    </cfRule>
  </conditionalFormatting>
  <conditionalFormatting sqref="Q1290">
    <cfRule type="containsText" dxfId="7341" priority="7700" operator="containsText" text="list_asso_pilot">
      <formula>NOT(ISERROR(SEARCH("list_asso_pilot",Q1290)))</formula>
    </cfRule>
  </conditionalFormatting>
  <conditionalFormatting sqref="Q1290">
    <cfRule type="containsText" dxfId="7340" priority="7701" operator="containsText" text="list_asso_pilot">
      <formula>NOT(ISERROR(SEARCH("list_asso_pilot",Q1290)))</formula>
    </cfRule>
  </conditionalFormatting>
  <conditionalFormatting sqref="L941">
    <cfRule type="expression" dxfId="7339" priority="23128" stopIfTrue="1">
      <formula>$A934="begin group"</formula>
    </cfRule>
  </conditionalFormatting>
  <conditionalFormatting sqref="L941">
    <cfRule type="expression" dxfId="7338" priority="23129" stopIfTrue="1">
      <formula>$A934="begin repeat"</formula>
    </cfRule>
  </conditionalFormatting>
  <conditionalFormatting sqref="L941">
    <cfRule type="expression" dxfId="7337" priority="23178" stopIfTrue="1">
      <formula>OR(AND(LEFT($A934, 14)="sensor_stream ", LEN($A934)&gt;14, NOT(ISNUMBER(SEARCH(" ", $A934, 15)))), AND(LEFT($A934, 17)="sensor_statistic ", LEN($A934)&gt;17, NOT(ISNUMBER(SEARCH(" ", $A934, 18)))))</formula>
    </cfRule>
    <cfRule type="expression" dxfId="7336" priority="23179" stopIfTrue="1">
      <formula>$A934="comments"</formula>
    </cfRule>
    <cfRule type="expression" dxfId="7335" priority="23180" stopIfTrue="1">
      <formula>OR($A934="audio", $A934="video")</formula>
    </cfRule>
    <cfRule type="expression" dxfId="7334" priority="23181" stopIfTrue="1">
      <formula>$A934="image"</formula>
    </cfRule>
    <cfRule type="expression" dxfId="7333" priority="23182" stopIfTrue="1">
      <formula>OR($A934="date", $A934="datetime")</formula>
    </cfRule>
    <cfRule type="expression" dxfId="7332" priority="23183" stopIfTrue="1">
      <formula>OR($A934="calculate", $A934="calculate_here")</formula>
    </cfRule>
    <cfRule type="expression" dxfId="7331" priority="23184" stopIfTrue="1">
      <formula>$A934="note"</formula>
    </cfRule>
    <cfRule type="expression" dxfId="7330" priority="23185" stopIfTrue="1">
      <formula>$A934="barcode"</formula>
    </cfRule>
    <cfRule type="expression" dxfId="7329" priority="23186" stopIfTrue="1">
      <formula>OR($A934="geopoint", $A934="geoshape", $A934="geotrace")</formula>
    </cfRule>
    <cfRule type="expression" dxfId="7328" priority="23187" stopIfTrue="1">
      <formula>OR($A934="audio audit", $A934="text audit", $A934="speed violations count", $A934="speed violations list", $A934="speed violations audit")</formula>
    </cfRule>
    <cfRule type="expression" dxfId="7327" priority="23188" stopIfTrue="1">
      <formula>OR($A934="username", $A934="phonenumber", $A934="start", $A934="end", $A934="deviceid", $A934="subscriberid", $A934="simserial", $A934="caseid")</formula>
    </cfRule>
    <cfRule type="expression" dxfId="7326" priority="23189" stopIfTrue="1">
      <formula>OR(AND(LEFT($A934, 16)="select_multiple ", LEN($A934)&gt;16, NOT(ISNUMBER(SEARCH(" ", $A934, 17)))), AND(LEFT($A934, 11)="select_one ", LEN($A934)&gt;11, NOT(ISNUMBER(SEARCH(" ", $A934, 12)))))</formula>
    </cfRule>
    <cfRule type="expression" dxfId="7325" priority="23190" stopIfTrue="1">
      <formula>$A934="decimal"</formula>
    </cfRule>
    <cfRule type="expression" dxfId="7324" priority="23191" stopIfTrue="1">
      <formula>$A934="integer"</formula>
    </cfRule>
    <cfRule type="expression" dxfId="7323" priority="23192" stopIfTrue="1">
      <formula>$A934="text"</formula>
    </cfRule>
    <cfRule type="expression" dxfId="7322" priority="23193" stopIfTrue="1">
      <formula>$A934="end repeat"</formula>
    </cfRule>
    <cfRule type="expression" dxfId="7321" priority="23194" stopIfTrue="1">
      <formula>$A934="begin repeat"</formula>
    </cfRule>
    <cfRule type="expression" dxfId="7320" priority="23195" stopIfTrue="1">
      <formula>$A934="end group"</formula>
    </cfRule>
    <cfRule type="expression" dxfId="7319" priority="23196" stopIfTrue="1">
      <formula>$A934="begin group"</formula>
    </cfRule>
  </conditionalFormatting>
  <conditionalFormatting sqref="A940:B940">
    <cfRule type="expression" dxfId="7318" priority="7663" stopIfTrue="1">
      <formula>$A940="begin group"</formula>
    </cfRule>
  </conditionalFormatting>
  <conditionalFormatting sqref="A940:B940">
    <cfRule type="expression" dxfId="7317" priority="7660" stopIfTrue="1">
      <formula>$A940="begin repeat"</formula>
    </cfRule>
  </conditionalFormatting>
  <conditionalFormatting sqref="A940:B940">
    <cfRule type="expression" dxfId="7316" priority="7657" stopIfTrue="1">
      <formula>$A940="text"</formula>
    </cfRule>
  </conditionalFormatting>
  <conditionalFormatting sqref="A940:B940">
    <cfRule type="expression" dxfId="7315" priority="7655" stopIfTrue="1">
      <formula>$A940="integer"</formula>
    </cfRule>
  </conditionalFormatting>
  <conditionalFormatting sqref="A940:B940">
    <cfRule type="expression" dxfId="7314" priority="7653" stopIfTrue="1">
      <formula>$A940="decimal"</formula>
    </cfRule>
  </conditionalFormatting>
  <conditionalFormatting sqref="A940:B940">
    <cfRule type="expression" dxfId="7313" priority="7651" stopIfTrue="1">
      <formula>OR(AND(LEFT($A940, 16)="select_multiple ", LEN($A940)&gt;16, NOT(ISNUMBER(SEARCH(" ", $A940, 17)))), AND(LEFT($A940, 11)="select_one ", LEN($A940)&gt;11, NOT(ISNUMBER(SEARCH(" ", $A940, 12)))))</formula>
    </cfRule>
  </conditionalFormatting>
  <conditionalFormatting sqref="A940:B940">
    <cfRule type="expression" dxfId="7312" priority="7648" stopIfTrue="1">
      <formula>OR($A940="audio audit", $A940="text audit", $A940="speed violations count", $A940="speed violations list", $A940="speed violations audit")</formula>
    </cfRule>
  </conditionalFormatting>
  <conditionalFormatting sqref="A940:B940">
    <cfRule type="expression" dxfId="7311" priority="7642" stopIfTrue="1">
      <formula>$A940="note"</formula>
    </cfRule>
    <cfRule type="expression" dxfId="7310" priority="7644" stopIfTrue="1">
      <formula>$A940="barcode"</formula>
    </cfRule>
    <cfRule type="expression" dxfId="7309" priority="7646" stopIfTrue="1">
      <formula>OR($A940="geopoint", $A940="geoshape", $A940="geotrace")</formula>
    </cfRule>
  </conditionalFormatting>
  <conditionalFormatting sqref="A940:B940">
    <cfRule type="expression" dxfId="7308" priority="7640" stopIfTrue="1">
      <formula>OR($A940="calculate", $A940="calculate_here")</formula>
    </cfRule>
  </conditionalFormatting>
  <conditionalFormatting sqref="A940:B940">
    <cfRule type="expression" dxfId="7307" priority="7638" stopIfTrue="1">
      <formula>OR($A940="date", $A940="datetime")</formula>
    </cfRule>
  </conditionalFormatting>
  <conditionalFormatting sqref="A940:B940">
    <cfRule type="expression" dxfId="7306" priority="7636" stopIfTrue="1">
      <formula>$A940="image"</formula>
    </cfRule>
  </conditionalFormatting>
  <conditionalFormatting sqref="A940:B940">
    <cfRule type="expression" dxfId="7305" priority="7634" stopIfTrue="1">
      <formula>OR($A940="audio", $A940="video")</formula>
    </cfRule>
  </conditionalFormatting>
  <conditionalFormatting sqref="A940:B940">
    <cfRule type="expression" dxfId="7304" priority="7631" stopIfTrue="1">
      <formula>OR(AND(LEFT($A940, 14)="sensor_stream ", LEN($A940)&gt;14, NOT(ISNUMBER(SEARCH(" ", $A940, 15)))), AND(LEFT($A940, 17)="sensor_statistic ", LEN($A940)&gt;17, NOT(ISNUMBER(SEARCH(" ", $A940, 18)))))</formula>
    </cfRule>
    <cfRule type="expression" dxfId="7303" priority="7633" stopIfTrue="1">
      <formula>$A940="comments"</formula>
    </cfRule>
    <cfRule type="expression" dxfId="7302" priority="7635" stopIfTrue="1">
      <formula>OR($A940="audio", $A940="video")</formula>
    </cfRule>
    <cfRule type="expression" dxfId="7301" priority="7637" stopIfTrue="1">
      <formula>$A940="image"</formula>
    </cfRule>
    <cfRule type="expression" dxfId="7300" priority="7639" stopIfTrue="1">
      <formula>OR($A940="date", $A940="datetime")</formula>
    </cfRule>
    <cfRule type="expression" dxfId="7299" priority="7641" stopIfTrue="1">
      <formula>OR($A940="calculate", $A940="calculate_here")</formula>
    </cfRule>
    <cfRule type="expression" dxfId="7298" priority="7643" stopIfTrue="1">
      <formula>$A940="note"</formula>
    </cfRule>
    <cfRule type="expression" dxfId="7297" priority="7645" stopIfTrue="1">
      <formula>$A940="barcode"</formula>
    </cfRule>
    <cfRule type="expression" dxfId="7296" priority="7647" stopIfTrue="1">
      <formula>OR($A940="geopoint", $A940="geoshape", $A940="geotrace")</formula>
    </cfRule>
    <cfRule type="expression" dxfId="7295" priority="7649" stopIfTrue="1">
      <formula>OR($A940="audio audit", $A940="text audit", $A940="speed violations count", $A940="speed violations list", $A940="speed violations audit")</formula>
    </cfRule>
    <cfRule type="expression" dxfId="7294" priority="7650" stopIfTrue="1">
      <formula>OR($A940="username", $A940="phonenumber", $A940="start", $A940="end", $A940="deviceid", $A940="subscriberid", $A940="simserial", $A940="caseid")</formula>
    </cfRule>
    <cfRule type="expression" dxfId="7293" priority="7652" stopIfTrue="1">
      <formula>OR(AND(LEFT($A940, 16)="select_multiple ", LEN($A940)&gt;16, NOT(ISNUMBER(SEARCH(" ", $A940, 17)))), AND(LEFT($A940, 11)="select_one ", LEN($A940)&gt;11, NOT(ISNUMBER(SEARCH(" ", $A940, 12)))))</formula>
    </cfRule>
    <cfRule type="expression" dxfId="7292" priority="7654" stopIfTrue="1">
      <formula>$A940="decimal"</formula>
    </cfRule>
    <cfRule type="expression" dxfId="7291" priority="7656" stopIfTrue="1">
      <formula>$A940="integer"</formula>
    </cfRule>
    <cfRule type="expression" dxfId="7290" priority="7658" stopIfTrue="1">
      <formula>$A940="text"</formula>
    </cfRule>
    <cfRule type="expression" dxfId="7289" priority="7659" stopIfTrue="1">
      <formula>$A940="end repeat"</formula>
    </cfRule>
    <cfRule type="expression" dxfId="7288" priority="7661" stopIfTrue="1">
      <formula>$A940="begin repeat"</formula>
    </cfRule>
    <cfRule type="expression" dxfId="7287" priority="7662" stopIfTrue="1">
      <formula>$A940="end group"</formula>
    </cfRule>
    <cfRule type="expression" dxfId="7286" priority="7664" stopIfTrue="1">
      <formula>$A940="begin group"</formula>
    </cfRule>
  </conditionalFormatting>
  <conditionalFormatting sqref="A940:B940">
    <cfRule type="expression" dxfId="7285" priority="7632" stopIfTrue="1">
      <formula>$A940="comments"</formula>
    </cfRule>
  </conditionalFormatting>
  <conditionalFormatting sqref="A940:B940">
    <cfRule type="expression" dxfId="7284" priority="7630" stopIfTrue="1">
      <formula>OR(AND(LEFT($A940, 14)="sensor_stream ", LEN($A940)&gt;14, NOT(ISNUMBER(SEARCH(" ", $A940, 15)))), AND(LEFT($A940, 17)="sensor_statistic ", LEN($A940)&gt;17, NOT(ISNUMBER(SEARCH(" ", $A940, 18)))))</formula>
    </cfRule>
  </conditionalFormatting>
  <conditionalFormatting sqref="C137:C139">
    <cfRule type="expression" dxfId="7283" priority="23446" stopIfTrue="1">
      <formula>$A141="begin group"</formula>
    </cfRule>
  </conditionalFormatting>
  <conditionalFormatting sqref="C137:C139">
    <cfRule type="expression" dxfId="7282" priority="23448" stopIfTrue="1">
      <formula>$A141="begin repeat"</formula>
    </cfRule>
  </conditionalFormatting>
  <conditionalFormatting sqref="C137:C139">
    <cfRule type="expression" dxfId="7281" priority="23450" stopIfTrue="1">
      <formula>$A141="text"</formula>
    </cfRule>
  </conditionalFormatting>
  <conditionalFormatting sqref="C137:C139">
    <cfRule type="expression" dxfId="7280" priority="23452" stopIfTrue="1">
      <formula>$A141="integer"</formula>
    </cfRule>
  </conditionalFormatting>
  <conditionalFormatting sqref="C137:C139">
    <cfRule type="expression" dxfId="7279" priority="23454" stopIfTrue="1">
      <formula>$A141="decimal"</formula>
    </cfRule>
  </conditionalFormatting>
  <conditionalFormatting sqref="C137:C139">
    <cfRule type="expression" dxfId="7278" priority="23456" stopIfTrue="1">
      <formula>OR(AND(LEFT($A141, 16)="select_multiple ", LEN($A141)&gt;16, NOT(ISNUMBER(SEARCH(" ", $A141, 17)))), AND(LEFT($A141, 11)="select_one ", LEN($A141)&gt;11, NOT(ISNUMBER(SEARCH(" ", $A141, 12)))))</formula>
    </cfRule>
  </conditionalFormatting>
  <conditionalFormatting sqref="C137:C139">
    <cfRule type="expression" dxfId="7277" priority="23458" stopIfTrue="1">
      <formula>OR($A141="audio audit", $A141="text audit", $A141="speed violations count", $A141="speed violations list", $A141="speed violations audit")</formula>
    </cfRule>
  </conditionalFormatting>
  <conditionalFormatting sqref="C137:C139">
    <cfRule type="expression" dxfId="7276" priority="23460" stopIfTrue="1">
      <formula>$A141="note"</formula>
    </cfRule>
    <cfRule type="expression" dxfId="7275" priority="23461" stopIfTrue="1">
      <formula>$A141="barcode"</formula>
    </cfRule>
    <cfRule type="expression" dxfId="7274" priority="23462" stopIfTrue="1">
      <formula>OR($A141="geopoint", $A141="geoshape", $A141="geotrace")</formula>
    </cfRule>
  </conditionalFormatting>
  <conditionalFormatting sqref="C137:C139">
    <cfRule type="expression" dxfId="7273" priority="23466" stopIfTrue="1">
      <formula>OR($A141="calculate", $A141="calculate_here")</formula>
    </cfRule>
  </conditionalFormatting>
  <conditionalFormatting sqref="C137:C139">
    <cfRule type="expression" dxfId="7272" priority="23468" stopIfTrue="1">
      <formula>OR($A141="date", $A141="datetime")</formula>
    </cfRule>
  </conditionalFormatting>
  <conditionalFormatting sqref="C137:C139">
    <cfRule type="expression" dxfId="7271" priority="23470" stopIfTrue="1">
      <formula>$A141="image"</formula>
    </cfRule>
  </conditionalFormatting>
  <conditionalFormatting sqref="C137:C139">
    <cfRule type="expression" dxfId="7270" priority="23472" stopIfTrue="1">
      <formula>OR($A141="audio", $A141="video")</formula>
    </cfRule>
  </conditionalFormatting>
  <conditionalFormatting sqref="C137:C139">
    <cfRule type="expression" dxfId="7269" priority="23474" stopIfTrue="1">
      <formula>OR(AND(LEFT($A141, 14)="sensor_stream ", LEN($A141)&gt;14, NOT(ISNUMBER(SEARCH(" ", $A141, 15)))), AND(LEFT($A141, 17)="sensor_statistic ", LEN($A141)&gt;17, NOT(ISNUMBER(SEARCH(" ", $A141, 18)))))</formula>
    </cfRule>
    <cfRule type="expression" dxfId="7268" priority="23475" stopIfTrue="1">
      <formula>$A141="comments"</formula>
    </cfRule>
    <cfRule type="expression" dxfId="7267" priority="23476" stopIfTrue="1">
      <formula>OR($A141="audio", $A141="video")</formula>
    </cfRule>
    <cfRule type="expression" dxfId="7266" priority="23477" stopIfTrue="1">
      <formula>$A141="image"</formula>
    </cfRule>
    <cfRule type="expression" dxfId="7265" priority="23478" stopIfTrue="1">
      <formula>OR($A141="date", $A141="datetime")</formula>
    </cfRule>
    <cfRule type="expression" dxfId="7264" priority="23479" stopIfTrue="1">
      <formula>OR($A141="calculate", $A141="calculate_here")</formula>
    </cfRule>
    <cfRule type="expression" dxfId="7263" priority="23480" stopIfTrue="1">
      <formula>$A141="note"</formula>
    </cfRule>
    <cfRule type="expression" dxfId="7262" priority="23481" stopIfTrue="1">
      <formula>$A141="barcode"</formula>
    </cfRule>
    <cfRule type="expression" dxfId="7261" priority="23482" stopIfTrue="1">
      <formula>OR($A141="geopoint", $A141="geoshape", $A141="geotrace")</formula>
    </cfRule>
    <cfRule type="expression" dxfId="7260" priority="23483" stopIfTrue="1">
      <formula>OR($A141="audio audit", $A141="text audit", $A141="speed violations count", $A141="speed violations list", $A141="speed violations audit")</formula>
    </cfRule>
    <cfRule type="expression" dxfId="7259" priority="23484" stopIfTrue="1">
      <formula>OR($A141="username", $A141="phonenumber", $A141="start", $A141="end", $A141="deviceid", $A141="subscriberid", $A141="simserial", $A141="caseid")</formula>
    </cfRule>
    <cfRule type="expression" dxfId="7258" priority="23485" stopIfTrue="1">
      <formula>OR(AND(LEFT($A141, 16)="select_multiple ", LEN($A141)&gt;16, NOT(ISNUMBER(SEARCH(" ", $A141, 17)))), AND(LEFT($A141, 11)="select_one ", LEN($A141)&gt;11, NOT(ISNUMBER(SEARCH(" ", $A141, 12)))))</formula>
    </cfRule>
    <cfRule type="expression" dxfId="7257" priority="23486" stopIfTrue="1">
      <formula>$A141="decimal"</formula>
    </cfRule>
    <cfRule type="expression" dxfId="7256" priority="23487" stopIfTrue="1">
      <formula>$A141="integer"</formula>
    </cfRule>
    <cfRule type="expression" dxfId="7255" priority="23488" stopIfTrue="1">
      <formula>$A141="text"</formula>
    </cfRule>
    <cfRule type="expression" dxfId="7254" priority="23489" stopIfTrue="1">
      <formula>$A141="end repeat"</formula>
    </cfRule>
    <cfRule type="expression" dxfId="7253" priority="23490" stopIfTrue="1">
      <formula>$A141="begin repeat"</formula>
    </cfRule>
    <cfRule type="expression" dxfId="7252" priority="23491" stopIfTrue="1">
      <formula>$A141="end group"</formula>
    </cfRule>
    <cfRule type="expression" dxfId="7251" priority="23492" stopIfTrue="1">
      <formula>$A141="begin group"</formula>
    </cfRule>
  </conditionalFormatting>
  <conditionalFormatting sqref="C137:C139">
    <cfRule type="expression" dxfId="7250" priority="23512" stopIfTrue="1">
      <formula>$A141="comments"</formula>
    </cfRule>
  </conditionalFormatting>
  <conditionalFormatting sqref="C137:C139">
    <cfRule type="expression" dxfId="7249" priority="23514" stopIfTrue="1">
      <formula>OR(AND(LEFT($A141, 14)="sensor_stream ", LEN($A141)&gt;14, NOT(ISNUMBER(SEARCH(" ", $A141, 15)))), AND(LEFT($A141, 17)="sensor_statistic ", LEN($A141)&gt;17, NOT(ISNUMBER(SEARCH(" ", $A141, 18)))))</formula>
    </cfRule>
  </conditionalFormatting>
  <conditionalFormatting sqref="I137 B137 D137:F137 L137">
    <cfRule type="expression" dxfId="7248" priority="23517" stopIfTrue="1">
      <formula>#REF!="begin group"</formula>
    </cfRule>
  </conditionalFormatting>
  <conditionalFormatting sqref="R137 B137 D137:F137 L137">
    <cfRule type="expression" dxfId="7247" priority="23529" stopIfTrue="1">
      <formula>#REF!="begin repeat"</formula>
    </cfRule>
  </conditionalFormatting>
  <conditionalFormatting sqref="I137 B137 D137:G137">
    <cfRule type="expression" dxfId="7246" priority="23541" stopIfTrue="1">
      <formula>#REF!="text"</formula>
    </cfRule>
  </conditionalFormatting>
  <conditionalFormatting sqref="J137:K137 B137 D137:G137">
    <cfRule type="expression" dxfId="7245" priority="23552" stopIfTrue="1">
      <formula>#REF!="integer"</formula>
    </cfRule>
  </conditionalFormatting>
  <conditionalFormatting sqref="J137:K137 B137 D137:G137">
    <cfRule type="expression" dxfId="7244" priority="23563" stopIfTrue="1">
      <formula>#REF!="decimal"</formula>
    </cfRule>
  </conditionalFormatting>
  <conditionalFormatting sqref="I137 B137 D137:F137">
    <cfRule type="expression" dxfId="7243" priority="23574" stopIfTrue="1">
      <formula>OR(AND(LEFT(#REF!, 16)="select_multiple ", LEN(#REF!)&gt;16, NOT(ISNUMBER(SEARCH(" ", #REF!, 17)))), AND(LEFT(#REF!, 11)="select_one ", LEN(#REF!)&gt;11, NOT(ISNUMBER(SEARCH(" ", #REF!, 12)))))</formula>
    </cfRule>
  </conditionalFormatting>
  <conditionalFormatting sqref="I137 B137 D137:E137">
    <cfRule type="expression" dxfId="7242" priority="23585" stopIfTrue="1">
      <formula>OR(#REF!="audio audit", #REF!="text audit", #REF!="speed violations count", #REF!="speed violations list", #REF!="speed violations audit")</formula>
    </cfRule>
  </conditionalFormatting>
  <conditionalFormatting sqref="B137 D137:F137">
    <cfRule type="expression" dxfId="7241" priority="23600" stopIfTrue="1">
      <formula>#REF!="note"</formula>
    </cfRule>
    <cfRule type="expression" dxfId="7240" priority="23601" stopIfTrue="1">
      <formula>#REF!="barcode"</formula>
    </cfRule>
    <cfRule type="expression" dxfId="7239" priority="23602" stopIfTrue="1">
      <formula>OR(#REF!="geopoint", #REF!="geoshape", #REF!="geotrace")</formula>
    </cfRule>
  </conditionalFormatting>
  <conditionalFormatting sqref="Q137 B137 D137:E137">
    <cfRule type="expression" dxfId="7238" priority="23617" stopIfTrue="1">
      <formula>OR(#REF!="calculate", #REF!="calculate_here")</formula>
    </cfRule>
  </conditionalFormatting>
  <conditionalFormatting sqref="I137 B137 D137:F137">
    <cfRule type="expression" dxfId="7237" priority="23628" stopIfTrue="1">
      <formula>OR(#REF!="date", #REF!="datetime")</formula>
    </cfRule>
  </conditionalFormatting>
  <conditionalFormatting sqref="I137 B137 D137:F137">
    <cfRule type="expression" dxfId="7236" priority="23639" stopIfTrue="1">
      <formula>#REF!="image"</formula>
    </cfRule>
  </conditionalFormatting>
  <conditionalFormatting sqref="B137 D137:F137">
    <cfRule type="expression" dxfId="7235" priority="23650" stopIfTrue="1">
      <formula>OR(#REF!="audio", #REF!="video")</formula>
    </cfRule>
  </conditionalFormatting>
  <conditionalFormatting sqref="B137 D137:Z137">
    <cfRule type="expression" dxfId="7234" priority="23693" stopIfTrue="1">
      <formula>OR(AND(LEFT(#REF!, 14)="sensor_stream ", LEN(#REF!)&gt;14, NOT(ISNUMBER(SEARCH(" ", #REF!, 15)))), AND(LEFT(#REF!, 17)="sensor_statistic ", LEN(#REF!)&gt;17, NOT(ISNUMBER(SEARCH(" ", #REF!, 18)))))</formula>
    </cfRule>
    <cfRule type="expression" dxfId="7233" priority="23694" stopIfTrue="1">
      <formula>#REF!="comments"</formula>
    </cfRule>
    <cfRule type="expression" dxfId="7232" priority="23695" stopIfTrue="1">
      <formula>OR(#REF!="audio", #REF!="video")</formula>
    </cfRule>
    <cfRule type="expression" dxfId="7231" priority="23696" stopIfTrue="1">
      <formula>#REF!="image"</formula>
    </cfRule>
    <cfRule type="expression" dxfId="7230" priority="23697" stopIfTrue="1">
      <formula>OR(#REF!="date", #REF!="datetime")</formula>
    </cfRule>
    <cfRule type="expression" dxfId="7229" priority="23698" stopIfTrue="1">
      <formula>OR(#REF!="calculate", #REF!="calculate_here")</formula>
    </cfRule>
    <cfRule type="expression" dxfId="7228" priority="23699" stopIfTrue="1">
      <formula>#REF!="note"</formula>
    </cfRule>
    <cfRule type="expression" dxfId="7227" priority="23700" stopIfTrue="1">
      <formula>#REF!="barcode"</formula>
    </cfRule>
    <cfRule type="expression" dxfId="7226" priority="23701" stopIfTrue="1">
      <formula>OR(#REF!="geopoint", #REF!="geoshape", #REF!="geotrace")</formula>
    </cfRule>
    <cfRule type="expression" dxfId="7225" priority="23702" stopIfTrue="1">
      <formula>OR(#REF!="audio audit", #REF!="text audit", #REF!="speed violations count", #REF!="speed violations list", #REF!="speed violations audit")</formula>
    </cfRule>
    <cfRule type="expression" dxfId="7224" priority="23703" stopIfTrue="1">
      <formula>OR(#REF!="username", #REF!="phonenumber", #REF!="start", #REF!="end", #REF!="deviceid", #REF!="subscriberid", #REF!="simserial", #REF!="caseid")</formula>
    </cfRule>
    <cfRule type="expression" dxfId="7223" priority="23704" stopIfTrue="1">
      <formula>OR(AND(LEFT(#REF!, 16)="select_multiple ", LEN(#REF!)&gt;16, NOT(ISNUMBER(SEARCH(" ", #REF!, 17)))), AND(LEFT(#REF!, 11)="select_one ", LEN(#REF!)&gt;11, NOT(ISNUMBER(SEARCH(" ", #REF!, 12)))))</formula>
    </cfRule>
    <cfRule type="expression" dxfId="7222" priority="23705" stopIfTrue="1">
      <formula>#REF!="decimal"</formula>
    </cfRule>
    <cfRule type="expression" dxfId="7221" priority="23706" stopIfTrue="1">
      <formula>#REF!="integer"</formula>
    </cfRule>
    <cfRule type="expression" dxfId="7220" priority="23707" stopIfTrue="1">
      <formula>#REF!="text"</formula>
    </cfRule>
    <cfRule type="expression" dxfId="7219" priority="23708" stopIfTrue="1">
      <formula>#REF!="end repeat"</formula>
    </cfRule>
    <cfRule type="expression" dxfId="7218" priority="23709" stopIfTrue="1">
      <formula>#REF!="begin repeat"</formula>
    </cfRule>
    <cfRule type="expression" dxfId="7217" priority="23710" stopIfTrue="1">
      <formula>#REF!="end group"</formula>
    </cfRule>
    <cfRule type="expression" dxfId="7216" priority="23711" stopIfTrue="1">
      <formula>#REF!="begin group"</formula>
    </cfRule>
  </conditionalFormatting>
  <conditionalFormatting sqref="B137 D137:E137">
    <cfRule type="expression" dxfId="7215" priority="23847" stopIfTrue="1">
      <formula>#REF!="comments"</formula>
    </cfRule>
  </conditionalFormatting>
  <conditionalFormatting sqref="I137 B137 D137:E137">
    <cfRule type="expression" dxfId="7214" priority="23854" stopIfTrue="1">
      <formula>OR(AND(LEFT(#REF!, 14)="sensor_stream ", LEN(#REF!)&gt;14, NOT(ISNUMBER(SEARCH(" ", #REF!, 15)))), AND(LEFT(#REF!, 17)="sensor_statistic ", LEN(#REF!)&gt;17, NOT(ISNUMBER(SEARCH(" ", #REF!, 18)))))</formula>
    </cfRule>
  </conditionalFormatting>
  <conditionalFormatting sqref="C113:D113">
    <cfRule type="expression" dxfId="7213" priority="23863" stopIfTrue="1">
      <formula>#REF!="begin group"</formula>
    </cfRule>
  </conditionalFormatting>
  <conditionalFormatting sqref="C113:D113">
    <cfRule type="expression" dxfId="7212" priority="23864" stopIfTrue="1">
      <formula>#REF!="begin repeat"</formula>
    </cfRule>
  </conditionalFormatting>
  <conditionalFormatting sqref="C113:D113">
    <cfRule type="expression" dxfId="7211" priority="23865" stopIfTrue="1">
      <formula>#REF!="text"</formula>
    </cfRule>
  </conditionalFormatting>
  <conditionalFormatting sqref="C113:D113">
    <cfRule type="expression" dxfId="7210" priority="23866" stopIfTrue="1">
      <formula>#REF!="integer"</formula>
    </cfRule>
  </conditionalFormatting>
  <conditionalFormatting sqref="C113:D113">
    <cfRule type="expression" dxfId="7209" priority="23867" stopIfTrue="1">
      <formula>#REF!="decimal"</formula>
    </cfRule>
  </conditionalFormatting>
  <conditionalFormatting sqref="C113:D113">
    <cfRule type="expression" dxfId="7208" priority="23868" stopIfTrue="1">
      <formula>OR(AND(LEFT(#REF!, 16)="select_multiple ", LEN(#REF!)&gt;16, NOT(ISNUMBER(SEARCH(" ", #REF!, 17)))), AND(LEFT(#REF!, 11)="select_one ", LEN(#REF!)&gt;11, NOT(ISNUMBER(SEARCH(" ", #REF!, 12)))))</formula>
    </cfRule>
  </conditionalFormatting>
  <conditionalFormatting sqref="C113:D113">
    <cfRule type="expression" dxfId="7207" priority="23869" stopIfTrue="1">
      <formula>OR(#REF!="audio audit", #REF!="text audit", #REF!="speed violations count", #REF!="speed violations list", #REF!="speed violations audit")</formula>
    </cfRule>
  </conditionalFormatting>
  <conditionalFormatting sqref="C113:D113">
    <cfRule type="expression" dxfId="7206" priority="23870" stopIfTrue="1">
      <formula>#REF!="note"</formula>
    </cfRule>
    <cfRule type="expression" dxfId="7205" priority="23871" stopIfTrue="1">
      <formula>#REF!="barcode"</formula>
    </cfRule>
    <cfRule type="expression" dxfId="7204" priority="23872" stopIfTrue="1">
      <formula>OR(#REF!="geopoint", #REF!="geoshape", #REF!="geotrace")</formula>
    </cfRule>
  </conditionalFormatting>
  <conditionalFormatting sqref="C113:D113">
    <cfRule type="expression" dxfId="7203" priority="23873" stopIfTrue="1">
      <formula>OR(#REF!="calculate", #REF!="calculate_here")</formula>
    </cfRule>
  </conditionalFormatting>
  <conditionalFormatting sqref="C113:D113">
    <cfRule type="expression" dxfId="7202" priority="23874" stopIfTrue="1">
      <formula>OR(#REF!="date", #REF!="datetime")</formula>
    </cfRule>
  </conditionalFormatting>
  <conditionalFormatting sqref="C113:D113">
    <cfRule type="expression" dxfId="7201" priority="23875" stopIfTrue="1">
      <formula>#REF!="image"</formula>
    </cfRule>
  </conditionalFormatting>
  <conditionalFormatting sqref="C113:D113">
    <cfRule type="expression" dxfId="7200" priority="23876" stopIfTrue="1">
      <formula>OR(#REF!="audio", #REF!="video")</formula>
    </cfRule>
  </conditionalFormatting>
  <conditionalFormatting sqref="C113:D113">
    <cfRule type="expression" dxfId="7199" priority="23877" stopIfTrue="1">
      <formula>OR(AND(LEFT(#REF!, 14)="sensor_stream ", LEN(#REF!)&gt;14, NOT(ISNUMBER(SEARCH(" ", #REF!, 15)))), AND(LEFT(#REF!, 17)="sensor_statistic ", LEN(#REF!)&gt;17, NOT(ISNUMBER(SEARCH(" ", #REF!, 18)))))</formula>
    </cfRule>
    <cfRule type="expression" dxfId="7198" priority="23878" stopIfTrue="1">
      <formula>#REF!="comments"</formula>
    </cfRule>
    <cfRule type="expression" dxfId="7197" priority="23879" stopIfTrue="1">
      <formula>OR(#REF!="audio", #REF!="video")</formula>
    </cfRule>
    <cfRule type="expression" dxfId="7196" priority="23880" stopIfTrue="1">
      <formula>#REF!="image"</formula>
    </cfRule>
    <cfRule type="expression" dxfId="7195" priority="23881" stopIfTrue="1">
      <formula>OR(#REF!="date", #REF!="datetime")</formula>
    </cfRule>
    <cfRule type="expression" dxfId="7194" priority="23882" stopIfTrue="1">
      <formula>OR(#REF!="calculate", #REF!="calculate_here")</formula>
    </cfRule>
    <cfRule type="expression" dxfId="7193" priority="23883" stopIfTrue="1">
      <formula>#REF!="note"</formula>
    </cfRule>
    <cfRule type="expression" dxfId="7192" priority="23884" stopIfTrue="1">
      <formula>#REF!="barcode"</formula>
    </cfRule>
    <cfRule type="expression" dxfId="7191" priority="23885" stopIfTrue="1">
      <formula>OR(#REF!="geopoint", #REF!="geoshape", #REF!="geotrace")</formula>
    </cfRule>
    <cfRule type="expression" dxfId="7190" priority="23886" stopIfTrue="1">
      <formula>OR(#REF!="audio audit", #REF!="text audit", #REF!="speed violations count", #REF!="speed violations list", #REF!="speed violations audit")</formula>
    </cfRule>
    <cfRule type="expression" dxfId="7189" priority="23887" stopIfTrue="1">
      <formula>OR(#REF!="username", #REF!="phonenumber", #REF!="start", #REF!="end", #REF!="deviceid", #REF!="subscriberid", #REF!="simserial", #REF!="caseid")</formula>
    </cfRule>
    <cfRule type="expression" dxfId="7188" priority="23888" stopIfTrue="1">
      <formula>OR(AND(LEFT(#REF!, 16)="select_multiple ", LEN(#REF!)&gt;16, NOT(ISNUMBER(SEARCH(" ", #REF!, 17)))), AND(LEFT(#REF!, 11)="select_one ", LEN(#REF!)&gt;11, NOT(ISNUMBER(SEARCH(" ", #REF!, 12)))))</formula>
    </cfRule>
    <cfRule type="expression" dxfId="7187" priority="23889" stopIfTrue="1">
      <formula>#REF!="decimal"</formula>
    </cfRule>
    <cfRule type="expression" dxfId="7186" priority="23890" stopIfTrue="1">
      <formula>#REF!="integer"</formula>
    </cfRule>
    <cfRule type="expression" dxfId="7185" priority="23891" stopIfTrue="1">
      <formula>#REF!="text"</formula>
    </cfRule>
    <cfRule type="expression" dxfId="7184" priority="23892" stopIfTrue="1">
      <formula>#REF!="end repeat"</formula>
    </cfRule>
    <cfRule type="expression" dxfId="7183" priority="23893" stopIfTrue="1">
      <formula>#REF!="begin repeat"</formula>
    </cfRule>
    <cfRule type="expression" dxfId="7182" priority="23894" stopIfTrue="1">
      <formula>#REF!="end group"</formula>
    </cfRule>
    <cfRule type="expression" dxfId="7181" priority="23895" stopIfTrue="1">
      <formula>#REF!="begin group"</formula>
    </cfRule>
  </conditionalFormatting>
  <conditionalFormatting sqref="C113:D113">
    <cfRule type="expression" dxfId="7180" priority="23896" stopIfTrue="1">
      <formula>#REF!="comments"</formula>
    </cfRule>
  </conditionalFormatting>
  <conditionalFormatting sqref="C113:D113">
    <cfRule type="expression" dxfId="7179" priority="23897" stopIfTrue="1">
      <formula>OR(AND(LEFT(#REF!, 14)="sensor_stream ", LEN(#REF!)&gt;14, NOT(ISNUMBER(SEARCH(" ", #REF!, 15)))), AND(LEFT(#REF!, 17)="sensor_statistic ", LEN(#REF!)&gt;17, NOT(ISNUMBER(SEARCH(" ", #REF!, 18)))))</formula>
    </cfRule>
  </conditionalFormatting>
  <conditionalFormatting sqref="L138">
    <cfRule type="expression" dxfId="7178" priority="7574" stopIfTrue="1">
      <formula>#REF!="begin group"</formula>
    </cfRule>
  </conditionalFormatting>
  <conditionalFormatting sqref="E138:F138">
    <cfRule type="expression" dxfId="7177" priority="7595" stopIfTrue="1">
      <formula>#REF!="begin group"</formula>
    </cfRule>
  </conditionalFormatting>
  <conditionalFormatting sqref="E138:F138">
    <cfRule type="expression" dxfId="7176" priority="7596" stopIfTrue="1">
      <formula>#REF!="begin repeat"</formula>
    </cfRule>
  </conditionalFormatting>
  <conditionalFormatting sqref="E138:F138">
    <cfRule type="expression" dxfId="7175" priority="7597" stopIfTrue="1">
      <formula>#REF!="text"</formula>
    </cfRule>
  </conditionalFormatting>
  <conditionalFormatting sqref="E138:F138">
    <cfRule type="expression" dxfId="7174" priority="7598" stopIfTrue="1">
      <formula>#REF!="integer"</formula>
    </cfRule>
  </conditionalFormatting>
  <conditionalFormatting sqref="E138:F138">
    <cfRule type="expression" dxfId="7173" priority="7599" stopIfTrue="1">
      <formula>#REF!="decimal"</formula>
    </cfRule>
  </conditionalFormatting>
  <conditionalFormatting sqref="E138:F138">
    <cfRule type="expression" dxfId="7172" priority="7600" stopIfTrue="1">
      <formula>OR(AND(LEFT(#REF!, 16)="select_multiple ", LEN(#REF!)&gt;16, NOT(ISNUMBER(SEARCH(" ", #REF!, 17)))), AND(LEFT(#REF!, 11)="select_one ", LEN(#REF!)&gt;11, NOT(ISNUMBER(SEARCH(" ", #REF!, 12)))))</formula>
    </cfRule>
  </conditionalFormatting>
  <conditionalFormatting sqref="E138">
    <cfRule type="expression" dxfId="7171" priority="7601" stopIfTrue="1">
      <formula>OR(#REF!="audio audit", #REF!="text audit", #REF!="speed violations count", #REF!="speed violations list", #REF!="speed violations audit")</formula>
    </cfRule>
  </conditionalFormatting>
  <conditionalFormatting sqref="E138:F138">
    <cfRule type="expression" dxfId="7170" priority="7602" stopIfTrue="1">
      <formula>#REF!="note"</formula>
    </cfRule>
    <cfRule type="expression" dxfId="7169" priority="7603" stopIfTrue="1">
      <formula>#REF!="barcode"</formula>
    </cfRule>
    <cfRule type="expression" dxfId="7168" priority="7604" stopIfTrue="1">
      <formula>OR(#REF!="geopoint", #REF!="geoshape", #REF!="geotrace")</formula>
    </cfRule>
  </conditionalFormatting>
  <conditionalFormatting sqref="E138">
    <cfRule type="expression" dxfId="7167" priority="7605" stopIfTrue="1">
      <formula>OR(#REF!="calculate", #REF!="calculate_here")</formula>
    </cfRule>
  </conditionalFormatting>
  <conditionalFormatting sqref="E138:F138">
    <cfRule type="expression" dxfId="7166" priority="7606" stopIfTrue="1">
      <formula>OR(#REF!="date", #REF!="datetime")</formula>
    </cfRule>
  </conditionalFormatting>
  <conditionalFormatting sqref="E138:F138">
    <cfRule type="expression" dxfId="7165" priority="7607" stopIfTrue="1">
      <formula>#REF!="image"</formula>
    </cfRule>
  </conditionalFormatting>
  <conditionalFormatting sqref="E138:F138">
    <cfRule type="expression" dxfId="7164" priority="7608" stopIfTrue="1">
      <formula>OR(#REF!="audio", #REF!="video")</formula>
    </cfRule>
  </conditionalFormatting>
  <conditionalFormatting sqref="E138:F138">
    <cfRule type="expression" dxfId="7163" priority="7609" stopIfTrue="1">
      <formula>OR(AND(LEFT(#REF!, 14)="sensor_stream ", LEN(#REF!)&gt;14, NOT(ISNUMBER(SEARCH(" ", #REF!, 15)))), AND(LEFT(#REF!, 17)="sensor_statistic ", LEN(#REF!)&gt;17, NOT(ISNUMBER(SEARCH(" ", #REF!, 18)))))</formula>
    </cfRule>
    <cfRule type="expression" dxfId="7162" priority="7610" stopIfTrue="1">
      <formula>#REF!="comments"</formula>
    </cfRule>
    <cfRule type="expression" dxfId="7161" priority="7611" stopIfTrue="1">
      <formula>OR(#REF!="audio", #REF!="video")</formula>
    </cfRule>
    <cfRule type="expression" dxfId="7160" priority="7612" stopIfTrue="1">
      <formula>#REF!="image"</formula>
    </cfRule>
    <cfRule type="expression" dxfId="7159" priority="7613" stopIfTrue="1">
      <formula>OR(#REF!="date", #REF!="datetime")</formula>
    </cfRule>
    <cfRule type="expression" dxfId="7158" priority="7614" stopIfTrue="1">
      <formula>OR(#REF!="calculate", #REF!="calculate_here")</formula>
    </cfRule>
    <cfRule type="expression" dxfId="7157" priority="7615" stopIfTrue="1">
      <formula>#REF!="note"</formula>
    </cfRule>
    <cfRule type="expression" dxfId="7156" priority="7616" stopIfTrue="1">
      <formula>#REF!="barcode"</formula>
    </cfRule>
    <cfRule type="expression" dxfId="7155" priority="7617" stopIfTrue="1">
      <formula>OR(#REF!="geopoint", #REF!="geoshape", #REF!="geotrace")</formula>
    </cfRule>
    <cfRule type="expression" dxfId="7154" priority="7618" stopIfTrue="1">
      <formula>OR(#REF!="audio audit", #REF!="text audit", #REF!="speed violations count", #REF!="speed violations list", #REF!="speed violations audit")</formula>
    </cfRule>
    <cfRule type="expression" dxfId="7153" priority="7619" stopIfTrue="1">
      <formula>OR(#REF!="username", #REF!="phonenumber", #REF!="start", #REF!="end", #REF!="deviceid", #REF!="subscriberid", #REF!="simserial", #REF!="caseid")</formula>
    </cfRule>
    <cfRule type="expression" dxfId="7152" priority="7620" stopIfTrue="1">
      <formula>OR(AND(LEFT(#REF!, 16)="select_multiple ", LEN(#REF!)&gt;16, NOT(ISNUMBER(SEARCH(" ", #REF!, 17)))), AND(LEFT(#REF!, 11)="select_one ", LEN(#REF!)&gt;11, NOT(ISNUMBER(SEARCH(" ", #REF!, 12)))))</formula>
    </cfRule>
    <cfRule type="expression" dxfId="7151" priority="7621" stopIfTrue="1">
      <formula>#REF!="decimal"</formula>
    </cfRule>
    <cfRule type="expression" dxfId="7150" priority="7622" stopIfTrue="1">
      <formula>#REF!="integer"</formula>
    </cfRule>
    <cfRule type="expression" dxfId="7149" priority="7623" stopIfTrue="1">
      <formula>#REF!="text"</formula>
    </cfRule>
    <cfRule type="expression" dxfId="7148" priority="7624" stopIfTrue="1">
      <formula>#REF!="end repeat"</formula>
    </cfRule>
    <cfRule type="expression" dxfId="7147" priority="7625" stopIfTrue="1">
      <formula>#REF!="begin repeat"</formula>
    </cfRule>
    <cfRule type="expression" dxfId="7146" priority="7626" stopIfTrue="1">
      <formula>#REF!="end group"</formula>
    </cfRule>
    <cfRule type="expression" dxfId="7145" priority="7627" stopIfTrue="1">
      <formula>#REF!="begin group"</formula>
    </cfRule>
  </conditionalFormatting>
  <conditionalFormatting sqref="E138">
    <cfRule type="expression" dxfId="7144" priority="7628" stopIfTrue="1">
      <formula>#REF!="comments"</formula>
    </cfRule>
  </conditionalFormatting>
  <conditionalFormatting sqref="E138">
    <cfRule type="expression" dxfId="7143" priority="7629" stopIfTrue="1">
      <formula>OR(AND(LEFT(#REF!, 14)="sensor_stream ", LEN(#REF!)&gt;14, NOT(ISNUMBER(SEARCH(" ", #REF!, 15)))), AND(LEFT(#REF!, 17)="sensor_statistic ", LEN(#REF!)&gt;17, NOT(ISNUMBER(SEARCH(" ", #REF!, 18)))))</formula>
    </cfRule>
  </conditionalFormatting>
  <conditionalFormatting sqref="L138">
    <cfRule type="expression" dxfId="7142" priority="7575" stopIfTrue="1">
      <formula>#REF!="begin repeat"</formula>
    </cfRule>
  </conditionalFormatting>
  <conditionalFormatting sqref="L138">
    <cfRule type="expression" dxfId="7141" priority="7576" stopIfTrue="1">
      <formula>OR(AND(LEFT(#REF!, 14)="sensor_stream ", LEN(#REF!)&gt;14, NOT(ISNUMBER(SEARCH(" ", #REF!, 15)))), AND(LEFT(#REF!, 17)="sensor_statistic ", LEN(#REF!)&gt;17, NOT(ISNUMBER(SEARCH(" ", #REF!, 18)))))</formula>
    </cfRule>
    <cfRule type="expression" dxfId="7140" priority="7577" stopIfTrue="1">
      <formula>#REF!="comments"</formula>
    </cfRule>
    <cfRule type="expression" dxfId="7139" priority="7578" stopIfTrue="1">
      <formula>OR(#REF!="audio", #REF!="video")</formula>
    </cfRule>
    <cfRule type="expression" dxfId="7138" priority="7579" stopIfTrue="1">
      <formula>#REF!="image"</formula>
    </cfRule>
    <cfRule type="expression" dxfId="7137" priority="7580" stopIfTrue="1">
      <formula>OR(#REF!="date", #REF!="datetime")</formula>
    </cfRule>
    <cfRule type="expression" dxfId="7136" priority="7581" stopIfTrue="1">
      <formula>OR(#REF!="calculate", #REF!="calculate_here")</formula>
    </cfRule>
    <cfRule type="expression" dxfId="7135" priority="7582" stopIfTrue="1">
      <formula>#REF!="note"</formula>
    </cfRule>
    <cfRule type="expression" dxfId="7134" priority="7583" stopIfTrue="1">
      <formula>#REF!="barcode"</formula>
    </cfRule>
    <cfRule type="expression" dxfId="7133" priority="7584" stopIfTrue="1">
      <formula>OR(#REF!="geopoint", #REF!="geoshape", #REF!="geotrace")</formula>
    </cfRule>
    <cfRule type="expression" dxfId="7132" priority="7585" stopIfTrue="1">
      <formula>OR(#REF!="audio audit", #REF!="text audit", #REF!="speed violations count", #REF!="speed violations list", #REF!="speed violations audit")</formula>
    </cfRule>
    <cfRule type="expression" dxfId="7131" priority="7586" stopIfTrue="1">
      <formula>OR(#REF!="username", #REF!="phonenumber", #REF!="start", #REF!="end", #REF!="deviceid", #REF!="subscriberid", #REF!="simserial", #REF!="caseid")</formula>
    </cfRule>
    <cfRule type="expression" dxfId="7130" priority="7587" stopIfTrue="1">
      <formula>OR(AND(LEFT(#REF!, 16)="select_multiple ", LEN(#REF!)&gt;16, NOT(ISNUMBER(SEARCH(" ", #REF!, 17)))), AND(LEFT(#REF!, 11)="select_one ", LEN(#REF!)&gt;11, NOT(ISNUMBER(SEARCH(" ", #REF!, 12)))))</formula>
    </cfRule>
    <cfRule type="expression" dxfId="7129" priority="7588" stopIfTrue="1">
      <formula>#REF!="decimal"</formula>
    </cfRule>
    <cfRule type="expression" dxfId="7128" priority="7589" stopIfTrue="1">
      <formula>#REF!="integer"</formula>
    </cfRule>
    <cfRule type="expression" dxfId="7127" priority="7590" stopIfTrue="1">
      <formula>#REF!="text"</formula>
    </cfRule>
    <cfRule type="expression" dxfId="7126" priority="7591" stopIfTrue="1">
      <formula>#REF!="end repeat"</formula>
    </cfRule>
    <cfRule type="expression" dxfId="7125" priority="7592" stopIfTrue="1">
      <formula>#REF!="begin repeat"</formula>
    </cfRule>
    <cfRule type="expression" dxfId="7124" priority="7593" stopIfTrue="1">
      <formula>#REF!="end group"</formula>
    </cfRule>
    <cfRule type="expression" dxfId="7123" priority="7594" stopIfTrue="1">
      <formula>#REF!="begin group"</formula>
    </cfRule>
  </conditionalFormatting>
  <conditionalFormatting sqref="C319:F323 I319:I323 L319:L323">
    <cfRule type="expression" dxfId="7122" priority="7572" stopIfTrue="1">
      <formula>$A319="begin group"</formula>
    </cfRule>
  </conditionalFormatting>
  <conditionalFormatting sqref="C319:F323 R319:R323 L319:L323">
    <cfRule type="expression" dxfId="7121" priority="7569" stopIfTrue="1">
      <formula>$A319="begin repeat"</formula>
    </cfRule>
  </conditionalFormatting>
  <conditionalFormatting sqref="C319:G323 I319:I323">
    <cfRule type="expression" dxfId="7120" priority="7566" stopIfTrue="1">
      <formula>$A319="text"</formula>
    </cfRule>
  </conditionalFormatting>
  <conditionalFormatting sqref="C319:G323 J319:K323">
    <cfRule type="expression" dxfId="7119" priority="7564" stopIfTrue="1">
      <formula>$A319="integer"</formula>
    </cfRule>
  </conditionalFormatting>
  <conditionalFormatting sqref="C319:G323 J319:K323">
    <cfRule type="expression" dxfId="7118" priority="7562" stopIfTrue="1">
      <formula>$A319="decimal"</formula>
    </cfRule>
  </conditionalFormatting>
  <conditionalFormatting sqref="C319:F323 I319:I323">
    <cfRule type="expression" dxfId="7117" priority="7560" stopIfTrue="1">
      <formula>OR(AND(LEFT($A319, 16)="select_multiple ", LEN($A319)&gt;16, NOT(ISNUMBER(SEARCH(" ", $A319, 17)))), AND(LEFT($A319, 11)="select_one ", LEN($A319)&gt;11, NOT(ISNUMBER(SEARCH(" ", $A319, 12)))))</formula>
    </cfRule>
  </conditionalFormatting>
  <conditionalFormatting sqref="C319:E323 I319:I323">
    <cfRule type="expression" dxfId="7116" priority="7557" stopIfTrue="1">
      <formula>OR($A319="audio audit", $A319="text audit", $A319="speed violations count", $A319="speed violations list", $A319="speed violations audit")</formula>
    </cfRule>
  </conditionalFormatting>
  <conditionalFormatting sqref="C319:F323">
    <cfRule type="expression" dxfId="7115" priority="7551" stopIfTrue="1">
      <formula>$A319="note"</formula>
    </cfRule>
    <cfRule type="expression" dxfId="7114" priority="7553" stopIfTrue="1">
      <formula>$A319="barcode"</formula>
    </cfRule>
    <cfRule type="expression" dxfId="7113" priority="7555" stopIfTrue="1">
      <formula>OR($A319="geopoint", $A319="geoshape", $A319="geotrace")</formula>
    </cfRule>
  </conditionalFormatting>
  <conditionalFormatting sqref="C319:E323">
    <cfRule type="expression" dxfId="7112" priority="7549" stopIfTrue="1">
      <formula>OR($A319="calculate", $A319="calculate_here")</formula>
    </cfRule>
  </conditionalFormatting>
  <conditionalFormatting sqref="C319:F323 I319:I323">
    <cfRule type="expression" dxfId="7111" priority="7547" stopIfTrue="1">
      <formula>OR($A319="date", $A319="datetime")</formula>
    </cfRule>
  </conditionalFormatting>
  <conditionalFormatting sqref="C319:F323 I319:I323">
    <cfRule type="expression" dxfId="7110" priority="7545" stopIfTrue="1">
      <formula>$A319="image"</formula>
    </cfRule>
  </conditionalFormatting>
  <conditionalFormatting sqref="C319:F323">
    <cfRule type="expression" dxfId="7109" priority="7543" stopIfTrue="1">
      <formula>OR($A319="audio", $A319="video")</formula>
    </cfRule>
  </conditionalFormatting>
  <conditionalFormatting sqref="C319:P323 R319:Z323">
    <cfRule type="expression" dxfId="7108" priority="7540" stopIfTrue="1">
      <formula>OR(AND(LEFT($A319, 14)="sensor_stream ", LEN($A319)&gt;14, NOT(ISNUMBER(SEARCH(" ", $A319, 15)))), AND(LEFT($A319, 17)="sensor_statistic ", LEN($A319)&gt;17, NOT(ISNUMBER(SEARCH(" ", $A319, 18)))))</formula>
    </cfRule>
    <cfRule type="expression" dxfId="7107" priority="7542" stopIfTrue="1">
      <formula>$A319="comments"</formula>
    </cfRule>
    <cfRule type="expression" dxfId="7106" priority="7544" stopIfTrue="1">
      <formula>OR($A319="audio", $A319="video")</formula>
    </cfRule>
    <cfRule type="expression" dxfId="7105" priority="7546" stopIfTrue="1">
      <formula>$A319="image"</formula>
    </cfRule>
    <cfRule type="expression" dxfId="7104" priority="7548" stopIfTrue="1">
      <formula>OR($A319="date", $A319="datetime")</formula>
    </cfRule>
    <cfRule type="expression" dxfId="7103" priority="7550" stopIfTrue="1">
      <formula>OR($A319="calculate", $A319="calculate_here")</formula>
    </cfRule>
    <cfRule type="expression" dxfId="7102" priority="7552" stopIfTrue="1">
      <formula>$A319="note"</formula>
    </cfRule>
    <cfRule type="expression" dxfId="7101" priority="7554" stopIfTrue="1">
      <formula>$A319="barcode"</formula>
    </cfRule>
    <cfRule type="expression" dxfId="7100" priority="7556" stopIfTrue="1">
      <formula>OR($A319="geopoint", $A319="geoshape", $A319="geotrace")</formula>
    </cfRule>
    <cfRule type="expression" dxfId="7099" priority="7558" stopIfTrue="1">
      <formula>OR($A319="audio audit", $A319="text audit", $A319="speed violations count", $A319="speed violations list", $A319="speed violations audit")</formula>
    </cfRule>
    <cfRule type="expression" dxfId="7098" priority="7559" stopIfTrue="1">
      <formula>OR($A319="username", $A319="phonenumber", $A319="start", $A319="end", $A319="deviceid", $A319="subscriberid", $A319="simserial", $A319="caseid")</formula>
    </cfRule>
    <cfRule type="expression" dxfId="7097" priority="7561" stopIfTrue="1">
      <formula>OR(AND(LEFT($A319, 16)="select_multiple ", LEN($A319)&gt;16, NOT(ISNUMBER(SEARCH(" ", $A319, 17)))), AND(LEFT($A319, 11)="select_one ", LEN($A319)&gt;11, NOT(ISNUMBER(SEARCH(" ", $A319, 12)))))</formula>
    </cfRule>
    <cfRule type="expression" dxfId="7096" priority="7563" stopIfTrue="1">
      <formula>$A319="decimal"</formula>
    </cfRule>
    <cfRule type="expression" dxfId="7095" priority="7565" stopIfTrue="1">
      <formula>$A319="integer"</formula>
    </cfRule>
    <cfRule type="expression" dxfId="7094" priority="7567" stopIfTrue="1">
      <formula>$A319="text"</formula>
    </cfRule>
    <cfRule type="expression" dxfId="7093" priority="7568" stopIfTrue="1">
      <formula>$A319="end repeat"</formula>
    </cfRule>
    <cfRule type="expression" dxfId="7092" priority="7570" stopIfTrue="1">
      <formula>$A319="begin repeat"</formula>
    </cfRule>
    <cfRule type="expression" dxfId="7091" priority="7571" stopIfTrue="1">
      <formula>$A319="end group"</formula>
    </cfRule>
    <cfRule type="expression" dxfId="7090" priority="7573" stopIfTrue="1">
      <formula>$A319="begin group"</formula>
    </cfRule>
  </conditionalFormatting>
  <conditionalFormatting sqref="C319:E323">
    <cfRule type="expression" dxfId="7089" priority="7541" stopIfTrue="1">
      <formula>$A319="comments"</formula>
    </cfRule>
  </conditionalFormatting>
  <conditionalFormatting sqref="C319:E323 I319:I323">
    <cfRule type="expression" dxfId="7088" priority="7539" stopIfTrue="1">
      <formula>OR(AND(LEFT($A319, 14)="sensor_stream ", LEN($A319)&gt;14, NOT(ISNUMBER(SEARCH(" ", $A319, 15)))), AND(LEFT($A319, 17)="sensor_statistic ", LEN($A319)&gt;17, NOT(ISNUMBER(SEARCH(" ", $A319, 18)))))</formula>
    </cfRule>
  </conditionalFormatting>
  <conditionalFormatting sqref="Q323">
    <cfRule type="expression" dxfId="7087" priority="7524" stopIfTrue="1">
      <formula>OR($A323="calculate", $A323="calculate_here")</formula>
    </cfRule>
  </conditionalFormatting>
  <conditionalFormatting sqref="Q323">
    <cfRule type="expression" dxfId="7086" priority="7519" stopIfTrue="1">
      <formula>OR(AND(LEFT($A323, 14)="sensor_stream ", LEN($A323)&gt;14, NOT(ISNUMBER(SEARCH(" ", $A323, 15)))), AND(LEFT($A323, 17)="sensor_statistic ", LEN($A323)&gt;17, NOT(ISNUMBER(SEARCH(" ", $A323, 18)))))</formula>
    </cfRule>
    <cfRule type="expression" dxfId="7085" priority="7520" stopIfTrue="1">
      <formula>$A323="comments"</formula>
    </cfRule>
    <cfRule type="expression" dxfId="7084" priority="7521" stopIfTrue="1">
      <formula>OR($A323="audio", $A323="video")</formula>
    </cfRule>
    <cfRule type="expression" dxfId="7083" priority="7522" stopIfTrue="1">
      <formula>$A323="image"</formula>
    </cfRule>
    <cfRule type="expression" dxfId="7082" priority="7523" stopIfTrue="1">
      <formula>OR($A323="date", $A323="datetime")</formula>
    </cfRule>
    <cfRule type="expression" dxfId="7081" priority="7525" stopIfTrue="1">
      <formula>OR($A323="calculate", $A323="calculate_here")</formula>
    </cfRule>
    <cfRule type="expression" dxfId="7080" priority="7526" stopIfTrue="1">
      <formula>$A323="note"</formula>
    </cfRule>
    <cfRule type="expression" dxfId="7079" priority="7527" stopIfTrue="1">
      <formula>$A323="barcode"</formula>
    </cfRule>
    <cfRule type="expression" dxfId="7078" priority="7528" stopIfTrue="1">
      <formula>OR($A323="geopoint", $A323="geoshape", $A323="geotrace")</formula>
    </cfRule>
    <cfRule type="expression" dxfId="7077" priority="7529" stopIfTrue="1">
      <formula>OR($A323="audio audit", $A323="text audit", $A323="speed violations count", $A323="speed violations list", $A323="speed violations audit")</formula>
    </cfRule>
    <cfRule type="expression" dxfId="7076" priority="7530" stopIfTrue="1">
      <formula>OR($A323="username", $A323="phonenumber", $A323="start", $A323="end", $A323="deviceid", $A323="subscriberid", $A323="simserial", $A323="caseid")</formula>
    </cfRule>
    <cfRule type="expression" dxfId="7075" priority="7531" stopIfTrue="1">
      <formula>OR(AND(LEFT($A323, 16)="select_multiple ", LEN($A323)&gt;16, NOT(ISNUMBER(SEARCH(" ", $A323, 17)))), AND(LEFT($A323, 11)="select_one ", LEN($A323)&gt;11, NOT(ISNUMBER(SEARCH(" ", $A323, 12)))))</formula>
    </cfRule>
    <cfRule type="expression" dxfId="7074" priority="7532" stopIfTrue="1">
      <formula>$A323="decimal"</formula>
    </cfRule>
    <cfRule type="expression" dxfId="7073" priority="7533" stopIfTrue="1">
      <formula>$A323="integer"</formula>
    </cfRule>
    <cfRule type="expression" dxfId="7072" priority="7534" stopIfTrue="1">
      <formula>$A323="text"</formula>
    </cfRule>
    <cfRule type="expression" dxfId="7071" priority="7535" stopIfTrue="1">
      <formula>$A323="end repeat"</formula>
    </cfRule>
    <cfRule type="expression" dxfId="7070" priority="7536" stopIfTrue="1">
      <formula>$A323="begin repeat"</formula>
    </cfRule>
    <cfRule type="expression" dxfId="7069" priority="7537" stopIfTrue="1">
      <formula>$A323="end group"</formula>
    </cfRule>
    <cfRule type="expression" dxfId="7068" priority="7538" stopIfTrue="1">
      <formula>$A323="begin group"</formula>
    </cfRule>
  </conditionalFormatting>
  <conditionalFormatting sqref="Q323">
    <cfRule type="expression" dxfId="7067" priority="7484" stopIfTrue="1">
      <formula>$A441="begin group"</formula>
    </cfRule>
  </conditionalFormatting>
  <conditionalFormatting sqref="Q323">
    <cfRule type="expression" dxfId="7066" priority="7485" stopIfTrue="1">
      <formula>$A441="begin repeat"</formula>
    </cfRule>
  </conditionalFormatting>
  <conditionalFormatting sqref="Q323">
    <cfRule type="expression" dxfId="7065" priority="7486" stopIfTrue="1">
      <formula>$A441="text"</formula>
    </cfRule>
  </conditionalFormatting>
  <conditionalFormatting sqref="Q323">
    <cfRule type="expression" dxfId="7064" priority="7487" stopIfTrue="1">
      <formula>$A441="integer"</formula>
    </cfRule>
  </conditionalFormatting>
  <conditionalFormatting sqref="Q323">
    <cfRule type="expression" dxfId="7063" priority="7488" stopIfTrue="1">
      <formula>$A441="decimal"</formula>
    </cfRule>
  </conditionalFormatting>
  <conditionalFormatting sqref="Q323">
    <cfRule type="expression" dxfId="7062" priority="7489" stopIfTrue="1">
      <formula>OR(AND(LEFT($A441, 16)="select_multiple ", LEN($A441)&gt;16, NOT(ISNUMBER(SEARCH(" ", $A441, 17)))), AND(LEFT($A441, 11)="select_one ", LEN($A441)&gt;11, NOT(ISNUMBER(SEARCH(" ", $A441, 12)))))</formula>
    </cfRule>
  </conditionalFormatting>
  <conditionalFormatting sqref="Q323">
    <cfRule type="expression" dxfId="7061" priority="7490" stopIfTrue="1">
      <formula>OR($A441="audio audit", $A441="text audit", $A441="speed violations count", $A441="speed violations list", $A441="speed violations audit")</formula>
    </cfRule>
  </conditionalFormatting>
  <conditionalFormatting sqref="Q323">
    <cfRule type="expression" dxfId="7060" priority="7491" stopIfTrue="1">
      <formula>$A441="note"</formula>
    </cfRule>
    <cfRule type="expression" dxfId="7059" priority="7492" stopIfTrue="1">
      <formula>$A441="barcode"</formula>
    </cfRule>
    <cfRule type="expression" dxfId="7058" priority="7493" stopIfTrue="1">
      <formula>OR($A441="geopoint", $A441="geoshape", $A441="geotrace")</formula>
    </cfRule>
  </conditionalFormatting>
  <conditionalFormatting sqref="Q323">
    <cfRule type="expression" dxfId="7057" priority="7494" stopIfTrue="1">
      <formula>OR($A441="calculate", $A441="calculate_here")</formula>
    </cfRule>
  </conditionalFormatting>
  <conditionalFormatting sqref="Q323">
    <cfRule type="expression" dxfId="7056" priority="7495" stopIfTrue="1">
      <formula>OR($A441="date", $A441="datetime")</formula>
    </cfRule>
  </conditionalFormatting>
  <conditionalFormatting sqref="Q323">
    <cfRule type="expression" dxfId="7055" priority="7496" stopIfTrue="1">
      <formula>$A441="image"</formula>
    </cfRule>
  </conditionalFormatting>
  <conditionalFormatting sqref="Q323">
    <cfRule type="expression" dxfId="7054" priority="7497" stopIfTrue="1">
      <formula>OR($A441="audio", $A441="video")</formula>
    </cfRule>
  </conditionalFormatting>
  <conditionalFormatting sqref="Q323">
    <cfRule type="expression" dxfId="7053" priority="7498" stopIfTrue="1">
      <formula>OR(AND(LEFT($A441, 14)="sensor_stream ", LEN($A441)&gt;14, NOT(ISNUMBER(SEARCH(" ", $A441, 15)))), AND(LEFT($A441, 17)="sensor_statistic ", LEN($A441)&gt;17, NOT(ISNUMBER(SEARCH(" ", $A441, 18)))))</formula>
    </cfRule>
    <cfRule type="expression" dxfId="7052" priority="7499" stopIfTrue="1">
      <formula>$A441="comments"</formula>
    </cfRule>
    <cfRule type="expression" dxfId="7051" priority="7500" stopIfTrue="1">
      <formula>OR($A441="audio", $A441="video")</formula>
    </cfRule>
    <cfRule type="expression" dxfId="7050" priority="7501" stopIfTrue="1">
      <formula>$A441="image"</formula>
    </cfRule>
    <cfRule type="expression" dxfId="7049" priority="7502" stopIfTrue="1">
      <formula>OR($A441="date", $A441="datetime")</formula>
    </cfRule>
    <cfRule type="expression" dxfId="7048" priority="7503" stopIfTrue="1">
      <formula>OR($A441="calculate", $A441="calculate_here")</formula>
    </cfRule>
    <cfRule type="expression" dxfId="7047" priority="7504" stopIfTrue="1">
      <formula>$A441="note"</formula>
    </cfRule>
    <cfRule type="expression" dxfId="7046" priority="7505" stopIfTrue="1">
      <formula>$A441="barcode"</formula>
    </cfRule>
    <cfRule type="expression" dxfId="7045" priority="7506" stopIfTrue="1">
      <formula>OR($A441="geopoint", $A441="geoshape", $A441="geotrace")</formula>
    </cfRule>
    <cfRule type="expression" dxfId="7044" priority="7507" stopIfTrue="1">
      <formula>OR($A441="audio audit", $A441="text audit", $A441="speed violations count", $A441="speed violations list", $A441="speed violations audit")</formula>
    </cfRule>
    <cfRule type="expression" dxfId="7043" priority="7508" stopIfTrue="1">
      <formula>OR($A441="username", $A441="phonenumber", $A441="start", $A441="end", $A441="deviceid", $A441="subscriberid", $A441="simserial", $A441="caseid")</formula>
    </cfRule>
    <cfRule type="expression" dxfId="7042" priority="7509" stopIfTrue="1">
      <formula>OR(AND(LEFT($A441, 16)="select_multiple ", LEN($A441)&gt;16, NOT(ISNUMBER(SEARCH(" ", $A441, 17)))), AND(LEFT($A441, 11)="select_one ", LEN($A441)&gt;11, NOT(ISNUMBER(SEARCH(" ", $A441, 12)))))</formula>
    </cfRule>
    <cfRule type="expression" dxfId="7041" priority="7510" stopIfTrue="1">
      <formula>$A441="decimal"</formula>
    </cfRule>
    <cfRule type="expression" dxfId="7040" priority="7511" stopIfTrue="1">
      <formula>$A441="integer"</formula>
    </cfRule>
    <cfRule type="expression" dxfId="7039" priority="7512" stopIfTrue="1">
      <formula>$A441="text"</formula>
    </cfRule>
    <cfRule type="expression" dxfId="7038" priority="7513" stopIfTrue="1">
      <formula>$A441="end repeat"</formula>
    </cfRule>
    <cfRule type="expression" dxfId="7037" priority="7514" stopIfTrue="1">
      <formula>$A441="begin repeat"</formula>
    </cfRule>
    <cfRule type="expression" dxfId="7036" priority="7515" stopIfTrue="1">
      <formula>$A441="end group"</formula>
    </cfRule>
    <cfRule type="expression" dxfId="7035" priority="7516" stopIfTrue="1">
      <formula>$A441="begin group"</formula>
    </cfRule>
  </conditionalFormatting>
  <conditionalFormatting sqref="Q323">
    <cfRule type="expression" dxfId="7034" priority="7517" stopIfTrue="1">
      <formula>$A441="comments"</formula>
    </cfRule>
  </conditionalFormatting>
  <conditionalFormatting sqref="Q323">
    <cfRule type="expression" dxfId="7033" priority="7518" stopIfTrue="1">
      <formula>OR(AND(LEFT($A441, 14)="sensor_stream ", LEN($A441)&gt;14, NOT(ISNUMBER(SEARCH(" ", $A441, 15)))), AND(LEFT($A441, 17)="sensor_statistic ", LEN($A441)&gt;17, NOT(ISNUMBER(SEARCH(" ", $A441, 18)))))</formula>
    </cfRule>
  </conditionalFormatting>
  <conditionalFormatting sqref="R318">
    <cfRule type="expression" dxfId="7032" priority="7480" stopIfTrue="1">
      <formula>$A318="begin repeat"</formula>
    </cfRule>
  </conditionalFormatting>
  <conditionalFormatting sqref="R318">
    <cfRule type="expression" dxfId="7031" priority="7464" stopIfTrue="1">
      <formula>OR(AND(LEFT($A318, 14)="sensor_stream ", LEN($A318)&gt;14, NOT(ISNUMBER(SEARCH(" ", $A318, 15)))), AND(LEFT($A318, 17)="sensor_statistic ", LEN($A318)&gt;17, NOT(ISNUMBER(SEARCH(" ", $A318, 18)))))</formula>
    </cfRule>
    <cfRule type="expression" dxfId="7030" priority="7465" stopIfTrue="1">
      <formula>$A318="comments"</formula>
    </cfRule>
    <cfRule type="expression" dxfId="7029" priority="7466" stopIfTrue="1">
      <formula>OR($A318="audio", $A318="video")</formula>
    </cfRule>
    <cfRule type="expression" dxfId="7028" priority="7467" stopIfTrue="1">
      <formula>$A318="image"</formula>
    </cfRule>
    <cfRule type="expression" dxfId="7027" priority="7468" stopIfTrue="1">
      <formula>OR($A318="date", $A318="datetime")</formula>
    </cfRule>
    <cfRule type="expression" dxfId="7026" priority="7469" stopIfTrue="1">
      <formula>OR($A318="calculate", $A318="calculate_here")</formula>
    </cfRule>
    <cfRule type="expression" dxfId="7025" priority="7470" stopIfTrue="1">
      <formula>$A318="note"</formula>
    </cfRule>
    <cfRule type="expression" dxfId="7024" priority="7471" stopIfTrue="1">
      <formula>$A318="barcode"</formula>
    </cfRule>
    <cfRule type="expression" dxfId="7023" priority="7472" stopIfTrue="1">
      <formula>OR($A318="geopoint", $A318="geoshape", $A318="geotrace")</formula>
    </cfRule>
    <cfRule type="expression" dxfId="7022" priority="7473" stopIfTrue="1">
      <formula>OR($A318="audio audit", $A318="text audit", $A318="speed violations count", $A318="speed violations list", $A318="speed violations audit")</formula>
    </cfRule>
    <cfRule type="expression" dxfId="7021" priority="7474" stopIfTrue="1">
      <formula>OR($A318="username", $A318="phonenumber", $A318="start", $A318="end", $A318="deviceid", $A318="subscriberid", $A318="simserial", $A318="caseid")</formula>
    </cfRule>
    <cfRule type="expression" dxfId="7020" priority="7475" stopIfTrue="1">
      <formula>OR(AND(LEFT($A318, 16)="select_multiple ", LEN($A318)&gt;16, NOT(ISNUMBER(SEARCH(" ", $A318, 17)))), AND(LEFT($A318, 11)="select_one ", LEN($A318)&gt;11, NOT(ISNUMBER(SEARCH(" ", $A318, 12)))))</formula>
    </cfRule>
    <cfRule type="expression" dxfId="7019" priority="7476" stopIfTrue="1">
      <formula>$A318="decimal"</formula>
    </cfRule>
    <cfRule type="expression" dxfId="7018" priority="7477" stopIfTrue="1">
      <formula>$A318="integer"</formula>
    </cfRule>
    <cfRule type="expression" dxfId="7017" priority="7478" stopIfTrue="1">
      <formula>$A318="text"</formula>
    </cfRule>
    <cfRule type="expression" dxfId="7016" priority="7479" stopIfTrue="1">
      <formula>$A318="end repeat"</formula>
    </cfRule>
    <cfRule type="expression" dxfId="7015" priority="7481" stopIfTrue="1">
      <formula>$A318="begin repeat"</formula>
    </cfRule>
    <cfRule type="expression" dxfId="7014" priority="7482" stopIfTrue="1">
      <formula>$A318="end group"</formula>
    </cfRule>
    <cfRule type="expression" dxfId="7013" priority="7483" stopIfTrue="1">
      <formula>$A318="begin group"</formula>
    </cfRule>
  </conditionalFormatting>
  <conditionalFormatting sqref="L325 B325:F325 I325">
    <cfRule type="expression" dxfId="7012" priority="7462" stopIfTrue="1">
      <formula>$A325="begin group"</formula>
    </cfRule>
  </conditionalFormatting>
  <conditionalFormatting sqref="L325 B325:F325 R325">
    <cfRule type="expression" dxfId="7011" priority="7459" stopIfTrue="1">
      <formula>$A325="begin repeat"</formula>
    </cfRule>
  </conditionalFormatting>
  <conditionalFormatting sqref="B325:G325 I325">
    <cfRule type="expression" dxfId="7010" priority="7456" stopIfTrue="1">
      <formula>$A325="text"</formula>
    </cfRule>
  </conditionalFormatting>
  <conditionalFormatting sqref="B325:G325 J325:K325">
    <cfRule type="expression" dxfId="7009" priority="7454" stopIfTrue="1">
      <formula>$A325="integer"</formula>
    </cfRule>
  </conditionalFormatting>
  <conditionalFormatting sqref="B325:G325 J325:K325">
    <cfRule type="expression" dxfId="7008" priority="7452" stopIfTrue="1">
      <formula>$A325="decimal"</formula>
    </cfRule>
  </conditionalFormatting>
  <conditionalFormatting sqref="B325:F325 I325">
    <cfRule type="expression" dxfId="7007" priority="7450" stopIfTrue="1">
      <formula>OR(AND(LEFT($A325, 16)="select_multiple ", LEN($A325)&gt;16, NOT(ISNUMBER(SEARCH(" ", $A325, 17)))), AND(LEFT($A325, 11)="select_one ", LEN($A325)&gt;11, NOT(ISNUMBER(SEARCH(" ", $A325, 12)))))</formula>
    </cfRule>
  </conditionalFormatting>
  <conditionalFormatting sqref="B325:E325 I325">
    <cfRule type="expression" dxfId="7006" priority="7447" stopIfTrue="1">
      <formula>OR($A325="audio audit", $A325="text audit", $A325="speed violations count", $A325="speed violations list", $A325="speed violations audit")</formula>
    </cfRule>
  </conditionalFormatting>
  <conditionalFormatting sqref="B325:F325">
    <cfRule type="expression" dxfId="7005" priority="7441" stopIfTrue="1">
      <formula>$A325="note"</formula>
    </cfRule>
    <cfRule type="expression" dxfId="7004" priority="7443" stopIfTrue="1">
      <formula>$A325="barcode"</formula>
    </cfRule>
    <cfRule type="expression" dxfId="7003" priority="7445" stopIfTrue="1">
      <formula>OR($A325="geopoint", $A325="geoshape", $A325="geotrace")</formula>
    </cfRule>
  </conditionalFormatting>
  <conditionalFormatting sqref="B325:E325">
    <cfRule type="expression" dxfId="7002" priority="7439" stopIfTrue="1">
      <formula>OR($A325="calculate", $A325="calculate_here")</formula>
    </cfRule>
  </conditionalFormatting>
  <conditionalFormatting sqref="B325:F325 I325">
    <cfRule type="expression" dxfId="7001" priority="7437" stopIfTrue="1">
      <formula>OR($A325="date", $A325="datetime")</formula>
    </cfRule>
  </conditionalFormatting>
  <conditionalFormatting sqref="B325:F325 I325">
    <cfRule type="expression" dxfId="7000" priority="7435" stopIfTrue="1">
      <formula>$A325="image"</formula>
    </cfRule>
  </conditionalFormatting>
  <conditionalFormatting sqref="B325:F325">
    <cfRule type="expression" dxfId="6999" priority="7433" stopIfTrue="1">
      <formula>OR($A325="audio", $A325="video")</formula>
    </cfRule>
  </conditionalFormatting>
  <conditionalFormatting sqref="A325:P325 R325:Z325">
    <cfRule type="expression" dxfId="6998" priority="7430" stopIfTrue="1">
      <formula>OR(AND(LEFT($A325, 14)="sensor_stream ", LEN($A325)&gt;14, NOT(ISNUMBER(SEARCH(" ", $A325, 15)))), AND(LEFT($A325, 17)="sensor_statistic ", LEN($A325)&gt;17, NOT(ISNUMBER(SEARCH(" ", $A325, 18)))))</formula>
    </cfRule>
    <cfRule type="expression" dxfId="6997" priority="7432" stopIfTrue="1">
      <formula>$A325="comments"</formula>
    </cfRule>
    <cfRule type="expression" dxfId="6996" priority="7434" stopIfTrue="1">
      <formula>OR($A325="audio", $A325="video")</formula>
    </cfRule>
    <cfRule type="expression" dxfId="6995" priority="7436" stopIfTrue="1">
      <formula>$A325="image"</formula>
    </cfRule>
    <cfRule type="expression" dxfId="6994" priority="7438" stopIfTrue="1">
      <formula>OR($A325="date", $A325="datetime")</formula>
    </cfRule>
    <cfRule type="expression" dxfId="6993" priority="7440" stopIfTrue="1">
      <formula>OR($A325="calculate", $A325="calculate_here")</formula>
    </cfRule>
    <cfRule type="expression" dxfId="6992" priority="7442" stopIfTrue="1">
      <formula>$A325="note"</formula>
    </cfRule>
    <cfRule type="expression" dxfId="6991" priority="7444" stopIfTrue="1">
      <formula>$A325="barcode"</formula>
    </cfRule>
    <cfRule type="expression" dxfId="6990" priority="7446" stopIfTrue="1">
      <formula>OR($A325="geopoint", $A325="geoshape", $A325="geotrace")</formula>
    </cfRule>
    <cfRule type="expression" dxfId="6989" priority="7448" stopIfTrue="1">
      <formula>OR($A325="audio audit", $A325="text audit", $A325="speed violations count", $A325="speed violations list", $A325="speed violations audit")</formula>
    </cfRule>
    <cfRule type="expression" dxfId="6988" priority="7449" stopIfTrue="1">
      <formula>OR($A325="username", $A325="phonenumber", $A325="start", $A325="end", $A325="deviceid", $A325="subscriberid", $A325="simserial", $A325="caseid")</formula>
    </cfRule>
    <cfRule type="expression" dxfId="6987" priority="7451" stopIfTrue="1">
      <formula>OR(AND(LEFT($A325, 16)="select_multiple ", LEN($A325)&gt;16, NOT(ISNUMBER(SEARCH(" ", $A325, 17)))), AND(LEFT($A325, 11)="select_one ", LEN($A325)&gt;11, NOT(ISNUMBER(SEARCH(" ", $A325, 12)))))</formula>
    </cfRule>
    <cfRule type="expression" dxfId="6986" priority="7453" stopIfTrue="1">
      <formula>$A325="decimal"</formula>
    </cfRule>
    <cfRule type="expression" dxfId="6985" priority="7455" stopIfTrue="1">
      <formula>$A325="integer"</formula>
    </cfRule>
    <cfRule type="expression" dxfId="6984" priority="7457" stopIfTrue="1">
      <formula>$A325="text"</formula>
    </cfRule>
    <cfRule type="expression" dxfId="6983" priority="7458" stopIfTrue="1">
      <formula>$A325="end repeat"</formula>
    </cfRule>
    <cfRule type="expression" dxfId="6982" priority="7460" stopIfTrue="1">
      <formula>$A325="begin repeat"</formula>
    </cfRule>
    <cfRule type="expression" dxfId="6981" priority="7461" stopIfTrue="1">
      <formula>$A325="end group"</formula>
    </cfRule>
    <cfRule type="expression" dxfId="6980" priority="7463" stopIfTrue="1">
      <formula>$A325="begin group"</formula>
    </cfRule>
  </conditionalFormatting>
  <conditionalFormatting sqref="B325:E325">
    <cfRule type="expression" dxfId="6979" priority="7431" stopIfTrue="1">
      <formula>$A325="comments"</formula>
    </cfRule>
  </conditionalFormatting>
  <conditionalFormatting sqref="B325:E325 I325">
    <cfRule type="expression" dxfId="6978" priority="7429" stopIfTrue="1">
      <formula>OR(AND(LEFT($A325, 14)="sensor_stream ", LEN($A325)&gt;14, NOT(ISNUMBER(SEARCH(" ", $A325, 15)))), AND(LEFT($A325, 17)="sensor_statistic ", LEN($A325)&gt;17, NOT(ISNUMBER(SEARCH(" ", $A325, 18)))))</formula>
    </cfRule>
  </conditionalFormatting>
  <conditionalFormatting sqref="Q325">
    <cfRule type="containsText" dxfId="6977" priority="7427" operator="containsText" text="list_asso_pilot">
      <formula>NOT(ISERROR(SEARCH("list_asso_pilot",Q325)))</formula>
    </cfRule>
  </conditionalFormatting>
  <conditionalFormatting sqref="Q325">
    <cfRule type="containsText" dxfId="6976" priority="7428" operator="containsText" text="list_asso_pilot">
      <formula>NOT(ISERROR(SEARCH("list_asso_pilot",Q325)))</formula>
    </cfRule>
  </conditionalFormatting>
  <conditionalFormatting sqref="B418:F420 L418:L420 I418:I420">
    <cfRule type="expression" dxfId="6975" priority="7388" stopIfTrue="1">
      <formula>$A418="begin group"</formula>
    </cfRule>
  </conditionalFormatting>
  <conditionalFormatting sqref="B418:F420 R418:R420 L418:L420">
    <cfRule type="expression" dxfId="6974" priority="7385" stopIfTrue="1">
      <formula>$A418="begin repeat"</formula>
    </cfRule>
  </conditionalFormatting>
  <conditionalFormatting sqref="B418:G420 I418:I420">
    <cfRule type="expression" dxfId="6973" priority="7382" stopIfTrue="1">
      <formula>$A418="text"</formula>
    </cfRule>
  </conditionalFormatting>
  <conditionalFormatting sqref="B418:G420 J420:K420 K418:K419">
    <cfRule type="expression" dxfId="6972" priority="7380" stopIfTrue="1">
      <formula>$A418="integer"</formula>
    </cfRule>
  </conditionalFormatting>
  <conditionalFormatting sqref="B418:G420 J420:K420 K418:K419">
    <cfRule type="expression" dxfId="6971" priority="7378" stopIfTrue="1">
      <formula>$A418="decimal"</formula>
    </cfRule>
  </conditionalFormatting>
  <conditionalFormatting sqref="B418:F420 I418:I420">
    <cfRule type="expression" dxfId="6970" priority="7376" stopIfTrue="1">
      <formula>OR(AND(LEFT($A418, 16)="select_multiple ", LEN($A418)&gt;16, NOT(ISNUMBER(SEARCH(" ", $A418, 17)))), AND(LEFT($A418, 11)="select_one ", LEN($A418)&gt;11, NOT(ISNUMBER(SEARCH(" ", $A418, 12)))))</formula>
    </cfRule>
  </conditionalFormatting>
  <conditionalFormatting sqref="B418:E420 I418:I420">
    <cfRule type="expression" dxfId="6969" priority="7373" stopIfTrue="1">
      <formula>OR($A418="audio audit", $A418="text audit", $A418="speed violations count", $A418="speed violations list", $A418="speed violations audit")</formula>
    </cfRule>
  </conditionalFormatting>
  <conditionalFormatting sqref="B418:F420">
    <cfRule type="expression" dxfId="6968" priority="7367" stopIfTrue="1">
      <formula>$A418="note"</formula>
    </cfRule>
    <cfRule type="expression" dxfId="6967" priority="7369" stopIfTrue="1">
      <formula>$A418="barcode"</formula>
    </cfRule>
    <cfRule type="expression" dxfId="6966" priority="7371" stopIfTrue="1">
      <formula>OR($A418="geopoint", $A418="geoshape", $A418="geotrace")</formula>
    </cfRule>
  </conditionalFormatting>
  <conditionalFormatting sqref="Q418:Q420 B418:E420">
    <cfRule type="expression" dxfId="6965" priority="7365" stopIfTrue="1">
      <formula>OR($A418="calculate", $A418="calculate_here")</formula>
    </cfRule>
  </conditionalFormatting>
  <conditionalFormatting sqref="B418:F420 I418:I420">
    <cfRule type="expression" dxfId="6964" priority="7363" stopIfTrue="1">
      <formula>OR($A418="date", $A418="datetime")</formula>
    </cfRule>
  </conditionalFormatting>
  <conditionalFormatting sqref="B418:F420 I418:I420">
    <cfRule type="expression" dxfId="6963" priority="7361" stopIfTrue="1">
      <formula>$A418="image"</formula>
    </cfRule>
  </conditionalFormatting>
  <conditionalFormatting sqref="B418:F420">
    <cfRule type="expression" dxfId="6962" priority="7359" stopIfTrue="1">
      <formula>OR($A418="audio", $A418="video")</formula>
    </cfRule>
  </conditionalFormatting>
  <conditionalFormatting sqref="A420:Z420 A418:I419 K418:Z419">
    <cfRule type="expression" dxfId="6961" priority="7356" stopIfTrue="1">
      <formula>OR(AND(LEFT($A418, 14)="sensor_stream ", LEN($A418)&gt;14, NOT(ISNUMBER(SEARCH(" ", $A418, 15)))), AND(LEFT($A418, 17)="sensor_statistic ", LEN($A418)&gt;17, NOT(ISNUMBER(SEARCH(" ", $A418, 18)))))</formula>
    </cfRule>
    <cfRule type="expression" dxfId="6960" priority="7358" stopIfTrue="1">
      <formula>$A418="comments"</formula>
    </cfRule>
    <cfRule type="expression" dxfId="6959" priority="7360" stopIfTrue="1">
      <formula>OR($A418="audio", $A418="video")</formula>
    </cfRule>
    <cfRule type="expression" dxfId="6958" priority="7362" stopIfTrue="1">
      <formula>$A418="image"</formula>
    </cfRule>
    <cfRule type="expression" dxfId="6957" priority="7364" stopIfTrue="1">
      <formula>OR($A418="date", $A418="datetime")</formula>
    </cfRule>
    <cfRule type="expression" dxfId="6956" priority="7366" stopIfTrue="1">
      <formula>OR($A418="calculate", $A418="calculate_here")</formula>
    </cfRule>
    <cfRule type="expression" dxfId="6955" priority="7368" stopIfTrue="1">
      <formula>$A418="note"</formula>
    </cfRule>
    <cfRule type="expression" dxfId="6954" priority="7370" stopIfTrue="1">
      <formula>$A418="barcode"</formula>
    </cfRule>
    <cfRule type="expression" dxfId="6953" priority="7372" stopIfTrue="1">
      <formula>OR($A418="geopoint", $A418="geoshape", $A418="geotrace")</formula>
    </cfRule>
    <cfRule type="expression" dxfId="6952" priority="7374" stopIfTrue="1">
      <formula>OR($A418="audio audit", $A418="text audit", $A418="speed violations count", $A418="speed violations list", $A418="speed violations audit")</formula>
    </cfRule>
    <cfRule type="expression" dxfId="6951" priority="7375" stopIfTrue="1">
      <formula>OR($A418="username", $A418="phonenumber", $A418="start", $A418="end", $A418="deviceid", $A418="subscriberid", $A418="simserial", $A418="caseid")</formula>
    </cfRule>
    <cfRule type="expression" dxfId="6950" priority="7377" stopIfTrue="1">
      <formula>OR(AND(LEFT($A418, 16)="select_multiple ", LEN($A418)&gt;16, NOT(ISNUMBER(SEARCH(" ", $A418, 17)))), AND(LEFT($A418, 11)="select_one ", LEN($A418)&gt;11, NOT(ISNUMBER(SEARCH(" ", $A418, 12)))))</formula>
    </cfRule>
    <cfRule type="expression" dxfId="6949" priority="7379" stopIfTrue="1">
      <formula>$A418="decimal"</formula>
    </cfRule>
    <cfRule type="expression" dxfId="6948" priority="7381" stopIfTrue="1">
      <formula>$A418="integer"</formula>
    </cfRule>
    <cfRule type="expression" dxfId="6947" priority="7383" stopIfTrue="1">
      <formula>$A418="text"</formula>
    </cfRule>
    <cfRule type="expression" dxfId="6946" priority="7384" stopIfTrue="1">
      <formula>$A418="end repeat"</formula>
    </cfRule>
    <cfRule type="expression" dxfId="6945" priority="7386" stopIfTrue="1">
      <formula>$A418="begin repeat"</formula>
    </cfRule>
    <cfRule type="expression" dxfId="6944" priority="7387" stopIfTrue="1">
      <formula>$A418="end group"</formula>
    </cfRule>
    <cfRule type="expression" dxfId="6943" priority="7389" stopIfTrue="1">
      <formula>$A418="begin group"</formula>
    </cfRule>
  </conditionalFormatting>
  <conditionalFormatting sqref="B418:E420">
    <cfRule type="expression" dxfId="6942" priority="7357" stopIfTrue="1">
      <formula>$A418="comments"</formula>
    </cfRule>
  </conditionalFormatting>
  <conditionalFormatting sqref="B418:E420 I418:I420">
    <cfRule type="expression" dxfId="6941" priority="7355" stopIfTrue="1">
      <formula>OR(AND(LEFT($A418, 14)="sensor_stream ", LEN($A418)&gt;14, NOT(ISNUMBER(SEARCH(" ", $A418, 15)))), AND(LEFT($A418, 17)="sensor_statistic ", LEN($A418)&gt;17, NOT(ISNUMBER(SEARCH(" ", $A418, 18)))))</formula>
    </cfRule>
  </conditionalFormatting>
  <conditionalFormatting sqref="B422:F424 L422:L424 I422:I424">
    <cfRule type="expression" dxfId="6940" priority="7353" stopIfTrue="1">
      <formula>$A422="begin group"</formula>
    </cfRule>
  </conditionalFormatting>
  <conditionalFormatting sqref="B422:F424 R422:R424 L422:L424">
    <cfRule type="expression" dxfId="6939" priority="7350" stopIfTrue="1">
      <formula>$A422="begin repeat"</formula>
    </cfRule>
  </conditionalFormatting>
  <conditionalFormatting sqref="B422:G424 I422:I424">
    <cfRule type="expression" dxfId="6938" priority="7347" stopIfTrue="1">
      <formula>$A422="text"</formula>
    </cfRule>
  </conditionalFormatting>
  <conditionalFormatting sqref="B422:G424 J424:K424 K422:K423">
    <cfRule type="expression" dxfId="6937" priority="7345" stopIfTrue="1">
      <formula>$A422="integer"</formula>
    </cfRule>
  </conditionalFormatting>
  <conditionalFormatting sqref="B422:G424 J424:K424 K422:K423">
    <cfRule type="expression" dxfId="6936" priority="7343" stopIfTrue="1">
      <formula>$A422="decimal"</formula>
    </cfRule>
  </conditionalFormatting>
  <conditionalFormatting sqref="B422:F424 I422:I424">
    <cfRule type="expression" dxfId="6935" priority="7341" stopIfTrue="1">
      <formula>OR(AND(LEFT($A422, 16)="select_multiple ", LEN($A422)&gt;16, NOT(ISNUMBER(SEARCH(" ", $A422, 17)))), AND(LEFT($A422, 11)="select_one ", LEN($A422)&gt;11, NOT(ISNUMBER(SEARCH(" ", $A422, 12)))))</formula>
    </cfRule>
  </conditionalFormatting>
  <conditionalFormatting sqref="B422:E424 I422:I424">
    <cfRule type="expression" dxfId="6934" priority="7338" stopIfTrue="1">
      <formula>OR($A422="audio audit", $A422="text audit", $A422="speed violations count", $A422="speed violations list", $A422="speed violations audit")</formula>
    </cfRule>
  </conditionalFormatting>
  <conditionalFormatting sqref="B422:F424">
    <cfRule type="expression" dxfId="6933" priority="7332" stopIfTrue="1">
      <formula>$A422="note"</formula>
    </cfRule>
    <cfRule type="expression" dxfId="6932" priority="7334" stopIfTrue="1">
      <formula>$A422="barcode"</formula>
    </cfRule>
    <cfRule type="expression" dxfId="6931" priority="7336" stopIfTrue="1">
      <formula>OR($A422="geopoint", $A422="geoshape", $A422="geotrace")</formula>
    </cfRule>
  </conditionalFormatting>
  <conditionalFormatting sqref="Q422:Q424 B422:E424">
    <cfRule type="expression" dxfId="6930" priority="7330" stopIfTrue="1">
      <formula>OR($A422="calculate", $A422="calculate_here")</formula>
    </cfRule>
  </conditionalFormatting>
  <conditionalFormatting sqref="B422:F424 I422:I424">
    <cfRule type="expression" dxfId="6929" priority="7328" stopIfTrue="1">
      <formula>OR($A422="date", $A422="datetime")</formula>
    </cfRule>
  </conditionalFormatting>
  <conditionalFormatting sqref="B422:F424 I422:I424">
    <cfRule type="expression" dxfId="6928" priority="7326" stopIfTrue="1">
      <formula>$A422="image"</formula>
    </cfRule>
  </conditionalFormatting>
  <conditionalFormatting sqref="B422:F424">
    <cfRule type="expression" dxfId="6927" priority="7324" stopIfTrue="1">
      <formula>OR($A422="audio", $A422="video")</formula>
    </cfRule>
  </conditionalFormatting>
  <conditionalFormatting sqref="A424:Z424 A422:I423 K422:Z423">
    <cfRule type="expression" dxfId="6926" priority="7321" stopIfTrue="1">
      <formula>OR(AND(LEFT($A422, 14)="sensor_stream ", LEN($A422)&gt;14, NOT(ISNUMBER(SEARCH(" ", $A422, 15)))), AND(LEFT($A422, 17)="sensor_statistic ", LEN($A422)&gt;17, NOT(ISNUMBER(SEARCH(" ", $A422, 18)))))</formula>
    </cfRule>
    <cfRule type="expression" dxfId="6925" priority="7323" stopIfTrue="1">
      <formula>$A422="comments"</formula>
    </cfRule>
    <cfRule type="expression" dxfId="6924" priority="7325" stopIfTrue="1">
      <formula>OR($A422="audio", $A422="video")</formula>
    </cfRule>
    <cfRule type="expression" dxfId="6923" priority="7327" stopIfTrue="1">
      <formula>$A422="image"</formula>
    </cfRule>
    <cfRule type="expression" dxfId="6922" priority="7329" stopIfTrue="1">
      <formula>OR($A422="date", $A422="datetime")</formula>
    </cfRule>
    <cfRule type="expression" dxfId="6921" priority="7331" stopIfTrue="1">
      <formula>OR($A422="calculate", $A422="calculate_here")</formula>
    </cfRule>
    <cfRule type="expression" dxfId="6920" priority="7333" stopIfTrue="1">
      <formula>$A422="note"</formula>
    </cfRule>
    <cfRule type="expression" dxfId="6919" priority="7335" stopIfTrue="1">
      <formula>$A422="barcode"</formula>
    </cfRule>
    <cfRule type="expression" dxfId="6918" priority="7337" stopIfTrue="1">
      <formula>OR($A422="geopoint", $A422="geoshape", $A422="geotrace")</formula>
    </cfRule>
    <cfRule type="expression" dxfId="6917" priority="7339" stopIfTrue="1">
      <formula>OR($A422="audio audit", $A422="text audit", $A422="speed violations count", $A422="speed violations list", $A422="speed violations audit")</formula>
    </cfRule>
    <cfRule type="expression" dxfId="6916" priority="7340" stopIfTrue="1">
      <formula>OR($A422="username", $A422="phonenumber", $A422="start", $A422="end", $A422="deviceid", $A422="subscriberid", $A422="simserial", $A422="caseid")</formula>
    </cfRule>
    <cfRule type="expression" dxfId="6915" priority="7342" stopIfTrue="1">
      <formula>OR(AND(LEFT($A422, 16)="select_multiple ", LEN($A422)&gt;16, NOT(ISNUMBER(SEARCH(" ", $A422, 17)))), AND(LEFT($A422, 11)="select_one ", LEN($A422)&gt;11, NOT(ISNUMBER(SEARCH(" ", $A422, 12)))))</formula>
    </cfRule>
    <cfRule type="expression" dxfId="6914" priority="7344" stopIfTrue="1">
      <formula>$A422="decimal"</formula>
    </cfRule>
    <cfRule type="expression" dxfId="6913" priority="7346" stopIfTrue="1">
      <formula>$A422="integer"</formula>
    </cfRule>
    <cfRule type="expression" dxfId="6912" priority="7348" stopIfTrue="1">
      <formula>$A422="text"</formula>
    </cfRule>
    <cfRule type="expression" dxfId="6911" priority="7349" stopIfTrue="1">
      <formula>$A422="end repeat"</formula>
    </cfRule>
    <cfRule type="expression" dxfId="6910" priority="7351" stopIfTrue="1">
      <formula>$A422="begin repeat"</formula>
    </cfRule>
    <cfRule type="expression" dxfId="6909" priority="7352" stopIfTrue="1">
      <formula>$A422="end group"</formula>
    </cfRule>
    <cfRule type="expression" dxfId="6908" priority="7354" stopIfTrue="1">
      <formula>$A422="begin group"</formula>
    </cfRule>
  </conditionalFormatting>
  <conditionalFormatting sqref="B422:E424">
    <cfRule type="expression" dxfId="6907" priority="7322" stopIfTrue="1">
      <formula>$A422="comments"</formula>
    </cfRule>
  </conditionalFormatting>
  <conditionalFormatting sqref="B422:E424 I422:I424">
    <cfRule type="expression" dxfId="6906" priority="7320" stopIfTrue="1">
      <formula>OR(AND(LEFT($A422, 14)="sensor_stream ", LEN($A422)&gt;14, NOT(ISNUMBER(SEARCH(" ", $A422, 15)))), AND(LEFT($A422, 17)="sensor_statistic ", LEN($A422)&gt;17, NOT(ISNUMBER(SEARCH(" ", $A422, 18)))))</formula>
    </cfRule>
  </conditionalFormatting>
  <conditionalFormatting sqref="B426:F428 L426:L428 I426:I428">
    <cfRule type="expression" dxfId="6905" priority="7318" stopIfTrue="1">
      <formula>$A426="begin group"</formula>
    </cfRule>
  </conditionalFormatting>
  <conditionalFormatting sqref="B426:F428 R426:R428 L426:L428">
    <cfRule type="expression" dxfId="6904" priority="7315" stopIfTrue="1">
      <formula>$A426="begin repeat"</formula>
    </cfRule>
  </conditionalFormatting>
  <conditionalFormatting sqref="B426:G428 I426:I428">
    <cfRule type="expression" dxfId="6903" priority="7312" stopIfTrue="1">
      <formula>$A426="text"</formula>
    </cfRule>
  </conditionalFormatting>
  <conditionalFormatting sqref="B426:G428 J428:K428 K426:K427">
    <cfRule type="expression" dxfId="6902" priority="7310" stopIfTrue="1">
      <formula>$A426="integer"</formula>
    </cfRule>
  </conditionalFormatting>
  <conditionalFormatting sqref="B426:G428 J428:K428 K426:K427">
    <cfRule type="expression" dxfId="6901" priority="7308" stopIfTrue="1">
      <formula>$A426="decimal"</formula>
    </cfRule>
  </conditionalFormatting>
  <conditionalFormatting sqref="B426:F428 I426:I428">
    <cfRule type="expression" dxfId="6900" priority="7306" stopIfTrue="1">
      <formula>OR(AND(LEFT($A426, 16)="select_multiple ", LEN($A426)&gt;16, NOT(ISNUMBER(SEARCH(" ", $A426, 17)))), AND(LEFT($A426, 11)="select_one ", LEN($A426)&gt;11, NOT(ISNUMBER(SEARCH(" ", $A426, 12)))))</formula>
    </cfRule>
  </conditionalFormatting>
  <conditionalFormatting sqref="B426:E428 I426:I428">
    <cfRule type="expression" dxfId="6899" priority="7303" stopIfTrue="1">
      <formula>OR($A426="audio audit", $A426="text audit", $A426="speed violations count", $A426="speed violations list", $A426="speed violations audit")</formula>
    </cfRule>
  </conditionalFormatting>
  <conditionalFormatting sqref="B426:F428">
    <cfRule type="expression" dxfId="6898" priority="7297" stopIfTrue="1">
      <formula>$A426="note"</formula>
    </cfRule>
    <cfRule type="expression" dxfId="6897" priority="7299" stopIfTrue="1">
      <formula>$A426="barcode"</formula>
    </cfRule>
    <cfRule type="expression" dxfId="6896" priority="7301" stopIfTrue="1">
      <formula>OR($A426="geopoint", $A426="geoshape", $A426="geotrace")</formula>
    </cfRule>
  </conditionalFormatting>
  <conditionalFormatting sqref="Q426:Q428 B426:E428">
    <cfRule type="expression" dxfId="6895" priority="7295" stopIfTrue="1">
      <formula>OR($A426="calculate", $A426="calculate_here")</formula>
    </cfRule>
  </conditionalFormatting>
  <conditionalFormatting sqref="B426:F428 I426:I428">
    <cfRule type="expression" dxfId="6894" priority="7293" stopIfTrue="1">
      <formula>OR($A426="date", $A426="datetime")</formula>
    </cfRule>
  </conditionalFormatting>
  <conditionalFormatting sqref="B426:F428 I426:I428">
    <cfRule type="expression" dxfId="6893" priority="7291" stopIfTrue="1">
      <formula>$A426="image"</formula>
    </cfRule>
  </conditionalFormatting>
  <conditionalFormatting sqref="B426:F428">
    <cfRule type="expression" dxfId="6892" priority="7289" stopIfTrue="1">
      <formula>OR($A426="audio", $A426="video")</formula>
    </cfRule>
  </conditionalFormatting>
  <conditionalFormatting sqref="A428:Z428 A426:I427 K426:Z427">
    <cfRule type="expression" dxfId="6891" priority="7286" stopIfTrue="1">
      <formula>OR(AND(LEFT($A426, 14)="sensor_stream ", LEN($A426)&gt;14, NOT(ISNUMBER(SEARCH(" ", $A426, 15)))), AND(LEFT($A426, 17)="sensor_statistic ", LEN($A426)&gt;17, NOT(ISNUMBER(SEARCH(" ", $A426, 18)))))</formula>
    </cfRule>
    <cfRule type="expression" dxfId="6890" priority="7288" stopIfTrue="1">
      <formula>$A426="comments"</formula>
    </cfRule>
    <cfRule type="expression" dxfId="6889" priority="7290" stopIfTrue="1">
      <formula>OR($A426="audio", $A426="video")</formula>
    </cfRule>
    <cfRule type="expression" dxfId="6888" priority="7292" stopIfTrue="1">
      <formula>$A426="image"</formula>
    </cfRule>
    <cfRule type="expression" dxfId="6887" priority="7294" stopIfTrue="1">
      <formula>OR($A426="date", $A426="datetime")</formula>
    </cfRule>
    <cfRule type="expression" dxfId="6886" priority="7296" stopIfTrue="1">
      <formula>OR($A426="calculate", $A426="calculate_here")</formula>
    </cfRule>
    <cfRule type="expression" dxfId="6885" priority="7298" stopIfTrue="1">
      <formula>$A426="note"</formula>
    </cfRule>
    <cfRule type="expression" dxfId="6884" priority="7300" stopIfTrue="1">
      <formula>$A426="barcode"</formula>
    </cfRule>
    <cfRule type="expression" dxfId="6883" priority="7302" stopIfTrue="1">
      <formula>OR($A426="geopoint", $A426="geoshape", $A426="geotrace")</formula>
    </cfRule>
    <cfRule type="expression" dxfId="6882" priority="7304" stopIfTrue="1">
      <formula>OR($A426="audio audit", $A426="text audit", $A426="speed violations count", $A426="speed violations list", $A426="speed violations audit")</formula>
    </cfRule>
    <cfRule type="expression" dxfId="6881" priority="7305" stopIfTrue="1">
      <formula>OR($A426="username", $A426="phonenumber", $A426="start", $A426="end", $A426="deviceid", $A426="subscriberid", $A426="simserial", $A426="caseid")</formula>
    </cfRule>
    <cfRule type="expression" dxfId="6880" priority="7307" stopIfTrue="1">
      <formula>OR(AND(LEFT($A426, 16)="select_multiple ", LEN($A426)&gt;16, NOT(ISNUMBER(SEARCH(" ", $A426, 17)))), AND(LEFT($A426, 11)="select_one ", LEN($A426)&gt;11, NOT(ISNUMBER(SEARCH(" ", $A426, 12)))))</formula>
    </cfRule>
    <cfRule type="expression" dxfId="6879" priority="7309" stopIfTrue="1">
      <formula>$A426="decimal"</formula>
    </cfRule>
    <cfRule type="expression" dxfId="6878" priority="7311" stopIfTrue="1">
      <formula>$A426="integer"</formula>
    </cfRule>
    <cfRule type="expression" dxfId="6877" priority="7313" stopIfTrue="1">
      <formula>$A426="text"</formula>
    </cfRule>
    <cfRule type="expression" dxfId="6876" priority="7314" stopIfTrue="1">
      <formula>$A426="end repeat"</formula>
    </cfRule>
    <cfRule type="expression" dxfId="6875" priority="7316" stopIfTrue="1">
      <formula>$A426="begin repeat"</formula>
    </cfRule>
    <cfRule type="expression" dxfId="6874" priority="7317" stopIfTrue="1">
      <formula>$A426="end group"</formula>
    </cfRule>
    <cfRule type="expression" dxfId="6873" priority="7319" stopIfTrue="1">
      <formula>$A426="begin group"</formula>
    </cfRule>
  </conditionalFormatting>
  <conditionalFormatting sqref="B426:E428">
    <cfRule type="expression" dxfId="6872" priority="7287" stopIfTrue="1">
      <formula>$A426="comments"</formula>
    </cfRule>
  </conditionalFormatting>
  <conditionalFormatting sqref="B426:E428 I426:I428">
    <cfRule type="expression" dxfId="6871" priority="7285" stopIfTrue="1">
      <formula>OR(AND(LEFT($A426, 14)="sensor_stream ", LEN($A426)&gt;14, NOT(ISNUMBER(SEARCH(" ", $A426, 15)))), AND(LEFT($A426, 17)="sensor_statistic ", LEN($A426)&gt;17, NOT(ISNUMBER(SEARCH(" ", $A426, 18)))))</formula>
    </cfRule>
  </conditionalFormatting>
  <conditionalFormatting sqref="B430:F432 L430:L432 I430:I432">
    <cfRule type="expression" dxfId="6870" priority="7283" stopIfTrue="1">
      <formula>$A430="begin group"</formula>
    </cfRule>
  </conditionalFormatting>
  <conditionalFormatting sqref="B430:F432 R430:R432 L430:L432">
    <cfRule type="expression" dxfId="6869" priority="7280" stopIfTrue="1">
      <formula>$A430="begin repeat"</formula>
    </cfRule>
  </conditionalFormatting>
  <conditionalFormatting sqref="B430:G432 I430:I432">
    <cfRule type="expression" dxfId="6868" priority="7277" stopIfTrue="1">
      <formula>$A430="text"</formula>
    </cfRule>
  </conditionalFormatting>
  <conditionalFormatting sqref="B430:G432 J432:K432 K430:K431">
    <cfRule type="expression" dxfId="6867" priority="7275" stopIfTrue="1">
      <formula>$A430="integer"</formula>
    </cfRule>
  </conditionalFormatting>
  <conditionalFormatting sqref="B430:G432 J432:K432 K430:K431">
    <cfRule type="expression" dxfId="6866" priority="7273" stopIfTrue="1">
      <formula>$A430="decimal"</formula>
    </cfRule>
  </conditionalFormatting>
  <conditionalFormatting sqref="B430:F432 I430:I432">
    <cfRule type="expression" dxfId="6865" priority="7271" stopIfTrue="1">
      <formula>OR(AND(LEFT($A430, 16)="select_multiple ", LEN($A430)&gt;16, NOT(ISNUMBER(SEARCH(" ", $A430, 17)))), AND(LEFT($A430, 11)="select_one ", LEN($A430)&gt;11, NOT(ISNUMBER(SEARCH(" ", $A430, 12)))))</formula>
    </cfRule>
  </conditionalFormatting>
  <conditionalFormatting sqref="B430:E432 I430:I432">
    <cfRule type="expression" dxfId="6864" priority="7268" stopIfTrue="1">
      <formula>OR($A430="audio audit", $A430="text audit", $A430="speed violations count", $A430="speed violations list", $A430="speed violations audit")</formula>
    </cfRule>
  </conditionalFormatting>
  <conditionalFormatting sqref="B430:F432">
    <cfRule type="expression" dxfId="6863" priority="7262" stopIfTrue="1">
      <formula>$A430="note"</formula>
    </cfRule>
    <cfRule type="expression" dxfId="6862" priority="7264" stopIfTrue="1">
      <formula>$A430="barcode"</formula>
    </cfRule>
    <cfRule type="expression" dxfId="6861" priority="7266" stopIfTrue="1">
      <formula>OR($A430="geopoint", $A430="geoshape", $A430="geotrace")</formula>
    </cfRule>
  </conditionalFormatting>
  <conditionalFormatting sqref="Q430:Q432 B430:E432">
    <cfRule type="expression" dxfId="6860" priority="7260" stopIfTrue="1">
      <formula>OR($A430="calculate", $A430="calculate_here")</formula>
    </cfRule>
  </conditionalFormatting>
  <conditionalFormatting sqref="B430:F432 I430:I432">
    <cfRule type="expression" dxfId="6859" priority="7258" stopIfTrue="1">
      <formula>OR($A430="date", $A430="datetime")</formula>
    </cfRule>
  </conditionalFormatting>
  <conditionalFormatting sqref="B430:F432 I430:I432">
    <cfRule type="expression" dxfId="6858" priority="7256" stopIfTrue="1">
      <formula>$A430="image"</formula>
    </cfRule>
  </conditionalFormatting>
  <conditionalFormatting sqref="B430:F432">
    <cfRule type="expression" dxfId="6857" priority="7254" stopIfTrue="1">
      <formula>OR($A430="audio", $A430="video")</formula>
    </cfRule>
  </conditionalFormatting>
  <conditionalFormatting sqref="A432:Z432 A430:I431 K430:Z431">
    <cfRule type="expression" dxfId="6856" priority="7251" stopIfTrue="1">
      <formula>OR(AND(LEFT($A430, 14)="sensor_stream ", LEN($A430)&gt;14, NOT(ISNUMBER(SEARCH(" ", $A430, 15)))), AND(LEFT($A430, 17)="sensor_statistic ", LEN($A430)&gt;17, NOT(ISNUMBER(SEARCH(" ", $A430, 18)))))</formula>
    </cfRule>
    <cfRule type="expression" dxfId="6855" priority="7253" stopIfTrue="1">
      <formula>$A430="comments"</formula>
    </cfRule>
    <cfRule type="expression" dxfId="6854" priority="7255" stopIfTrue="1">
      <formula>OR($A430="audio", $A430="video")</formula>
    </cfRule>
    <cfRule type="expression" dxfId="6853" priority="7257" stopIfTrue="1">
      <formula>$A430="image"</formula>
    </cfRule>
    <cfRule type="expression" dxfId="6852" priority="7259" stopIfTrue="1">
      <formula>OR($A430="date", $A430="datetime")</formula>
    </cfRule>
    <cfRule type="expression" dxfId="6851" priority="7261" stopIfTrue="1">
      <formula>OR($A430="calculate", $A430="calculate_here")</formula>
    </cfRule>
    <cfRule type="expression" dxfId="6850" priority="7263" stopIfTrue="1">
      <formula>$A430="note"</formula>
    </cfRule>
    <cfRule type="expression" dxfId="6849" priority="7265" stopIfTrue="1">
      <formula>$A430="barcode"</formula>
    </cfRule>
    <cfRule type="expression" dxfId="6848" priority="7267" stopIfTrue="1">
      <formula>OR($A430="geopoint", $A430="geoshape", $A430="geotrace")</formula>
    </cfRule>
    <cfRule type="expression" dxfId="6847" priority="7269" stopIfTrue="1">
      <formula>OR($A430="audio audit", $A430="text audit", $A430="speed violations count", $A430="speed violations list", $A430="speed violations audit")</formula>
    </cfRule>
    <cfRule type="expression" dxfId="6846" priority="7270" stopIfTrue="1">
      <formula>OR($A430="username", $A430="phonenumber", $A430="start", $A430="end", $A430="deviceid", $A430="subscriberid", $A430="simserial", $A430="caseid")</formula>
    </cfRule>
    <cfRule type="expression" dxfId="6845" priority="7272" stopIfTrue="1">
      <formula>OR(AND(LEFT($A430, 16)="select_multiple ", LEN($A430)&gt;16, NOT(ISNUMBER(SEARCH(" ", $A430, 17)))), AND(LEFT($A430, 11)="select_one ", LEN($A430)&gt;11, NOT(ISNUMBER(SEARCH(" ", $A430, 12)))))</formula>
    </cfRule>
    <cfRule type="expression" dxfId="6844" priority="7274" stopIfTrue="1">
      <formula>$A430="decimal"</formula>
    </cfRule>
    <cfRule type="expression" dxfId="6843" priority="7276" stopIfTrue="1">
      <formula>$A430="integer"</formula>
    </cfRule>
    <cfRule type="expression" dxfId="6842" priority="7278" stopIfTrue="1">
      <formula>$A430="text"</formula>
    </cfRule>
    <cfRule type="expression" dxfId="6841" priority="7279" stopIfTrue="1">
      <formula>$A430="end repeat"</formula>
    </cfRule>
    <cfRule type="expression" dxfId="6840" priority="7281" stopIfTrue="1">
      <formula>$A430="begin repeat"</formula>
    </cfRule>
    <cfRule type="expression" dxfId="6839" priority="7282" stopIfTrue="1">
      <formula>$A430="end group"</formula>
    </cfRule>
    <cfRule type="expression" dxfId="6838" priority="7284" stopIfTrue="1">
      <formula>$A430="begin group"</formula>
    </cfRule>
  </conditionalFormatting>
  <conditionalFormatting sqref="B430:E432">
    <cfRule type="expression" dxfId="6837" priority="7252" stopIfTrue="1">
      <formula>$A430="comments"</formula>
    </cfRule>
  </conditionalFormatting>
  <conditionalFormatting sqref="B430:E432 I430:I432">
    <cfRule type="expression" dxfId="6836" priority="7250" stopIfTrue="1">
      <formula>OR(AND(LEFT($A430, 14)="sensor_stream ", LEN($A430)&gt;14, NOT(ISNUMBER(SEARCH(" ", $A430, 15)))), AND(LEFT($A430, 17)="sensor_statistic ", LEN($A430)&gt;17, NOT(ISNUMBER(SEARCH(" ", $A430, 18)))))</formula>
    </cfRule>
  </conditionalFormatting>
  <conditionalFormatting sqref="B434:F436 L434:L436 I434:I436">
    <cfRule type="expression" dxfId="6835" priority="7248" stopIfTrue="1">
      <formula>$A434="begin group"</formula>
    </cfRule>
  </conditionalFormatting>
  <conditionalFormatting sqref="B434:F436 R434:R436 L434:L436">
    <cfRule type="expression" dxfId="6834" priority="7245" stopIfTrue="1">
      <formula>$A434="begin repeat"</formula>
    </cfRule>
  </conditionalFormatting>
  <conditionalFormatting sqref="B434:G436 I434:I436">
    <cfRule type="expression" dxfId="6833" priority="7242" stopIfTrue="1">
      <formula>$A434="text"</formula>
    </cfRule>
  </conditionalFormatting>
  <conditionalFormatting sqref="B434:G436 J436:K436 K434:K435">
    <cfRule type="expression" dxfId="6832" priority="7240" stopIfTrue="1">
      <formula>$A434="integer"</formula>
    </cfRule>
  </conditionalFormatting>
  <conditionalFormatting sqref="B434:G436 J436:K436 K434:K435">
    <cfRule type="expression" dxfId="6831" priority="7238" stopIfTrue="1">
      <formula>$A434="decimal"</formula>
    </cfRule>
  </conditionalFormatting>
  <conditionalFormatting sqref="B434:F436 I434:I436">
    <cfRule type="expression" dxfId="6830" priority="7236" stopIfTrue="1">
      <formula>OR(AND(LEFT($A434, 16)="select_multiple ", LEN($A434)&gt;16, NOT(ISNUMBER(SEARCH(" ", $A434, 17)))), AND(LEFT($A434, 11)="select_one ", LEN($A434)&gt;11, NOT(ISNUMBER(SEARCH(" ", $A434, 12)))))</formula>
    </cfRule>
  </conditionalFormatting>
  <conditionalFormatting sqref="B434:E436 I434:I436">
    <cfRule type="expression" dxfId="6829" priority="7233" stopIfTrue="1">
      <formula>OR($A434="audio audit", $A434="text audit", $A434="speed violations count", $A434="speed violations list", $A434="speed violations audit")</formula>
    </cfRule>
  </conditionalFormatting>
  <conditionalFormatting sqref="B434:F436">
    <cfRule type="expression" dxfId="6828" priority="7227" stopIfTrue="1">
      <formula>$A434="note"</formula>
    </cfRule>
    <cfRule type="expression" dxfId="6827" priority="7229" stopIfTrue="1">
      <formula>$A434="barcode"</formula>
    </cfRule>
    <cfRule type="expression" dxfId="6826" priority="7231" stopIfTrue="1">
      <formula>OR($A434="geopoint", $A434="geoshape", $A434="geotrace")</formula>
    </cfRule>
  </conditionalFormatting>
  <conditionalFormatting sqref="Q434:Q436 B434:E436">
    <cfRule type="expression" dxfId="6825" priority="7225" stopIfTrue="1">
      <formula>OR($A434="calculate", $A434="calculate_here")</formula>
    </cfRule>
  </conditionalFormatting>
  <conditionalFormatting sqref="B434:F436 I434:I436">
    <cfRule type="expression" dxfId="6824" priority="7223" stopIfTrue="1">
      <formula>OR($A434="date", $A434="datetime")</formula>
    </cfRule>
  </conditionalFormatting>
  <conditionalFormatting sqref="B434:F436 I434:I436">
    <cfRule type="expression" dxfId="6823" priority="7221" stopIfTrue="1">
      <formula>$A434="image"</formula>
    </cfRule>
  </conditionalFormatting>
  <conditionalFormatting sqref="B434:F436">
    <cfRule type="expression" dxfId="6822" priority="7219" stopIfTrue="1">
      <formula>OR($A434="audio", $A434="video")</formula>
    </cfRule>
  </conditionalFormatting>
  <conditionalFormatting sqref="A436:Z436 A434:I435 K434:Z435">
    <cfRule type="expression" dxfId="6821" priority="7216" stopIfTrue="1">
      <formula>OR(AND(LEFT($A434, 14)="sensor_stream ", LEN($A434)&gt;14, NOT(ISNUMBER(SEARCH(" ", $A434, 15)))), AND(LEFT($A434, 17)="sensor_statistic ", LEN($A434)&gt;17, NOT(ISNUMBER(SEARCH(" ", $A434, 18)))))</formula>
    </cfRule>
    <cfRule type="expression" dxfId="6820" priority="7218" stopIfTrue="1">
      <formula>$A434="comments"</formula>
    </cfRule>
    <cfRule type="expression" dxfId="6819" priority="7220" stopIfTrue="1">
      <formula>OR($A434="audio", $A434="video")</formula>
    </cfRule>
    <cfRule type="expression" dxfId="6818" priority="7222" stopIfTrue="1">
      <formula>$A434="image"</formula>
    </cfRule>
    <cfRule type="expression" dxfId="6817" priority="7224" stopIfTrue="1">
      <formula>OR($A434="date", $A434="datetime")</formula>
    </cfRule>
    <cfRule type="expression" dxfId="6816" priority="7226" stopIfTrue="1">
      <formula>OR($A434="calculate", $A434="calculate_here")</formula>
    </cfRule>
    <cfRule type="expression" dxfId="6815" priority="7228" stopIfTrue="1">
      <formula>$A434="note"</formula>
    </cfRule>
    <cfRule type="expression" dxfId="6814" priority="7230" stopIfTrue="1">
      <formula>$A434="barcode"</formula>
    </cfRule>
    <cfRule type="expression" dxfId="6813" priority="7232" stopIfTrue="1">
      <formula>OR($A434="geopoint", $A434="geoshape", $A434="geotrace")</formula>
    </cfRule>
    <cfRule type="expression" dxfId="6812" priority="7234" stopIfTrue="1">
      <formula>OR($A434="audio audit", $A434="text audit", $A434="speed violations count", $A434="speed violations list", $A434="speed violations audit")</formula>
    </cfRule>
    <cfRule type="expression" dxfId="6811" priority="7235" stopIfTrue="1">
      <formula>OR($A434="username", $A434="phonenumber", $A434="start", $A434="end", $A434="deviceid", $A434="subscriberid", $A434="simserial", $A434="caseid")</formula>
    </cfRule>
    <cfRule type="expression" dxfId="6810" priority="7237" stopIfTrue="1">
      <formula>OR(AND(LEFT($A434, 16)="select_multiple ", LEN($A434)&gt;16, NOT(ISNUMBER(SEARCH(" ", $A434, 17)))), AND(LEFT($A434, 11)="select_one ", LEN($A434)&gt;11, NOT(ISNUMBER(SEARCH(" ", $A434, 12)))))</formula>
    </cfRule>
    <cfRule type="expression" dxfId="6809" priority="7239" stopIfTrue="1">
      <formula>$A434="decimal"</formula>
    </cfRule>
    <cfRule type="expression" dxfId="6808" priority="7241" stopIfTrue="1">
      <formula>$A434="integer"</formula>
    </cfRule>
    <cfRule type="expression" dxfId="6807" priority="7243" stopIfTrue="1">
      <formula>$A434="text"</formula>
    </cfRule>
    <cfRule type="expression" dxfId="6806" priority="7244" stopIfTrue="1">
      <formula>$A434="end repeat"</formula>
    </cfRule>
    <cfRule type="expression" dxfId="6805" priority="7246" stopIfTrue="1">
      <formula>$A434="begin repeat"</formula>
    </cfRule>
    <cfRule type="expression" dxfId="6804" priority="7247" stopIfTrue="1">
      <formula>$A434="end group"</formula>
    </cfRule>
    <cfRule type="expression" dxfId="6803" priority="7249" stopIfTrue="1">
      <formula>$A434="begin group"</formula>
    </cfRule>
  </conditionalFormatting>
  <conditionalFormatting sqref="B434:E436">
    <cfRule type="expression" dxfId="6802" priority="7217" stopIfTrue="1">
      <formula>$A434="comments"</formula>
    </cfRule>
  </conditionalFormatting>
  <conditionalFormatting sqref="B434:E436 I434:I436">
    <cfRule type="expression" dxfId="6801" priority="7215" stopIfTrue="1">
      <formula>OR(AND(LEFT($A434, 14)="sensor_stream ", LEN($A434)&gt;14, NOT(ISNUMBER(SEARCH(" ", $A434, 15)))), AND(LEFT($A434, 17)="sensor_statistic ", LEN($A434)&gt;17, NOT(ISNUMBER(SEARCH(" ", $A434, 18)))))</formula>
    </cfRule>
  </conditionalFormatting>
  <conditionalFormatting sqref="B438:F440 L438:L440 I438:I440">
    <cfRule type="expression" dxfId="6800" priority="7213" stopIfTrue="1">
      <formula>$A438="begin group"</formula>
    </cfRule>
  </conditionalFormatting>
  <conditionalFormatting sqref="B438:F440 R438:R440 L438:L440">
    <cfRule type="expression" dxfId="6799" priority="7210" stopIfTrue="1">
      <formula>$A438="begin repeat"</formula>
    </cfRule>
  </conditionalFormatting>
  <conditionalFormatting sqref="B438:G440 I438:I440">
    <cfRule type="expression" dxfId="6798" priority="7207" stopIfTrue="1">
      <formula>$A438="text"</formula>
    </cfRule>
  </conditionalFormatting>
  <conditionalFormatting sqref="B438:G440 J440:K440 K438:K439">
    <cfRule type="expression" dxfId="6797" priority="7205" stopIfTrue="1">
      <formula>$A438="integer"</formula>
    </cfRule>
  </conditionalFormatting>
  <conditionalFormatting sqref="B438:G440 J440:K440 K438:K439">
    <cfRule type="expression" dxfId="6796" priority="7203" stopIfTrue="1">
      <formula>$A438="decimal"</formula>
    </cfRule>
  </conditionalFormatting>
  <conditionalFormatting sqref="B438:F440 I438:I440">
    <cfRule type="expression" dxfId="6795" priority="7201" stopIfTrue="1">
      <formula>OR(AND(LEFT($A438, 16)="select_multiple ", LEN($A438)&gt;16, NOT(ISNUMBER(SEARCH(" ", $A438, 17)))), AND(LEFT($A438, 11)="select_one ", LEN($A438)&gt;11, NOT(ISNUMBER(SEARCH(" ", $A438, 12)))))</formula>
    </cfRule>
  </conditionalFormatting>
  <conditionalFormatting sqref="B438:E440 I438:I440">
    <cfRule type="expression" dxfId="6794" priority="7198" stopIfTrue="1">
      <formula>OR($A438="audio audit", $A438="text audit", $A438="speed violations count", $A438="speed violations list", $A438="speed violations audit")</formula>
    </cfRule>
  </conditionalFormatting>
  <conditionalFormatting sqref="B438:F440">
    <cfRule type="expression" dxfId="6793" priority="7192" stopIfTrue="1">
      <formula>$A438="note"</formula>
    </cfRule>
    <cfRule type="expression" dxfId="6792" priority="7194" stopIfTrue="1">
      <formula>$A438="barcode"</formula>
    </cfRule>
    <cfRule type="expression" dxfId="6791" priority="7196" stopIfTrue="1">
      <formula>OR($A438="geopoint", $A438="geoshape", $A438="geotrace")</formula>
    </cfRule>
  </conditionalFormatting>
  <conditionalFormatting sqref="Q438:Q440 B438:E440">
    <cfRule type="expression" dxfId="6790" priority="7190" stopIfTrue="1">
      <formula>OR($A438="calculate", $A438="calculate_here")</formula>
    </cfRule>
  </conditionalFormatting>
  <conditionalFormatting sqref="B438:F440 I438:I440">
    <cfRule type="expression" dxfId="6789" priority="7188" stopIfTrue="1">
      <formula>OR($A438="date", $A438="datetime")</formula>
    </cfRule>
  </conditionalFormatting>
  <conditionalFormatting sqref="B438:F440 I438:I440">
    <cfRule type="expression" dxfId="6788" priority="7186" stopIfTrue="1">
      <formula>$A438="image"</formula>
    </cfRule>
  </conditionalFormatting>
  <conditionalFormatting sqref="B438:F440">
    <cfRule type="expression" dxfId="6787" priority="7184" stopIfTrue="1">
      <formula>OR($A438="audio", $A438="video")</formula>
    </cfRule>
  </conditionalFormatting>
  <conditionalFormatting sqref="A440:Z440 A438:I439 K438:Z439">
    <cfRule type="expression" dxfId="6786" priority="7181" stopIfTrue="1">
      <formula>OR(AND(LEFT($A438, 14)="sensor_stream ", LEN($A438)&gt;14, NOT(ISNUMBER(SEARCH(" ", $A438, 15)))), AND(LEFT($A438, 17)="sensor_statistic ", LEN($A438)&gt;17, NOT(ISNUMBER(SEARCH(" ", $A438, 18)))))</formula>
    </cfRule>
    <cfRule type="expression" dxfId="6785" priority="7183" stopIfTrue="1">
      <formula>$A438="comments"</formula>
    </cfRule>
    <cfRule type="expression" dxfId="6784" priority="7185" stopIfTrue="1">
      <formula>OR($A438="audio", $A438="video")</formula>
    </cfRule>
    <cfRule type="expression" dxfId="6783" priority="7187" stopIfTrue="1">
      <formula>$A438="image"</formula>
    </cfRule>
    <cfRule type="expression" dxfId="6782" priority="7189" stopIfTrue="1">
      <formula>OR($A438="date", $A438="datetime")</formula>
    </cfRule>
    <cfRule type="expression" dxfId="6781" priority="7191" stopIfTrue="1">
      <formula>OR($A438="calculate", $A438="calculate_here")</formula>
    </cfRule>
    <cfRule type="expression" dxfId="6780" priority="7193" stopIfTrue="1">
      <formula>$A438="note"</formula>
    </cfRule>
    <cfRule type="expression" dxfId="6779" priority="7195" stopIfTrue="1">
      <formula>$A438="barcode"</formula>
    </cfRule>
    <cfRule type="expression" dxfId="6778" priority="7197" stopIfTrue="1">
      <formula>OR($A438="geopoint", $A438="geoshape", $A438="geotrace")</formula>
    </cfRule>
    <cfRule type="expression" dxfId="6777" priority="7199" stopIfTrue="1">
      <formula>OR($A438="audio audit", $A438="text audit", $A438="speed violations count", $A438="speed violations list", $A438="speed violations audit")</formula>
    </cfRule>
    <cfRule type="expression" dxfId="6776" priority="7200" stopIfTrue="1">
      <formula>OR($A438="username", $A438="phonenumber", $A438="start", $A438="end", $A438="deviceid", $A438="subscriberid", $A438="simserial", $A438="caseid")</formula>
    </cfRule>
    <cfRule type="expression" dxfId="6775" priority="7202" stopIfTrue="1">
      <formula>OR(AND(LEFT($A438, 16)="select_multiple ", LEN($A438)&gt;16, NOT(ISNUMBER(SEARCH(" ", $A438, 17)))), AND(LEFT($A438, 11)="select_one ", LEN($A438)&gt;11, NOT(ISNUMBER(SEARCH(" ", $A438, 12)))))</formula>
    </cfRule>
    <cfRule type="expression" dxfId="6774" priority="7204" stopIfTrue="1">
      <formula>$A438="decimal"</formula>
    </cfRule>
    <cfRule type="expression" dxfId="6773" priority="7206" stopIfTrue="1">
      <formula>$A438="integer"</formula>
    </cfRule>
    <cfRule type="expression" dxfId="6772" priority="7208" stopIfTrue="1">
      <formula>$A438="text"</formula>
    </cfRule>
    <cfRule type="expression" dxfId="6771" priority="7209" stopIfTrue="1">
      <formula>$A438="end repeat"</formula>
    </cfRule>
    <cfRule type="expression" dxfId="6770" priority="7211" stopIfTrue="1">
      <formula>$A438="begin repeat"</formula>
    </cfRule>
    <cfRule type="expression" dxfId="6769" priority="7212" stopIfTrue="1">
      <formula>$A438="end group"</formula>
    </cfRule>
    <cfRule type="expression" dxfId="6768" priority="7214" stopIfTrue="1">
      <formula>$A438="begin group"</formula>
    </cfRule>
  </conditionalFormatting>
  <conditionalFormatting sqref="B438:E440">
    <cfRule type="expression" dxfId="6767" priority="7182" stopIfTrue="1">
      <formula>$A438="comments"</formula>
    </cfRule>
  </conditionalFormatting>
  <conditionalFormatting sqref="B438:E440 I438:I440">
    <cfRule type="expression" dxfId="6766" priority="7180" stopIfTrue="1">
      <formula>OR(AND(LEFT($A438, 14)="sensor_stream ", LEN($A438)&gt;14, NOT(ISNUMBER(SEARCH(" ", $A438, 15)))), AND(LEFT($A438, 17)="sensor_statistic ", LEN($A438)&gt;17, NOT(ISNUMBER(SEARCH(" ", $A438, 18)))))</formula>
    </cfRule>
  </conditionalFormatting>
  <conditionalFormatting sqref="B442:F444 L442:L444 I442:I444">
    <cfRule type="expression" dxfId="6765" priority="7178" stopIfTrue="1">
      <formula>$A442="begin group"</formula>
    </cfRule>
  </conditionalFormatting>
  <conditionalFormatting sqref="B442:F444 R442:R444 L442:L444">
    <cfRule type="expression" dxfId="6764" priority="7175" stopIfTrue="1">
      <formula>$A442="begin repeat"</formula>
    </cfRule>
  </conditionalFormatting>
  <conditionalFormatting sqref="B442:G444 I442:I444">
    <cfRule type="expression" dxfId="6763" priority="7172" stopIfTrue="1">
      <formula>$A442="text"</formula>
    </cfRule>
  </conditionalFormatting>
  <conditionalFormatting sqref="B442:G444 J444:K444 K442:K443">
    <cfRule type="expression" dxfId="6762" priority="7170" stopIfTrue="1">
      <formula>$A442="integer"</formula>
    </cfRule>
  </conditionalFormatting>
  <conditionalFormatting sqref="B442:G444 J444:K444 K442:K443">
    <cfRule type="expression" dxfId="6761" priority="7168" stopIfTrue="1">
      <formula>$A442="decimal"</formula>
    </cfRule>
  </conditionalFormatting>
  <conditionalFormatting sqref="B442:F444 I442:I444">
    <cfRule type="expression" dxfId="6760" priority="7166" stopIfTrue="1">
      <formula>OR(AND(LEFT($A442, 16)="select_multiple ", LEN($A442)&gt;16, NOT(ISNUMBER(SEARCH(" ", $A442, 17)))), AND(LEFT($A442, 11)="select_one ", LEN($A442)&gt;11, NOT(ISNUMBER(SEARCH(" ", $A442, 12)))))</formula>
    </cfRule>
  </conditionalFormatting>
  <conditionalFormatting sqref="B442:E444 I442:I444">
    <cfRule type="expression" dxfId="6759" priority="7163" stopIfTrue="1">
      <formula>OR($A442="audio audit", $A442="text audit", $A442="speed violations count", $A442="speed violations list", $A442="speed violations audit")</formula>
    </cfRule>
  </conditionalFormatting>
  <conditionalFormatting sqref="B442:F444">
    <cfRule type="expression" dxfId="6758" priority="7157" stopIfTrue="1">
      <formula>$A442="note"</formula>
    </cfRule>
    <cfRule type="expression" dxfId="6757" priority="7159" stopIfTrue="1">
      <formula>$A442="barcode"</formula>
    </cfRule>
    <cfRule type="expression" dxfId="6756" priority="7161" stopIfTrue="1">
      <formula>OR($A442="geopoint", $A442="geoshape", $A442="geotrace")</formula>
    </cfRule>
  </conditionalFormatting>
  <conditionalFormatting sqref="Q442:Q444 B442:E444">
    <cfRule type="expression" dxfId="6755" priority="7155" stopIfTrue="1">
      <formula>OR($A442="calculate", $A442="calculate_here")</formula>
    </cfRule>
  </conditionalFormatting>
  <conditionalFormatting sqref="B442:F444 I442:I444">
    <cfRule type="expression" dxfId="6754" priority="7153" stopIfTrue="1">
      <formula>OR($A442="date", $A442="datetime")</formula>
    </cfRule>
  </conditionalFormatting>
  <conditionalFormatting sqref="B442:F444 I442:I444">
    <cfRule type="expression" dxfId="6753" priority="7151" stopIfTrue="1">
      <formula>$A442="image"</formula>
    </cfRule>
  </conditionalFormatting>
  <conditionalFormatting sqref="B442:F444">
    <cfRule type="expression" dxfId="6752" priority="7149" stopIfTrue="1">
      <formula>OR($A442="audio", $A442="video")</formula>
    </cfRule>
  </conditionalFormatting>
  <conditionalFormatting sqref="A444:Z444 A442:I443 K442:Z443">
    <cfRule type="expression" dxfId="6751" priority="7146" stopIfTrue="1">
      <formula>OR(AND(LEFT($A442, 14)="sensor_stream ", LEN($A442)&gt;14, NOT(ISNUMBER(SEARCH(" ", $A442, 15)))), AND(LEFT($A442, 17)="sensor_statistic ", LEN($A442)&gt;17, NOT(ISNUMBER(SEARCH(" ", $A442, 18)))))</formula>
    </cfRule>
    <cfRule type="expression" dxfId="6750" priority="7148" stopIfTrue="1">
      <formula>$A442="comments"</formula>
    </cfRule>
    <cfRule type="expression" dxfId="6749" priority="7150" stopIfTrue="1">
      <formula>OR($A442="audio", $A442="video")</formula>
    </cfRule>
    <cfRule type="expression" dxfId="6748" priority="7152" stopIfTrue="1">
      <formula>$A442="image"</formula>
    </cfRule>
    <cfRule type="expression" dxfId="6747" priority="7154" stopIfTrue="1">
      <formula>OR($A442="date", $A442="datetime")</formula>
    </cfRule>
    <cfRule type="expression" dxfId="6746" priority="7156" stopIfTrue="1">
      <formula>OR($A442="calculate", $A442="calculate_here")</formula>
    </cfRule>
    <cfRule type="expression" dxfId="6745" priority="7158" stopIfTrue="1">
      <formula>$A442="note"</formula>
    </cfRule>
    <cfRule type="expression" dxfId="6744" priority="7160" stopIfTrue="1">
      <formula>$A442="barcode"</formula>
    </cfRule>
    <cfRule type="expression" dxfId="6743" priority="7162" stopIfTrue="1">
      <formula>OR($A442="geopoint", $A442="geoshape", $A442="geotrace")</formula>
    </cfRule>
    <cfRule type="expression" dxfId="6742" priority="7164" stopIfTrue="1">
      <formula>OR($A442="audio audit", $A442="text audit", $A442="speed violations count", $A442="speed violations list", $A442="speed violations audit")</formula>
    </cfRule>
    <cfRule type="expression" dxfId="6741" priority="7165" stopIfTrue="1">
      <formula>OR($A442="username", $A442="phonenumber", $A442="start", $A442="end", $A442="deviceid", $A442="subscriberid", $A442="simserial", $A442="caseid")</formula>
    </cfRule>
    <cfRule type="expression" dxfId="6740" priority="7167" stopIfTrue="1">
      <formula>OR(AND(LEFT($A442, 16)="select_multiple ", LEN($A442)&gt;16, NOT(ISNUMBER(SEARCH(" ", $A442, 17)))), AND(LEFT($A442, 11)="select_one ", LEN($A442)&gt;11, NOT(ISNUMBER(SEARCH(" ", $A442, 12)))))</formula>
    </cfRule>
    <cfRule type="expression" dxfId="6739" priority="7169" stopIfTrue="1">
      <formula>$A442="decimal"</formula>
    </cfRule>
    <cfRule type="expression" dxfId="6738" priority="7171" stopIfTrue="1">
      <formula>$A442="integer"</formula>
    </cfRule>
    <cfRule type="expression" dxfId="6737" priority="7173" stopIfTrue="1">
      <formula>$A442="text"</formula>
    </cfRule>
    <cfRule type="expression" dxfId="6736" priority="7174" stopIfTrue="1">
      <formula>$A442="end repeat"</formula>
    </cfRule>
    <cfRule type="expression" dxfId="6735" priority="7176" stopIfTrue="1">
      <formula>$A442="begin repeat"</formula>
    </cfRule>
    <cfRule type="expression" dxfId="6734" priority="7177" stopIfTrue="1">
      <formula>$A442="end group"</formula>
    </cfRule>
    <cfRule type="expression" dxfId="6733" priority="7179" stopIfTrue="1">
      <formula>$A442="begin group"</formula>
    </cfRule>
  </conditionalFormatting>
  <conditionalFormatting sqref="B442:E444">
    <cfRule type="expression" dxfId="6732" priority="7147" stopIfTrue="1">
      <formula>$A442="comments"</formula>
    </cfRule>
  </conditionalFormatting>
  <conditionalFormatting sqref="B442:E444 I442:I444">
    <cfRule type="expression" dxfId="6731" priority="7145" stopIfTrue="1">
      <formula>OR(AND(LEFT($A442, 14)="sensor_stream ", LEN($A442)&gt;14, NOT(ISNUMBER(SEARCH(" ", $A442, 15)))), AND(LEFT($A442, 17)="sensor_statistic ", LEN($A442)&gt;17, NOT(ISNUMBER(SEARCH(" ", $A442, 18)))))</formula>
    </cfRule>
  </conditionalFormatting>
  <conditionalFormatting sqref="B446:F448 L446:L448 I446:I448">
    <cfRule type="expression" dxfId="6730" priority="7143" stopIfTrue="1">
      <formula>$A446="begin group"</formula>
    </cfRule>
  </conditionalFormatting>
  <conditionalFormatting sqref="B446:F448 R446:R448 L446:L448">
    <cfRule type="expression" dxfId="6729" priority="7140" stopIfTrue="1">
      <formula>$A446="begin repeat"</formula>
    </cfRule>
  </conditionalFormatting>
  <conditionalFormatting sqref="B446:G448 I446:I448">
    <cfRule type="expression" dxfId="6728" priority="7137" stopIfTrue="1">
      <formula>$A446="text"</formula>
    </cfRule>
  </conditionalFormatting>
  <conditionalFormatting sqref="B446:G448 J448:K448 K446:K447">
    <cfRule type="expression" dxfId="6727" priority="7135" stopIfTrue="1">
      <formula>$A446="integer"</formula>
    </cfRule>
  </conditionalFormatting>
  <conditionalFormatting sqref="B446:G448 J448:K448 K446:K447">
    <cfRule type="expression" dxfId="6726" priority="7133" stopIfTrue="1">
      <formula>$A446="decimal"</formula>
    </cfRule>
  </conditionalFormatting>
  <conditionalFormatting sqref="B446:F448 I446:I448">
    <cfRule type="expression" dxfId="6725" priority="7131" stopIfTrue="1">
      <formula>OR(AND(LEFT($A446, 16)="select_multiple ", LEN($A446)&gt;16, NOT(ISNUMBER(SEARCH(" ", $A446, 17)))), AND(LEFT($A446, 11)="select_one ", LEN($A446)&gt;11, NOT(ISNUMBER(SEARCH(" ", $A446, 12)))))</formula>
    </cfRule>
  </conditionalFormatting>
  <conditionalFormatting sqref="B446:E448 I446:I448">
    <cfRule type="expression" dxfId="6724" priority="7128" stopIfTrue="1">
      <formula>OR($A446="audio audit", $A446="text audit", $A446="speed violations count", $A446="speed violations list", $A446="speed violations audit")</formula>
    </cfRule>
  </conditionalFormatting>
  <conditionalFormatting sqref="B446:F448">
    <cfRule type="expression" dxfId="6723" priority="7122" stopIfTrue="1">
      <formula>$A446="note"</formula>
    </cfRule>
    <cfRule type="expression" dxfId="6722" priority="7124" stopIfTrue="1">
      <formula>$A446="barcode"</formula>
    </cfRule>
    <cfRule type="expression" dxfId="6721" priority="7126" stopIfTrue="1">
      <formula>OR($A446="geopoint", $A446="geoshape", $A446="geotrace")</formula>
    </cfRule>
  </conditionalFormatting>
  <conditionalFormatting sqref="Q446:Q448 B446:E448">
    <cfRule type="expression" dxfId="6720" priority="7120" stopIfTrue="1">
      <formula>OR($A446="calculate", $A446="calculate_here")</formula>
    </cfRule>
  </conditionalFormatting>
  <conditionalFormatting sqref="B446:F448 I446:I448">
    <cfRule type="expression" dxfId="6719" priority="7118" stopIfTrue="1">
      <formula>OR($A446="date", $A446="datetime")</formula>
    </cfRule>
  </conditionalFormatting>
  <conditionalFormatting sqref="B446:F448 I446:I448">
    <cfRule type="expression" dxfId="6718" priority="7116" stopIfTrue="1">
      <formula>$A446="image"</formula>
    </cfRule>
  </conditionalFormatting>
  <conditionalFormatting sqref="B446:F448">
    <cfRule type="expression" dxfId="6717" priority="7114" stopIfTrue="1">
      <formula>OR($A446="audio", $A446="video")</formula>
    </cfRule>
  </conditionalFormatting>
  <conditionalFormatting sqref="A448:Z448 A446:I447 K446:Z447">
    <cfRule type="expression" dxfId="6716" priority="7111" stopIfTrue="1">
      <formula>OR(AND(LEFT($A446, 14)="sensor_stream ", LEN($A446)&gt;14, NOT(ISNUMBER(SEARCH(" ", $A446, 15)))), AND(LEFT($A446, 17)="sensor_statistic ", LEN($A446)&gt;17, NOT(ISNUMBER(SEARCH(" ", $A446, 18)))))</formula>
    </cfRule>
    <cfRule type="expression" dxfId="6715" priority="7113" stopIfTrue="1">
      <formula>$A446="comments"</formula>
    </cfRule>
    <cfRule type="expression" dxfId="6714" priority="7115" stopIfTrue="1">
      <formula>OR($A446="audio", $A446="video")</formula>
    </cfRule>
    <cfRule type="expression" dxfId="6713" priority="7117" stopIfTrue="1">
      <formula>$A446="image"</formula>
    </cfRule>
    <cfRule type="expression" dxfId="6712" priority="7119" stopIfTrue="1">
      <formula>OR($A446="date", $A446="datetime")</formula>
    </cfRule>
    <cfRule type="expression" dxfId="6711" priority="7121" stopIfTrue="1">
      <formula>OR($A446="calculate", $A446="calculate_here")</formula>
    </cfRule>
    <cfRule type="expression" dxfId="6710" priority="7123" stopIfTrue="1">
      <formula>$A446="note"</formula>
    </cfRule>
    <cfRule type="expression" dxfId="6709" priority="7125" stopIfTrue="1">
      <formula>$A446="barcode"</formula>
    </cfRule>
    <cfRule type="expression" dxfId="6708" priority="7127" stopIfTrue="1">
      <formula>OR($A446="geopoint", $A446="geoshape", $A446="geotrace")</formula>
    </cfRule>
    <cfRule type="expression" dxfId="6707" priority="7129" stopIfTrue="1">
      <formula>OR($A446="audio audit", $A446="text audit", $A446="speed violations count", $A446="speed violations list", $A446="speed violations audit")</formula>
    </cfRule>
    <cfRule type="expression" dxfId="6706" priority="7130" stopIfTrue="1">
      <formula>OR($A446="username", $A446="phonenumber", $A446="start", $A446="end", $A446="deviceid", $A446="subscriberid", $A446="simserial", $A446="caseid")</formula>
    </cfRule>
    <cfRule type="expression" dxfId="6705" priority="7132" stopIfTrue="1">
      <formula>OR(AND(LEFT($A446, 16)="select_multiple ", LEN($A446)&gt;16, NOT(ISNUMBER(SEARCH(" ", $A446, 17)))), AND(LEFT($A446, 11)="select_one ", LEN($A446)&gt;11, NOT(ISNUMBER(SEARCH(" ", $A446, 12)))))</formula>
    </cfRule>
    <cfRule type="expression" dxfId="6704" priority="7134" stopIfTrue="1">
      <formula>$A446="decimal"</formula>
    </cfRule>
    <cfRule type="expression" dxfId="6703" priority="7136" stopIfTrue="1">
      <formula>$A446="integer"</formula>
    </cfRule>
    <cfRule type="expression" dxfId="6702" priority="7138" stopIfTrue="1">
      <formula>$A446="text"</formula>
    </cfRule>
    <cfRule type="expression" dxfId="6701" priority="7139" stopIfTrue="1">
      <formula>$A446="end repeat"</formula>
    </cfRule>
    <cfRule type="expression" dxfId="6700" priority="7141" stopIfTrue="1">
      <formula>$A446="begin repeat"</formula>
    </cfRule>
    <cfRule type="expression" dxfId="6699" priority="7142" stopIfTrue="1">
      <formula>$A446="end group"</formula>
    </cfRule>
    <cfRule type="expression" dxfId="6698" priority="7144" stopIfTrue="1">
      <formula>$A446="begin group"</formula>
    </cfRule>
  </conditionalFormatting>
  <conditionalFormatting sqref="B446:E448">
    <cfRule type="expression" dxfId="6697" priority="7112" stopIfTrue="1">
      <formula>$A446="comments"</formula>
    </cfRule>
  </conditionalFormatting>
  <conditionalFormatting sqref="B446:E448 I446:I448">
    <cfRule type="expression" dxfId="6696" priority="7110" stopIfTrue="1">
      <formula>OR(AND(LEFT($A446, 14)="sensor_stream ", LEN($A446)&gt;14, NOT(ISNUMBER(SEARCH(" ", $A446, 15)))), AND(LEFT($A446, 17)="sensor_statistic ", LEN($A446)&gt;17, NOT(ISNUMBER(SEARCH(" ", $A446, 18)))))</formula>
    </cfRule>
  </conditionalFormatting>
  <conditionalFormatting sqref="B450:F452 L450:L452 I450:I452">
    <cfRule type="expression" dxfId="6695" priority="7108" stopIfTrue="1">
      <formula>$A450="begin group"</formula>
    </cfRule>
  </conditionalFormatting>
  <conditionalFormatting sqref="B450:F452 R450:R452 L450:L452">
    <cfRule type="expression" dxfId="6694" priority="7105" stopIfTrue="1">
      <formula>$A450="begin repeat"</formula>
    </cfRule>
  </conditionalFormatting>
  <conditionalFormatting sqref="B450:G452 I450:I452">
    <cfRule type="expression" dxfId="6693" priority="7102" stopIfTrue="1">
      <formula>$A450="text"</formula>
    </cfRule>
  </conditionalFormatting>
  <conditionalFormatting sqref="B450:G452 J452:K452 K450:K451">
    <cfRule type="expression" dxfId="6692" priority="7100" stopIfTrue="1">
      <formula>$A450="integer"</formula>
    </cfRule>
  </conditionalFormatting>
  <conditionalFormatting sqref="B450:G452 J452:K452 K450:K451">
    <cfRule type="expression" dxfId="6691" priority="7098" stopIfTrue="1">
      <formula>$A450="decimal"</formula>
    </cfRule>
  </conditionalFormatting>
  <conditionalFormatting sqref="B450:F452 I450:I452">
    <cfRule type="expression" dxfId="6690" priority="7096" stopIfTrue="1">
      <formula>OR(AND(LEFT($A450, 16)="select_multiple ", LEN($A450)&gt;16, NOT(ISNUMBER(SEARCH(" ", $A450, 17)))), AND(LEFT($A450, 11)="select_one ", LEN($A450)&gt;11, NOT(ISNUMBER(SEARCH(" ", $A450, 12)))))</formula>
    </cfRule>
  </conditionalFormatting>
  <conditionalFormatting sqref="B450:E452 I450:I452">
    <cfRule type="expression" dxfId="6689" priority="7093" stopIfTrue="1">
      <formula>OR($A450="audio audit", $A450="text audit", $A450="speed violations count", $A450="speed violations list", $A450="speed violations audit")</formula>
    </cfRule>
  </conditionalFormatting>
  <conditionalFormatting sqref="B450:F452">
    <cfRule type="expression" dxfId="6688" priority="7087" stopIfTrue="1">
      <formula>$A450="note"</formula>
    </cfRule>
    <cfRule type="expression" dxfId="6687" priority="7089" stopIfTrue="1">
      <formula>$A450="barcode"</formula>
    </cfRule>
    <cfRule type="expression" dxfId="6686" priority="7091" stopIfTrue="1">
      <formula>OR($A450="geopoint", $A450="geoshape", $A450="geotrace")</formula>
    </cfRule>
  </conditionalFormatting>
  <conditionalFormatting sqref="Q450:Q452 B450:E452">
    <cfRule type="expression" dxfId="6685" priority="7085" stopIfTrue="1">
      <formula>OR($A450="calculate", $A450="calculate_here")</formula>
    </cfRule>
  </conditionalFormatting>
  <conditionalFormatting sqref="B450:F452 I450:I452">
    <cfRule type="expression" dxfId="6684" priority="7083" stopIfTrue="1">
      <formula>OR($A450="date", $A450="datetime")</formula>
    </cfRule>
  </conditionalFormatting>
  <conditionalFormatting sqref="B450:F452 I450:I452">
    <cfRule type="expression" dxfId="6683" priority="7081" stopIfTrue="1">
      <formula>$A450="image"</formula>
    </cfRule>
  </conditionalFormatting>
  <conditionalFormatting sqref="B450:F452">
    <cfRule type="expression" dxfId="6682" priority="7079" stopIfTrue="1">
      <formula>OR($A450="audio", $A450="video")</formula>
    </cfRule>
  </conditionalFormatting>
  <conditionalFormatting sqref="A452:Z452 A450:I451 K450:Z451">
    <cfRule type="expression" dxfId="6681" priority="7076" stopIfTrue="1">
      <formula>OR(AND(LEFT($A450, 14)="sensor_stream ", LEN($A450)&gt;14, NOT(ISNUMBER(SEARCH(" ", $A450, 15)))), AND(LEFT($A450, 17)="sensor_statistic ", LEN($A450)&gt;17, NOT(ISNUMBER(SEARCH(" ", $A450, 18)))))</formula>
    </cfRule>
    <cfRule type="expression" dxfId="6680" priority="7078" stopIfTrue="1">
      <formula>$A450="comments"</formula>
    </cfRule>
    <cfRule type="expression" dxfId="6679" priority="7080" stopIfTrue="1">
      <formula>OR($A450="audio", $A450="video")</formula>
    </cfRule>
    <cfRule type="expression" dxfId="6678" priority="7082" stopIfTrue="1">
      <formula>$A450="image"</formula>
    </cfRule>
    <cfRule type="expression" dxfId="6677" priority="7084" stopIfTrue="1">
      <formula>OR($A450="date", $A450="datetime")</formula>
    </cfRule>
    <cfRule type="expression" dxfId="6676" priority="7086" stopIfTrue="1">
      <formula>OR($A450="calculate", $A450="calculate_here")</formula>
    </cfRule>
    <cfRule type="expression" dxfId="6675" priority="7088" stopIfTrue="1">
      <formula>$A450="note"</formula>
    </cfRule>
    <cfRule type="expression" dxfId="6674" priority="7090" stopIfTrue="1">
      <formula>$A450="barcode"</formula>
    </cfRule>
    <cfRule type="expression" dxfId="6673" priority="7092" stopIfTrue="1">
      <formula>OR($A450="geopoint", $A450="geoshape", $A450="geotrace")</formula>
    </cfRule>
    <cfRule type="expression" dxfId="6672" priority="7094" stopIfTrue="1">
      <formula>OR($A450="audio audit", $A450="text audit", $A450="speed violations count", $A450="speed violations list", $A450="speed violations audit")</formula>
    </cfRule>
    <cfRule type="expression" dxfId="6671" priority="7095" stopIfTrue="1">
      <formula>OR($A450="username", $A450="phonenumber", $A450="start", $A450="end", $A450="deviceid", $A450="subscriberid", $A450="simserial", $A450="caseid")</formula>
    </cfRule>
    <cfRule type="expression" dxfId="6670" priority="7097" stopIfTrue="1">
      <formula>OR(AND(LEFT($A450, 16)="select_multiple ", LEN($A450)&gt;16, NOT(ISNUMBER(SEARCH(" ", $A450, 17)))), AND(LEFT($A450, 11)="select_one ", LEN($A450)&gt;11, NOT(ISNUMBER(SEARCH(" ", $A450, 12)))))</formula>
    </cfRule>
    <cfRule type="expression" dxfId="6669" priority="7099" stopIfTrue="1">
      <formula>$A450="decimal"</formula>
    </cfRule>
    <cfRule type="expression" dxfId="6668" priority="7101" stopIfTrue="1">
      <formula>$A450="integer"</formula>
    </cfRule>
    <cfRule type="expression" dxfId="6667" priority="7103" stopIfTrue="1">
      <formula>$A450="text"</formula>
    </cfRule>
    <cfRule type="expression" dxfId="6666" priority="7104" stopIfTrue="1">
      <formula>$A450="end repeat"</formula>
    </cfRule>
    <cfRule type="expression" dxfId="6665" priority="7106" stopIfTrue="1">
      <formula>$A450="begin repeat"</formula>
    </cfRule>
    <cfRule type="expression" dxfId="6664" priority="7107" stopIfTrue="1">
      <formula>$A450="end group"</formula>
    </cfRule>
    <cfRule type="expression" dxfId="6663" priority="7109" stopIfTrue="1">
      <formula>$A450="begin group"</formula>
    </cfRule>
  </conditionalFormatting>
  <conditionalFormatting sqref="B450:E452">
    <cfRule type="expression" dxfId="6662" priority="7077" stopIfTrue="1">
      <formula>$A450="comments"</formula>
    </cfRule>
  </conditionalFormatting>
  <conditionalFormatting sqref="B450:E452 I450:I452">
    <cfRule type="expression" dxfId="6661" priority="7075" stopIfTrue="1">
      <formula>OR(AND(LEFT($A450, 14)="sensor_stream ", LEN($A450)&gt;14, NOT(ISNUMBER(SEARCH(" ", $A450, 15)))), AND(LEFT($A450, 17)="sensor_statistic ", LEN($A450)&gt;17, NOT(ISNUMBER(SEARCH(" ", $A450, 18)))))</formula>
    </cfRule>
  </conditionalFormatting>
  <conditionalFormatting sqref="Q370">
    <cfRule type="containsText" dxfId="6660" priority="6996" operator="containsText" text="list_asso_pilot">
      <formula>NOT(ISERROR(SEARCH("list_asso_pilot",Q370)))</formula>
    </cfRule>
  </conditionalFormatting>
  <conditionalFormatting sqref="Q370">
    <cfRule type="containsText" dxfId="6659" priority="6997" operator="containsText" text="list_asso_pilot">
      <formula>NOT(ISERROR(SEARCH("list_asso_pilot",Q370)))</formula>
    </cfRule>
  </conditionalFormatting>
  <conditionalFormatting sqref="Q396">
    <cfRule type="containsText" dxfId="6658" priority="6787" operator="containsText" text="list_asso_pilot">
      <formula>NOT(ISERROR(SEARCH("list_asso_pilot",Q396)))</formula>
    </cfRule>
  </conditionalFormatting>
  <conditionalFormatting sqref="Q396">
    <cfRule type="containsText" dxfId="6657" priority="6788" operator="containsText" text="list_asso_pilot">
      <formula>NOT(ISERROR(SEARCH("list_asso_pilot",Q396)))</formula>
    </cfRule>
  </conditionalFormatting>
  <conditionalFormatting sqref="I945 L945 B945:F945">
    <cfRule type="expression" dxfId="6656" priority="6428" stopIfTrue="1">
      <formula>$A945="begin group"</formula>
    </cfRule>
  </conditionalFormatting>
  <conditionalFormatting sqref="L945 R945 B945:F945">
    <cfRule type="expression" dxfId="6655" priority="6425" stopIfTrue="1">
      <formula>$A945="begin repeat"</formula>
    </cfRule>
  </conditionalFormatting>
  <conditionalFormatting sqref="I945 B945:G945">
    <cfRule type="expression" dxfId="6654" priority="6422" stopIfTrue="1">
      <formula>$A945="text"</formula>
    </cfRule>
  </conditionalFormatting>
  <conditionalFormatting sqref="J945:K945 B945:G945">
    <cfRule type="expression" dxfId="6653" priority="6420" stopIfTrue="1">
      <formula>$A945="integer"</formula>
    </cfRule>
  </conditionalFormatting>
  <conditionalFormatting sqref="J945:K945 B945:G945">
    <cfRule type="expression" dxfId="6652" priority="6418" stopIfTrue="1">
      <formula>$A945="decimal"</formula>
    </cfRule>
  </conditionalFormatting>
  <conditionalFormatting sqref="I945 B945:F945">
    <cfRule type="expression" dxfId="6651" priority="6416" stopIfTrue="1">
      <formula>OR(AND(LEFT($A945, 16)="select_multiple ", LEN($A945)&gt;16, NOT(ISNUMBER(SEARCH(" ", $A945, 17)))), AND(LEFT($A945, 11)="select_one ", LEN($A945)&gt;11, NOT(ISNUMBER(SEARCH(" ", $A945, 12)))))</formula>
    </cfRule>
  </conditionalFormatting>
  <conditionalFormatting sqref="I945 B945:E945">
    <cfRule type="expression" dxfId="6650" priority="6413" stopIfTrue="1">
      <formula>OR($A945="audio audit", $A945="text audit", $A945="speed violations count", $A945="speed violations list", $A945="speed violations audit")</formula>
    </cfRule>
  </conditionalFormatting>
  <conditionalFormatting sqref="B945:F945">
    <cfRule type="expression" dxfId="6649" priority="6407" stopIfTrue="1">
      <formula>$A945="note"</formula>
    </cfRule>
    <cfRule type="expression" dxfId="6648" priority="6409" stopIfTrue="1">
      <formula>$A945="barcode"</formula>
    </cfRule>
    <cfRule type="expression" dxfId="6647" priority="6411" stopIfTrue="1">
      <formula>OR($A945="geopoint", $A945="geoshape", $A945="geotrace")</formula>
    </cfRule>
  </conditionalFormatting>
  <conditionalFormatting sqref="Q945 B945:E945">
    <cfRule type="expression" dxfId="6646" priority="6405" stopIfTrue="1">
      <formula>OR($A945="calculate", $A945="calculate_here")</formula>
    </cfRule>
  </conditionalFormatting>
  <conditionalFormatting sqref="I945 B945:F945">
    <cfRule type="expression" dxfId="6645" priority="6403" stopIfTrue="1">
      <formula>OR($A945="date", $A945="datetime")</formula>
    </cfRule>
  </conditionalFormatting>
  <conditionalFormatting sqref="I945 B945:F945">
    <cfRule type="expression" dxfId="6644" priority="6401" stopIfTrue="1">
      <formula>$A945="image"</formula>
    </cfRule>
  </conditionalFormatting>
  <conditionalFormatting sqref="B945:F945">
    <cfRule type="expression" dxfId="6643" priority="6399" stopIfTrue="1">
      <formula>OR($A945="audio", $A945="video")</formula>
    </cfRule>
  </conditionalFormatting>
  <conditionalFormatting sqref="A945:Z945">
    <cfRule type="expression" dxfId="6642" priority="6396" stopIfTrue="1">
      <formula>OR(AND(LEFT($A945, 14)="sensor_stream ", LEN($A945)&gt;14, NOT(ISNUMBER(SEARCH(" ", $A945, 15)))), AND(LEFT($A945, 17)="sensor_statistic ", LEN($A945)&gt;17, NOT(ISNUMBER(SEARCH(" ", $A945, 18)))))</formula>
    </cfRule>
    <cfRule type="expression" dxfId="6641" priority="6398" stopIfTrue="1">
      <formula>$A945="comments"</formula>
    </cfRule>
    <cfRule type="expression" dxfId="6640" priority="6400" stopIfTrue="1">
      <formula>OR($A945="audio", $A945="video")</formula>
    </cfRule>
    <cfRule type="expression" dxfId="6639" priority="6402" stopIfTrue="1">
      <formula>$A945="image"</formula>
    </cfRule>
    <cfRule type="expression" dxfId="6638" priority="6404" stopIfTrue="1">
      <formula>OR($A945="date", $A945="datetime")</formula>
    </cfRule>
    <cfRule type="expression" dxfId="6637" priority="6406" stopIfTrue="1">
      <formula>OR($A945="calculate", $A945="calculate_here")</formula>
    </cfRule>
    <cfRule type="expression" dxfId="6636" priority="6408" stopIfTrue="1">
      <formula>$A945="note"</formula>
    </cfRule>
    <cfRule type="expression" dxfId="6635" priority="6410" stopIfTrue="1">
      <formula>$A945="barcode"</formula>
    </cfRule>
    <cfRule type="expression" dxfId="6634" priority="6412" stopIfTrue="1">
      <formula>OR($A945="geopoint", $A945="geoshape", $A945="geotrace")</formula>
    </cfRule>
    <cfRule type="expression" dxfId="6633" priority="6414" stopIfTrue="1">
      <formula>OR($A945="audio audit", $A945="text audit", $A945="speed violations count", $A945="speed violations list", $A945="speed violations audit")</formula>
    </cfRule>
    <cfRule type="expression" dxfId="6632" priority="6415" stopIfTrue="1">
      <formula>OR($A945="username", $A945="phonenumber", $A945="start", $A945="end", $A945="deviceid", $A945="subscriberid", $A945="simserial", $A945="caseid")</formula>
    </cfRule>
    <cfRule type="expression" dxfId="6631" priority="6417" stopIfTrue="1">
      <formula>OR(AND(LEFT($A945, 16)="select_multiple ", LEN($A945)&gt;16, NOT(ISNUMBER(SEARCH(" ", $A945, 17)))), AND(LEFT($A945, 11)="select_one ", LEN($A945)&gt;11, NOT(ISNUMBER(SEARCH(" ", $A945, 12)))))</formula>
    </cfRule>
    <cfRule type="expression" dxfId="6630" priority="6419" stopIfTrue="1">
      <formula>$A945="decimal"</formula>
    </cfRule>
    <cfRule type="expression" dxfId="6629" priority="6421" stopIfTrue="1">
      <formula>$A945="integer"</formula>
    </cfRule>
    <cfRule type="expression" dxfId="6628" priority="6423" stopIfTrue="1">
      <formula>$A945="text"</formula>
    </cfRule>
    <cfRule type="expression" dxfId="6627" priority="6424" stopIfTrue="1">
      <formula>$A945="end repeat"</formula>
    </cfRule>
    <cfRule type="expression" dxfId="6626" priority="6426" stopIfTrue="1">
      <formula>$A945="begin repeat"</formula>
    </cfRule>
    <cfRule type="expression" dxfId="6625" priority="6427" stopIfTrue="1">
      <formula>$A945="end group"</formula>
    </cfRule>
    <cfRule type="expression" dxfId="6624" priority="6429" stopIfTrue="1">
      <formula>$A945="begin group"</formula>
    </cfRule>
  </conditionalFormatting>
  <conditionalFormatting sqref="B945:E945">
    <cfRule type="expression" dxfId="6623" priority="6397" stopIfTrue="1">
      <formula>$A945="comments"</formula>
    </cfRule>
  </conditionalFormatting>
  <conditionalFormatting sqref="I945 B945:E945">
    <cfRule type="expression" dxfId="6622" priority="6395" stopIfTrue="1">
      <formula>OR(AND(LEFT($A945, 14)="sensor_stream ", LEN($A945)&gt;14, NOT(ISNUMBER(SEARCH(" ", $A945, 15)))), AND(LEFT($A945, 17)="sensor_statistic ", LEN($A945)&gt;17, NOT(ISNUMBER(SEARCH(" ", $A945, 18)))))</formula>
    </cfRule>
  </conditionalFormatting>
  <conditionalFormatting sqref="C946:E949 I946:I949">
    <cfRule type="expression" dxfId="6621" priority="6360" stopIfTrue="1">
      <formula>OR(AND(LEFT($A946, 14)="sensor_stream ", LEN($A946)&gt;14, NOT(ISNUMBER(SEARCH(" ", $A946, 15)))), AND(LEFT($A946, 17)="sensor_statistic ", LEN($A946)&gt;17, NOT(ISNUMBER(SEARCH(" ", $A946, 18)))))</formula>
    </cfRule>
  </conditionalFormatting>
  <conditionalFormatting sqref="C946:F949 I946:I949 L946:L949">
    <cfRule type="expression" dxfId="6620" priority="6393" stopIfTrue="1">
      <formula>$A946="begin group"</formula>
    </cfRule>
  </conditionalFormatting>
  <conditionalFormatting sqref="C946:F949 R946:R949 L946:L949">
    <cfRule type="expression" dxfId="6619" priority="6390" stopIfTrue="1">
      <formula>$A946="begin repeat"</formula>
    </cfRule>
  </conditionalFormatting>
  <conditionalFormatting sqref="C946:G949 I946:I949">
    <cfRule type="expression" dxfId="6618" priority="6387" stopIfTrue="1">
      <formula>$A946="text"</formula>
    </cfRule>
  </conditionalFormatting>
  <conditionalFormatting sqref="C946:G949 J946:K949">
    <cfRule type="expression" dxfId="6617" priority="6385" stopIfTrue="1">
      <formula>$A946="integer"</formula>
    </cfRule>
  </conditionalFormatting>
  <conditionalFormatting sqref="C946:G949 J946:K949">
    <cfRule type="expression" dxfId="6616" priority="6383" stopIfTrue="1">
      <formula>$A946="decimal"</formula>
    </cfRule>
  </conditionalFormatting>
  <conditionalFormatting sqref="C946:F949 I946:I949">
    <cfRule type="expression" dxfId="6615" priority="6381" stopIfTrue="1">
      <formula>OR(AND(LEFT($A946, 16)="select_multiple ", LEN($A946)&gt;16, NOT(ISNUMBER(SEARCH(" ", $A946, 17)))), AND(LEFT($A946, 11)="select_one ", LEN($A946)&gt;11, NOT(ISNUMBER(SEARCH(" ", $A946, 12)))))</formula>
    </cfRule>
  </conditionalFormatting>
  <conditionalFormatting sqref="C946:E949 I946:I949">
    <cfRule type="expression" dxfId="6614" priority="6378" stopIfTrue="1">
      <formula>OR($A946="audio audit", $A946="text audit", $A946="speed violations count", $A946="speed violations list", $A946="speed violations audit")</formula>
    </cfRule>
  </conditionalFormatting>
  <conditionalFormatting sqref="C946:F949">
    <cfRule type="expression" dxfId="6613" priority="6372" stopIfTrue="1">
      <formula>$A946="note"</formula>
    </cfRule>
    <cfRule type="expression" dxfId="6612" priority="6374" stopIfTrue="1">
      <formula>$A946="barcode"</formula>
    </cfRule>
    <cfRule type="expression" dxfId="6611" priority="6376" stopIfTrue="1">
      <formula>OR($A946="geopoint", $A946="geoshape", $A946="geotrace")</formula>
    </cfRule>
  </conditionalFormatting>
  <conditionalFormatting sqref="C946:E949">
    <cfRule type="expression" dxfId="6610" priority="6370" stopIfTrue="1">
      <formula>OR($A946="calculate", $A946="calculate_here")</formula>
    </cfRule>
  </conditionalFormatting>
  <conditionalFormatting sqref="C946:F949 I946:I949">
    <cfRule type="expression" dxfId="6609" priority="6368" stopIfTrue="1">
      <formula>OR($A946="date", $A946="datetime")</formula>
    </cfRule>
  </conditionalFormatting>
  <conditionalFormatting sqref="C946:F949 I946:I949">
    <cfRule type="expression" dxfId="6608" priority="6366" stopIfTrue="1">
      <formula>$A946="image"</formula>
    </cfRule>
  </conditionalFormatting>
  <conditionalFormatting sqref="C946:F949">
    <cfRule type="expression" dxfId="6607" priority="6364" stopIfTrue="1">
      <formula>OR($A946="audio", $A946="video")</formula>
    </cfRule>
  </conditionalFormatting>
  <conditionalFormatting sqref="C946:P949 R946:Z949">
    <cfRule type="expression" dxfId="6606" priority="6361" stopIfTrue="1">
      <formula>OR(AND(LEFT($A946, 14)="sensor_stream ", LEN($A946)&gt;14, NOT(ISNUMBER(SEARCH(" ", $A946, 15)))), AND(LEFT($A946, 17)="sensor_statistic ", LEN($A946)&gt;17, NOT(ISNUMBER(SEARCH(" ", $A946, 18)))))</formula>
    </cfRule>
    <cfRule type="expression" dxfId="6605" priority="6363" stopIfTrue="1">
      <formula>$A946="comments"</formula>
    </cfRule>
    <cfRule type="expression" dxfId="6604" priority="6365" stopIfTrue="1">
      <formula>OR($A946="audio", $A946="video")</formula>
    </cfRule>
    <cfRule type="expression" dxfId="6603" priority="6367" stopIfTrue="1">
      <formula>$A946="image"</formula>
    </cfRule>
    <cfRule type="expression" dxfId="6602" priority="6369" stopIfTrue="1">
      <formula>OR($A946="date", $A946="datetime")</formula>
    </cfRule>
    <cfRule type="expression" dxfId="6601" priority="6371" stopIfTrue="1">
      <formula>OR($A946="calculate", $A946="calculate_here")</formula>
    </cfRule>
    <cfRule type="expression" dxfId="6600" priority="6373" stopIfTrue="1">
      <formula>$A946="note"</formula>
    </cfRule>
    <cfRule type="expression" dxfId="6599" priority="6375" stopIfTrue="1">
      <formula>$A946="barcode"</formula>
    </cfRule>
    <cfRule type="expression" dxfId="6598" priority="6377" stopIfTrue="1">
      <formula>OR($A946="geopoint", $A946="geoshape", $A946="geotrace")</formula>
    </cfRule>
    <cfRule type="expression" dxfId="6597" priority="6379" stopIfTrue="1">
      <formula>OR($A946="audio audit", $A946="text audit", $A946="speed violations count", $A946="speed violations list", $A946="speed violations audit")</formula>
    </cfRule>
    <cfRule type="expression" dxfId="6596" priority="6380" stopIfTrue="1">
      <formula>OR($A946="username", $A946="phonenumber", $A946="start", $A946="end", $A946="deviceid", $A946="subscriberid", $A946="simserial", $A946="caseid")</formula>
    </cfRule>
    <cfRule type="expression" dxfId="6595" priority="6382" stopIfTrue="1">
      <formula>OR(AND(LEFT($A946, 16)="select_multiple ", LEN($A946)&gt;16, NOT(ISNUMBER(SEARCH(" ", $A946, 17)))), AND(LEFT($A946, 11)="select_one ", LEN($A946)&gt;11, NOT(ISNUMBER(SEARCH(" ", $A946, 12)))))</formula>
    </cfRule>
    <cfRule type="expression" dxfId="6594" priority="6384" stopIfTrue="1">
      <formula>$A946="decimal"</formula>
    </cfRule>
    <cfRule type="expression" dxfId="6593" priority="6386" stopIfTrue="1">
      <formula>$A946="integer"</formula>
    </cfRule>
    <cfRule type="expression" dxfId="6592" priority="6388" stopIfTrue="1">
      <formula>$A946="text"</formula>
    </cfRule>
    <cfRule type="expression" dxfId="6591" priority="6389" stopIfTrue="1">
      <formula>$A946="end repeat"</formula>
    </cfRule>
    <cfRule type="expression" dxfId="6590" priority="6391" stopIfTrue="1">
      <formula>$A946="begin repeat"</formula>
    </cfRule>
    <cfRule type="expression" dxfId="6589" priority="6392" stopIfTrue="1">
      <formula>$A946="end group"</formula>
    </cfRule>
    <cfRule type="expression" dxfId="6588" priority="6394" stopIfTrue="1">
      <formula>$A946="begin group"</formula>
    </cfRule>
  </conditionalFormatting>
  <conditionalFormatting sqref="C946:E949">
    <cfRule type="expression" dxfId="6587" priority="6362" stopIfTrue="1">
      <formula>$A946="comments"</formula>
    </cfRule>
  </conditionalFormatting>
  <conditionalFormatting sqref="L951 I951 B951:F951">
    <cfRule type="expression" dxfId="6586" priority="6303" stopIfTrue="1">
      <formula>$A951="begin group"</formula>
    </cfRule>
  </conditionalFormatting>
  <conditionalFormatting sqref="L951 R951 B951:F951">
    <cfRule type="expression" dxfId="6585" priority="6300" stopIfTrue="1">
      <formula>$A951="begin repeat"</formula>
    </cfRule>
  </conditionalFormatting>
  <conditionalFormatting sqref="I951 B951:G951">
    <cfRule type="expression" dxfId="6584" priority="6297" stopIfTrue="1">
      <formula>$A951="text"</formula>
    </cfRule>
  </conditionalFormatting>
  <conditionalFormatting sqref="J951:K951 B951:G951">
    <cfRule type="expression" dxfId="6583" priority="6295" stopIfTrue="1">
      <formula>$A951="integer"</formula>
    </cfRule>
  </conditionalFormatting>
  <conditionalFormatting sqref="J951:K951 B951:G951">
    <cfRule type="expression" dxfId="6582" priority="6293" stopIfTrue="1">
      <formula>$A951="decimal"</formula>
    </cfRule>
  </conditionalFormatting>
  <conditionalFormatting sqref="I951 B951:F951">
    <cfRule type="expression" dxfId="6581" priority="6291" stopIfTrue="1">
      <formula>OR(AND(LEFT($A951, 16)="select_multiple ", LEN($A951)&gt;16, NOT(ISNUMBER(SEARCH(" ", $A951, 17)))), AND(LEFT($A951, 11)="select_one ", LEN($A951)&gt;11, NOT(ISNUMBER(SEARCH(" ", $A951, 12)))))</formula>
    </cfRule>
  </conditionalFormatting>
  <conditionalFormatting sqref="I951 B951:E951">
    <cfRule type="expression" dxfId="6580" priority="6288" stopIfTrue="1">
      <formula>OR($A951="audio audit", $A951="text audit", $A951="speed violations count", $A951="speed violations list", $A951="speed violations audit")</formula>
    </cfRule>
  </conditionalFormatting>
  <conditionalFormatting sqref="B951:F951">
    <cfRule type="expression" dxfId="6579" priority="6282" stopIfTrue="1">
      <formula>$A951="note"</formula>
    </cfRule>
    <cfRule type="expression" dxfId="6578" priority="6284" stopIfTrue="1">
      <formula>$A951="barcode"</formula>
    </cfRule>
    <cfRule type="expression" dxfId="6577" priority="6286" stopIfTrue="1">
      <formula>OR($A951="geopoint", $A951="geoshape", $A951="geotrace")</formula>
    </cfRule>
  </conditionalFormatting>
  <conditionalFormatting sqref="B951:E951">
    <cfRule type="expression" dxfId="6576" priority="6280" stopIfTrue="1">
      <formula>OR($A951="calculate", $A951="calculate_here")</formula>
    </cfRule>
  </conditionalFormatting>
  <conditionalFormatting sqref="I951 B951:F951">
    <cfRule type="expression" dxfId="6575" priority="6278" stopIfTrue="1">
      <formula>OR($A951="date", $A951="datetime")</formula>
    </cfRule>
  </conditionalFormatting>
  <conditionalFormatting sqref="I951 B951:F951">
    <cfRule type="expression" dxfId="6574" priority="6276" stopIfTrue="1">
      <formula>$A951="image"</formula>
    </cfRule>
  </conditionalFormatting>
  <conditionalFormatting sqref="B951:F951">
    <cfRule type="expression" dxfId="6573" priority="6274" stopIfTrue="1">
      <formula>OR($A951="audio", $A951="video")</formula>
    </cfRule>
  </conditionalFormatting>
  <conditionalFormatting sqref="R951:Z951 A951:P951">
    <cfRule type="expression" dxfId="6572" priority="6271" stopIfTrue="1">
      <formula>OR(AND(LEFT($A951, 14)="sensor_stream ", LEN($A951)&gt;14, NOT(ISNUMBER(SEARCH(" ", $A951, 15)))), AND(LEFT($A951, 17)="sensor_statistic ", LEN($A951)&gt;17, NOT(ISNUMBER(SEARCH(" ", $A951, 18)))))</formula>
    </cfRule>
    <cfRule type="expression" dxfId="6571" priority="6273" stopIfTrue="1">
      <formula>$A951="comments"</formula>
    </cfRule>
    <cfRule type="expression" dxfId="6570" priority="6275" stopIfTrue="1">
      <formula>OR($A951="audio", $A951="video")</formula>
    </cfRule>
    <cfRule type="expression" dxfId="6569" priority="6277" stopIfTrue="1">
      <formula>$A951="image"</formula>
    </cfRule>
    <cfRule type="expression" dxfId="6568" priority="6279" stopIfTrue="1">
      <formula>OR($A951="date", $A951="datetime")</formula>
    </cfRule>
    <cfRule type="expression" dxfId="6567" priority="6281" stopIfTrue="1">
      <formula>OR($A951="calculate", $A951="calculate_here")</formula>
    </cfRule>
    <cfRule type="expression" dxfId="6566" priority="6283" stopIfTrue="1">
      <formula>$A951="note"</formula>
    </cfRule>
    <cfRule type="expression" dxfId="6565" priority="6285" stopIfTrue="1">
      <formula>$A951="barcode"</formula>
    </cfRule>
    <cfRule type="expression" dxfId="6564" priority="6287" stopIfTrue="1">
      <formula>OR($A951="geopoint", $A951="geoshape", $A951="geotrace")</formula>
    </cfRule>
    <cfRule type="expression" dxfId="6563" priority="6289" stopIfTrue="1">
      <formula>OR($A951="audio audit", $A951="text audit", $A951="speed violations count", $A951="speed violations list", $A951="speed violations audit")</formula>
    </cfRule>
    <cfRule type="expression" dxfId="6562" priority="6290" stopIfTrue="1">
      <formula>OR($A951="username", $A951="phonenumber", $A951="start", $A951="end", $A951="deviceid", $A951="subscriberid", $A951="simserial", $A951="caseid")</formula>
    </cfRule>
    <cfRule type="expression" dxfId="6561" priority="6292" stopIfTrue="1">
      <formula>OR(AND(LEFT($A951, 16)="select_multiple ", LEN($A951)&gt;16, NOT(ISNUMBER(SEARCH(" ", $A951, 17)))), AND(LEFT($A951, 11)="select_one ", LEN($A951)&gt;11, NOT(ISNUMBER(SEARCH(" ", $A951, 12)))))</formula>
    </cfRule>
    <cfRule type="expression" dxfId="6560" priority="6294" stopIfTrue="1">
      <formula>$A951="decimal"</formula>
    </cfRule>
    <cfRule type="expression" dxfId="6559" priority="6296" stopIfTrue="1">
      <formula>$A951="integer"</formula>
    </cfRule>
    <cfRule type="expression" dxfId="6558" priority="6298" stopIfTrue="1">
      <formula>$A951="text"</formula>
    </cfRule>
    <cfRule type="expression" dxfId="6557" priority="6299" stopIfTrue="1">
      <formula>$A951="end repeat"</formula>
    </cfRule>
    <cfRule type="expression" dxfId="6556" priority="6301" stopIfTrue="1">
      <formula>$A951="begin repeat"</formula>
    </cfRule>
    <cfRule type="expression" dxfId="6555" priority="6302" stopIfTrue="1">
      <formula>$A951="end group"</formula>
    </cfRule>
    <cfRule type="expression" dxfId="6554" priority="6304" stopIfTrue="1">
      <formula>$A951="begin group"</formula>
    </cfRule>
  </conditionalFormatting>
  <conditionalFormatting sqref="B951:E951">
    <cfRule type="expression" dxfId="6553" priority="6272" stopIfTrue="1">
      <formula>$A951="comments"</formula>
    </cfRule>
  </conditionalFormatting>
  <conditionalFormatting sqref="I951 B951:E951">
    <cfRule type="expression" dxfId="6552" priority="6270" stopIfTrue="1">
      <formula>OR(AND(LEFT($A951, 14)="sensor_stream ", LEN($A951)&gt;14, NOT(ISNUMBER(SEARCH(" ", $A951, 15)))), AND(LEFT($A951, 17)="sensor_statistic ", LEN($A951)&gt;17, NOT(ISNUMBER(SEARCH(" ", $A951, 18)))))</formula>
    </cfRule>
  </conditionalFormatting>
  <conditionalFormatting sqref="I950 B950:F950 L950">
    <cfRule type="expression" dxfId="6551" priority="6268" stopIfTrue="1">
      <formula>$A950="begin group"</formula>
    </cfRule>
  </conditionalFormatting>
  <conditionalFormatting sqref="R950 B950:F950 L950">
    <cfRule type="expression" dxfId="6550" priority="6265" stopIfTrue="1">
      <formula>$A950="begin repeat"</formula>
    </cfRule>
  </conditionalFormatting>
  <conditionalFormatting sqref="I950 B950:G950">
    <cfRule type="expression" dxfId="6549" priority="6262" stopIfTrue="1">
      <formula>$A950="text"</formula>
    </cfRule>
  </conditionalFormatting>
  <conditionalFormatting sqref="J950:K950 B950:G950">
    <cfRule type="expression" dxfId="6548" priority="6260" stopIfTrue="1">
      <formula>$A950="integer"</formula>
    </cfRule>
  </conditionalFormatting>
  <conditionalFormatting sqref="J950:K950 B950:G950">
    <cfRule type="expression" dxfId="6547" priority="6258" stopIfTrue="1">
      <formula>$A950="decimal"</formula>
    </cfRule>
  </conditionalFormatting>
  <conditionalFormatting sqref="I950 B950:F950">
    <cfRule type="expression" dxfId="6546" priority="6256" stopIfTrue="1">
      <formula>OR(AND(LEFT($A950, 16)="select_multiple ", LEN($A950)&gt;16, NOT(ISNUMBER(SEARCH(" ", $A950, 17)))), AND(LEFT($A950, 11)="select_one ", LEN($A950)&gt;11, NOT(ISNUMBER(SEARCH(" ", $A950, 12)))))</formula>
    </cfRule>
  </conditionalFormatting>
  <conditionalFormatting sqref="I950 B950:E950">
    <cfRule type="expression" dxfId="6545" priority="6253" stopIfTrue="1">
      <formula>OR($A950="audio audit", $A950="text audit", $A950="speed violations count", $A950="speed violations list", $A950="speed violations audit")</formula>
    </cfRule>
  </conditionalFormatting>
  <conditionalFormatting sqref="B950:F950">
    <cfRule type="expression" dxfId="6544" priority="6247" stopIfTrue="1">
      <formula>$A950="note"</formula>
    </cfRule>
    <cfRule type="expression" dxfId="6543" priority="6249" stopIfTrue="1">
      <formula>$A950="barcode"</formula>
    </cfRule>
    <cfRule type="expression" dxfId="6542" priority="6251" stopIfTrue="1">
      <formula>OR($A950="geopoint", $A950="geoshape", $A950="geotrace")</formula>
    </cfRule>
  </conditionalFormatting>
  <conditionalFormatting sqref="Q950 B950:E950">
    <cfRule type="expression" dxfId="6541" priority="6245" stopIfTrue="1">
      <formula>OR($A950="calculate", $A950="calculate_here")</formula>
    </cfRule>
  </conditionalFormatting>
  <conditionalFormatting sqref="I950 B950:F950">
    <cfRule type="expression" dxfId="6540" priority="6243" stopIfTrue="1">
      <formula>OR($A950="date", $A950="datetime")</formula>
    </cfRule>
  </conditionalFormatting>
  <conditionalFormatting sqref="I950 B950:F950">
    <cfRule type="expression" dxfId="6539" priority="6241" stopIfTrue="1">
      <formula>$A950="image"</formula>
    </cfRule>
  </conditionalFormatting>
  <conditionalFormatting sqref="B950:F950">
    <cfRule type="expression" dxfId="6538" priority="6239" stopIfTrue="1">
      <formula>OR($A950="audio", $A950="video")</formula>
    </cfRule>
  </conditionalFormatting>
  <conditionalFormatting sqref="A950:Z950">
    <cfRule type="expression" dxfId="6537" priority="6236" stopIfTrue="1">
      <formula>OR(AND(LEFT($A950, 14)="sensor_stream ", LEN($A950)&gt;14, NOT(ISNUMBER(SEARCH(" ", $A950, 15)))), AND(LEFT($A950, 17)="sensor_statistic ", LEN($A950)&gt;17, NOT(ISNUMBER(SEARCH(" ", $A950, 18)))))</formula>
    </cfRule>
    <cfRule type="expression" dxfId="6536" priority="6238" stopIfTrue="1">
      <formula>$A950="comments"</formula>
    </cfRule>
    <cfRule type="expression" dxfId="6535" priority="6240" stopIfTrue="1">
      <formula>OR($A950="audio", $A950="video")</formula>
    </cfRule>
    <cfRule type="expression" dxfId="6534" priority="6242" stopIfTrue="1">
      <formula>$A950="image"</formula>
    </cfRule>
    <cfRule type="expression" dxfId="6533" priority="6244" stopIfTrue="1">
      <formula>OR($A950="date", $A950="datetime")</formula>
    </cfRule>
    <cfRule type="expression" dxfId="6532" priority="6246" stopIfTrue="1">
      <formula>OR($A950="calculate", $A950="calculate_here")</formula>
    </cfRule>
    <cfRule type="expression" dxfId="6531" priority="6248" stopIfTrue="1">
      <formula>$A950="note"</formula>
    </cfRule>
    <cfRule type="expression" dxfId="6530" priority="6250" stopIfTrue="1">
      <formula>$A950="barcode"</formula>
    </cfRule>
    <cfRule type="expression" dxfId="6529" priority="6252" stopIfTrue="1">
      <formula>OR($A950="geopoint", $A950="geoshape", $A950="geotrace")</formula>
    </cfRule>
    <cfRule type="expression" dxfId="6528" priority="6254" stopIfTrue="1">
      <formula>OR($A950="audio audit", $A950="text audit", $A950="speed violations count", $A950="speed violations list", $A950="speed violations audit")</formula>
    </cfRule>
    <cfRule type="expression" dxfId="6527" priority="6255" stopIfTrue="1">
      <formula>OR($A950="username", $A950="phonenumber", $A950="start", $A950="end", $A950="deviceid", $A950="subscriberid", $A950="simserial", $A950="caseid")</formula>
    </cfRule>
    <cfRule type="expression" dxfId="6526" priority="6257" stopIfTrue="1">
      <formula>OR(AND(LEFT($A950, 16)="select_multiple ", LEN($A950)&gt;16, NOT(ISNUMBER(SEARCH(" ", $A950, 17)))), AND(LEFT($A950, 11)="select_one ", LEN($A950)&gt;11, NOT(ISNUMBER(SEARCH(" ", $A950, 12)))))</formula>
    </cfRule>
    <cfRule type="expression" dxfId="6525" priority="6259" stopIfTrue="1">
      <formula>$A950="decimal"</formula>
    </cfRule>
    <cfRule type="expression" dxfId="6524" priority="6261" stopIfTrue="1">
      <formula>$A950="integer"</formula>
    </cfRule>
    <cfRule type="expression" dxfId="6523" priority="6263" stopIfTrue="1">
      <formula>$A950="text"</formula>
    </cfRule>
    <cfRule type="expression" dxfId="6522" priority="6264" stopIfTrue="1">
      <formula>$A950="end repeat"</formula>
    </cfRule>
    <cfRule type="expression" dxfId="6521" priority="6266" stopIfTrue="1">
      <formula>$A950="begin repeat"</formula>
    </cfRule>
    <cfRule type="expression" dxfId="6520" priority="6267" stopIfTrue="1">
      <formula>$A950="end group"</formula>
    </cfRule>
    <cfRule type="expression" dxfId="6519" priority="6269" stopIfTrue="1">
      <formula>$A950="begin group"</formula>
    </cfRule>
  </conditionalFormatting>
  <conditionalFormatting sqref="B950:E950">
    <cfRule type="expression" dxfId="6518" priority="6237" stopIfTrue="1">
      <formula>$A950="comments"</formula>
    </cfRule>
  </conditionalFormatting>
  <conditionalFormatting sqref="I950 B950:E950">
    <cfRule type="expression" dxfId="6517" priority="6235" stopIfTrue="1">
      <formula>OR(AND(LEFT($A950, 14)="sensor_stream ", LEN($A950)&gt;14, NOT(ISNUMBER(SEARCH(" ", $A950, 15)))), AND(LEFT($A950, 17)="sensor_statistic ", LEN($A950)&gt;17, NOT(ISNUMBER(SEARCH(" ", $A950, 18)))))</formula>
    </cfRule>
  </conditionalFormatting>
  <conditionalFormatting sqref="F954:F955">
    <cfRule type="expression" dxfId="6516" priority="6231" stopIfTrue="1">
      <formula>OR(AND(LEFT($A954, 14)="sensor_stream ", LEN($A954)&gt;14, NOT(ISNUMBER(SEARCH(" ", $A954, 15)))), AND(LEFT($A954, 17)="sensor_statistic ", LEN($A954)&gt;17, NOT(ISNUMBER(SEARCH(" ", $A954, 18)))))</formula>
    </cfRule>
  </conditionalFormatting>
  <conditionalFormatting sqref="F954:F955">
    <cfRule type="expression" dxfId="6515" priority="6234" stopIfTrue="1">
      <formula>OR($A954="audio audit", $A954="text audit", $A954="speed violations count", $A954="speed violations list", $A954="speed violations audit")</formula>
    </cfRule>
  </conditionalFormatting>
  <conditionalFormatting sqref="F954:F955">
    <cfRule type="expression" dxfId="6514" priority="6233" stopIfTrue="1">
      <formula>OR($A954="calculate", $A954="calculate_here")</formula>
    </cfRule>
  </conditionalFormatting>
  <conditionalFormatting sqref="F954:F955">
    <cfRule type="expression" dxfId="6513" priority="6232" stopIfTrue="1">
      <formula>$A954="comments"</formula>
    </cfRule>
  </conditionalFormatting>
  <conditionalFormatting sqref="F958:F960">
    <cfRule type="expression" dxfId="6512" priority="6230" stopIfTrue="1">
      <formula>OR($A958="audio audit", $A958="text audit", $A958="speed violations count", $A958="speed violations list", $A958="speed violations audit")</formula>
    </cfRule>
  </conditionalFormatting>
  <conditionalFormatting sqref="F958:F960">
    <cfRule type="expression" dxfId="6511" priority="6229" stopIfTrue="1">
      <formula>OR($A958="calculate", $A958="calculate_here")</formula>
    </cfRule>
  </conditionalFormatting>
  <conditionalFormatting sqref="F958:F960">
    <cfRule type="expression" dxfId="6510" priority="6228" stopIfTrue="1">
      <formula>$A958="comments"</formula>
    </cfRule>
  </conditionalFormatting>
  <conditionalFormatting sqref="F958:F960">
    <cfRule type="expression" dxfId="6509" priority="6227" stopIfTrue="1">
      <formula>OR(AND(LEFT($A958, 14)="sensor_stream ", LEN($A958)&gt;14, NOT(ISNUMBER(SEARCH(" ", $A958, 15)))), AND(LEFT($A958, 17)="sensor_statistic ", LEN($A958)&gt;17, NOT(ISNUMBER(SEARCH(" ", $A958, 18)))))</formula>
    </cfRule>
  </conditionalFormatting>
  <conditionalFormatting sqref="F962">
    <cfRule type="expression" dxfId="6508" priority="6226" stopIfTrue="1">
      <formula>OR($A962="audio audit", $A962="text audit", $A962="speed violations count", $A962="speed violations list", $A962="speed violations audit")</formula>
    </cfRule>
  </conditionalFormatting>
  <conditionalFormatting sqref="F962">
    <cfRule type="expression" dxfId="6507" priority="6225" stopIfTrue="1">
      <formula>OR($A962="calculate", $A962="calculate_here")</formula>
    </cfRule>
  </conditionalFormatting>
  <conditionalFormatting sqref="F962">
    <cfRule type="expression" dxfId="6506" priority="6224" stopIfTrue="1">
      <formula>$A962="comments"</formula>
    </cfRule>
  </conditionalFormatting>
  <conditionalFormatting sqref="F962">
    <cfRule type="expression" dxfId="6505" priority="6223" stopIfTrue="1">
      <formula>OR(AND(LEFT($A962, 14)="sensor_stream ", LEN($A962)&gt;14, NOT(ISNUMBER(SEARCH(" ", $A962, 15)))), AND(LEFT($A962, 17)="sensor_statistic ", LEN($A962)&gt;17, NOT(ISNUMBER(SEARCH(" ", $A962, 18)))))</formula>
    </cfRule>
  </conditionalFormatting>
  <conditionalFormatting sqref="F963:F967">
    <cfRule type="expression" dxfId="6504" priority="6222" stopIfTrue="1">
      <formula>OR($A963="audio audit", $A963="text audit", $A963="speed violations count", $A963="speed violations list", $A963="speed violations audit")</formula>
    </cfRule>
  </conditionalFormatting>
  <conditionalFormatting sqref="F963:F967">
    <cfRule type="expression" dxfId="6503" priority="6221" stopIfTrue="1">
      <formula>OR($A963="calculate", $A963="calculate_here")</formula>
    </cfRule>
  </conditionalFormatting>
  <conditionalFormatting sqref="F963:F967">
    <cfRule type="expression" dxfId="6502" priority="6220" stopIfTrue="1">
      <formula>$A963="comments"</formula>
    </cfRule>
  </conditionalFormatting>
  <conditionalFormatting sqref="F963:F967">
    <cfRule type="expression" dxfId="6501" priority="6219" stopIfTrue="1">
      <formula>OR(AND(LEFT($A963, 14)="sensor_stream ", LEN($A963)&gt;14, NOT(ISNUMBER(SEARCH(" ", $A963, 15)))), AND(LEFT($A963, 17)="sensor_statistic ", LEN($A963)&gt;17, NOT(ISNUMBER(SEARCH(" ", $A963, 18)))))</formula>
    </cfRule>
  </conditionalFormatting>
  <conditionalFormatting sqref="D964:D965">
    <cfRule type="expression" dxfId="6500" priority="23905" stopIfTrue="1">
      <formula>$A966="text"</formula>
    </cfRule>
  </conditionalFormatting>
  <conditionalFormatting sqref="D964:D965">
    <cfRule type="expression" dxfId="6499" priority="23909" stopIfTrue="1">
      <formula>$A966="integer"</formula>
    </cfRule>
  </conditionalFormatting>
  <conditionalFormatting sqref="D964:D965">
    <cfRule type="expression" dxfId="6498" priority="23913" stopIfTrue="1">
      <formula>$A966="decimal"</formula>
    </cfRule>
  </conditionalFormatting>
  <conditionalFormatting sqref="D964:D965">
    <cfRule type="expression" dxfId="6497" priority="23949" stopIfTrue="1">
      <formula>OR(AND(LEFT($A966, 14)="sensor_stream ", LEN($A966)&gt;14, NOT(ISNUMBER(SEARCH(" ", $A966, 15)))), AND(LEFT($A966, 17)="sensor_statistic ", LEN($A966)&gt;17, NOT(ISNUMBER(SEARCH(" ", $A966, 18)))))</formula>
    </cfRule>
    <cfRule type="expression" dxfId="6496" priority="23950" stopIfTrue="1">
      <formula>$A966="comments"</formula>
    </cfRule>
    <cfRule type="expression" dxfId="6495" priority="23951" stopIfTrue="1">
      <formula>OR($A966="audio", $A966="video")</formula>
    </cfRule>
    <cfRule type="expression" dxfId="6494" priority="23952" stopIfTrue="1">
      <formula>$A966="image"</formula>
    </cfRule>
    <cfRule type="expression" dxfId="6493" priority="23953" stopIfTrue="1">
      <formula>OR($A966="date", $A966="datetime")</formula>
    </cfRule>
    <cfRule type="expression" dxfId="6492" priority="23954" stopIfTrue="1">
      <formula>OR($A966="calculate", $A966="calculate_here")</formula>
    </cfRule>
    <cfRule type="expression" dxfId="6491" priority="23955" stopIfTrue="1">
      <formula>$A966="note"</formula>
    </cfRule>
    <cfRule type="expression" dxfId="6490" priority="23956" stopIfTrue="1">
      <formula>$A966="barcode"</formula>
    </cfRule>
    <cfRule type="expression" dxfId="6489" priority="23957" stopIfTrue="1">
      <formula>OR($A966="geopoint", $A966="geoshape", $A966="geotrace")</formula>
    </cfRule>
    <cfRule type="expression" dxfId="6488" priority="23958" stopIfTrue="1">
      <formula>OR($A966="audio audit", $A966="text audit", $A966="speed violations count", $A966="speed violations list", $A966="speed violations audit")</formula>
    </cfRule>
    <cfRule type="expression" dxfId="6487" priority="23959" stopIfTrue="1">
      <formula>OR($A966="username", $A966="phonenumber", $A966="start", $A966="end", $A966="deviceid", $A966="subscriberid", $A966="simserial", $A966="caseid")</formula>
    </cfRule>
    <cfRule type="expression" dxfId="6486" priority="23960" stopIfTrue="1">
      <formula>OR(AND(LEFT($A966, 16)="select_multiple ", LEN($A966)&gt;16, NOT(ISNUMBER(SEARCH(" ", $A966, 17)))), AND(LEFT($A966, 11)="select_one ", LEN($A966)&gt;11, NOT(ISNUMBER(SEARCH(" ", $A966, 12)))))</formula>
    </cfRule>
    <cfRule type="expression" dxfId="6485" priority="23961" stopIfTrue="1">
      <formula>$A966="decimal"</formula>
    </cfRule>
    <cfRule type="expression" dxfId="6484" priority="23962" stopIfTrue="1">
      <formula>$A966="integer"</formula>
    </cfRule>
    <cfRule type="expression" dxfId="6483" priority="23963" stopIfTrue="1">
      <formula>$A966="text"</formula>
    </cfRule>
    <cfRule type="expression" dxfId="6482" priority="23964" stopIfTrue="1">
      <formula>$A966="end repeat"</formula>
    </cfRule>
    <cfRule type="expression" dxfId="6481" priority="23965" stopIfTrue="1">
      <formula>$A966="begin repeat"</formula>
    </cfRule>
    <cfRule type="expression" dxfId="6480" priority="23966" stopIfTrue="1">
      <formula>$A966="end group"</formula>
    </cfRule>
    <cfRule type="expression" dxfId="6479" priority="23967" stopIfTrue="1">
      <formula>$A966="begin group"</formula>
    </cfRule>
  </conditionalFormatting>
  <conditionalFormatting sqref="A971:A972">
    <cfRule type="expression" dxfId="6478" priority="6181" stopIfTrue="1">
      <formula>OR(AND(LEFT($A971, 14)="sensor_stream ", LEN($A971)&gt;14, NOT(ISNUMBER(SEARCH(" ", $A971, 15)))), AND(LEFT($A971, 17)="sensor_statistic ", LEN($A971)&gt;17, NOT(ISNUMBER(SEARCH(" ", $A971, 18)))))</formula>
    </cfRule>
    <cfRule type="expression" dxfId="6477" priority="6182" stopIfTrue="1">
      <formula>$A971="comments"</formula>
    </cfRule>
    <cfRule type="expression" dxfId="6476" priority="6183" stopIfTrue="1">
      <formula>OR($A971="audio", $A971="video")</formula>
    </cfRule>
    <cfRule type="expression" dxfId="6475" priority="6184" stopIfTrue="1">
      <formula>$A971="image"</formula>
    </cfRule>
    <cfRule type="expression" dxfId="6474" priority="6185" stopIfTrue="1">
      <formula>OR($A971="date", $A971="datetime")</formula>
    </cfRule>
    <cfRule type="expression" dxfId="6473" priority="6186" stopIfTrue="1">
      <formula>OR($A971="calculate", $A971="calculate_here")</formula>
    </cfRule>
    <cfRule type="expression" dxfId="6472" priority="6187" stopIfTrue="1">
      <formula>$A971="note"</formula>
    </cfRule>
    <cfRule type="expression" dxfId="6471" priority="6188" stopIfTrue="1">
      <formula>$A971="barcode"</formula>
    </cfRule>
    <cfRule type="expression" dxfId="6470" priority="6189" stopIfTrue="1">
      <formula>OR($A971="geopoint", $A971="geoshape", $A971="geotrace")</formula>
    </cfRule>
    <cfRule type="expression" dxfId="6469" priority="6190" stopIfTrue="1">
      <formula>OR($A971="audio audit", $A971="text audit", $A971="speed violations count", $A971="speed violations list", $A971="speed violations audit")</formula>
    </cfRule>
    <cfRule type="expression" dxfId="6468" priority="6191" stopIfTrue="1">
      <formula>OR($A971="username", $A971="phonenumber", $A971="start", $A971="end", $A971="deviceid", $A971="subscriberid", $A971="simserial", $A971="caseid")</formula>
    </cfRule>
    <cfRule type="expression" dxfId="6467" priority="6192" stopIfTrue="1">
      <formula>OR(AND(LEFT($A971, 16)="select_multiple ", LEN($A971)&gt;16, NOT(ISNUMBER(SEARCH(" ", $A971, 17)))), AND(LEFT($A971, 11)="select_one ", LEN($A971)&gt;11, NOT(ISNUMBER(SEARCH(" ", $A971, 12)))))</formula>
    </cfRule>
    <cfRule type="expression" dxfId="6466" priority="6193" stopIfTrue="1">
      <formula>$A971="decimal"</formula>
    </cfRule>
    <cfRule type="expression" dxfId="6465" priority="6194" stopIfTrue="1">
      <formula>$A971="integer"</formula>
    </cfRule>
    <cfRule type="expression" dxfId="6464" priority="6195" stopIfTrue="1">
      <formula>$A971="text"</formula>
    </cfRule>
    <cfRule type="expression" dxfId="6463" priority="6196" stopIfTrue="1">
      <formula>$A971="end repeat"</formula>
    </cfRule>
    <cfRule type="expression" dxfId="6462" priority="6197" stopIfTrue="1">
      <formula>$A971="begin repeat"</formula>
    </cfRule>
    <cfRule type="expression" dxfId="6461" priority="6198" stopIfTrue="1">
      <formula>$A971="end group"</formula>
    </cfRule>
    <cfRule type="expression" dxfId="6460" priority="6199" stopIfTrue="1">
      <formula>$A971="begin group"</formula>
    </cfRule>
  </conditionalFormatting>
  <conditionalFormatting sqref="A977:A979">
    <cfRule type="expression" dxfId="6459" priority="6162" stopIfTrue="1">
      <formula>OR(AND(LEFT($A977, 14)="sensor_stream ", LEN($A977)&gt;14, NOT(ISNUMBER(SEARCH(" ", $A977, 15)))), AND(LEFT($A977, 17)="sensor_statistic ", LEN($A977)&gt;17, NOT(ISNUMBER(SEARCH(" ", $A977, 18)))))</formula>
    </cfRule>
    <cfRule type="expression" dxfId="6458" priority="6163" stopIfTrue="1">
      <formula>$A977="comments"</formula>
    </cfRule>
    <cfRule type="expression" dxfId="6457" priority="6164" stopIfTrue="1">
      <formula>OR($A977="audio", $A977="video")</formula>
    </cfRule>
    <cfRule type="expression" dxfId="6456" priority="6165" stopIfTrue="1">
      <formula>$A977="image"</formula>
    </cfRule>
    <cfRule type="expression" dxfId="6455" priority="6166" stopIfTrue="1">
      <formula>OR($A977="date", $A977="datetime")</formula>
    </cfRule>
    <cfRule type="expression" dxfId="6454" priority="6167" stopIfTrue="1">
      <formula>OR($A977="calculate", $A977="calculate_here")</formula>
    </cfRule>
    <cfRule type="expression" dxfId="6453" priority="6168" stopIfTrue="1">
      <formula>$A977="note"</formula>
    </cfRule>
    <cfRule type="expression" dxfId="6452" priority="6169" stopIfTrue="1">
      <formula>$A977="barcode"</formula>
    </cfRule>
    <cfRule type="expression" dxfId="6451" priority="6170" stopIfTrue="1">
      <formula>OR($A977="geopoint", $A977="geoshape", $A977="geotrace")</formula>
    </cfRule>
    <cfRule type="expression" dxfId="6450" priority="6171" stopIfTrue="1">
      <formula>OR($A977="audio audit", $A977="text audit", $A977="speed violations count", $A977="speed violations list", $A977="speed violations audit")</formula>
    </cfRule>
    <cfRule type="expression" dxfId="6449" priority="6172" stopIfTrue="1">
      <formula>OR($A977="username", $A977="phonenumber", $A977="start", $A977="end", $A977="deviceid", $A977="subscriberid", $A977="simserial", $A977="caseid")</formula>
    </cfRule>
    <cfRule type="expression" dxfId="6448" priority="6173" stopIfTrue="1">
      <formula>OR(AND(LEFT($A977, 16)="select_multiple ", LEN($A977)&gt;16, NOT(ISNUMBER(SEARCH(" ", $A977, 17)))), AND(LEFT($A977, 11)="select_one ", LEN($A977)&gt;11, NOT(ISNUMBER(SEARCH(" ", $A977, 12)))))</formula>
    </cfRule>
    <cfRule type="expression" dxfId="6447" priority="6174" stopIfTrue="1">
      <formula>$A977="decimal"</formula>
    </cfRule>
    <cfRule type="expression" dxfId="6446" priority="6175" stopIfTrue="1">
      <formula>$A977="integer"</formula>
    </cfRule>
    <cfRule type="expression" dxfId="6445" priority="6176" stopIfTrue="1">
      <formula>$A977="text"</formula>
    </cfRule>
    <cfRule type="expression" dxfId="6444" priority="6177" stopIfTrue="1">
      <formula>$A977="end repeat"</formula>
    </cfRule>
    <cfRule type="expression" dxfId="6443" priority="6178" stopIfTrue="1">
      <formula>$A977="begin repeat"</formula>
    </cfRule>
    <cfRule type="expression" dxfId="6442" priority="6179" stopIfTrue="1">
      <formula>$A977="end group"</formula>
    </cfRule>
    <cfRule type="expression" dxfId="6441" priority="6180" stopIfTrue="1">
      <formula>$A977="begin group"</formula>
    </cfRule>
  </conditionalFormatting>
  <conditionalFormatting sqref="A981:A982">
    <cfRule type="expression" dxfId="6440" priority="6143" stopIfTrue="1">
      <formula>OR(AND(LEFT($A981, 14)="sensor_stream ", LEN($A981)&gt;14, NOT(ISNUMBER(SEARCH(" ", $A981, 15)))), AND(LEFT($A981, 17)="sensor_statistic ", LEN($A981)&gt;17, NOT(ISNUMBER(SEARCH(" ", $A981, 18)))))</formula>
    </cfRule>
    <cfRule type="expression" dxfId="6439" priority="6144" stopIfTrue="1">
      <formula>$A981="comments"</formula>
    </cfRule>
    <cfRule type="expression" dxfId="6438" priority="6145" stopIfTrue="1">
      <formula>OR($A981="audio", $A981="video")</formula>
    </cfRule>
    <cfRule type="expression" dxfId="6437" priority="6146" stopIfTrue="1">
      <formula>$A981="image"</formula>
    </cfRule>
    <cfRule type="expression" dxfId="6436" priority="6147" stopIfTrue="1">
      <formula>OR($A981="date", $A981="datetime")</formula>
    </cfRule>
    <cfRule type="expression" dxfId="6435" priority="6148" stopIfTrue="1">
      <formula>OR($A981="calculate", $A981="calculate_here")</formula>
    </cfRule>
    <cfRule type="expression" dxfId="6434" priority="6149" stopIfTrue="1">
      <formula>$A981="note"</formula>
    </cfRule>
    <cfRule type="expression" dxfId="6433" priority="6150" stopIfTrue="1">
      <formula>$A981="barcode"</formula>
    </cfRule>
    <cfRule type="expression" dxfId="6432" priority="6151" stopIfTrue="1">
      <formula>OR($A981="geopoint", $A981="geoshape", $A981="geotrace")</formula>
    </cfRule>
    <cfRule type="expression" dxfId="6431" priority="6152" stopIfTrue="1">
      <formula>OR($A981="audio audit", $A981="text audit", $A981="speed violations count", $A981="speed violations list", $A981="speed violations audit")</formula>
    </cfRule>
    <cfRule type="expression" dxfId="6430" priority="6153" stopIfTrue="1">
      <formula>OR($A981="username", $A981="phonenumber", $A981="start", $A981="end", $A981="deviceid", $A981="subscriberid", $A981="simserial", $A981="caseid")</formula>
    </cfRule>
    <cfRule type="expression" dxfId="6429" priority="6154" stopIfTrue="1">
      <formula>OR(AND(LEFT($A981, 16)="select_multiple ", LEN($A981)&gt;16, NOT(ISNUMBER(SEARCH(" ", $A981, 17)))), AND(LEFT($A981, 11)="select_one ", LEN($A981)&gt;11, NOT(ISNUMBER(SEARCH(" ", $A981, 12)))))</formula>
    </cfRule>
    <cfRule type="expression" dxfId="6428" priority="6155" stopIfTrue="1">
      <formula>$A981="decimal"</formula>
    </cfRule>
    <cfRule type="expression" dxfId="6427" priority="6156" stopIfTrue="1">
      <formula>$A981="integer"</formula>
    </cfRule>
    <cfRule type="expression" dxfId="6426" priority="6157" stopIfTrue="1">
      <formula>$A981="text"</formula>
    </cfRule>
    <cfRule type="expression" dxfId="6425" priority="6158" stopIfTrue="1">
      <formula>$A981="end repeat"</formula>
    </cfRule>
    <cfRule type="expression" dxfId="6424" priority="6159" stopIfTrue="1">
      <formula>$A981="begin repeat"</formula>
    </cfRule>
    <cfRule type="expression" dxfId="6423" priority="6160" stopIfTrue="1">
      <formula>$A981="end group"</formula>
    </cfRule>
    <cfRule type="expression" dxfId="6422" priority="6161" stopIfTrue="1">
      <formula>$A981="begin group"</formula>
    </cfRule>
  </conditionalFormatting>
  <conditionalFormatting sqref="I984 L984 B984:F984 E985:F985 E987:F988 E990:F991 E993:F995 E997:F999 E1001:F1003 E1005:F1007">
    <cfRule type="expression" dxfId="6421" priority="6141" stopIfTrue="1">
      <formula>$A984="begin group"</formula>
    </cfRule>
  </conditionalFormatting>
  <conditionalFormatting sqref="R984 L984 B984:F984 E985:F985 E987:F988 E990:F991 E993:F995 E997:F999 E1001:F1003 E1005:F1007">
    <cfRule type="expression" dxfId="6420" priority="6138" stopIfTrue="1">
      <formula>$A984="begin repeat"</formula>
    </cfRule>
  </conditionalFormatting>
  <conditionalFormatting sqref="I984 B984:G984 E985:F985 E987:F988 E990:F991 E993:F995 E997:F999 E1001:F1003 E1005:F1007">
    <cfRule type="expression" dxfId="6419" priority="6135" stopIfTrue="1">
      <formula>$A984="text"</formula>
    </cfRule>
  </conditionalFormatting>
  <conditionalFormatting sqref="J984:K984 B984:G984 E985:F985 E987:F988 E990:F991 E993:F995 E997:F999 E1001:F1003 E1005:F1007">
    <cfRule type="expression" dxfId="6418" priority="6133" stopIfTrue="1">
      <formula>$A984="integer"</formula>
    </cfRule>
  </conditionalFormatting>
  <conditionalFormatting sqref="J984:K984 B984:G984 E985:F985 E987:F988 E990:F991 E993:F995 E997:F999 E1001:F1003 E1005:F1007">
    <cfRule type="expression" dxfId="6417" priority="6131" stopIfTrue="1">
      <formula>$A984="decimal"</formula>
    </cfRule>
  </conditionalFormatting>
  <conditionalFormatting sqref="I984 B984:F984 E985:F985 E987:F988 E990:F991 E993:F995 E997:F999 E1001:F1003 E1005:F1007">
    <cfRule type="expression" dxfId="6416" priority="6129" stopIfTrue="1">
      <formula>OR(AND(LEFT($A984, 16)="select_multiple ", LEN($A984)&gt;16, NOT(ISNUMBER(SEARCH(" ", $A984, 17)))), AND(LEFT($A984, 11)="select_one ", LEN($A984)&gt;11, NOT(ISNUMBER(SEARCH(" ", $A984, 12)))))</formula>
    </cfRule>
  </conditionalFormatting>
  <conditionalFormatting sqref="I984 B984:E984 E985 E987:E988 E990:E991 E993:E995 E997:E999 E1001:E1003 E1005:E1007">
    <cfRule type="expression" dxfId="6415" priority="6126" stopIfTrue="1">
      <formula>OR($A984="audio audit", $A984="text audit", $A984="speed violations count", $A984="speed violations list", $A984="speed violations audit")</formula>
    </cfRule>
  </conditionalFormatting>
  <conditionalFormatting sqref="B984:F984 E985:F985 E987:F988 E990:F991 E993:F995 E997:F999 E1001:F1003 E1005:F1007">
    <cfRule type="expression" dxfId="6414" priority="6120" stopIfTrue="1">
      <formula>$A984="note"</formula>
    </cfRule>
    <cfRule type="expression" dxfId="6413" priority="6122" stopIfTrue="1">
      <formula>$A984="barcode"</formula>
    </cfRule>
    <cfRule type="expression" dxfId="6412" priority="6124" stopIfTrue="1">
      <formula>OR($A984="geopoint", $A984="geoshape", $A984="geotrace")</formula>
    </cfRule>
  </conditionalFormatting>
  <conditionalFormatting sqref="Q984 B984:E984 E985 E987:E988 E990:E991 E993:E995 E997:E999 E1001:E1003 E1005:E1007">
    <cfRule type="expression" dxfId="6411" priority="6118" stopIfTrue="1">
      <formula>OR($A984="calculate", $A984="calculate_here")</formula>
    </cfRule>
  </conditionalFormatting>
  <conditionalFormatting sqref="I984 B984:F984 E985:F985 E987:F988 E990:F991 E993:F995 E997:F999 E1001:F1003 E1005:F1007">
    <cfRule type="expression" dxfId="6410" priority="6116" stopIfTrue="1">
      <formula>OR($A984="date", $A984="datetime")</formula>
    </cfRule>
  </conditionalFormatting>
  <conditionalFormatting sqref="I984 B984:F984 E985:F985 E987:F988 E990:F991 E993:F995 E997:F999 E1001:F1003 E1005:F1007">
    <cfRule type="expression" dxfId="6409" priority="6114" stopIfTrue="1">
      <formula>$A984="image"</formula>
    </cfRule>
  </conditionalFormatting>
  <conditionalFormatting sqref="B984:F984 E985:F985 E987:F988 E990:F991 E993:F995 E997:F999 E1001:F1003 E1005:F1007">
    <cfRule type="expression" dxfId="6408" priority="6112" stopIfTrue="1">
      <formula>OR($A984="audio", $A984="video")</formula>
    </cfRule>
  </conditionalFormatting>
  <conditionalFormatting sqref="A984:Z984 E985:F985 E987:F988 E990:F991 E993:F995 E997:F999 E1001:F1003 E1005:F1007">
    <cfRule type="expression" dxfId="6407" priority="6109" stopIfTrue="1">
      <formula>OR(AND(LEFT($A984, 14)="sensor_stream ", LEN($A984)&gt;14, NOT(ISNUMBER(SEARCH(" ", $A984, 15)))), AND(LEFT($A984, 17)="sensor_statistic ", LEN($A984)&gt;17, NOT(ISNUMBER(SEARCH(" ", $A984, 18)))))</formula>
    </cfRule>
    <cfRule type="expression" dxfId="6406" priority="6111" stopIfTrue="1">
      <formula>$A984="comments"</formula>
    </cfRule>
    <cfRule type="expression" dxfId="6405" priority="6113" stopIfTrue="1">
      <formula>OR($A984="audio", $A984="video")</formula>
    </cfRule>
    <cfRule type="expression" dxfId="6404" priority="6115" stopIfTrue="1">
      <formula>$A984="image"</formula>
    </cfRule>
    <cfRule type="expression" dxfId="6403" priority="6117" stopIfTrue="1">
      <formula>OR($A984="date", $A984="datetime")</formula>
    </cfRule>
    <cfRule type="expression" dxfId="6402" priority="6119" stopIfTrue="1">
      <formula>OR($A984="calculate", $A984="calculate_here")</formula>
    </cfRule>
    <cfRule type="expression" dxfId="6401" priority="6121" stopIfTrue="1">
      <formula>$A984="note"</formula>
    </cfRule>
    <cfRule type="expression" dxfId="6400" priority="6123" stopIfTrue="1">
      <formula>$A984="barcode"</formula>
    </cfRule>
    <cfRule type="expression" dxfId="6399" priority="6125" stopIfTrue="1">
      <formula>OR($A984="geopoint", $A984="geoshape", $A984="geotrace")</formula>
    </cfRule>
    <cfRule type="expression" dxfId="6398" priority="6127" stopIfTrue="1">
      <formula>OR($A984="audio audit", $A984="text audit", $A984="speed violations count", $A984="speed violations list", $A984="speed violations audit")</formula>
    </cfRule>
    <cfRule type="expression" dxfId="6397" priority="6128" stopIfTrue="1">
      <formula>OR($A984="username", $A984="phonenumber", $A984="start", $A984="end", $A984="deviceid", $A984="subscriberid", $A984="simserial", $A984="caseid")</formula>
    </cfRule>
    <cfRule type="expression" dxfId="6396" priority="6130" stopIfTrue="1">
      <formula>OR(AND(LEFT($A984, 16)="select_multiple ", LEN($A984)&gt;16, NOT(ISNUMBER(SEARCH(" ", $A984, 17)))), AND(LEFT($A984, 11)="select_one ", LEN($A984)&gt;11, NOT(ISNUMBER(SEARCH(" ", $A984, 12)))))</formula>
    </cfRule>
    <cfRule type="expression" dxfId="6395" priority="6132" stopIfTrue="1">
      <formula>$A984="decimal"</formula>
    </cfRule>
    <cfRule type="expression" dxfId="6394" priority="6134" stopIfTrue="1">
      <formula>$A984="integer"</formula>
    </cfRule>
    <cfRule type="expression" dxfId="6393" priority="6136" stopIfTrue="1">
      <formula>$A984="text"</formula>
    </cfRule>
    <cfRule type="expression" dxfId="6392" priority="6137" stopIfTrue="1">
      <formula>$A984="end repeat"</formula>
    </cfRule>
    <cfRule type="expression" dxfId="6391" priority="6139" stopIfTrue="1">
      <formula>$A984="begin repeat"</formula>
    </cfRule>
    <cfRule type="expression" dxfId="6390" priority="6140" stopIfTrue="1">
      <formula>$A984="end group"</formula>
    </cfRule>
    <cfRule type="expression" dxfId="6389" priority="6142" stopIfTrue="1">
      <formula>$A984="begin group"</formula>
    </cfRule>
  </conditionalFormatting>
  <conditionalFormatting sqref="B984:E984 E985 E987:E988 E990:E991 E993:E995 E997:E999 E1001:E1003 E1005:E1007">
    <cfRule type="expression" dxfId="6388" priority="6110" stopIfTrue="1">
      <formula>$A984="comments"</formula>
    </cfRule>
  </conditionalFormatting>
  <conditionalFormatting sqref="I984 B984:E984 E985 E987:E988 E990:E991 E993:E995 E997:E999 E1001:E1003 E1005:E1007">
    <cfRule type="expression" dxfId="6387" priority="6108" stopIfTrue="1">
      <formula>OR(AND(LEFT($A984, 14)="sensor_stream ", LEN($A984)&gt;14, NOT(ISNUMBER(SEARCH(" ", $A984, 15)))), AND(LEFT($A984, 17)="sensor_statistic ", LEN($A984)&gt;17, NOT(ISNUMBER(SEARCH(" ", $A984, 18)))))</formula>
    </cfRule>
  </conditionalFormatting>
  <conditionalFormatting sqref="A987:A988">
    <cfRule type="expression" dxfId="6386" priority="6089" stopIfTrue="1">
      <formula>OR(AND(LEFT($A987, 14)="sensor_stream ", LEN($A987)&gt;14, NOT(ISNUMBER(SEARCH(" ", $A987, 15)))), AND(LEFT($A987, 17)="sensor_statistic ", LEN($A987)&gt;17, NOT(ISNUMBER(SEARCH(" ", $A987, 18)))))</formula>
    </cfRule>
    <cfRule type="expression" dxfId="6385" priority="6090" stopIfTrue="1">
      <formula>$A987="comments"</formula>
    </cfRule>
    <cfRule type="expression" dxfId="6384" priority="6091" stopIfTrue="1">
      <formula>OR($A987="audio", $A987="video")</formula>
    </cfRule>
    <cfRule type="expression" dxfId="6383" priority="6092" stopIfTrue="1">
      <formula>$A987="image"</formula>
    </cfRule>
    <cfRule type="expression" dxfId="6382" priority="6093" stopIfTrue="1">
      <formula>OR($A987="date", $A987="datetime")</formula>
    </cfRule>
    <cfRule type="expression" dxfId="6381" priority="6094" stopIfTrue="1">
      <formula>OR($A987="calculate", $A987="calculate_here")</formula>
    </cfRule>
    <cfRule type="expression" dxfId="6380" priority="6095" stopIfTrue="1">
      <formula>$A987="note"</formula>
    </cfRule>
    <cfRule type="expression" dxfId="6379" priority="6096" stopIfTrue="1">
      <formula>$A987="barcode"</formula>
    </cfRule>
    <cfRule type="expression" dxfId="6378" priority="6097" stopIfTrue="1">
      <formula>OR($A987="geopoint", $A987="geoshape", $A987="geotrace")</formula>
    </cfRule>
    <cfRule type="expression" dxfId="6377" priority="6098" stopIfTrue="1">
      <formula>OR($A987="audio audit", $A987="text audit", $A987="speed violations count", $A987="speed violations list", $A987="speed violations audit")</formula>
    </cfRule>
    <cfRule type="expression" dxfId="6376" priority="6099" stopIfTrue="1">
      <formula>OR($A987="username", $A987="phonenumber", $A987="start", $A987="end", $A987="deviceid", $A987="subscriberid", $A987="simserial", $A987="caseid")</formula>
    </cfRule>
    <cfRule type="expression" dxfId="6375" priority="6100" stopIfTrue="1">
      <formula>OR(AND(LEFT($A987, 16)="select_multiple ", LEN($A987)&gt;16, NOT(ISNUMBER(SEARCH(" ", $A987, 17)))), AND(LEFT($A987, 11)="select_one ", LEN($A987)&gt;11, NOT(ISNUMBER(SEARCH(" ", $A987, 12)))))</formula>
    </cfRule>
    <cfRule type="expression" dxfId="6374" priority="6101" stopIfTrue="1">
      <formula>$A987="decimal"</formula>
    </cfRule>
    <cfRule type="expression" dxfId="6373" priority="6102" stopIfTrue="1">
      <formula>$A987="integer"</formula>
    </cfRule>
    <cfRule type="expression" dxfId="6372" priority="6103" stopIfTrue="1">
      <formula>$A987="text"</formula>
    </cfRule>
    <cfRule type="expression" dxfId="6371" priority="6104" stopIfTrue="1">
      <formula>$A987="end repeat"</formula>
    </cfRule>
    <cfRule type="expression" dxfId="6370" priority="6105" stopIfTrue="1">
      <formula>$A987="begin repeat"</formula>
    </cfRule>
    <cfRule type="expression" dxfId="6369" priority="6106" stopIfTrue="1">
      <formula>$A987="end group"</formula>
    </cfRule>
    <cfRule type="expression" dxfId="6368" priority="6107" stopIfTrue="1">
      <formula>$A987="begin group"</formula>
    </cfRule>
  </conditionalFormatting>
  <conditionalFormatting sqref="A990:A991">
    <cfRule type="expression" dxfId="6367" priority="6070" stopIfTrue="1">
      <formula>OR(AND(LEFT($A990, 14)="sensor_stream ", LEN($A990)&gt;14, NOT(ISNUMBER(SEARCH(" ", $A990, 15)))), AND(LEFT($A990, 17)="sensor_statistic ", LEN($A990)&gt;17, NOT(ISNUMBER(SEARCH(" ", $A990, 18)))))</formula>
    </cfRule>
    <cfRule type="expression" dxfId="6366" priority="6071" stopIfTrue="1">
      <formula>$A990="comments"</formula>
    </cfRule>
    <cfRule type="expression" dxfId="6365" priority="6072" stopIfTrue="1">
      <formula>OR($A990="audio", $A990="video")</formula>
    </cfRule>
    <cfRule type="expression" dxfId="6364" priority="6073" stopIfTrue="1">
      <formula>$A990="image"</formula>
    </cfRule>
    <cfRule type="expression" dxfId="6363" priority="6074" stopIfTrue="1">
      <formula>OR($A990="date", $A990="datetime")</formula>
    </cfRule>
    <cfRule type="expression" dxfId="6362" priority="6075" stopIfTrue="1">
      <formula>OR($A990="calculate", $A990="calculate_here")</formula>
    </cfRule>
    <cfRule type="expression" dxfId="6361" priority="6076" stopIfTrue="1">
      <formula>$A990="note"</formula>
    </cfRule>
    <cfRule type="expression" dxfId="6360" priority="6077" stopIfTrue="1">
      <formula>$A990="barcode"</formula>
    </cfRule>
    <cfRule type="expression" dxfId="6359" priority="6078" stopIfTrue="1">
      <formula>OR($A990="geopoint", $A990="geoshape", $A990="geotrace")</formula>
    </cfRule>
    <cfRule type="expression" dxfId="6358" priority="6079" stopIfTrue="1">
      <formula>OR($A990="audio audit", $A990="text audit", $A990="speed violations count", $A990="speed violations list", $A990="speed violations audit")</formula>
    </cfRule>
    <cfRule type="expression" dxfId="6357" priority="6080" stopIfTrue="1">
      <formula>OR($A990="username", $A990="phonenumber", $A990="start", $A990="end", $A990="deviceid", $A990="subscriberid", $A990="simserial", $A990="caseid")</formula>
    </cfRule>
    <cfRule type="expression" dxfId="6356" priority="6081" stopIfTrue="1">
      <formula>OR(AND(LEFT($A990, 16)="select_multiple ", LEN($A990)&gt;16, NOT(ISNUMBER(SEARCH(" ", $A990, 17)))), AND(LEFT($A990, 11)="select_one ", LEN($A990)&gt;11, NOT(ISNUMBER(SEARCH(" ", $A990, 12)))))</formula>
    </cfRule>
    <cfRule type="expression" dxfId="6355" priority="6082" stopIfTrue="1">
      <formula>$A990="decimal"</formula>
    </cfRule>
    <cfRule type="expression" dxfId="6354" priority="6083" stopIfTrue="1">
      <formula>$A990="integer"</formula>
    </cfRule>
    <cfRule type="expression" dxfId="6353" priority="6084" stopIfTrue="1">
      <formula>$A990="text"</formula>
    </cfRule>
    <cfRule type="expression" dxfId="6352" priority="6085" stopIfTrue="1">
      <formula>$A990="end repeat"</formula>
    </cfRule>
    <cfRule type="expression" dxfId="6351" priority="6086" stopIfTrue="1">
      <formula>$A990="begin repeat"</formula>
    </cfRule>
    <cfRule type="expression" dxfId="6350" priority="6087" stopIfTrue="1">
      <formula>$A990="end group"</formula>
    </cfRule>
    <cfRule type="expression" dxfId="6349" priority="6088" stopIfTrue="1">
      <formula>$A990="begin group"</formula>
    </cfRule>
  </conditionalFormatting>
  <conditionalFormatting sqref="A993:A994">
    <cfRule type="expression" dxfId="6348" priority="6051" stopIfTrue="1">
      <formula>OR(AND(LEFT($A993, 14)="sensor_stream ", LEN($A993)&gt;14, NOT(ISNUMBER(SEARCH(" ", $A993, 15)))), AND(LEFT($A993, 17)="sensor_statistic ", LEN($A993)&gt;17, NOT(ISNUMBER(SEARCH(" ", $A993, 18)))))</formula>
    </cfRule>
    <cfRule type="expression" dxfId="6347" priority="6052" stopIfTrue="1">
      <formula>$A993="comments"</formula>
    </cfRule>
    <cfRule type="expression" dxfId="6346" priority="6053" stopIfTrue="1">
      <formula>OR($A993="audio", $A993="video")</formula>
    </cfRule>
    <cfRule type="expression" dxfId="6345" priority="6054" stopIfTrue="1">
      <formula>$A993="image"</formula>
    </cfRule>
    <cfRule type="expression" dxfId="6344" priority="6055" stopIfTrue="1">
      <formula>OR($A993="date", $A993="datetime")</formula>
    </cfRule>
    <cfRule type="expression" dxfId="6343" priority="6056" stopIfTrue="1">
      <formula>OR($A993="calculate", $A993="calculate_here")</formula>
    </cfRule>
    <cfRule type="expression" dxfId="6342" priority="6057" stopIfTrue="1">
      <formula>$A993="note"</formula>
    </cfRule>
    <cfRule type="expression" dxfId="6341" priority="6058" stopIfTrue="1">
      <formula>$A993="barcode"</formula>
    </cfRule>
    <cfRule type="expression" dxfId="6340" priority="6059" stopIfTrue="1">
      <formula>OR($A993="geopoint", $A993="geoshape", $A993="geotrace")</formula>
    </cfRule>
    <cfRule type="expression" dxfId="6339" priority="6060" stopIfTrue="1">
      <formula>OR($A993="audio audit", $A993="text audit", $A993="speed violations count", $A993="speed violations list", $A993="speed violations audit")</formula>
    </cfRule>
    <cfRule type="expression" dxfId="6338" priority="6061" stopIfTrue="1">
      <formula>OR($A993="username", $A993="phonenumber", $A993="start", $A993="end", $A993="deviceid", $A993="subscriberid", $A993="simserial", $A993="caseid")</formula>
    </cfRule>
    <cfRule type="expression" dxfId="6337" priority="6062" stopIfTrue="1">
      <formula>OR(AND(LEFT($A993, 16)="select_multiple ", LEN($A993)&gt;16, NOT(ISNUMBER(SEARCH(" ", $A993, 17)))), AND(LEFT($A993, 11)="select_one ", LEN($A993)&gt;11, NOT(ISNUMBER(SEARCH(" ", $A993, 12)))))</formula>
    </cfRule>
    <cfRule type="expression" dxfId="6336" priority="6063" stopIfTrue="1">
      <formula>$A993="decimal"</formula>
    </cfRule>
    <cfRule type="expression" dxfId="6335" priority="6064" stopIfTrue="1">
      <formula>$A993="integer"</formula>
    </cfRule>
    <cfRule type="expression" dxfId="6334" priority="6065" stopIfTrue="1">
      <formula>$A993="text"</formula>
    </cfRule>
    <cfRule type="expression" dxfId="6333" priority="6066" stopIfTrue="1">
      <formula>$A993="end repeat"</formula>
    </cfRule>
    <cfRule type="expression" dxfId="6332" priority="6067" stopIfTrue="1">
      <formula>$A993="begin repeat"</formula>
    </cfRule>
    <cfRule type="expression" dxfId="6331" priority="6068" stopIfTrue="1">
      <formula>$A993="end group"</formula>
    </cfRule>
    <cfRule type="expression" dxfId="6330" priority="6069" stopIfTrue="1">
      <formula>$A993="begin group"</formula>
    </cfRule>
  </conditionalFormatting>
  <conditionalFormatting sqref="A997:A998">
    <cfRule type="expression" dxfId="6329" priority="6032" stopIfTrue="1">
      <formula>OR(AND(LEFT($A997, 14)="sensor_stream ", LEN($A997)&gt;14, NOT(ISNUMBER(SEARCH(" ", $A997, 15)))), AND(LEFT($A997, 17)="sensor_statistic ", LEN($A997)&gt;17, NOT(ISNUMBER(SEARCH(" ", $A997, 18)))))</formula>
    </cfRule>
    <cfRule type="expression" dxfId="6328" priority="6033" stopIfTrue="1">
      <formula>$A997="comments"</formula>
    </cfRule>
    <cfRule type="expression" dxfId="6327" priority="6034" stopIfTrue="1">
      <formula>OR($A997="audio", $A997="video")</formula>
    </cfRule>
    <cfRule type="expression" dxfId="6326" priority="6035" stopIfTrue="1">
      <formula>$A997="image"</formula>
    </cfRule>
    <cfRule type="expression" dxfId="6325" priority="6036" stopIfTrue="1">
      <formula>OR($A997="date", $A997="datetime")</formula>
    </cfRule>
    <cfRule type="expression" dxfId="6324" priority="6037" stopIfTrue="1">
      <formula>OR($A997="calculate", $A997="calculate_here")</formula>
    </cfRule>
    <cfRule type="expression" dxfId="6323" priority="6038" stopIfTrue="1">
      <formula>$A997="note"</formula>
    </cfRule>
    <cfRule type="expression" dxfId="6322" priority="6039" stopIfTrue="1">
      <formula>$A997="barcode"</formula>
    </cfRule>
    <cfRule type="expression" dxfId="6321" priority="6040" stopIfTrue="1">
      <formula>OR($A997="geopoint", $A997="geoshape", $A997="geotrace")</formula>
    </cfRule>
    <cfRule type="expression" dxfId="6320" priority="6041" stopIfTrue="1">
      <formula>OR($A997="audio audit", $A997="text audit", $A997="speed violations count", $A997="speed violations list", $A997="speed violations audit")</formula>
    </cfRule>
    <cfRule type="expression" dxfId="6319" priority="6042" stopIfTrue="1">
      <formula>OR($A997="username", $A997="phonenumber", $A997="start", $A997="end", $A997="deviceid", $A997="subscriberid", $A997="simserial", $A997="caseid")</formula>
    </cfRule>
    <cfRule type="expression" dxfId="6318" priority="6043" stopIfTrue="1">
      <formula>OR(AND(LEFT($A997, 16)="select_multiple ", LEN($A997)&gt;16, NOT(ISNUMBER(SEARCH(" ", $A997, 17)))), AND(LEFT($A997, 11)="select_one ", LEN($A997)&gt;11, NOT(ISNUMBER(SEARCH(" ", $A997, 12)))))</formula>
    </cfRule>
    <cfRule type="expression" dxfId="6317" priority="6044" stopIfTrue="1">
      <formula>$A997="decimal"</formula>
    </cfRule>
    <cfRule type="expression" dxfId="6316" priority="6045" stopIfTrue="1">
      <formula>$A997="integer"</formula>
    </cfRule>
    <cfRule type="expression" dxfId="6315" priority="6046" stopIfTrue="1">
      <formula>$A997="text"</formula>
    </cfRule>
    <cfRule type="expression" dxfId="6314" priority="6047" stopIfTrue="1">
      <formula>$A997="end repeat"</formula>
    </cfRule>
    <cfRule type="expression" dxfId="6313" priority="6048" stopIfTrue="1">
      <formula>$A997="begin repeat"</formula>
    </cfRule>
    <cfRule type="expression" dxfId="6312" priority="6049" stopIfTrue="1">
      <formula>$A997="end group"</formula>
    </cfRule>
    <cfRule type="expression" dxfId="6311" priority="6050" stopIfTrue="1">
      <formula>$A997="begin group"</formula>
    </cfRule>
  </conditionalFormatting>
  <conditionalFormatting sqref="A1019:A1020">
    <cfRule type="expression" dxfId="6310" priority="5773" stopIfTrue="1">
      <formula>OR(AND(LEFT($A1019, 14)="sensor_stream ", LEN($A1019)&gt;14, NOT(ISNUMBER(SEARCH(" ", $A1019, 15)))), AND(LEFT($A1019, 17)="sensor_statistic ", LEN($A1019)&gt;17, NOT(ISNUMBER(SEARCH(" ", $A1019, 18)))))</formula>
    </cfRule>
    <cfRule type="expression" dxfId="6309" priority="5774" stopIfTrue="1">
      <formula>$A1019="comments"</formula>
    </cfRule>
    <cfRule type="expression" dxfId="6308" priority="5775" stopIfTrue="1">
      <formula>OR($A1019="audio", $A1019="video")</formula>
    </cfRule>
    <cfRule type="expression" dxfId="6307" priority="5776" stopIfTrue="1">
      <formula>$A1019="image"</formula>
    </cfRule>
    <cfRule type="expression" dxfId="6306" priority="5777" stopIfTrue="1">
      <formula>OR($A1019="date", $A1019="datetime")</formula>
    </cfRule>
    <cfRule type="expression" dxfId="6305" priority="5778" stopIfTrue="1">
      <formula>OR($A1019="calculate", $A1019="calculate_here")</formula>
    </cfRule>
    <cfRule type="expression" dxfId="6304" priority="5779" stopIfTrue="1">
      <formula>$A1019="note"</formula>
    </cfRule>
    <cfRule type="expression" dxfId="6303" priority="5780" stopIfTrue="1">
      <formula>$A1019="barcode"</formula>
    </cfRule>
    <cfRule type="expression" dxfId="6302" priority="5781" stopIfTrue="1">
      <formula>OR($A1019="geopoint", $A1019="geoshape", $A1019="geotrace")</formula>
    </cfRule>
    <cfRule type="expression" dxfId="6301" priority="5782" stopIfTrue="1">
      <formula>OR($A1019="audio audit", $A1019="text audit", $A1019="speed violations count", $A1019="speed violations list", $A1019="speed violations audit")</formula>
    </cfRule>
    <cfRule type="expression" dxfId="6300" priority="5783" stopIfTrue="1">
      <formula>OR($A1019="username", $A1019="phonenumber", $A1019="start", $A1019="end", $A1019="deviceid", $A1019="subscriberid", $A1019="simserial", $A1019="caseid")</formula>
    </cfRule>
    <cfRule type="expression" dxfId="6299" priority="5784" stopIfTrue="1">
      <formula>OR(AND(LEFT($A1019, 16)="select_multiple ", LEN($A1019)&gt;16, NOT(ISNUMBER(SEARCH(" ", $A1019, 17)))), AND(LEFT($A1019, 11)="select_one ", LEN($A1019)&gt;11, NOT(ISNUMBER(SEARCH(" ", $A1019, 12)))))</formula>
    </cfRule>
    <cfRule type="expression" dxfId="6298" priority="5785" stopIfTrue="1">
      <formula>$A1019="decimal"</formula>
    </cfRule>
    <cfRule type="expression" dxfId="6297" priority="5786" stopIfTrue="1">
      <formula>$A1019="integer"</formula>
    </cfRule>
    <cfRule type="expression" dxfId="6296" priority="5787" stopIfTrue="1">
      <formula>$A1019="text"</formula>
    </cfRule>
    <cfRule type="expression" dxfId="6295" priority="5788" stopIfTrue="1">
      <formula>$A1019="end repeat"</formula>
    </cfRule>
    <cfRule type="expression" dxfId="6294" priority="5789" stopIfTrue="1">
      <formula>$A1019="begin repeat"</formula>
    </cfRule>
    <cfRule type="expression" dxfId="6293" priority="5790" stopIfTrue="1">
      <formula>$A1019="end group"</formula>
    </cfRule>
    <cfRule type="expression" dxfId="6292" priority="5791" stopIfTrue="1">
      <formula>$A1019="begin group"</formula>
    </cfRule>
  </conditionalFormatting>
  <conditionalFormatting sqref="A1001:A1002">
    <cfRule type="expression" dxfId="6291" priority="5994" stopIfTrue="1">
      <formula>OR(AND(LEFT($A1001, 14)="sensor_stream ", LEN($A1001)&gt;14, NOT(ISNUMBER(SEARCH(" ", $A1001, 15)))), AND(LEFT($A1001, 17)="sensor_statistic ", LEN($A1001)&gt;17, NOT(ISNUMBER(SEARCH(" ", $A1001, 18)))))</formula>
    </cfRule>
    <cfRule type="expression" dxfId="6290" priority="5995" stopIfTrue="1">
      <formula>$A1001="comments"</formula>
    </cfRule>
    <cfRule type="expression" dxfId="6289" priority="5996" stopIfTrue="1">
      <formula>OR($A1001="audio", $A1001="video")</formula>
    </cfRule>
    <cfRule type="expression" dxfId="6288" priority="5997" stopIfTrue="1">
      <formula>$A1001="image"</formula>
    </cfRule>
    <cfRule type="expression" dxfId="6287" priority="5998" stopIfTrue="1">
      <formula>OR($A1001="date", $A1001="datetime")</formula>
    </cfRule>
    <cfRule type="expression" dxfId="6286" priority="5999" stopIfTrue="1">
      <formula>OR($A1001="calculate", $A1001="calculate_here")</formula>
    </cfRule>
    <cfRule type="expression" dxfId="6285" priority="6000" stopIfTrue="1">
      <formula>$A1001="note"</formula>
    </cfRule>
    <cfRule type="expression" dxfId="6284" priority="6001" stopIfTrue="1">
      <formula>$A1001="barcode"</formula>
    </cfRule>
    <cfRule type="expression" dxfId="6283" priority="6002" stopIfTrue="1">
      <formula>OR($A1001="geopoint", $A1001="geoshape", $A1001="geotrace")</formula>
    </cfRule>
    <cfRule type="expression" dxfId="6282" priority="6003" stopIfTrue="1">
      <formula>OR($A1001="audio audit", $A1001="text audit", $A1001="speed violations count", $A1001="speed violations list", $A1001="speed violations audit")</formula>
    </cfRule>
    <cfRule type="expression" dxfId="6281" priority="6004" stopIfTrue="1">
      <formula>OR($A1001="username", $A1001="phonenumber", $A1001="start", $A1001="end", $A1001="deviceid", $A1001="subscriberid", $A1001="simserial", $A1001="caseid")</formula>
    </cfRule>
    <cfRule type="expression" dxfId="6280" priority="6005" stopIfTrue="1">
      <formula>OR(AND(LEFT($A1001, 16)="select_multiple ", LEN($A1001)&gt;16, NOT(ISNUMBER(SEARCH(" ", $A1001, 17)))), AND(LEFT($A1001, 11)="select_one ", LEN($A1001)&gt;11, NOT(ISNUMBER(SEARCH(" ", $A1001, 12)))))</formula>
    </cfRule>
    <cfRule type="expression" dxfId="6279" priority="6006" stopIfTrue="1">
      <formula>$A1001="decimal"</formula>
    </cfRule>
    <cfRule type="expression" dxfId="6278" priority="6007" stopIfTrue="1">
      <formula>$A1001="integer"</formula>
    </cfRule>
    <cfRule type="expression" dxfId="6277" priority="6008" stopIfTrue="1">
      <formula>$A1001="text"</formula>
    </cfRule>
    <cfRule type="expression" dxfId="6276" priority="6009" stopIfTrue="1">
      <formula>$A1001="end repeat"</formula>
    </cfRule>
    <cfRule type="expression" dxfId="6275" priority="6010" stopIfTrue="1">
      <formula>$A1001="begin repeat"</formula>
    </cfRule>
    <cfRule type="expression" dxfId="6274" priority="6011" stopIfTrue="1">
      <formula>$A1001="end group"</formula>
    </cfRule>
    <cfRule type="expression" dxfId="6273" priority="6012" stopIfTrue="1">
      <formula>$A1001="begin group"</formula>
    </cfRule>
  </conditionalFormatting>
  <conditionalFormatting sqref="A1005:A1006">
    <cfRule type="expression" dxfId="6272" priority="5956" stopIfTrue="1">
      <formula>OR(AND(LEFT($A1005, 14)="sensor_stream ", LEN($A1005)&gt;14, NOT(ISNUMBER(SEARCH(" ", $A1005, 15)))), AND(LEFT($A1005, 17)="sensor_statistic ", LEN($A1005)&gt;17, NOT(ISNUMBER(SEARCH(" ", $A1005, 18)))))</formula>
    </cfRule>
    <cfRule type="expression" dxfId="6271" priority="5957" stopIfTrue="1">
      <formula>$A1005="comments"</formula>
    </cfRule>
    <cfRule type="expression" dxfId="6270" priority="5958" stopIfTrue="1">
      <formula>OR($A1005="audio", $A1005="video")</formula>
    </cfRule>
    <cfRule type="expression" dxfId="6269" priority="5959" stopIfTrue="1">
      <formula>$A1005="image"</formula>
    </cfRule>
    <cfRule type="expression" dxfId="6268" priority="5960" stopIfTrue="1">
      <formula>OR($A1005="date", $A1005="datetime")</formula>
    </cfRule>
    <cfRule type="expression" dxfId="6267" priority="5961" stopIfTrue="1">
      <formula>OR($A1005="calculate", $A1005="calculate_here")</formula>
    </cfRule>
    <cfRule type="expression" dxfId="6266" priority="5962" stopIfTrue="1">
      <formula>$A1005="note"</formula>
    </cfRule>
    <cfRule type="expression" dxfId="6265" priority="5963" stopIfTrue="1">
      <formula>$A1005="barcode"</formula>
    </cfRule>
    <cfRule type="expression" dxfId="6264" priority="5964" stopIfTrue="1">
      <formula>OR($A1005="geopoint", $A1005="geoshape", $A1005="geotrace")</formula>
    </cfRule>
    <cfRule type="expression" dxfId="6263" priority="5965" stopIfTrue="1">
      <formula>OR($A1005="audio audit", $A1005="text audit", $A1005="speed violations count", $A1005="speed violations list", $A1005="speed violations audit")</formula>
    </cfRule>
    <cfRule type="expression" dxfId="6262" priority="5966" stopIfTrue="1">
      <formula>OR($A1005="username", $A1005="phonenumber", $A1005="start", $A1005="end", $A1005="deviceid", $A1005="subscriberid", $A1005="simserial", $A1005="caseid")</formula>
    </cfRule>
    <cfRule type="expression" dxfId="6261" priority="5967" stopIfTrue="1">
      <formula>OR(AND(LEFT($A1005, 16)="select_multiple ", LEN($A1005)&gt;16, NOT(ISNUMBER(SEARCH(" ", $A1005, 17)))), AND(LEFT($A1005, 11)="select_one ", LEN($A1005)&gt;11, NOT(ISNUMBER(SEARCH(" ", $A1005, 12)))))</formula>
    </cfRule>
    <cfRule type="expression" dxfId="6260" priority="5968" stopIfTrue="1">
      <formula>$A1005="decimal"</formula>
    </cfRule>
    <cfRule type="expression" dxfId="6259" priority="5969" stopIfTrue="1">
      <formula>$A1005="integer"</formula>
    </cfRule>
    <cfRule type="expression" dxfId="6258" priority="5970" stopIfTrue="1">
      <formula>$A1005="text"</formula>
    </cfRule>
    <cfRule type="expression" dxfId="6257" priority="5971" stopIfTrue="1">
      <formula>$A1005="end repeat"</formula>
    </cfRule>
    <cfRule type="expression" dxfId="6256" priority="5972" stopIfTrue="1">
      <formula>$A1005="begin repeat"</formula>
    </cfRule>
    <cfRule type="expression" dxfId="6255" priority="5973" stopIfTrue="1">
      <formula>$A1005="end group"</formula>
    </cfRule>
    <cfRule type="expression" dxfId="6254" priority="5974" stopIfTrue="1">
      <formula>$A1005="begin group"</formula>
    </cfRule>
  </conditionalFormatting>
  <conditionalFormatting sqref="B1007">
    <cfRule type="expression" dxfId="6253" priority="5954" stopIfTrue="1">
      <formula>$A1007="begin group"</formula>
    </cfRule>
  </conditionalFormatting>
  <conditionalFormatting sqref="B1007">
    <cfRule type="expression" dxfId="6252" priority="5951" stopIfTrue="1">
      <formula>$A1007="begin repeat"</formula>
    </cfRule>
  </conditionalFormatting>
  <conditionalFormatting sqref="B1007">
    <cfRule type="expression" dxfId="6251" priority="5948" stopIfTrue="1">
      <formula>$A1007="text"</formula>
    </cfRule>
  </conditionalFormatting>
  <conditionalFormatting sqref="B1007">
    <cfRule type="expression" dxfId="6250" priority="5946" stopIfTrue="1">
      <formula>$A1007="integer"</formula>
    </cfRule>
  </conditionalFormatting>
  <conditionalFormatting sqref="B1007">
    <cfRule type="expression" dxfId="6249" priority="5944" stopIfTrue="1">
      <formula>$A1007="decimal"</formula>
    </cfRule>
  </conditionalFormatting>
  <conditionalFormatting sqref="B1007">
    <cfRule type="expression" dxfId="6248" priority="5942" stopIfTrue="1">
      <formula>OR(AND(LEFT($A1007, 16)="select_multiple ", LEN($A1007)&gt;16, NOT(ISNUMBER(SEARCH(" ", $A1007, 17)))), AND(LEFT($A1007, 11)="select_one ", LEN($A1007)&gt;11, NOT(ISNUMBER(SEARCH(" ", $A1007, 12)))))</formula>
    </cfRule>
  </conditionalFormatting>
  <conditionalFormatting sqref="B1007">
    <cfRule type="expression" dxfId="6247" priority="5939" stopIfTrue="1">
      <formula>OR($A1007="audio audit", $A1007="text audit", $A1007="speed violations count", $A1007="speed violations list", $A1007="speed violations audit")</formula>
    </cfRule>
  </conditionalFormatting>
  <conditionalFormatting sqref="B1007">
    <cfRule type="expression" dxfId="6246" priority="5933" stopIfTrue="1">
      <formula>$A1007="note"</formula>
    </cfRule>
    <cfRule type="expression" dxfId="6245" priority="5935" stopIfTrue="1">
      <formula>$A1007="barcode"</formula>
    </cfRule>
    <cfRule type="expression" dxfId="6244" priority="5937" stopIfTrue="1">
      <formula>OR($A1007="geopoint", $A1007="geoshape", $A1007="geotrace")</formula>
    </cfRule>
  </conditionalFormatting>
  <conditionalFormatting sqref="B1007">
    <cfRule type="expression" dxfId="6243" priority="5931" stopIfTrue="1">
      <formula>OR($A1007="calculate", $A1007="calculate_here")</formula>
    </cfRule>
  </conditionalFormatting>
  <conditionalFormatting sqref="B1007">
    <cfRule type="expression" dxfId="6242" priority="5929" stopIfTrue="1">
      <formula>OR($A1007="date", $A1007="datetime")</formula>
    </cfRule>
  </conditionalFormatting>
  <conditionalFormatting sqref="B1007">
    <cfRule type="expression" dxfId="6241" priority="5927" stopIfTrue="1">
      <formula>$A1007="image"</formula>
    </cfRule>
  </conditionalFormatting>
  <conditionalFormatting sqref="B1007">
    <cfRule type="expression" dxfId="6240" priority="5925" stopIfTrue="1">
      <formula>OR($A1007="audio", $A1007="video")</formula>
    </cfRule>
  </conditionalFormatting>
  <conditionalFormatting sqref="B1007">
    <cfRule type="expression" dxfId="6239" priority="5922" stopIfTrue="1">
      <formula>OR(AND(LEFT($A1007, 14)="sensor_stream ", LEN($A1007)&gt;14, NOT(ISNUMBER(SEARCH(" ", $A1007, 15)))), AND(LEFT($A1007, 17)="sensor_statistic ", LEN($A1007)&gt;17, NOT(ISNUMBER(SEARCH(" ", $A1007, 18)))))</formula>
    </cfRule>
    <cfRule type="expression" dxfId="6238" priority="5924" stopIfTrue="1">
      <formula>$A1007="comments"</formula>
    </cfRule>
    <cfRule type="expression" dxfId="6237" priority="5926" stopIfTrue="1">
      <formula>OR($A1007="audio", $A1007="video")</formula>
    </cfRule>
    <cfRule type="expression" dxfId="6236" priority="5928" stopIfTrue="1">
      <formula>$A1007="image"</formula>
    </cfRule>
    <cfRule type="expression" dxfId="6235" priority="5930" stopIfTrue="1">
      <formula>OR($A1007="date", $A1007="datetime")</formula>
    </cfRule>
    <cfRule type="expression" dxfId="6234" priority="5932" stopIfTrue="1">
      <formula>OR($A1007="calculate", $A1007="calculate_here")</formula>
    </cfRule>
    <cfRule type="expression" dxfId="6233" priority="5934" stopIfTrue="1">
      <formula>$A1007="note"</formula>
    </cfRule>
    <cfRule type="expression" dxfId="6232" priority="5936" stopIfTrue="1">
      <formula>$A1007="barcode"</formula>
    </cfRule>
    <cfRule type="expression" dxfId="6231" priority="5938" stopIfTrue="1">
      <formula>OR($A1007="geopoint", $A1007="geoshape", $A1007="geotrace")</formula>
    </cfRule>
    <cfRule type="expression" dxfId="6230" priority="5940" stopIfTrue="1">
      <formula>OR($A1007="audio audit", $A1007="text audit", $A1007="speed violations count", $A1007="speed violations list", $A1007="speed violations audit")</formula>
    </cfRule>
    <cfRule type="expression" dxfId="6229" priority="5941" stopIfTrue="1">
      <formula>OR($A1007="username", $A1007="phonenumber", $A1007="start", $A1007="end", $A1007="deviceid", $A1007="subscriberid", $A1007="simserial", $A1007="caseid")</formula>
    </cfRule>
    <cfRule type="expression" dxfId="6228" priority="5943" stopIfTrue="1">
      <formula>OR(AND(LEFT($A1007, 16)="select_multiple ", LEN($A1007)&gt;16, NOT(ISNUMBER(SEARCH(" ", $A1007, 17)))), AND(LEFT($A1007, 11)="select_one ", LEN($A1007)&gt;11, NOT(ISNUMBER(SEARCH(" ", $A1007, 12)))))</formula>
    </cfRule>
    <cfRule type="expression" dxfId="6227" priority="5945" stopIfTrue="1">
      <formula>$A1007="decimal"</formula>
    </cfRule>
    <cfRule type="expression" dxfId="6226" priority="5947" stopIfTrue="1">
      <formula>$A1007="integer"</formula>
    </cfRule>
    <cfRule type="expression" dxfId="6225" priority="5949" stopIfTrue="1">
      <formula>$A1007="text"</formula>
    </cfRule>
    <cfRule type="expression" dxfId="6224" priority="5950" stopIfTrue="1">
      <formula>$A1007="end repeat"</formula>
    </cfRule>
    <cfRule type="expression" dxfId="6223" priority="5952" stopIfTrue="1">
      <formula>$A1007="begin repeat"</formula>
    </cfRule>
    <cfRule type="expression" dxfId="6222" priority="5953" stopIfTrue="1">
      <formula>$A1007="end group"</formula>
    </cfRule>
    <cfRule type="expression" dxfId="6221" priority="5955" stopIfTrue="1">
      <formula>$A1007="begin group"</formula>
    </cfRule>
  </conditionalFormatting>
  <conditionalFormatting sqref="B1007">
    <cfRule type="expression" dxfId="6220" priority="5923" stopIfTrue="1">
      <formula>$A1007="comments"</formula>
    </cfRule>
  </conditionalFormatting>
  <conditionalFormatting sqref="B1007">
    <cfRule type="expression" dxfId="6219" priority="5921" stopIfTrue="1">
      <formula>OR(AND(LEFT($A1007, 14)="sensor_stream ", LEN($A1007)&gt;14, NOT(ISNUMBER(SEARCH(" ", $A1007, 15)))), AND(LEFT($A1007, 17)="sensor_statistic ", LEN($A1007)&gt;17, NOT(ISNUMBER(SEARCH(" ", $A1007, 18)))))</formula>
    </cfRule>
  </conditionalFormatting>
  <conditionalFormatting sqref="B1009">
    <cfRule type="expression" dxfId="6218" priority="5919" stopIfTrue="1">
      <formula>$A1009="begin group"</formula>
    </cfRule>
  </conditionalFormatting>
  <conditionalFormatting sqref="B1009">
    <cfRule type="expression" dxfId="6217" priority="5916" stopIfTrue="1">
      <formula>$A1009="begin repeat"</formula>
    </cfRule>
  </conditionalFormatting>
  <conditionalFormatting sqref="B1009">
    <cfRule type="expression" dxfId="6216" priority="5913" stopIfTrue="1">
      <formula>$A1009="text"</formula>
    </cfRule>
  </conditionalFormatting>
  <conditionalFormatting sqref="B1009">
    <cfRule type="expression" dxfId="6215" priority="5911" stopIfTrue="1">
      <formula>$A1009="integer"</formula>
    </cfRule>
  </conditionalFormatting>
  <conditionalFormatting sqref="B1009">
    <cfRule type="expression" dxfId="6214" priority="5909" stopIfTrue="1">
      <formula>$A1009="decimal"</formula>
    </cfRule>
  </conditionalFormatting>
  <conditionalFormatting sqref="B1009">
    <cfRule type="expression" dxfId="6213" priority="5907" stopIfTrue="1">
      <formula>OR(AND(LEFT($A1009, 16)="select_multiple ", LEN($A1009)&gt;16, NOT(ISNUMBER(SEARCH(" ", $A1009, 17)))), AND(LEFT($A1009, 11)="select_one ", LEN($A1009)&gt;11, NOT(ISNUMBER(SEARCH(" ", $A1009, 12)))))</formula>
    </cfRule>
  </conditionalFormatting>
  <conditionalFormatting sqref="B1009">
    <cfRule type="expression" dxfId="6212" priority="5904" stopIfTrue="1">
      <formula>OR($A1009="audio audit", $A1009="text audit", $A1009="speed violations count", $A1009="speed violations list", $A1009="speed violations audit")</formula>
    </cfRule>
  </conditionalFormatting>
  <conditionalFormatting sqref="B1009">
    <cfRule type="expression" dxfId="6211" priority="5898" stopIfTrue="1">
      <formula>$A1009="note"</formula>
    </cfRule>
    <cfRule type="expression" dxfId="6210" priority="5900" stopIfTrue="1">
      <formula>$A1009="barcode"</formula>
    </cfRule>
    <cfRule type="expression" dxfId="6209" priority="5902" stopIfTrue="1">
      <formula>OR($A1009="geopoint", $A1009="geoshape", $A1009="geotrace")</formula>
    </cfRule>
  </conditionalFormatting>
  <conditionalFormatting sqref="B1009">
    <cfRule type="expression" dxfId="6208" priority="5896" stopIfTrue="1">
      <formula>OR($A1009="calculate", $A1009="calculate_here")</formula>
    </cfRule>
  </conditionalFormatting>
  <conditionalFormatting sqref="B1009">
    <cfRule type="expression" dxfId="6207" priority="5894" stopIfTrue="1">
      <formula>OR($A1009="date", $A1009="datetime")</formula>
    </cfRule>
  </conditionalFormatting>
  <conditionalFormatting sqref="B1009">
    <cfRule type="expression" dxfId="6206" priority="5892" stopIfTrue="1">
      <formula>$A1009="image"</formula>
    </cfRule>
  </conditionalFormatting>
  <conditionalFormatting sqref="B1009">
    <cfRule type="expression" dxfId="6205" priority="5890" stopIfTrue="1">
      <formula>OR($A1009="audio", $A1009="video")</formula>
    </cfRule>
  </conditionalFormatting>
  <conditionalFormatting sqref="B1009">
    <cfRule type="expression" dxfId="6204" priority="5887" stopIfTrue="1">
      <formula>OR(AND(LEFT($A1009, 14)="sensor_stream ", LEN($A1009)&gt;14, NOT(ISNUMBER(SEARCH(" ", $A1009, 15)))), AND(LEFT($A1009, 17)="sensor_statistic ", LEN($A1009)&gt;17, NOT(ISNUMBER(SEARCH(" ", $A1009, 18)))))</formula>
    </cfRule>
    <cfRule type="expression" dxfId="6203" priority="5889" stopIfTrue="1">
      <formula>$A1009="comments"</formula>
    </cfRule>
    <cfRule type="expression" dxfId="6202" priority="5891" stopIfTrue="1">
      <formula>OR($A1009="audio", $A1009="video")</formula>
    </cfRule>
    <cfRule type="expression" dxfId="6201" priority="5893" stopIfTrue="1">
      <formula>$A1009="image"</formula>
    </cfRule>
    <cfRule type="expression" dxfId="6200" priority="5895" stopIfTrue="1">
      <formula>OR($A1009="date", $A1009="datetime")</formula>
    </cfRule>
    <cfRule type="expression" dxfId="6199" priority="5897" stopIfTrue="1">
      <formula>OR($A1009="calculate", $A1009="calculate_here")</formula>
    </cfRule>
    <cfRule type="expression" dxfId="6198" priority="5899" stopIfTrue="1">
      <formula>$A1009="note"</formula>
    </cfRule>
    <cfRule type="expression" dxfId="6197" priority="5901" stopIfTrue="1">
      <formula>$A1009="barcode"</formula>
    </cfRule>
    <cfRule type="expression" dxfId="6196" priority="5903" stopIfTrue="1">
      <formula>OR($A1009="geopoint", $A1009="geoshape", $A1009="geotrace")</formula>
    </cfRule>
    <cfRule type="expression" dxfId="6195" priority="5905" stopIfTrue="1">
      <formula>OR($A1009="audio audit", $A1009="text audit", $A1009="speed violations count", $A1009="speed violations list", $A1009="speed violations audit")</formula>
    </cfRule>
    <cfRule type="expression" dxfId="6194" priority="5906" stopIfTrue="1">
      <formula>OR($A1009="username", $A1009="phonenumber", $A1009="start", $A1009="end", $A1009="deviceid", $A1009="subscriberid", $A1009="simserial", $A1009="caseid")</formula>
    </cfRule>
    <cfRule type="expression" dxfId="6193" priority="5908" stopIfTrue="1">
      <formula>OR(AND(LEFT($A1009, 16)="select_multiple ", LEN($A1009)&gt;16, NOT(ISNUMBER(SEARCH(" ", $A1009, 17)))), AND(LEFT($A1009, 11)="select_one ", LEN($A1009)&gt;11, NOT(ISNUMBER(SEARCH(" ", $A1009, 12)))))</formula>
    </cfRule>
    <cfRule type="expression" dxfId="6192" priority="5910" stopIfTrue="1">
      <formula>$A1009="decimal"</formula>
    </cfRule>
    <cfRule type="expression" dxfId="6191" priority="5912" stopIfTrue="1">
      <formula>$A1009="integer"</formula>
    </cfRule>
    <cfRule type="expression" dxfId="6190" priority="5914" stopIfTrue="1">
      <formula>$A1009="text"</formula>
    </cfRule>
    <cfRule type="expression" dxfId="6189" priority="5915" stopIfTrue="1">
      <formula>$A1009="end repeat"</formula>
    </cfRule>
    <cfRule type="expression" dxfId="6188" priority="5917" stopIfTrue="1">
      <formula>$A1009="begin repeat"</formula>
    </cfRule>
    <cfRule type="expression" dxfId="6187" priority="5918" stopIfTrue="1">
      <formula>$A1009="end group"</formula>
    </cfRule>
    <cfRule type="expression" dxfId="6186" priority="5920" stopIfTrue="1">
      <formula>$A1009="begin group"</formula>
    </cfRule>
  </conditionalFormatting>
  <conditionalFormatting sqref="B1009">
    <cfRule type="expression" dxfId="6185" priority="5888" stopIfTrue="1">
      <formula>$A1009="comments"</formula>
    </cfRule>
  </conditionalFormatting>
  <conditionalFormatting sqref="B1009">
    <cfRule type="expression" dxfId="6184" priority="5886" stopIfTrue="1">
      <formula>OR(AND(LEFT($A1009, 14)="sensor_stream ", LEN($A1009)&gt;14, NOT(ISNUMBER(SEARCH(" ", $A1009, 15)))), AND(LEFT($A1009, 17)="sensor_statistic ", LEN($A1009)&gt;17, NOT(ISNUMBER(SEARCH(" ", $A1009, 18)))))</formula>
    </cfRule>
  </conditionalFormatting>
  <conditionalFormatting sqref="D1009">
    <cfRule type="expression" dxfId="6183" priority="5884" stopIfTrue="1">
      <formula>$A1009="begin group"</formula>
    </cfRule>
  </conditionalFormatting>
  <conditionalFormatting sqref="D1009">
    <cfRule type="expression" dxfId="6182" priority="5881" stopIfTrue="1">
      <formula>$A1009="begin repeat"</formula>
    </cfRule>
  </conditionalFormatting>
  <conditionalFormatting sqref="D1009">
    <cfRule type="expression" dxfId="6181" priority="5878" stopIfTrue="1">
      <formula>$A1009="text"</formula>
    </cfRule>
  </conditionalFormatting>
  <conditionalFormatting sqref="D1009">
    <cfRule type="expression" dxfId="6180" priority="5876" stopIfTrue="1">
      <formula>$A1009="integer"</formula>
    </cfRule>
  </conditionalFormatting>
  <conditionalFormatting sqref="D1009">
    <cfRule type="expression" dxfId="6179" priority="5874" stopIfTrue="1">
      <formula>$A1009="decimal"</formula>
    </cfRule>
  </conditionalFormatting>
  <conditionalFormatting sqref="D1009">
    <cfRule type="expression" dxfId="6178" priority="5872" stopIfTrue="1">
      <formula>OR(AND(LEFT($A1009, 16)="select_multiple ", LEN($A1009)&gt;16, NOT(ISNUMBER(SEARCH(" ", $A1009, 17)))), AND(LEFT($A1009, 11)="select_one ", LEN($A1009)&gt;11, NOT(ISNUMBER(SEARCH(" ", $A1009, 12)))))</formula>
    </cfRule>
  </conditionalFormatting>
  <conditionalFormatting sqref="D1009">
    <cfRule type="expression" dxfId="6177" priority="5869" stopIfTrue="1">
      <formula>OR($A1009="audio audit", $A1009="text audit", $A1009="speed violations count", $A1009="speed violations list", $A1009="speed violations audit")</formula>
    </cfRule>
  </conditionalFormatting>
  <conditionalFormatting sqref="D1009">
    <cfRule type="expression" dxfId="6176" priority="5863" stopIfTrue="1">
      <formula>$A1009="note"</formula>
    </cfRule>
    <cfRule type="expression" dxfId="6175" priority="5865" stopIfTrue="1">
      <formula>$A1009="barcode"</formula>
    </cfRule>
    <cfRule type="expression" dxfId="6174" priority="5867" stopIfTrue="1">
      <formula>OR($A1009="geopoint", $A1009="geoshape", $A1009="geotrace")</formula>
    </cfRule>
  </conditionalFormatting>
  <conditionalFormatting sqref="D1009">
    <cfRule type="expression" dxfId="6173" priority="5861" stopIfTrue="1">
      <formula>OR($A1009="calculate", $A1009="calculate_here")</formula>
    </cfRule>
  </conditionalFormatting>
  <conditionalFormatting sqref="D1009">
    <cfRule type="expression" dxfId="6172" priority="5859" stopIfTrue="1">
      <formula>OR($A1009="date", $A1009="datetime")</formula>
    </cfRule>
  </conditionalFormatting>
  <conditionalFormatting sqref="D1009">
    <cfRule type="expression" dxfId="6171" priority="5857" stopIfTrue="1">
      <formula>$A1009="image"</formula>
    </cfRule>
  </conditionalFormatting>
  <conditionalFormatting sqref="D1009">
    <cfRule type="expression" dxfId="6170" priority="5855" stopIfTrue="1">
      <formula>OR($A1009="audio", $A1009="video")</formula>
    </cfRule>
  </conditionalFormatting>
  <conditionalFormatting sqref="D1009">
    <cfRule type="expression" dxfId="6169" priority="5852" stopIfTrue="1">
      <formula>OR(AND(LEFT($A1009, 14)="sensor_stream ", LEN($A1009)&gt;14, NOT(ISNUMBER(SEARCH(" ", $A1009, 15)))), AND(LEFT($A1009, 17)="sensor_statistic ", LEN($A1009)&gt;17, NOT(ISNUMBER(SEARCH(" ", $A1009, 18)))))</formula>
    </cfRule>
    <cfRule type="expression" dxfId="6168" priority="5854" stopIfTrue="1">
      <formula>$A1009="comments"</formula>
    </cfRule>
    <cfRule type="expression" dxfId="6167" priority="5856" stopIfTrue="1">
      <formula>OR($A1009="audio", $A1009="video")</formula>
    </cfRule>
    <cfRule type="expression" dxfId="6166" priority="5858" stopIfTrue="1">
      <formula>$A1009="image"</formula>
    </cfRule>
    <cfRule type="expression" dxfId="6165" priority="5860" stopIfTrue="1">
      <formula>OR($A1009="date", $A1009="datetime")</formula>
    </cfRule>
    <cfRule type="expression" dxfId="6164" priority="5862" stopIfTrue="1">
      <formula>OR($A1009="calculate", $A1009="calculate_here")</formula>
    </cfRule>
    <cfRule type="expression" dxfId="6163" priority="5864" stopIfTrue="1">
      <formula>$A1009="note"</formula>
    </cfRule>
    <cfRule type="expression" dxfId="6162" priority="5866" stopIfTrue="1">
      <formula>$A1009="barcode"</formula>
    </cfRule>
    <cfRule type="expression" dxfId="6161" priority="5868" stopIfTrue="1">
      <formula>OR($A1009="geopoint", $A1009="geoshape", $A1009="geotrace")</formula>
    </cfRule>
    <cfRule type="expression" dxfId="6160" priority="5870" stopIfTrue="1">
      <formula>OR($A1009="audio audit", $A1009="text audit", $A1009="speed violations count", $A1009="speed violations list", $A1009="speed violations audit")</formula>
    </cfRule>
    <cfRule type="expression" dxfId="6159" priority="5871" stopIfTrue="1">
      <formula>OR($A1009="username", $A1009="phonenumber", $A1009="start", $A1009="end", $A1009="deviceid", $A1009="subscriberid", $A1009="simserial", $A1009="caseid")</formula>
    </cfRule>
    <cfRule type="expression" dxfId="6158" priority="5873" stopIfTrue="1">
      <formula>OR(AND(LEFT($A1009, 16)="select_multiple ", LEN($A1009)&gt;16, NOT(ISNUMBER(SEARCH(" ", $A1009, 17)))), AND(LEFT($A1009, 11)="select_one ", LEN($A1009)&gt;11, NOT(ISNUMBER(SEARCH(" ", $A1009, 12)))))</formula>
    </cfRule>
    <cfRule type="expression" dxfId="6157" priority="5875" stopIfTrue="1">
      <formula>$A1009="decimal"</formula>
    </cfRule>
    <cfRule type="expression" dxfId="6156" priority="5877" stopIfTrue="1">
      <formula>$A1009="integer"</formula>
    </cfRule>
    <cfRule type="expression" dxfId="6155" priority="5879" stopIfTrue="1">
      <formula>$A1009="text"</formula>
    </cfRule>
    <cfRule type="expression" dxfId="6154" priority="5880" stopIfTrue="1">
      <formula>$A1009="end repeat"</formula>
    </cfRule>
    <cfRule type="expression" dxfId="6153" priority="5882" stopIfTrue="1">
      <formula>$A1009="begin repeat"</formula>
    </cfRule>
    <cfRule type="expression" dxfId="6152" priority="5883" stopIfTrue="1">
      <formula>$A1009="end group"</formula>
    </cfRule>
    <cfRule type="expression" dxfId="6151" priority="5885" stopIfTrue="1">
      <formula>$A1009="begin group"</formula>
    </cfRule>
  </conditionalFormatting>
  <conditionalFormatting sqref="D1009">
    <cfRule type="expression" dxfId="6150" priority="5853" stopIfTrue="1">
      <formula>$A1009="comments"</formula>
    </cfRule>
  </conditionalFormatting>
  <conditionalFormatting sqref="D1009">
    <cfRule type="expression" dxfId="6149" priority="5851" stopIfTrue="1">
      <formula>OR(AND(LEFT($A1009, 14)="sensor_stream ", LEN($A1009)&gt;14, NOT(ISNUMBER(SEARCH(" ", $A1009, 15)))), AND(LEFT($A1009, 17)="sensor_statistic ", LEN($A1009)&gt;17, NOT(ISNUMBER(SEARCH(" ", $A1009, 18)))))</formula>
    </cfRule>
  </conditionalFormatting>
  <conditionalFormatting sqref="L1009">
    <cfRule type="expression" dxfId="6148" priority="5849" stopIfTrue="1">
      <formula>$A1009="begin group"</formula>
    </cfRule>
  </conditionalFormatting>
  <conditionalFormatting sqref="L1009">
    <cfRule type="expression" dxfId="6147" priority="5846" stopIfTrue="1">
      <formula>$A1009="begin repeat"</formula>
    </cfRule>
  </conditionalFormatting>
  <conditionalFormatting sqref="L1009">
    <cfRule type="expression" dxfId="6146" priority="5830" stopIfTrue="1">
      <formula>OR(AND(LEFT($A1009, 14)="sensor_stream ", LEN($A1009)&gt;14, NOT(ISNUMBER(SEARCH(" ", $A1009, 15)))), AND(LEFT($A1009, 17)="sensor_statistic ", LEN($A1009)&gt;17, NOT(ISNUMBER(SEARCH(" ", $A1009, 18)))))</formula>
    </cfRule>
    <cfRule type="expression" dxfId="6145" priority="5831" stopIfTrue="1">
      <formula>$A1009="comments"</formula>
    </cfRule>
    <cfRule type="expression" dxfId="6144" priority="5832" stopIfTrue="1">
      <formula>OR($A1009="audio", $A1009="video")</formula>
    </cfRule>
    <cfRule type="expression" dxfId="6143" priority="5833" stopIfTrue="1">
      <formula>$A1009="image"</formula>
    </cfRule>
    <cfRule type="expression" dxfId="6142" priority="5834" stopIfTrue="1">
      <formula>OR($A1009="date", $A1009="datetime")</formula>
    </cfRule>
    <cfRule type="expression" dxfId="6141" priority="5835" stopIfTrue="1">
      <formula>OR($A1009="calculate", $A1009="calculate_here")</formula>
    </cfRule>
    <cfRule type="expression" dxfId="6140" priority="5836" stopIfTrue="1">
      <formula>$A1009="note"</formula>
    </cfRule>
    <cfRule type="expression" dxfId="6139" priority="5837" stopIfTrue="1">
      <formula>$A1009="barcode"</formula>
    </cfRule>
    <cfRule type="expression" dxfId="6138" priority="5838" stopIfTrue="1">
      <formula>OR($A1009="geopoint", $A1009="geoshape", $A1009="geotrace")</formula>
    </cfRule>
    <cfRule type="expression" dxfId="6137" priority="5839" stopIfTrue="1">
      <formula>OR($A1009="audio audit", $A1009="text audit", $A1009="speed violations count", $A1009="speed violations list", $A1009="speed violations audit")</formula>
    </cfRule>
    <cfRule type="expression" dxfId="6136" priority="5840" stopIfTrue="1">
      <formula>OR($A1009="username", $A1009="phonenumber", $A1009="start", $A1009="end", $A1009="deviceid", $A1009="subscriberid", $A1009="simserial", $A1009="caseid")</formula>
    </cfRule>
    <cfRule type="expression" dxfId="6135" priority="5841" stopIfTrue="1">
      <formula>OR(AND(LEFT($A1009, 16)="select_multiple ", LEN($A1009)&gt;16, NOT(ISNUMBER(SEARCH(" ", $A1009, 17)))), AND(LEFT($A1009, 11)="select_one ", LEN($A1009)&gt;11, NOT(ISNUMBER(SEARCH(" ", $A1009, 12)))))</formula>
    </cfRule>
    <cfRule type="expression" dxfId="6134" priority="5842" stopIfTrue="1">
      <formula>$A1009="decimal"</formula>
    </cfRule>
    <cfRule type="expression" dxfId="6133" priority="5843" stopIfTrue="1">
      <formula>$A1009="integer"</formula>
    </cfRule>
    <cfRule type="expression" dxfId="6132" priority="5844" stopIfTrue="1">
      <formula>$A1009="text"</formula>
    </cfRule>
    <cfRule type="expression" dxfId="6131" priority="5845" stopIfTrue="1">
      <formula>$A1009="end repeat"</formula>
    </cfRule>
    <cfRule type="expression" dxfId="6130" priority="5847" stopIfTrue="1">
      <formula>$A1009="begin repeat"</formula>
    </cfRule>
    <cfRule type="expression" dxfId="6129" priority="5848" stopIfTrue="1">
      <formula>$A1009="end group"</formula>
    </cfRule>
    <cfRule type="expression" dxfId="6128" priority="5850" stopIfTrue="1">
      <formula>$A1009="begin group"</formula>
    </cfRule>
  </conditionalFormatting>
  <conditionalFormatting sqref="A1012:A1013">
    <cfRule type="expression" dxfId="6127" priority="5811" stopIfTrue="1">
      <formula>OR(AND(LEFT($A1012, 14)="sensor_stream ", LEN($A1012)&gt;14, NOT(ISNUMBER(SEARCH(" ", $A1012, 15)))), AND(LEFT($A1012, 17)="sensor_statistic ", LEN($A1012)&gt;17, NOT(ISNUMBER(SEARCH(" ", $A1012, 18)))))</formula>
    </cfRule>
    <cfRule type="expression" dxfId="6126" priority="5812" stopIfTrue="1">
      <formula>$A1012="comments"</formula>
    </cfRule>
    <cfRule type="expression" dxfId="6125" priority="5813" stopIfTrue="1">
      <formula>OR($A1012="audio", $A1012="video")</formula>
    </cfRule>
    <cfRule type="expression" dxfId="6124" priority="5814" stopIfTrue="1">
      <formula>$A1012="image"</formula>
    </cfRule>
    <cfRule type="expression" dxfId="6123" priority="5815" stopIfTrue="1">
      <formula>OR($A1012="date", $A1012="datetime")</formula>
    </cfRule>
    <cfRule type="expression" dxfId="6122" priority="5816" stopIfTrue="1">
      <formula>OR($A1012="calculate", $A1012="calculate_here")</formula>
    </cfRule>
    <cfRule type="expression" dxfId="6121" priority="5817" stopIfTrue="1">
      <formula>$A1012="note"</formula>
    </cfRule>
    <cfRule type="expression" dxfId="6120" priority="5818" stopIfTrue="1">
      <formula>$A1012="barcode"</formula>
    </cfRule>
    <cfRule type="expression" dxfId="6119" priority="5819" stopIfTrue="1">
      <formula>OR($A1012="geopoint", $A1012="geoshape", $A1012="geotrace")</formula>
    </cfRule>
    <cfRule type="expression" dxfId="6118" priority="5820" stopIfTrue="1">
      <formula>OR($A1012="audio audit", $A1012="text audit", $A1012="speed violations count", $A1012="speed violations list", $A1012="speed violations audit")</formula>
    </cfRule>
    <cfRule type="expression" dxfId="6117" priority="5821" stopIfTrue="1">
      <formula>OR($A1012="username", $A1012="phonenumber", $A1012="start", $A1012="end", $A1012="deviceid", $A1012="subscriberid", $A1012="simserial", $A1012="caseid")</formula>
    </cfRule>
    <cfRule type="expression" dxfId="6116" priority="5822" stopIfTrue="1">
      <formula>OR(AND(LEFT($A1012, 16)="select_multiple ", LEN($A1012)&gt;16, NOT(ISNUMBER(SEARCH(" ", $A1012, 17)))), AND(LEFT($A1012, 11)="select_one ", LEN($A1012)&gt;11, NOT(ISNUMBER(SEARCH(" ", $A1012, 12)))))</formula>
    </cfRule>
    <cfRule type="expression" dxfId="6115" priority="5823" stopIfTrue="1">
      <formula>$A1012="decimal"</formula>
    </cfRule>
    <cfRule type="expression" dxfId="6114" priority="5824" stopIfTrue="1">
      <formula>$A1012="integer"</formula>
    </cfRule>
    <cfRule type="expression" dxfId="6113" priority="5825" stopIfTrue="1">
      <formula>$A1012="text"</formula>
    </cfRule>
    <cfRule type="expression" dxfId="6112" priority="5826" stopIfTrue="1">
      <formula>$A1012="end repeat"</formula>
    </cfRule>
    <cfRule type="expression" dxfId="6111" priority="5827" stopIfTrue="1">
      <formula>$A1012="begin repeat"</formula>
    </cfRule>
    <cfRule type="expression" dxfId="6110" priority="5828" stopIfTrue="1">
      <formula>$A1012="end group"</formula>
    </cfRule>
    <cfRule type="expression" dxfId="6109" priority="5829" stopIfTrue="1">
      <formula>$A1012="begin group"</formula>
    </cfRule>
  </conditionalFormatting>
  <conditionalFormatting sqref="A1016:A1017">
    <cfRule type="expression" dxfId="6108" priority="5792" stopIfTrue="1">
      <formula>OR(AND(LEFT($A1016, 14)="sensor_stream ", LEN($A1016)&gt;14, NOT(ISNUMBER(SEARCH(" ", $A1016, 15)))), AND(LEFT($A1016, 17)="sensor_statistic ", LEN($A1016)&gt;17, NOT(ISNUMBER(SEARCH(" ", $A1016, 18)))))</formula>
    </cfRule>
    <cfRule type="expression" dxfId="6107" priority="5793" stopIfTrue="1">
      <formula>$A1016="comments"</formula>
    </cfRule>
    <cfRule type="expression" dxfId="6106" priority="5794" stopIfTrue="1">
      <formula>OR($A1016="audio", $A1016="video")</formula>
    </cfRule>
    <cfRule type="expression" dxfId="6105" priority="5795" stopIfTrue="1">
      <formula>$A1016="image"</formula>
    </cfRule>
    <cfRule type="expression" dxfId="6104" priority="5796" stopIfTrue="1">
      <formula>OR($A1016="date", $A1016="datetime")</formula>
    </cfRule>
    <cfRule type="expression" dxfId="6103" priority="5797" stopIfTrue="1">
      <formula>OR($A1016="calculate", $A1016="calculate_here")</formula>
    </cfRule>
    <cfRule type="expression" dxfId="6102" priority="5798" stopIfTrue="1">
      <formula>$A1016="note"</formula>
    </cfRule>
    <cfRule type="expression" dxfId="6101" priority="5799" stopIfTrue="1">
      <formula>$A1016="barcode"</formula>
    </cfRule>
    <cfRule type="expression" dxfId="6100" priority="5800" stopIfTrue="1">
      <formula>OR($A1016="geopoint", $A1016="geoshape", $A1016="geotrace")</formula>
    </cfRule>
    <cfRule type="expression" dxfId="6099" priority="5801" stopIfTrue="1">
      <formula>OR($A1016="audio audit", $A1016="text audit", $A1016="speed violations count", $A1016="speed violations list", $A1016="speed violations audit")</formula>
    </cfRule>
    <cfRule type="expression" dxfId="6098" priority="5802" stopIfTrue="1">
      <formula>OR($A1016="username", $A1016="phonenumber", $A1016="start", $A1016="end", $A1016="deviceid", $A1016="subscriberid", $A1016="simserial", $A1016="caseid")</formula>
    </cfRule>
    <cfRule type="expression" dxfId="6097" priority="5803" stopIfTrue="1">
      <formula>OR(AND(LEFT($A1016, 16)="select_multiple ", LEN($A1016)&gt;16, NOT(ISNUMBER(SEARCH(" ", $A1016, 17)))), AND(LEFT($A1016, 11)="select_one ", LEN($A1016)&gt;11, NOT(ISNUMBER(SEARCH(" ", $A1016, 12)))))</formula>
    </cfRule>
    <cfRule type="expression" dxfId="6096" priority="5804" stopIfTrue="1">
      <formula>$A1016="decimal"</formula>
    </cfRule>
    <cfRule type="expression" dxfId="6095" priority="5805" stopIfTrue="1">
      <formula>$A1016="integer"</formula>
    </cfRule>
    <cfRule type="expression" dxfId="6094" priority="5806" stopIfTrue="1">
      <formula>$A1016="text"</formula>
    </cfRule>
    <cfRule type="expression" dxfId="6093" priority="5807" stopIfTrue="1">
      <formula>$A1016="end repeat"</formula>
    </cfRule>
    <cfRule type="expression" dxfId="6092" priority="5808" stopIfTrue="1">
      <formula>$A1016="begin repeat"</formula>
    </cfRule>
    <cfRule type="expression" dxfId="6091" priority="5809" stopIfTrue="1">
      <formula>$A1016="end group"</formula>
    </cfRule>
    <cfRule type="expression" dxfId="6090" priority="5810" stopIfTrue="1">
      <formula>$A1016="begin group"</formula>
    </cfRule>
  </conditionalFormatting>
  <conditionalFormatting sqref="A1024:A1025">
    <cfRule type="expression" dxfId="6089" priority="5754" stopIfTrue="1">
      <formula>OR(AND(LEFT($A1024, 14)="sensor_stream ", LEN($A1024)&gt;14, NOT(ISNUMBER(SEARCH(" ", $A1024, 15)))), AND(LEFT($A1024, 17)="sensor_statistic ", LEN($A1024)&gt;17, NOT(ISNUMBER(SEARCH(" ", $A1024, 18)))))</formula>
    </cfRule>
    <cfRule type="expression" dxfId="6088" priority="5755" stopIfTrue="1">
      <formula>$A1024="comments"</formula>
    </cfRule>
    <cfRule type="expression" dxfId="6087" priority="5756" stopIfTrue="1">
      <formula>OR($A1024="audio", $A1024="video")</formula>
    </cfRule>
    <cfRule type="expression" dxfId="6086" priority="5757" stopIfTrue="1">
      <formula>$A1024="image"</formula>
    </cfRule>
    <cfRule type="expression" dxfId="6085" priority="5758" stopIfTrue="1">
      <formula>OR($A1024="date", $A1024="datetime")</formula>
    </cfRule>
    <cfRule type="expression" dxfId="6084" priority="5759" stopIfTrue="1">
      <formula>OR($A1024="calculate", $A1024="calculate_here")</formula>
    </cfRule>
    <cfRule type="expression" dxfId="6083" priority="5760" stopIfTrue="1">
      <formula>$A1024="note"</formula>
    </cfRule>
    <cfRule type="expression" dxfId="6082" priority="5761" stopIfTrue="1">
      <formula>$A1024="barcode"</formula>
    </cfRule>
    <cfRule type="expression" dxfId="6081" priority="5762" stopIfTrue="1">
      <formula>OR($A1024="geopoint", $A1024="geoshape", $A1024="geotrace")</formula>
    </cfRule>
    <cfRule type="expression" dxfId="6080" priority="5763" stopIfTrue="1">
      <formula>OR($A1024="audio audit", $A1024="text audit", $A1024="speed violations count", $A1024="speed violations list", $A1024="speed violations audit")</formula>
    </cfRule>
    <cfRule type="expression" dxfId="6079" priority="5764" stopIfTrue="1">
      <formula>OR($A1024="username", $A1024="phonenumber", $A1024="start", $A1024="end", $A1024="deviceid", $A1024="subscriberid", $A1024="simserial", $A1024="caseid")</formula>
    </cfRule>
    <cfRule type="expression" dxfId="6078" priority="5765" stopIfTrue="1">
      <formula>OR(AND(LEFT($A1024, 16)="select_multiple ", LEN($A1024)&gt;16, NOT(ISNUMBER(SEARCH(" ", $A1024, 17)))), AND(LEFT($A1024, 11)="select_one ", LEN($A1024)&gt;11, NOT(ISNUMBER(SEARCH(" ", $A1024, 12)))))</formula>
    </cfRule>
    <cfRule type="expression" dxfId="6077" priority="5766" stopIfTrue="1">
      <formula>$A1024="decimal"</formula>
    </cfRule>
    <cfRule type="expression" dxfId="6076" priority="5767" stopIfTrue="1">
      <formula>$A1024="integer"</formula>
    </cfRule>
    <cfRule type="expression" dxfId="6075" priority="5768" stopIfTrue="1">
      <formula>$A1024="text"</formula>
    </cfRule>
    <cfRule type="expression" dxfId="6074" priority="5769" stopIfTrue="1">
      <formula>$A1024="end repeat"</formula>
    </cfRule>
    <cfRule type="expression" dxfId="6073" priority="5770" stopIfTrue="1">
      <formula>$A1024="begin repeat"</formula>
    </cfRule>
    <cfRule type="expression" dxfId="6072" priority="5771" stopIfTrue="1">
      <formula>$A1024="end group"</formula>
    </cfRule>
    <cfRule type="expression" dxfId="6071" priority="5772" stopIfTrue="1">
      <formula>$A1024="begin group"</formula>
    </cfRule>
  </conditionalFormatting>
  <conditionalFormatting sqref="L1022">
    <cfRule type="expression" dxfId="6070" priority="5752" stopIfTrue="1">
      <formula>$A1022="begin group"</formula>
    </cfRule>
  </conditionalFormatting>
  <conditionalFormatting sqref="L1022">
    <cfRule type="expression" dxfId="6069" priority="5749" stopIfTrue="1">
      <formula>$A1022="begin repeat"</formula>
    </cfRule>
  </conditionalFormatting>
  <conditionalFormatting sqref="L1022">
    <cfRule type="expression" dxfId="6068" priority="5733" stopIfTrue="1">
      <formula>OR(AND(LEFT($A1022, 14)="sensor_stream ", LEN($A1022)&gt;14, NOT(ISNUMBER(SEARCH(" ", $A1022, 15)))), AND(LEFT($A1022, 17)="sensor_statistic ", LEN($A1022)&gt;17, NOT(ISNUMBER(SEARCH(" ", $A1022, 18)))))</formula>
    </cfRule>
    <cfRule type="expression" dxfId="6067" priority="5734" stopIfTrue="1">
      <formula>$A1022="comments"</formula>
    </cfRule>
    <cfRule type="expression" dxfId="6066" priority="5735" stopIfTrue="1">
      <formula>OR($A1022="audio", $A1022="video")</formula>
    </cfRule>
    <cfRule type="expression" dxfId="6065" priority="5736" stopIfTrue="1">
      <formula>$A1022="image"</formula>
    </cfRule>
    <cfRule type="expression" dxfId="6064" priority="5737" stopIfTrue="1">
      <formula>OR($A1022="date", $A1022="datetime")</formula>
    </cfRule>
    <cfRule type="expression" dxfId="6063" priority="5738" stopIfTrue="1">
      <formula>OR($A1022="calculate", $A1022="calculate_here")</formula>
    </cfRule>
    <cfRule type="expression" dxfId="6062" priority="5739" stopIfTrue="1">
      <formula>$A1022="note"</formula>
    </cfRule>
    <cfRule type="expression" dxfId="6061" priority="5740" stopIfTrue="1">
      <formula>$A1022="barcode"</formula>
    </cfRule>
    <cfRule type="expression" dxfId="6060" priority="5741" stopIfTrue="1">
      <formula>OR($A1022="geopoint", $A1022="geoshape", $A1022="geotrace")</formula>
    </cfRule>
    <cfRule type="expression" dxfId="6059" priority="5742" stopIfTrue="1">
      <formula>OR($A1022="audio audit", $A1022="text audit", $A1022="speed violations count", $A1022="speed violations list", $A1022="speed violations audit")</formula>
    </cfRule>
    <cfRule type="expression" dxfId="6058" priority="5743" stopIfTrue="1">
      <formula>OR($A1022="username", $A1022="phonenumber", $A1022="start", $A1022="end", $A1022="deviceid", $A1022="subscriberid", $A1022="simserial", $A1022="caseid")</formula>
    </cfRule>
    <cfRule type="expression" dxfId="6057" priority="5744" stopIfTrue="1">
      <formula>OR(AND(LEFT($A1022, 16)="select_multiple ", LEN($A1022)&gt;16, NOT(ISNUMBER(SEARCH(" ", $A1022, 17)))), AND(LEFT($A1022, 11)="select_one ", LEN($A1022)&gt;11, NOT(ISNUMBER(SEARCH(" ", $A1022, 12)))))</formula>
    </cfRule>
    <cfRule type="expression" dxfId="6056" priority="5745" stopIfTrue="1">
      <formula>$A1022="decimal"</formula>
    </cfRule>
    <cfRule type="expression" dxfId="6055" priority="5746" stopIfTrue="1">
      <formula>$A1022="integer"</formula>
    </cfRule>
    <cfRule type="expression" dxfId="6054" priority="5747" stopIfTrue="1">
      <formula>$A1022="text"</formula>
    </cfRule>
    <cfRule type="expression" dxfId="6053" priority="5748" stopIfTrue="1">
      <formula>$A1022="end repeat"</formula>
    </cfRule>
    <cfRule type="expression" dxfId="6052" priority="5750" stopIfTrue="1">
      <formula>$A1022="begin repeat"</formula>
    </cfRule>
    <cfRule type="expression" dxfId="6051" priority="5751" stopIfTrue="1">
      <formula>$A1022="end group"</formula>
    </cfRule>
    <cfRule type="expression" dxfId="6050" priority="5753" stopIfTrue="1">
      <formula>$A1022="begin group"</formula>
    </cfRule>
  </conditionalFormatting>
  <conditionalFormatting sqref="A1047:A1048">
    <cfRule type="expression" dxfId="6049" priority="5596" stopIfTrue="1">
      <formula>OR(AND(LEFT($A1047, 14)="sensor_stream ", LEN($A1047)&gt;14, NOT(ISNUMBER(SEARCH(" ", $A1047, 15)))), AND(LEFT($A1047, 17)="sensor_statistic ", LEN($A1047)&gt;17, NOT(ISNUMBER(SEARCH(" ", $A1047, 18)))))</formula>
    </cfRule>
    <cfRule type="expression" dxfId="6048" priority="5597" stopIfTrue="1">
      <formula>$A1047="comments"</formula>
    </cfRule>
    <cfRule type="expression" dxfId="6047" priority="5598" stopIfTrue="1">
      <formula>OR($A1047="audio", $A1047="video")</formula>
    </cfRule>
    <cfRule type="expression" dxfId="6046" priority="5599" stopIfTrue="1">
      <formula>$A1047="image"</formula>
    </cfRule>
    <cfRule type="expression" dxfId="6045" priority="5600" stopIfTrue="1">
      <formula>OR($A1047="date", $A1047="datetime")</formula>
    </cfRule>
    <cfRule type="expression" dxfId="6044" priority="5601" stopIfTrue="1">
      <formula>OR($A1047="calculate", $A1047="calculate_here")</formula>
    </cfRule>
    <cfRule type="expression" dxfId="6043" priority="5602" stopIfTrue="1">
      <formula>$A1047="note"</formula>
    </cfRule>
    <cfRule type="expression" dxfId="6042" priority="5603" stopIfTrue="1">
      <formula>$A1047="barcode"</formula>
    </cfRule>
    <cfRule type="expression" dxfId="6041" priority="5604" stopIfTrue="1">
      <formula>OR($A1047="geopoint", $A1047="geoshape", $A1047="geotrace")</formula>
    </cfRule>
    <cfRule type="expression" dxfId="6040" priority="5605" stopIfTrue="1">
      <formula>OR($A1047="audio audit", $A1047="text audit", $A1047="speed violations count", $A1047="speed violations list", $A1047="speed violations audit")</formula>
    </cfRule>
    <cfRule type="expression" dxfId="6039" priority="5606" stopIfTrue="1">
      <formula>OR($A1047="username", $A1047="phonenumber", $A1047="start", $A1047="end", $A1047="deviceid", $A1047="subscriberid", $A1047="simserial", $A1047="caseid")</formula>
    </cfRule>
    <cfRule type="expression" dxfId="6038" priority="5607" stopIfTrue="1">
      <formula>OR(AND(LEFT($A1047, 16)="select_multiple ", LEN($A1047)&gt;16, NOT(ISNUMBER(SEARCH(" ", $A1047, 17)))), AND(LEFT($A1047, 11)="select_one ", LEN($A1047)&gt;11, NOT(ISNUMBER(SEARCH(" ", $A1047, 12)))))</formula>
    </cfRule>
    <cfRule type="expression" dxfId="6037" priority="5608" stopIfTrue="1">
      <formula>$A1047="decimal"</formula>
    </cfRule>
    <cfRule type="expression" dxfId="6036" priority="5609" stopIfTrue="1">
      <formula>$A1047="integer"</formula>
    </cfRule>
    <cfRule type="expression" dxfId="6035" priority="5610" stopIfTrue="1">
      <formula>$A1047="text"</formula>
    </cfRule>
    <cfRule type="expression" dxfId="6034" priority="5611" stopIfTrue="1">
      <formula>$A1047="end repeat"</formula>
    </cfRule>
    <cfRule type="expression" dxfId="6033" priority="5612" stopIfTrue="1">
      <formula>$A1047="begin repeat"</formula>
    </cfRule>
    <cfRule type="expression" dxfId="6032" priority="5613" stopIfTrue="1">
      <formula>$A1047="end group"</formula>
    </cfRule>
    <cfRule type="expression" dxfId="6031" priority="5614" stopIfTrue="1">
      <formula>$A1047="begin group"</formula>
    </cfRule>
  </conditionalFormatting>
  <conditionalFormatting sqref="L1027">
    <cfRule type="expression" dxfId="6030" priority="5731" stopIfTrue="1">
      <formula>$A1027="begin group"</formula>
    </cfRule>
  </conditionalFormatting>
  <conditionalFormatting sqref="L1027">
    <cfRule type="expression" dxfId="6029" priority="5728" stopIfTrue="1">
      <formula>$A1027="begin repeat"</formula>
    </cfRule>
  </conditionalFormatting>
  <conditionalFormatting sqref="L1027">
    <cfRule type="expression" dxfId="6028" priority="5712" stopIfTrue="1">
      <formula>OR(AND(LEFT($A1027, 14)="sensor_stream ", LEN($A1027)&gt;14, NOT(ISNUMBER(SEARCH(" ", $A1027, 15)))), AND(LEFT($A1027, 17)="sensor_statistic ", LEN($A1027)&gt;17, NOT(ISNUMBER(SEARCH(" ", $A1027, 18)))))</formula>
    </cfRule>
    <cfRule type="expression" dxfId="6027" priority="5713" stopIfTrue="1">
      <formula>$A1027="comments"</formula>
    </cfRule>
    <cfRule type="expression" dxfId="6026" priority="5714" stopIfTrue="1">
      <formula>OR($A1027="audio", $A1027="video")</formula>
    </cfRule>
    <cfRule type="expression" dxfId="6025" priority="5715" stopIfTrue="1">
      <formula>$A1027="image"</formula>
    </cfRule>
    <cfRule type="expression" dxfId="6024" priority="5716" stopIfTrue="1">
      <formula>OR($A1027="date", $A1027="datetime")</formula>
    </cfRule>
    <cfRule type="expression" dxfId="6023" priority="5717" stopIfTrue="1">
      <formula>OR($A1027="calculate", $A1027="calculate_here")</formula>
    </cfRule>
    <cfRule type="expression" dxfId="6022" priority="5718" stopIfTrue="1">
      <formula>$A1027="note"</formula>
    </cfRule>
    <cfRule type="expression" dxfId="6021" priority="5719" stopIfTrue="1">
      <formula>$A1027="barcode"</formula>
    </cfRule>
    <cfRule type="expression" dxfId="6020" priority="5720" stopIfTrue="1">
      <formula>OR($A1027="geopoint", $A1027="geoshape", $A1027="geotrace")</formula>
    </cfRule>
    <cfRule type="expression" dxfId="6019" priority="5721" stopIfTrue="1">
      <formula>OR($A1027="audio audit", $A1027="text audit", $A1027="speed violations count", $A1027="speed violations list", $A1027="speed violations audit")</formula>
    </cfRule>
    <cfRule type="expression" dxfId="6018" priority="5722" stopIfTrue="1">
      <formula>OR($A1027="username", $A1027="phonenumber", $A1027="start", $A1027="end", $A1027="deviceid", $A1027="subscriberid", $A1027="simserial", $A1027="caseid")</formula>
    </cfRule>
    <cfRule type="expression" dxfId="6017" priority="5723" stopIfTrue="1">
      <formula>OR(AND(LEFT($A1027, 16)="select_multiple ", LEN($A1027)&gt;16, NOT(ISNUMBER(SEARCH(" ", $A1027, 17)))), AND(LEFT($A1027, 11)="select_one ", LEN($A1027)&gt;11, NOT(ISNUMBER(SEARCH(" ", $A1027, 12)))))</formula>
    </cfRule>
    <cfRule type="expression" dxfId="6016" priority="5724" stopIfTrue="1">
      <formula>$A1027="decimal"</formula>
    </cfRule>
    <cfRule type="expression" dxfId="6015" priority="5725" stopIfTrue="1">
      <formula>$A1027="integer"</formula>
    </cfRule>
    <cfRule type="expression" dxfId="6014" priority="5726" stopIfTrue="1">
      <formula>$A1027="text"</formula>
    </cfRule>
    <cfRule type="expression" dxfId="6013" priority="5727" stopIfTrue="1">
      <formula>$A1027="end repeat"</formula>
    </cfRule>
    <cfRule type="expression" dxfId="6012" priority="5729" stopIfTrue="1">
      <formula>$A1027="begin repeat"</formula>
    </cfRule>
    <cfRule type="expression" dxfId="6011" priority="5730" stopIfTrue="1">
      <formula>$A1027="end group"</formula>
    </cfRule>
    <cfRule type="expression" dxfId="6010" priority="5732" stopIfTrue="1">
      <formula>$A1027="begin group"</formula>
    </cfRule>
  </conditionalFormatting>
  <conditionalFormatting sqref="A1030:A1031">
    <cfRule type="expression" dxfId="6009" priority="5693" stopIfTrue="1">
      <formula>OR(AND(LEFT($A1030, 14)="sensor_stream ", LEN($A1030)&gt;14, NOT(ISNUMBER(SEARCH(" ", $A1030, 15)))), AND(LEFT($A1030, 17)="sensor_statistic ", LEN($A1030)&gt;17, NOT(ISNUMBER(SEARCH(" ", $A1030, 18)))))</formula>
    </cfRule>
    <cfRule type="expression" dxfId="6008" priority="5694" stopIfTrue="1">
      <formula>$A1030="comments"</formula>
    </cfRule>
    <cfRule type="expression" dxfId="6007" priority="5695" stopIfTrue="1">
      <formula>OR($A1030="audio", $A1030="video")</formula>
    </cfRule>
    <cfRule type="expression" dxfId="6006" priority="5696" stopIfTrue="1">
      <formula>$A1030="image"</formula>
    </cfRule>
    <cfRule type="expression" dxfId="6005" priority="5697" stopIfTrue="1">
      <formula>OR($A1030="date", $A1030="datetime")</formula>
    </cfRule>
    <cfRule type="expression" dxfId="6004" priority="5698" stopIfTrue="1">
      <formula>OR($A1030="calculate", $A1030="calculate_here")</formula>
    </cfRule>
    <cfRule type="expression" dxfId="6003" priority="5699" stopIfTrue="1">
      <formula>$A1030="note"</formula>
    </cfRule>
    <cfRule type="expression" dxfId="6002" priority="5700" stopIfTrue="1">
      <formula>$A1030="barcode"</formula>
    </cfRule>
    <cfRule type="expression" dxfId="6001" priority="5701" stopIfTrue="1">
      <formula>OR($A1030="geopoint", $A1030="geoshape", $A1030="geotrace")</formula>
    </cfRule>
    <cfRule type="expression" dxfId="6000" priority="5702" stopIfTrue="1">
      <formula>OR($A1030="audio audit", $A1030="text audit", $A1030="speed violations count", $A1030="speed violations list", $A1030="speed violations audit")</formula>
    </cfRule>
    <cfRule type="expression" dxfId="5999" priority="5703" stopIfTrue="1">
      <formula>OR($A1030="username", $A1030="phonenumber", $A1030="start", $A1030="end", $A1030="deviceid", $A1030="subscriberid", $A1030="simserial", $A1030="caseid")</formula>
    </cfRule>
    <cfRule type="expression" dxfId="5998" priority="5704" stopIfTrue="1">
      <formula>OR(AND(LEFT($A1030, 16)="select_multiple ", LEN($A1030)&gt;16, NOT(ISNUMBER(SEARCH(" ", $A1030, 17)))), AND(LEFT($A1030, 11)="select_one ", LEN($A1030)&gt;11, NOT(ISNUMBER(SEARCH(" ", $A1030, 12)))))</formula>
    </cfRule>
    <cfRule type="expression" dxfId="5997" priority="5705" stopIfTrue="1">
      <formula>$A1030="decimal"</formula>
    </cfRule>
    <cfRule type="expression" dxfId="5996" priority="5706" stopIfTrue="1">
      <formula>$A1030="integer"</formula>
    </cfRule>
    <cfRule type="expression" dxfId="5995" priority="5707" stopIfTrue="1">
      <formula>$A1030="text"</formula>
    </cfRule>
    <cfRule type="expression" dxfId="5994" priority="5708" stopIfTrue="1">
      <formula>$A1030="end repeat"</formula>
    </cfRule>
    <cfRule type="expression" dxfId="5993" priority="5709" stopIfTrue="1">
      <formula>$A1030="begin repeat"</formula>
    </cfRule>
    <cfRule type="expression" dxfId="5992" priority="5710" stopIfTrue="1">
      <formula>$A1030="end group"</formula>
    </cfRule>
    <cfRule type="expression" dxfId="5991" priority="5711" stopIfTrue="1">
      <formula>$A1030="begin group"</formula>
    </cfRule>
  </conditionalFormatting>
  <conditionalFormatting sqref="A1033:A1034">
    <cfRule type="expression" dxfId="5990" priority="5674" stopIfTrue="1">
      <formula>OR(AND(LEFT($A1033, 14)="sensor_stream ", LEN($A1033)&gt;14, NOT(ISNUMBER(SEARCH(" ", $A1033, 15)))), AND(LEFT($A1033, 17)="sensor_statistic ", LEN($A1033)&gt;17, NOT(ISNUMBER(SEARCH(" ", $A1033, 18)))))</formula>
    </cfRule>
    <cfRule type="expression" dxfId="5989" priority="5675" stopIfTrue="1">
      <formula>$A1033="comments"</formula>
    </cfRule>
    <cfRule type="expression" dxfId="5988" priority="5676" stopIfTrue="1">
      <formula>OR($A1033="audio", $A1033="video")</formula>
    </cfRule>
    <cfRule type="expression" dxfId="5987" priority="5677" stopIfTrue="1">
      <formula>$A1033="image"</formula>
    </cfRule>
    <cfRule type="expression" dxfId="5986" priority="5678" stopIfTrue="1">
      <formula>OR($A1033="date", $A1033="datetime")</formula>
    </cfRule>
    <cfRule type="expression" dxfId="5985" priority="5679" stopIfTrue="1">
      <formula>OR($A1033="calculate", $A1033="calculate_here")</formula>
    </cfRule>
    <cfRule type="expression" dxfId="5984" priority="5680" stopIfTrue="1">
      <formula>$A1033="note"</formula>
    </cfRule>
    <cfRule type="expression" dxfId="5983" priority="5681" stopIfTrue="1">
      <formula>$A1033="barcode"</formula>
    </cfRule>
    <cfRule type="expression" dxfId="5982" priority="5682" stopIfTrue="1">
      <formula>OR($A1033="geopoint", $A1033="geoshape", $A1033="geotrace")</formula>
    </cfRule>
    <cfRule type="expression" dxfId="5981" priority="5683" stopIfTrue="1">
      <formula>OR($A1033="audio audit", $A1033="text audit", $A1033="speed violations count", $A1033="speed violations list", $A1033="speed violations audit")</formula>
    </cfRule>
    <cfRule type="expression" dxfId="5980" priority="5684" stopIfTrue="1">
      <formula>OR($A1033="username", $A1033="phonenumber", $A1033="start", $A1033="end", $A1033="deviceid", $A1033="subscriberid", $A1033="simserial", $A1033="caseid")</formula>
    </cfRule>
    <cfRule type="expression" dxfId="5979" priority="5685" stopIfTrue="1">
      <formula>OR(AND(LEFT($A1033, 16)="select_multiple ", LEN($A1033)&gt;16, NOT(ISNUMBER(SEARCH(" ", $A1033, 17)))), AND(LEFT($A1033, 11)="select_one ", LEN($A1033)&gt;11, NOT(ISNUMBER(SEARCH(" ", $A1033, 12)))))</formula>
    </cfRule>
    <cfRule type="expression" dxfId="5978" priority="5686" stopIfTrue="1">
      <formula>$A1033="decimal"</formula>
    </cfRule>
    <cfRule type="expression" dxfId="5977" priority="5687" stopIfTrue="1">
      <formula>$A1033="integer"</formula>
    </cfRule>
    <cfRule type="expression" dxfId="5976" priority="5688" stopIfTrue="1">
      <formula>$A1033="text"</formula>
    </cfRule>
    <cfRule type="expression" dxfId="5975" priority="5689" stopIfTrue="1">
      <formula>$A1033="end repeat"</formula>
    </cfRule>
    <cfRule type="expression" dxfId="5974" priority="5690" stopIfTrue="1">
      <formula>$A1033="begin repeat"</formula>
    </cfRule>
    <cfRule type="expression" dxfId="5973" priority="5691" stopIfTrue="1">
      <formula>$A1033="end group"</formula>
    </cfRule>
    <cfRule type="expression" dxfId="5972" priority="5692" stopIfTrue="1">
      <formula>$A1033="begin group"</formula>
    </cfRule>
  </conditionalFormatting>
  <conditionalFormatting sqref="L1036">
    <cfRule type="expression" dxfId="5971" priority="5672" stopIfTrue="1">
      <formula>$A1036="begin group"</formula>
    </cfRule>
  </conditionalFormatting>
  <conditionalFormatting sqref="L1036">
    <cfRule type="expression" dxfId="5970" priority="5669" stopIfTrue="1">
      <formula>$A1036="begin repeat"</formula>
    </cfRule>
  </conditionalFormatting>
  <conditionalFormatting sqref="L1036">
    <cfRule type="expression" dxfId="5969" priority="5653" stopIfTrue="1">
      <formula>OR(AND(LEFT($A1036, 14)="sensor_stream ", LEN($A1036)&gt;14, NOT(ISNUMBER(SEARCH(" ", $A1036, 15)))), AND(LEFT($A1036, 17)="sensor_statistic ", LEN($A1036)&gt;17, NOT(ISNUMBER(SEARCH(" ", $A1036, 18)))))</formula>
    </cfRule>
    <cfRule type="expression" dxfId="5968" priority="5654" stopIfTrue="1">
      <formula>$A1036="comments"</formula>
    </cfRule>
    <cfRule type="expression" dxfId="5967" priority="5655" stopIfTrue="1">
      <formula>OR($A1036="audio", $A1036="video")</formula>
    </cfRule>
    <cfRule type="expression" dxfId="5966" priority="5656" stopIfTrue="1">
      <formula>$A1036="image"</formula>
    </cfRule>
    <cfRule type="expression" dxfId="5965" priority="5657" stopIfTrue="1">
      <formula>OR($A1036="date", $A1036="datetime")</formula>
    </cfRule>
    <cfRule type="expression" dxfId="5964" priority="5658" stopIfTrue="1">
      <formula>OR($A1036="calculate", $A1036="calculate_here")</formula>
    </cfRule>
    <cfRule type="expression" dxfId="5963" priority="5659" stopIfTrue="1">
      <formula>$A1036="note"</formula>
    </cfRule>
    <cfRule type="expression" dxfId="5962" priority="5660" stopIfTrue="1">
      <formula>$A1036="barcode"</formula>
    </cfRule>
    <cfRule type="expression" dxfId="5961" priority="5661" stopIfTrue="1">
      <formula>OR($A1036="geopoint", $A1036="geoshape", $A1036="geotrace")</formula>
    </cfRule>
    <cfRule type="expression" dxfId="5960" priority="5662" stopIfTrue="1">
      <formula>OR($A1036="audio audit", $A1036="text audit", $A1036="speed violations count", $A1036="speed violations list", $A1036="speed violations audit")</formula>
    </cfRule>
    <cfRule type="expression" dxfId="5959" priority="5663" stopIfTrue="1">
      <formula>OR($A1036="username", $A1036="phonenumber", $A1036="start", $A1036="end", $A1036="deviceid", $A1036="subscriberid", $A1036="simserial", $A1036="caseid")</formula>
    </cfRule>
    <cfRule type="expression" dxfId="5958" priority="5664" stopIfTrue="1">
      <formula>OR(AND(LEFT($A1036, 16)="select_multiple ", LEN($A1036)&gt;16, NOT(ISNUMBER(SEARCH(" ", $A1036, 17)))), AND(LEFT($A1036, 11)="select_one ", LEN($A1036)&gt;11, NOT(ISNUMBER(SEARCH(" ", $A1036, 12)))))</formula>
    </cfRule>
    <cfRule type="expression" dxfId="5957" priority="5665" stopIfTrue="1">
      <formula>$A1036="decimal"</formula>
    </cfRule>
    <cfRule type="expression" dxfId="5956" priority="5666" stopIfTrue="1">
      <formula>$A1036="integer"</formula>
    </cfRule>
    <cfRule type="expression" dxfId="5955" priority="5667" stopIfTrue="1">
      <formula>$A1036="text"</formula>
    </cfRule>
    <cfRule type="expression" dxfId="5954" priority="5668" stopIfTrue="1">
      <formula>$A1036="end repeat"</formula>
    </cfRule>
    <cfRule type="expression" dxfId="5953" priority="5670" stopIfTrue="1">
      <formula>$A1036="begin repeat"</formula>
    </cfRule>
    <cfRule type="expression" dxfId="5952" priority="5671" stopIfTrue="1">
      <formula>$A1036="end group"</formula>
    </cfRule>
    <cfRule type="expression" dxfId="5951" priority="5673" stopIfTrue="1">
      <formula>$A1036="begin group"</formula>
    </cfRule>
  </conditionalFormatting>
  <conditionalFormatting sqref="A1039:A1040">
    <cfRule type="expression" dxfId="5950" priority="5634" stopIfTrue="1">
      <formula>OR(AND(LEFT($A1039, 14)="sensor_stream ", LEN($A1039)&gt;14, NOT(ISNUMBER(SEARCH(" ", $A1039, 15)))), AND(LEFT($A1039, 17)="sensor_statistic ", LEN($A1039)&gt;17, NOT(ISNUMBER(SEARCH(" ", $A1039, 18)))))</formula>
    </cfRule>
    <cfRule type="expression" dxfId="5949" priority="5635" stopIfTrue="1">
      <formula>$A1039="comments"</formula>
    </cfRule>
    <cfRule type="expression" dxfId="5948" priority="5636" stopIfTrue="1">
      <formula>OR($A1039="audio", $A1039="video")</formula>
    </cfRule>
    <cfRule type="expression" dxfId="5947" priority="5637" stopIfTrue="1">
      <formula>$A1039="image"</formula>
    </cfRule>
    <cfRule type="expression" dxfId="5946" priority="5638" stopIfTrue="1">
      <formula>OR($A1039="date", $A1039="datetime")</formula>
    </cfRule>
    <cfRule type="expression" dxfId="5945" priority="5639" stopIfTrue="1">
      <formula>OR($A1039="calculate", $A1039="calculate_here")</formula>
    </cfRule>
    <cfRule type="expression" dxfId="5944" priority="5640" stopIfTrue="1">
      <formula>$A1039="note"</formula>
    </cfRule>
    <cfRule type="expression" dxfId="5943" priority="5641" stopIfTrue="1">
      <formula>$A1039="barcode"</formula>
    </cfRule>
    <cfRule type="expression" dxfId="5942" priority="5642" stopIfTrue="1">
      <formula>OR($A1039="geopoint", $A1039="geoshape", $A1039="geotrace")</formula>
    </cfRule>
    <cfRule type="expression" dxfId="5941" priority="5643" stopIfTrue="1">
      <formula>OR($A1039="audio audit", $A1039="text audit", $A1039="speed violations count", $A1039="speed violations list", $A1039="speed violations audit")</formula>
    </cfRule>
    <cfRule type="expression" dxfId="5940" priority="5644" stopIfTrue="1">
      <formula>OR($A1039="username", $A1039="phonenumber", $A1039="start", $A1039="end", $A1039="deviceid", $A1039="subscriberid", $A1039="simserial", $A1039="caseid")</formula>
    </cfRule>
    <cfRule type="expression" dxfId="5939" priority="5645" stopIfTrue="1">
      <formula>OR(AND(LEFT($A1039, 16)="select_multiple ", LEN($A1039)&gt;16, NOT(ISNUMBER(SEARCH(" ", $A1039, 17)))), AND(LEFT($A1039, 11)="select_one ", LEN($A1039)&gt;11, NOT(ISNUMBER(SEARCH(" ", $A1039, 12)))))</formula>
    </cfRule>
    <cfRule type="expression" dxfId="5938" priority="5646" stopIfTrue="1">
      <formula>$A1039="decimal"</formula>
    </cfRule>
    <cfRule type="expression" dxfId="5937" priority="5647" stopIfTrue="1">
      <formula>$A1039="integer"</formula>
    </cfRule>
    <cfRule type="expression" dxfId="5936" priority="5648" stopIfTrue="1">
      <formula>$A1039="text"</formula>
    </cfRule>
    <cfRule type="expression" dxfId="5935" priority="5649" stopIfTrue="1">
      <formula>$A1039="end repeat"</formula>
    </cfRule>
    <cfRule type="expression" dxfId="5934" priority="5650" stopIfTrue="1">
      <formula>$A1039="begin repeat"</formula>
    </cfRule>
    <cfRule type="expression" dxfId="5933" priority="5651" stopIfTrue="1">
      <formula>$A1039="end group"</formula>
    </cfRule>
    <cfRule type="expression" dxfId="5932" priority="5652" stopIfTrue="1">
      <formula>$A1039="begin group"</formula>
    </cfRule>
  </conditionalFormatting>
  <conditionalFormatting sqref="A1043:A1044">
    <cfRule type="expression" dxfId="5931" priority="5615" stopIfTrue="1">
      <formula>OR(AND(LEFT($A1043, 14)="sensor_stream ", LEN($A1043)&gt;14, NOT(ISNUMBER(SEARCH(" ", $A1043, 15)))), AND(LEFT($A1043, 17)="sensor_statistic ", LEN($A1043)&gt;17, NOT(ISNUMBER(SEARCH(" ", $A1043, 18)))))</formula>
    </cfRule>
    <cfRule type="expression" dxfId="5930" priority="5616" stopIfTrue="1">
      <formula>$A1043="comments"</formula>
    </cfRule>
    <cfRule type="expression" dxfId="5929" priority="5617" stopIfTrue="1">
      <formula>OR($A1043="audio", $A1043="video")</formula>
    </cfRule>
    <cfRule type="expression" dxfId="5928" priority="5618" stopIfTrue="1">
      <formula>$A1043="image"</formula>
    </cfRule>
    <cfRule type="expression" dxfId="5927" priority="5619" stopIfTrue="1">
      <formula>OR($A1043="date", $A1043="datetime")</formula>
    </cfRule>
    <cfRule type="expression" dxfId="5926" priority="5620" stopIfTrue="1">
      <formula>OR($A1043="calculate", $A1043="calculate_here")</formula>
    </cfRule>
    <cfRule type="expression" dxfId="5925" priority="5621" stopIfTrue="1">
      <formula>$A1043="note"</formula>
    </cfRule>
    <cfRule type="expression" dxfId="5924" priority="5622" stopIfTrue="1">
      <formula>$A1043="barcode"</formula>
    </cfRule>
    <cfRule type="expression" dxfId="5923" priority="5623" stopIfTrue="1">
      <formula>OR($A1043="geopoint", $A1043="geoshape", $A1043="geotrace")</formula>
    </cfRule>
    <cfRule type="expression" dxfId="5922" priority="5624" stopIfTrue="1">
      <formula>OR($A1043="audio audit", $A1043="text audit", $A1043="speed violations count", $A1043="speed violations list", $A1043="speed violations audit")</formula>
    </cfRule>
    <cfRule type="expression" dxfId="5921" priority="5625" stopIfTrue="1">
      <formula>OR($A1043="username", $A1043="phonenumber", $A1043="start", $A1043="end", $A1043="deviceid", $A1043="subscriberid", $A1043="simserial", $A1043="caseid")</formula>
    </cfRule>
    <cfRule type="expression" dxfId="5920" priority="5626" stopIfTrue="1">
      <formula>OR(AND(LEFT($A1043, 16)="select_multiple ", LEN($A1043)&gt;16, NOT(ISNUMBER(SEARCH(" ", $A1043, 17)))), AND(LEFT($A1043, 11)="select_one ", LEN($A1043)&gt;11, NOT(ISNUMBER(SEARCH(" ", $A1043, 12)))))</formula>
    </cfRule>
    <cfRule type="expression" dxfId="5919" priority="5627" stopIfTrue="1">
      <formula>$A1043="decimal"</formula>
    </cfRule>
    <cfRule type="expression" dxfId="5918" priority="5628" stopIfTrue="1">
      <formula>$A1043="integer"</formula>
    </cfRule>
    <cfRule type="expression" dxfId="5917" priority="5629" stopIfTrue="1">
      <formula>$A1043="text"</formula>
    </cfRule>
    <cfRule type="expression" dxfId="5916" priority="5630" stopIfTrue="1">
      <formula>$A1043="end repeat"</formula>
    </cfRule>
    <cfRule type="expression" dxfId="5915" priority="5631" stopIfTrue="1">
      <formula>$A1043="begin repeat"</formula>
    </cfRule>
    <cfRule type="expression" dxfId="5914" priority="5632" stopIfTrue="1">
      <formula>$A1043="end group"</formula>
    </cfRule>
    <cfRule type="expression" dxfId="5913" priority="5633" stopIfTrue="1">
      <formula>$A1043="begin group"</formula>
    </cfRule>
  </conditionalFormatting>
  <conditionalFormatting sqref="A1051:A1054">
    <cfRule type="expression" dxfId="5912" priority="5577" stopIfTrue="1">
      <formula>OR(AND(LEFT($A1051, 14)="sensor_stream ", LEN($A1051)&gt;14, NOT(ISNUMBER(SEARCH(" ", $A1051, 15)))), AND(LEFT($A1051, 17)="sensor_statistic ", LEN($A1051)&gt;17, NOT(ISNUMBER(SEARCH(" ", $A1051, 18)))))</formula>
    </cfRule>
    <cfRule type="expression" dxfId="5911" priority="5578" stopIfTrue="1">
      <formula>$A1051="comments"</formula>
    </cfRule>
    <cfRule type="expression" dxfId="5910" priority="5579" stopIfTrue="1">
      <formula>OR($A1051="audio", $A1051="video")</formula>
    </cfRule>
    <cfRule type="expression" dxfId="5909" priority="5580" stopIfTrue="1">
      <formula>$A1051="image"</formula>
    </cfRule>
    <cfRule type="expression" dxfId="5908" priority="5581" stopIfTrue="1">
      <formula>OR($A1051="date", $A1051="datetime")</formula>
    </cfRule>
    <cfRule type="expression" dxfId="5907" priority="5582" stopIfTrue="1">
      <formula>OR($A1051="calculate", $A1051="calculate_here")</formula>
    </cfRule>
    <cfRule type="expression" dxfId="5906" priority="5583" stopIfTrue="1">
      <formula>$A1051="note"</formula>
    </cfRule>
    <cfRule type="expression" dxfId="5905" priority="5584" stopIfTrue="1">
      <formula>$A1051="barcode"</formula>
    </cfRule>
    <cfRule type="expression" dxfId="5904" priority="5585" stopIfTrue="1">
      <formula>OR($A1051="geopoint", $A1051="geoshape", $A1051="geotrace")</formula>
    </cfRule>
    <cfRule type="expression" dxfId="5903" priority="5586" stopIfTrue="1">
      <formula>OR($A1051="audio audit", $A1051="text audit", $A1051="speed violations count", $A1051="speed violations list", $A1051="speed violations audit")</formula>
    </cfRule>
    <cfRule type="expression" dxfId="5902" priority="5587" stopIfTrue="1">
      <formula>OR($A1051="username", $A1051="phonenumber", $A1051="start", $A1051="end", $A1051="deviceid", $A1051="subscriberid", $A1051="simserial", $A1051="caseid")</formula>
    </cfRule>
    <cfRule type="expression" dxfId="5901" priority="5588" stopIfTrue="1">
      <formula>OR(AND(LEFT($A1051, 16)="select_multiple ", LEN($A1051)&gt;16, NOT(ISNUMBER(SEARCH(" ", $A1051, 17)))), AND(LEFT($A1051, 11)="select_one ", LEN($A1051)&gt;11, NOT(ISNUMBER(SEARCH(" ", $A1051, 12)))))</formula>
    </cfRule>
    <cfRule type="expression" dxfId="5900" priority="5589" stopIfTrue="1">
      <formula>$A1051="decimal"</formula>
    </cfRule>
    <cfRule type="expression" dxfId="5899" priority="5590" stopIfTrue="1">
      <formula>$A1051="integer"</formula>
    </cfRule>
    <cfRule type="expression" dxfId="5898" priority="5591" stopIfTrue="1">
      <formula>$A1051="text"</formula>
    </cfRule>
    <cfRule type="expression" dxfId="5897" priority="5592" stopIfTrue="1">
      <formula>$A1051="end repeat"</formula>
    </cfRule>
    <cfRule type="expression" dxfId="5896" priority="5593" stopIfTrue="1">
      <formula>$A1051="begin repeat"</formula>
    </cfRule>
    <cfRule type="expression" dxfId="5895" priority="5594" stopIfTrue="1">
      <formula>$A1051="end group"</formula>
    </cfRule>
    <cfRule type="expression" dxfId="5894" priority="5595" stopIfTrue="1">
      <formula>$A1051="begin group"</formula>
    </cfRule>
  </conditionalFormatting>
  <conditionalFormatting sqref="L1054">
    <cfRule type="expression" dxfId="5893" priority="5575" stopIfTrue="1">
      <formula>$A1054="begin group"</formula>
    </cfRule>
  </conditionalFormatting>
  <conditionalFormatting sqref="L1054">
    <cfRule type="expression" dxfId="5892" priority="5572" stopIfTrue="1">
      <formula>$A1054="begin repeat"</formula>
    </cfRule>
  </conditionalFormatting>
  <conditionalFormatting sqref="L1054">
    <cfRule type="expression" dxfId="5891" priority="5556" stopIfTrue="1">
      <formula>OR(AND(LEFT($A1054, 14)="sensor_stream ", LEN($A1054)&gt;14, NOT(ISNUMBER(SEARCH(" ", $A1054, 15)))), AND(LEFT($A1054, 17)="sensor_statistic ", LEN($A1054)&gt;17, NOT(ISNUMBER(SEARCH(" ", $A1054, 18)))))</formula>
    </cfRule>
    <cfRule type="expression" dxfId="5890" priority="5557" stopIfTrue="1">
      <formula>$A1054="comments"</formula>
    </cfRule>
    <cfRule type="expression" dxfId="5889" priority="5558" stopIfTrue="1">
      <formula>OR($A1054="audio", $A1054="video")</formula>
    </cfRule>
    <cfRule type="expression" dxfId="5888" priority="5559" stopIfTrue="1">
      <formula>$A1054="image"</formula>
    </cfRule>
    <cfRule type="expression" dxfId="5887" priority="5560" stopIfTrue="1">
      <formula>OR($A1054="date", $A1054="datetime")</formula>
    </cfRule>
    <cfRule type="expression" dxfId="5886" priority="5561" stopIfTrue="1">
      <formula>OR($A1054="calculate", $A1054="calculate_here")</formula>
    </cfRule>
    <cfRule type="expression" dxfId="5885" priority="5562" stopIfTrue="1">
      <formula>$A1054="note"</formula>
    </cfRule>
    <cfRule type="expression" dxfId="5884" priority="5563" stopIfTrue="1">
      <formula>$A1054="barcode"</formula>
    </cfRule>
    <cfRule type="expression" dxfId="5883" priority="5564" stopIfTrue="1">
      <formula>OR($A1054="geopoint", $A1054="geoshape", $A1054="geotrace")</formula>
    </cfRule>
    <cfRule type="expression" dxfId="5882" priority="5565" stopIfTrue="1">
      <formula>OR($A1054="audio audit", $A1054="text audit", $A1054="speed violations count", $A1054="speed violations list", $A1054="speed violations audit")</formula>
    </cfRule>
    <cfRule type="expression" dxfId="5881" priority="5566" stopIfTrue="1">
      <formula>OR($A1054="username", $A1054="phonenumber", $A1054="start", $A1054="end", $A1054="deviceid", $A1054="subscriberid", $A1054="simserial", $A1054="caseid")</formula>
    </cfRule>
    <cfRule type="expression" dxfId="5880" priority="5567" stopIfTrue="1">
      <formula>OR(AND(LEFT($A1054, 16)="select_multiple ", LEN($A1054)&gt;16, NOT(ISNUMBER(SEARCH(" ", $A1054, 17)))), AND(LEFT($A1054, 11)="select_one ", LEN($A1054)&gt;11, NOT(ISNUMBER(SEARCH(" ", $A1054, 12)))))</formula>
    </cfRule>
    <cfRule type="expression" dxfId="5879" priority="5568" stopIfTrue="1">
      <formula>$A1054="decimal"</formula>
    </cfRule>
    <cfRule type="expression" dxfId="5878" priority="5569" stopIfTrue="1">
      <formula>$A1054="integer"</formula>
    </cfRule>
    <cfRule type="expression" dxfId="5877" priority="5570" stopIfTrue="1">
      <formula>$A1054="text"</formula>
    </cfRule>
    <cfRule type="expression" dxfId="5876" priority="5571" stopIfTrue="1">
      <formula>$A1054="end repeat"</formula>
    </cfRule>
    <cfRule type="expression" dxfId="5875" priority="5573" stopIfTrue="1">
      <formula>$A1054="begin repeat"</formula>
    </cfRule>
    <cfRule type="expression" dxfId="5874" priority="5574" stopIfTrue="1">
      <formula>$A1054="end group"</formula>
    </cfRule>
    <cfRule type="expression" dxfId="5873" priority="5576" stopIfTrue="1">
      <formula>$A1054="begin group"</formula>
    </cfRule>
  </conditionalFormatting>
  <conditionalFormatting sqref="A1057:A1058">
    <cfRule type="expression" dxfId="5872" priority="5537" stopIfTrue="1">
      <formula>OR(AND(LEFT($A1057, 14)="sensor_stream ", LEN($A1057)&gt;14, NOT(ISNUMBER(SEARCH(" ", $A1057, 15)))), AND(LEFT($A1057, 17)="sensor_statistic ", LEN($A1057)&gt;17, NOT(ISNUMBER(SEARCH(" ", $A1057, 18)))))</formula>
    </cfRule>
    <cfRule type="expression" dxfId="5871" priority="5538" stopIfTrue="1">
      <formula>$A1057="comments"</formula>
    </cfRule>
    <cfRule type="expression" dxfId="5870" priority="5539" stopIfTrue="1">
      <formula>OR($A1057="audio", $A1057="video")</formula>
    </cfRule>
    <cfRule type="expression" dxfId="5869" priority="5540" stopIfTrue="1">
      <formula>$A1057="image"</formula>
    </cfRule>
    <cfRule type="expression" dxfId="5868" priority="5541" stopIfTrue="1">
      <formula>OR($A1057="date", $A1057="datetime")</formula>
    </cfRule>
    <cfRule type="expression" dxfId="5867" priority="5542" stopIfTrue="1">
      <formula>OR($A1057="calculate", $A1057="calculate_here")</formula>
    </cfRule>
    <cfRule type="expression" dxfId="5866" priority="5543" stopIfTrue="1">
      <formula>$A1057="note"</formula>
    </cfRule>
    <cfRule type="expression" dxfId="5865" priority="5544" stopIfTrue="1">
      <formula>$A1057="barcode"</formula>
    </cfRule>
    <cfRule type="expression" dxfId="5864" priority="5545" stopIfTrue="1">
      <formula>OR($A1057="geopoint", $A1057="geoshape", $A1057="geotrace")</formula>
    </cfRule>
    <cfRule type="expression" dxfId="5863" priority="5546" stopIfTrue="1">
      <formula>OR($A1057="audio audit", $A1057="text audit", $A1057="speed violations count", $A1057="speed violations list", $A1057="speed violations audit")</formula>
    </cfRule>
    <cfRule type="expression" dxfId="5862" priority="5547" stopIfTrue="1">
      <formula>OR($A1057="username", $A1057="phonenumber", $A1057="start", $A1057="end", $A1057="deviceid", $A1057="subscriberid", $A1057="simserial", $A1057="caseid")</formula>
    </cfRule>
    <cfRule type="expression" dxfId="5861" priority="5548" stopIfTrue="1">
      <formula>OR(AND(LEFT($A1057, 16)="select_multiple ", LEN($A1057)&gt;16, NOT(ISNUMBER(SEARCH(" ", $A1057, 17)))), AND(LEFT($A1057, 11)="select_one ", LEN($A1057)&gt;11, NOT(ISNUMBER(SEARCH(" ", $A1057, 12)))))</formula>
    </cfRule>
    <cfRule type="expression" dxfId="5860" priority="5549" stopIfTrue="1">
      <formula>$A1057="decimal"</formula>
    </cfRule>
    <cfRule type="expression" dxfId="5859" priority="5550" stopIfTrue="1">
      <formula>$A1057="integer"</formula>
    </cfRule>
    <cfRule type="expression" dxfId="5858" priority="5551" stopIfTrue="1">
      <formula>$A1057="text"</formula>
    </cfRule>
    <cfRule type="expression" dxfId="5857" priority="5552" stopIfTrue="1">
      <formula>$A1057="end repeat"</formula>
    </cfRule>
    <cfRule type="expression" dxfId="5856" priority="5553" stopIfTrue="1">
      <formula>$A1057="begin repeat"</formula>
    </cfRule>
    <cfRule type="expression" dxfId="5855" priority="5554" stopIfTrue="1">
      <formula>$A1057="end group"</formula>
    </cfRule>
    <cfRule type="expression" dxfId="5854" priority="5555" stopIfTrue="1">
      <formula>$A1057="begin group"</formula>
    </cfRule>
  </conditionalFormatting>
  <conditionalFormatting sqref="A1061:A1062">
    <cfRule type="expression" dxfId="5853" priority="5518" stopIfTrue="1">
      <formula>OR(AND(LEFT($A1061, 14)="sensor_stream ", LEN($A1061)&gt;14, NOT(ISNUMBER(SEARCH(" ", $A1061, 15)))), AND(LEFT($A1061, 17)="sensor_statistic ", LEN($A1061)&gt;17, NOT(ISNUMBER(SEARCH(" ", $A1061, 18)))))</formula>
    </cfRule>
    <cfRule type="expression" dxfId="5852" priority="5519" stopIfTrue="1">
      <formula>$A1061="comments"</formula>
    </cfRule>
    <cfRule type="expression" dxfId="5851" priority="5520" stopIfTrue="1">
      <formula>OR($A1061="audio", $A1061="video")</formula>
    </cfRule>
    <cfRule type="expression" dxfId="5850" priority="5521" stopIfTrue="1">
      <formula>$A1061="image"</formula>
    </cfRule>
    <cfRule type="expression" dxfId="5849" priority="5522" stopIfTrue="1">
      <formula>OR($A1061="date", $A1061="datetime")</formula>
    </cfRule>
    <cfRule type="expression" dxfId="5848" priority="5523" stopIfTrue="1">
      <formula>OR($A1061="calculate", $A1061="calculate_here")</formula>
    </cfRule>
    <cfRule type="expression" dxfId="5847" priority="5524" stopIfTrue="1">
      <formula>$A1061="note"</formula>
    </cfRule>
    <cfRule type="expression" dxfId="5846" priority="5525" stopIfTrue="1">
      <formula>$A1061="barcode"</formula>
    </cfRule>
    <cfRule type="expression" dxfId="5845" priority="5526" stopIfTrue="1">
      <formula>OR($A1061="geopoint", $A1061="geoshape", $A1061="geotrace")</formula>
    </cfRule>
    <cfRule type="expression" dxfId="5844" priority="5527" stopIfTrue="1">
      <formula>OR($A1061="audio audit", $A1061="text audit", $A1061="speed violations count", $A1061="speed violations list", $A1061="speed violations audit")</formula>
    </cfRule>
    <cfRule type="expression" dxfId="5843" priority="5528" stopIfTrue="1">
      <formula>OR($A1061="username", $A1061="phonenumber", $A1061="start", $A1061="end", $A1061="deviceid", $A1061="subscriberid", $A1061="simserial", $A1061="caseid")</formula>
    </cfRule>
    <cfRule type="expression" dxfId="5842" priority="5529" stopIfTrue="1">
      <formula>OR(AND(LEFT($A1061, 16)="select_multiple ", LEN($A1061)&gt;16, NOT(ISNUMBER(SEARCH(" ", $A1061, 17)))), AND(LEFT($A1061, 11)="select_one ", LEN($A1061)&gt;11, NOT(ISNUMBER(SEARCH(" ", $A1061, 12)))))</formula>
    </cfRule>
    <cfRule type="expression" dxfId="5841" priority="5530" stopIfTrue="1">
      <formula>$A1061="decimal"</formula>
    </cfRule>
    <cfRule type="expression" dxfId="5840" priority="5531" stopIfTrue="1">
      <formula>$A1061="integer"</formula>
    </cfRule>
    <cfRule type="expression" dxfId="5839" priority="5532" stopIfTrue="1">
      <formula>$A1061="text"</formula>
    </cfRule>
    <cfRule type="expression" dxfId="5838" priority="5533" stopIfTrue="1">
      <formula>$A1061="end repeat"</formula>
    </cfRule>
    <cfRule type="expression" dxfId="5837" priority="5534" stopIfTrue="1">
      <formula>$A1061="begin repeat"</formula>
    </cfRule>
    <cfRule type="expression" dxfId="5836" priority="5535" stopIfTrue="1">
      <formula>$A1061="end group"</formula>
    </cfRule>
    <cfRule type="expression" dxfId="5835" priority="5536" stopIfTrue="1">
      <formula>$A1061="begin group"</formula>
    </cfRule>
  </conditionalFormatting>
  <conditionalFormatting sqref="A1064:A1065">
    <cfRule type="expression" dxfId="5834" priority="5499" stopIfTrue="1">
      <formula>OR(AND(LEFT($A1064, 14)="sensor_stream ", LEN($A1064)&gt;14, NOT(ISNUMBER(SEARCH(" ", $A1064, 15)))), AND(LEFT($A1064, 17)="sensor_statistic ", LEN($A1064)&gt;17, NOT(ISNUMBER(SEARCH(" ", $A1064, 18)))))</formula>
    </cfRule>
    <cfRule type="expression" dxfId="5833" priority="5500" stopIfTrue="1">
      <formula>$A1064="comments"</formula>
    </cfRule>
    <cfRule type="expression" dxfId="5832" priority="5501" stopIfTrue="1">
      <formula>OR($A1064="audio", $A1064="video")</formula>
    </cfRule>
    <cfRule type="expression" dxfId="5831" priority="5502" stopIfTrue="1">
      <formula>$A1064="image"</formula>
    </cfRule>
    <cfRule type="expression" dxfId="5830" priority="5503" stopIfTrue="1">
      <formula>OR($A1064="date", $A1064="datetime")</formula>
    </cfRule>
    <cfRule type="expression" dxfId="5829" priority="5504" stopIfTrue="1">
      <formula>OR($A1064="calculate", $A1064="calculate_here")</formula>
    </cfRule>
    <cfRule type="expression" dxfId="5828" priority="5505" stopIfTrue="1">
      <formula>$A1064="note"</formula>
    </cfRule>
    <cfRule type="expression" dxfId="5827" priority="5506" stopIfTrue="1">
      <formula>$A1064="barcode"</formula>
    </cfRule>
    <cfRule type="expression" dxfId="5826" priority="5507" stopIfTrue="1">
      <formula>OR($A1064="geopoint", $A1064="geoshape", $A1064="geotrace")</formula>
    </cfRule>
    <cfRule type="expression" dxfId="5825" priority="5508" stopIfTrue="1">
      <formula>OR($A1064="audio audit", $A1064="text audit", $A1064="speed violations count", $A1064="speed violations list", $A1064="speed violations audit")</formula>
    </cfRule>
    <cfRule type="expression" dxfId="5824" priority="5509" stopIfTrue="1">
      <formula>OR($A1064="username", $A1064="phonenumber", $A1064="start", $A1064="end", $A1064="deviceid", $A1064="subscriberid", $A1064="simserial", $A1064="caseid")</formula>
    </cfRule>
    <cfRule type="expression" dxfId="5823" priority="5510" stopIfTrue="1">
      <formula>OR(AND(LEFT($A1064, 16)="select_multiple ", LEN($A1064)&gt;16, NOT(ISNUMBER(SEARCH(" ", $A1064, 17)))), AND(LEFT($A1064, 11)="select_one ", LEN($A1064)&gt;11, NOT(ISNUMBER(SEARCH(" ", $A1064, 12)))))</formula>
    </cfRule>
    <cfRule type="expression" dxfId="5822" priority="5511" stopIfTrue="1">
      <formula>$A1064="decimal"</formula>
    </cfRule>
    <cfRule type="expression" dxfId="5821" priority="5512" stopIfTrue="1">
      <formula>$A1064="integer"</formula>
    </cfRule>
    <cfRule type="expression" dxfId="5820" priority="5513" stopIfTrue="1">
      <formula>$A1064="text"</formula>
    </cfRule>
    <cfRule type="expression" dxfId="5819" priority="5514" stopIfTrue="1">
      <formula>$A1064="end repeat"</formula>
    </cfRule>
    <cfRule type="expression" dxfId="5818" priority="5515" stopIfTrue="1">
      <formula>$A1064="begin repeat"</formula>
    </cfRule>
    <cfRule type="expression" dxfId="5817" priority="5516" stopIfTrue="1">
      <formula>$A1064="end group"</formula>
    </cfRule>
    <cfRule type="expression" dxfId="5816" priority="5517" stopIfTrue="1">
      <formula>$A1064="begin group"</formula>
    </cfRule>
  </conditionalFormatting>
  <conditionalFormatting sqref="A1068:A1069">
    <cfRule type="expression" dxfId="5815" priority="5480" stopIfTrue="1">
      <formula>OR(AND(LEFT($A1068, 14)="sensor_stream ", LEN($A1068)&gt;14, NOT(ISNUMBER(SEARCH(" ", $A1068, 15)))), AND(LEFT($A1068, 17)="sensor_statistic ", LEN($A1068)&gt;17, NOT(ISNUMBER(SEARCH(" ", $A1068, 18)))))</formula>
    </cfRule>
    <cfRule type="expression" dxfId="5814" priority="5481" stopIfTrue="1">
      <formula>$A1068="comments"</formula>
    </cfRule>
    <cfRule type="expression" dxfId="5813" priority="5482" stopIfTrue="1">
      <formula>OR($A1068="audio", $A1068="video")</formula>
    </cfRule>
    <cfRule type="expression" dxfId="5812" priority="5483" stopIfTrue="1">
      <formula>$A1068="image"</formula>
    </cfRule>
    <cfRule type="expression" dxfId="5811" priority="5484" stopIfTrue="1">
      <formula>OR($A1068="date", $A1068="datetime")</formula>
    </cfRule>
    <cfRule type="expression" dxfId="5810" priority="5485" stopIfTrue="1">
      <formula>OR($A1068="calculate", $A1068="calculate_here")</formula>
    </cfRule>
    <cfRule type="expression" dxfId="5809" priority="5486" stopIfTrue="1">
      <formula>$A1068="note"</formula>
    </cfRule>
    <cfRule type="expression" dxfId="5808" priority="5487" stopIfTrue="1">
      <formula>$A1068="barcode"</formula>
    </cfRule>
    <cfRule type="expression" dxfId="5807" priority="5488" stopIfTrue="1">
      <formula>OR($A1068="geopoint", $A1068="geoshape", $A1068="geotrace")</formula>
    </cfRule>
    <cfRule type="expression" dxfId="5806" priority="5489" stopIfTrue="1">
      <formula>OR($A1068="audio audit", $A1068="text audit", $A1068="speed violations count", $A1068="speed violations list", $A1068="speed violations audit")</formula>
    </cfRule>
    <cfRule type="expression" dxfId="5805" priority="5490" stopIfTrue="1">
      <formula>OR($A1068="username", $A1068="phonenumber", $A1068="start", $A1068="end", $A1068="deviceid", $A1068="subscriberid", $A1068="simserial", $A1068="caseid")</formula>
    </cfRule>
    <cfRule type="expression" dxfId="5804" priority="5491" stopIfTrue="1">
      <formula>OR(AND(LEFT($A1068, 16)="select_multiple ", LEN($A1068)&gt;16, NOT(ISNUMBER(SEARCH(" ", $A1068, 17)))), AND(LEFT($A1068, 11)="select_one ", LEN($A1068)&gt;11, NOT(ISNUMBER(SEARCH(" ", $A1068, 12)))))</formula>
    </cfRule>
    <cfRule type="expression" dxfId="5803" priority="5492" stopIfTrue="1">
      <formula>$A1068="decimal"</formula>
    </cfRule>
    <cfRule type="expression" dxfId="5802" priority="5493" stopIfTrue="1">
      <formula>$A1068="integer"</formula>
    </cfRule>
    <cfRule type="expression" dxfId="5801" priority="5494" stopIfTrue="1">
      <formula>$A1068="text"</formula>
    </cfRule>
    <cfRule type="expression" dxfId="5800" priority="5495" stopIfTrue="1">
      <formula>$A1068="end repeat"</formula>
    </cfRule>
    <cfRule type="expression" dxfId="5799" priority="5496" stopIfTrue="1">
      <formula>$A1068="begin repeat"</formula>
    </cfRule>
    <cfRule type="expression" dxfId="5798" priority="5497" stopIfTrue="1">
      <formula>$A1068="end group"</formula>
    </cfRule>
    <cfRule type="expression" dxfId="5797" priority="5498" stopIfTrue="1">
      <formula>$A1068="begin group"</formula>
    </cfRule>
  </conditionalFormatting>
  <conditionalFormatting sqref="A1072:A1073">
    <cfRule type="expression" dxfId="5796" priority="5461" stopIfTrue="1">
      <formula>OR(AND(LEFT($A1072, 14)="sensor_stream ", LEN($A1072)&gt;14, NOT(ISNUMBER(SEARCH(" ", $A1072, 15)))), AND(LEFT($A1072, 17)="sensor_statistic ", LEN($A1072)&gt;17, NOT(ISNUMBER(SEARCH(" ", $A1072, 18)))))</formula>
    </cfRule>
    <cfRule type="expression" dxfId="5795" priority="5462" stopIfTrue="1">
      <formula>$A1072="comments"</formula>
    </cfRule>
    <cfRule type="expression" dxfId="5794" priority="5463" stopIfTrue="1">
      <formula>OR($A1072="audio", $A1072="video")</formula>
    </cfRule>
    <cfRule type="expression" dxfId="5793" priority="5464" stopIfTrue="1">
      <formula>$A1072="image"</formula>
    </cfRule>
    <cfRule type="expression" dxfId="5792" priority="5465" stopIfTrue="1">
      <formula>OR($A1072="date", $A1072="datetime")</formula>
    </cfRule>
    <cfRule type="expression" dxfId="5791" priority="5466" stopIfTrue="1">
      <formula>OR($A1072="calculate", $A1072="calculate_here")</formula>
    </cfRule>
    <cfRule type="expression" dxfId="5790" priority="5467" stopIfTrue="1">
      <formula>$A1072="note"</formula>
    </cfRule>
    <cfRule type="expression" dxfId="5789" priority="5468" stopIfTrue="1">
      <formula>$A1072="barcode"</formula>
    </cfRule>
    <cfRule type="expression" dxfId="5788" priority="5469" stopIfTrue="1">
      <formula>OR($A1072="geopoint", $A1072="geoshape", $A1072="geotrace")</formula>
    </cfRule>
    <cfRule type="expression" dxfId="5787" priority="5470" stopIfTrue="1">
      <formula>OR($A1072="audio audit", $A1072="text audit", $A1072="speed violations count", $A1072="speed violations list", $A1072="speed violations audit")</formula>
    </cfRule>
    <cfRule type="expression" dxfId="5786" priority="5471" stopIfTrue="1">
      <formula>OR($A1072="username", $A1072="phonenumber", $A1072="start", $A1072="end", $A1072="deviceid", $A1072="subscriberid", $A1072="simserial", $A1072="caseid")</formula>
    </cfRule>
    <cfRule type="expression" dxfId="5785" priority="5472" stopIfTrue="1">
      <formula>OR(AND(LEFT($A1072, 16)="select_multiple ", LEN($A1072)&gt;16, NOT(ISNUMBER(SEARCH(" ", $A1072, 17)))), AND(LEFT($A1072, 11)="select_one ", LEN($A1072)&gt;11, NOT(ISNUMBER(SEARCH(" ", $A1072, 12)))))</formula>
    </cfRule>
    <cfRule type="expression" dxfId="5784" priority="5473" stopIfTrue="1">
      <formula>$A1072="decimal"</formula>
    </cfRule>
    <cfRule type="expression" dxfId="5783" priority="5474" stopIfTrue="1">
      <formula>$A1072="integer"</formula>
    </cfRule>
    <cfRule type="expression" dxfId="5782" priority="5475" stopIfTrue="1">
      <formula>$A1072="text"</formula>
    </cfRule>
    <cfRule type="expression" dxfId="5781" priority="5476" stopIfTrue="1">
      <formula>$A1072="end repeat"</formula>
    </cfRule>
    <cfRule type="expression" dxfId="5780" priority="5477" stopIfTrue="1">
      <formula>$A1072="begin repeat"</formula>
    </cfRule>
    <cfRule type="expression" dxfId="5779" priority="5478" stopIfTrue="1">
      <formula>$A1072="end group"</formula>
    </cfRule>
    <cfRule type="expression" dxfId="5778" priority="5479" stopIfTrue="1">
      <formula>$A1072="begin group"</formula>
    </cfRule>
  </conditionalFormatting>
  <conditionalFormatting sqref="A1076:A1077">
    <cfRule type="expression" dxfId="5777" priority="5442" stopIfTrue="1">
      <formula>OR(AND(LEFT($A1076, 14)="sensor_stream ", LEN($A1076)&gt;14, NOT(ISNUMBER(SEARCH(" ", $A1076, 15)))), AND(LEFT($A1076, 17)="sensor_statistic ", LEN($A1076)&gt;17, NOT(ISNUMBER(SEARCH(" ", $A1076, 18)))))</formula>
    </cfRule>
    <cfRule type="expression" dxfId="5776" priority="5443" stopIfTrue="1">
      <formula>$A1076="comments"</formula>
    </cfRule>
    <cfRule type="expression" dxfId="5775" priority="5444" stopIfTrue="1">
      <formula>OR($A1076="audio", $A1076="video")</formula>
    </cfRule>
    <cfRule type="expression" dxfId="5774" priority="5445" stopIfTrue="1">
      <formula>$A1076="image"</formula>
    </cfRule>
    <cfRule type="expression" dxfId="5773" priority="5446" stopIfTrue="1">
      <formula>OR($A1076="date", $A1076="datetime")</formula>
    </cfRule>
    <cfRule type="expression" dxfId="5772" priority="5447" stopIfTrue="1">
      <formula>OR($A1076="calculate", $A1076="calculate_here")</formula>
    </cfRule>
    <cfRule type="expression" dxfId="5771" priority="5448" stopIfTrue="1">
      <formula>$A1076="note"</formula>
    </cfRule>
    <cfRule type="expression" dxfId="5770" priority="5449" stopIfTrue="1">
      <formula>$A1076="barcode"</formula>
    </cfRule>
    <cfRule type="expression" dxfId="5769" priority="5450" stopIfTrue="1">
      <formula>OR($A1076="geopoint", $A1076="geoshape", $A1076="geotrace")</formula>
    </cfRule>
    <cfRule type="expression" dxfId="5768" priority="5451" stopIfTrue="1">
      <formula>OR($A1076="audio audit", $A1076="text audit", $A1076="speed violations count", $A1076="speed violations list", $A1076="speed violations audit")</formula>
    </cfRule>
    <cfRule type="expression" dxfId="5767" priority="5452" stopIfTrue="1">
      <formula>OR($A1076="username", $A1076="phonenumber", $A1076="start", $A1076="end", $A1076="deviceid", $A1076="subscriberid", $A1076="simserial", $A1076="caseid")</formula>
    </cfRule>
    <cfRule type="expression" dxfId="5766" priority="5453" stopIfTrue="1">
      <formula>OR(AND(LEFT($A1076, 16)="select_multiple ", LEN($A1076)&gt;16, NOT(ISNUMBER(SEARCH(" ", $A1076, 17)))), AND(LEFT($A1076, 11)="select_one ", LEN($A1076)&gt;11, NOT(ISNUMBER(SEARCH(" ", $A1076, 12)))))</formula>
    </cfRule>
    <cfRule type="expression" dxfId="5765" priority="5454" stopIfTrue="1">
      <formula>$A1076="decimal"</formula>
    </cfRule>
    <cfRule type="expression" dxfId="5764" priority="5455" stopIfTrue="1">
      <formula>$A1076="integer"</formula>
    </cfRule>
    <cfRule type="expression" dxfId="5763" priority="5456" stopIfTrue="1">
      <formula>$A1076="text"</formula>
    </cfRule>
    <cfRule type="expression" dxfId="5762" priority="5457" stopIfTrue="1">
      <formula>$A1076="end repeat"</formula>
    </cfRule>
    <cfRule type="expression" dxfId="5761" priority="5458" stopIfTrue="1">
      <formula>$A1076="begin repeat"</formula>
    </cfRule>
    <cfRule type="expression" dxfId="5760" priority="5459" stopIfTrue="1">
      <formula>$A1076="end group"</formula>
    </cfRule>
    <cfRule type="expression" dxfId="5759" priority="5460" stopIfTrue="1">
      <formula>$A1076="begin group"</formula>
    </cfRule>
  </conditionalFormatting>
  <conditionalFormatting sqref="N966:N967">
    <cfRule type="expression" dxfId="5758" priority="5423" stopIfTrue="1">
      <formula>OR(AND(LEFT($A966, 14)="sensor_stream ", LEN($A966)&gt;14, NOT(ISNUMBER(SEARCH(" ", $A966, 15)))), AND(LEFT($A966, 17)="sensor_statistic ", LEN($A966)&gt;17, NOT(ISNUMBER(SEARCH(" ", $A966, 18)))))</formula>
    </cfRule>
    <cfRule type="expression" dxfId="5757" priority="5424" stopIfTrue="1">
      <formula>$A966="comments"</formula>
    </cfRule>
    <cfRule type="expression" dxfId="5756" priority="5425" stopIfTrue="1">
      <formula>OR($A966="audio", $A966="video")</formula>
    </cfRule>
    <cfRule type="expression" dxfId="5755" priority="5426" stopIfTrue="1">
      <formula>$A966="image"</formula>
    </cfRule>
    <cfRule type="expression" dxfId="5754" priority="5427" stopIfTrue="1">
      <formula>OR($A966="date", $A966="datetime")</formula>
    </cfRule>
    <cfRule type="expression" dxfId="5753" priority="5428" stopIfTrue="1">
      <formula>OR($A966="calculate", $A966="calculate_here")</formula>
    </cfRule>
    <cfRule type="expression" dxfId="5752" priority="5429" stopIfTrue="1">
      <formula>$A966="note"</formula>
    </cfRule>
    <cfRule type="expression" dxfId="5751" priority="5430" stopIfTrue="1">
      <formula>$A966="barcode"</formula>
    </cfRule>
    <cfRule type="expression" dxfId="5750" priority="5431" stopIfTrue="1">
      <formula>OR($A966="geopoint", $A966="geoshape", $A966="geotrace")</formula>
    </cfRule>
    <cfRule type="expression" dxfId="5749" priority="5432" stopIfTrue="1">
      <formula>OR($A966="audio audit", $A966="text audit", $A966="speed violations count", $A966="speed violations list", $A966="speed violations audit")</formula>
    </cfRule>
    <cfRule type="expression" dxfId="5748" priority="5433" stopIfTrue="1">
      <formula>OR($A966="username", $A966="phonenumber", $A966="start", $A966="end", $A966="deviceid", $A966="subscriberid", $A966="simserial", $A966="caseid")</formula>
    </cfRule>
    <cfRule type="expression" dxfId="5747" priority="5434" stopIfTrue="1">
      <formula>OR(AND(LEFT($A966, 16)="select_multiple ", LEN($A966)&gt;16, NOT(ISNUMBER(SEARCH(" ", $A966, 17)))), AND(LEFT($A966, 11)="select_one ", LEN($A966)&gt;11, NOT(ISNUMBER(SEARCH(" ", $A966, 12)))))</formula>
    </cfRule>
    <cfRule type="expression" dxfId="5746" priority="5435" stopIfTrue="1">
      <formula>$A966="decimal"</formula>
    </cfRule>
    <cfRule type="expression" dxfId="5745" priority="5436" stopIfTrue="1">
      <formula>$A966="integer"</formula>
    </cfRule>
    <cfRule type="expression" dxfId="5744" priority="5437" stopIfTrue="1">
      <formula>$A966="text"</formula>
    </cfRule>
    <cfRule type="expression" dxfId="5743" priority="5438" stopIfTrue="1">
      <formula>$A966="end repeat"</formula>
    </cfRule>
    <cfRule type="expression" dxfId="5742" priority="5439" stopIfTrue="1">
      <formula>$A966="begin repeat"</formula>
    </cfRule>
    <cfRule type="expression" dxfId="5741" priority="5440" stopIfTrue="1">
      <formula>$A966="end group"</formula>
    </cfRule>
    <cfRule type="expression" dxfId="5740" priority="5441" stopIfTrue="1">
      <formula>$A966="begin group"</formula>
    </cfRule>
  </conditionalFormatting>
  <conditionalFormatting sqref="F977:F978">
    <cfRule type="expression" dxfId="5739" priority="5403" stopIfTrue="1">
      <formula>OR(AND(LEFT($A977, 14)="sensor_stream ", LEN($A977)&gt;14, NOT(ISNUMBER(SEARCH(" ", $A977, 15)))), AND(LEFT($A977, 17)="sensor_statistic ", LEN($A977)&gt;17, NOT(ISNUMBER(SEARCH(" ", $A977, 18)))))</formula>
    </cfRule>
  </conditionalFormatting>
  <conditionalFormatting sqref="F967">
    <cfRule type="expression" dxfId="5738" priority="5422" stopIfTrue="1">
      <formula>OR($A967="audio audit", $A967="text audit", $A967="speed violations count", $A967="speed violations list", $A967="speed violations audit")</formula>
    </cfRule>
  </conditionalFormatting>
  <conditionalFormatting sqref="F967">
    <cfRule type="expression" dxfId="5737" priority="5421" stopIfTrue="1">
      <formula>OR($A967="calculate", $A967="calculate_here")</formula>
    </cfRule>
  </conditionalFormatting>
  <conditionalFormatting sqref="F967">
    <cfRule type="expression" dxfId="5736" priority="5420" stopIfTrue="1">
      <formula>$A967="comments"</formula>
    </cfRule>
  </conditionalFormatting>
  <conditionalFormatting sqref="F967">
    <cfRule type="expression" dxfId="5735" priority="5419" stopIfTrue="1">
      <formula>OR(AND(LEFT($A967, 14)="sensor_stream ", LEN($A967)&gt;14, NOT(ISNUMBER(SEARCH(" ", $A967, 15)))), AND(LEFT($A967, 17)="sensor_statistic ", LEN($A967)&gt;17, NOT(ISNUMBER(SEARCH(" ", $A967, 18)))))</formula>
    </cfRule>
  </conditionalFormatting>
  <conditionalFormatting sqref="F971">
    <cfRule type="expression" dxfId="5734" priority="5418" stopIfTrue="1">
      <formula>OR($A971="audio audit", $A971="text audit", $A971="speed violations count", $A971="speed violations list", $A971="speed violations audit")</formula>
    </cfRule>
  </conditionalFormatting>
  <conditionalFormatting sqref="F971">
    <cfRule type="expression" dxfId="5733" priority="5417" stopIfTrue="1">
      <formula>OR($A971="calculate", $A971="calculate_here")</formula>
    </cfRule>
  </conditionalFormatting>
  <conditionalFormatting sqref="F971">
    <cfRule type="expression" dxfId="5732" priority="5416" stopIfTrue="1">
      <formula>$A971="comments"</formula>
    </cfRule>
  </conditionalFormatting>
  <conditionalFormatting sqref="F971">
    <cfRule type="expression" dxfId="5731" priority="5415" stopIfTrue="1">
      <formula>OR(AND(LEFT($A971, 14)="sensor_stream ", LEN($A971)&gt;14, NOT(ISNUMBER(SEARCH(" ", $A971, 15)))), AND(LEFT($A971, 17)="sensor_statistic ", LEN($A971)&gt;17, NOT(ISNUMBER(SEARCH(" ", $A971, 18)))))</formula>
    </cfRule>
  </conditionalFormatting>
  <conditionalFormatting sqref="F972">
    <cfRule type="expression" dxfId="5730" priority="5414" stopIfTrue="1">
      <formula>OR($A972="audio audit", $A972="text audit", $A972="speed violations count", $A972="speed violations list", $A972="speed violations audit")</formula>
    </cfRule>
  </conditionalFormatting>
  <conditionalFormatting sqref="F972">
    <cfRule type="expression" dxfId="5729" priority="5413" stopIfTrue="1">
      <formula>OR($A972="calculate", $A972="calculate_here")</formula>
    </cfRule>
  </conditionalFormatting>
  <conditionalFormatting sqref="F972">
    <cfRule type="expression" dxfId="5728" priority="5412" stopIfTrue="1">
      <formula>$A972="comments"</formula>
    </cfRule>
  </conditionalFormatting>
  <conditionalFormatting sqref="F972">
    <cfRule type="expression" dxfId="5727" priority="5411" stopIfTrue="1">
      <formula>OR(AND(LEFT($A972, 14)="sensor_stream ", LEN($A972)&gt;14, NOT(ISNUMBER(SEARCH(" ", $A972, 15)))), AND(LEFT($A972, 17)="sensor_statistic ", LEN($A972)&gt;17, NOT(ISNUMBER(SEARCH(" ", $A972, 18)))))</formula>
    </cfRule>
  </conditionalFormatting>
  <conditionalFormatting sqref="F972">
    <cfRule type="expression" dxfId="5726" priority="5410" stopIfTrue="1">
      <formula>OR($A972="audio audit", $A972="text audit", $A972="speed violations count", $A972="speed violations list", $A972="speed violations audit")</formula>
    </cfRule>
  </conditionalFormatting>
  <conditionalFormatting sqref="F972">
    <cfRule type="expression" dxfId="5725" priority="5409" stopIfTrue="1">
      <formula>OR($A972="calculate", $A972="calculate_here")</formula>
    </cfRule>
  </conditionalFormatting>
  <conditionalFormatting sqref="F972">
    <cfRule type="expression" dxfId="5724" priority="5408" stopIfTrue="1">
      <formula>$A972="comments"</formula>
    </cfRule>
  </conditionalFormatting>
  <conditionalFormatting sqref="F972">
    <cfRule type="expression" dxfId="5723" priority="5407" stopIfTrue="1">
      <formula>OR(AND(LEFT($A972, 14)="sensor_stream ", LEN($A972)&gt;14, NOT(ISNUMBER(SEARCH(" ", $A972, 15)))), AND(LEFT($A972, 17)="sensor_statistic ", LEN($A972)&gt;17, NOT(ISNUMBER(SEARCH(" ", $A972, 18)))))</formula>
    </cfRule>
  </conditionalFormatting>
  <conditionalFormatting sqref="F977:F978">
    <cfRule type="expression" dxfId="5722" priority="5406" stopIfTrue="1">
      <formula>OR($A977="audio audit", $A977="text audit", $A977="speed violations count", $A977="speed violations list", $A977="speed violations audit")</formula>
    </cfRule>
  </conditionalFormatting>
  <conditionalFormatting sqref="F977:F978">
    <cfRule type="expression" dxfId="5721" priority="5405" stopIfTrue="1">
      <formula>OR($A977="calculate", $A977="calculate_here")</formula>
    </cfRule>
  </conditionalFormatting>
  <conditionalFormatting sqref="F977:F978">
    <cfRule type="expression" dxfId="5720" priority="5404" stopIfTrue="1">
      <formula>$A977="comments"</formula>
    </cfRule>
  </conditionalFormatting>
  <conditionalFormatting sqref="A1098:A1099">
    <cfRule type="expression" dxfId="5719" priority="5266" stopIfTrue="1">
      <formula>OR(AND(LEFT($A1098, 14)="sensor_stream ", LEN($A1098)&gt;14, NOT(ISNUMBER(SEARCH(" ", $A1098, 15)))), AND(LEFT($A1098, 17)="sensor_statistic ", LEN($A1098)&gt;17, NOT(ISNUMBER(SEARCH(" ", $A1098, 18)))))</formula>
    </cfRule>
    <cfRule type="expression" dxfId="5718" priority="5267" stopIfTrue="1">
      <formula>$A1098="comments"</formula>
    </cfRule>
    <cfRule type="expression" dxfId="5717" priority="5268" stopIfTrue="1">
      <formula>OR($A1098="audio", $A1098="video")</formula>
    </cfRule>
    <cfRule type="expression" dxfId="5716" priority="5269" stopIfTrue="1">
      <formula>$A1098="image"</formula>
    </cfRule>
    <cfRule type="expression" dxfId="5715" priority="5270" stopIfTrue="1">
      <formula>OR($A1098="date", $A1098="datetime")</formula>
    </cfRule>
    <cfRule type="expression" dxfId="5714" priority="5271" stopIfTrue="1">
      <formula>OR($A1098="calculate", $A1098="calculate_here")</formula>
    </cfRule>
    <cfRule type="expression" dxfId="5713" priority="5272" stopIfTrue="1">
      <formula>$A1098="note"</formula>
    </cfRule>
    <cfRule type="expression" dxfId="5712" priority="5273" stopIfTrue="1">
      <formula>$A1098="barcode"</formula>
    </cfRule>
    <cfRule type="expression" dxfId="5711" priority="5274" stopIfTrue="1">
      <formula>OR($A1098="geopoint", $A1098="geoshape", $A1098="geotrace")</formula>
    </cfRule>
    <cfRule type="expression" dxfId="5710" priority="5275" stopIfTrue="1">
      <formula>OR($A1098="audio audit", $A1098="text audit", $A1098="speed violations count", $A1098="speed violations list", $A1098="speed violations audit")</formula>
    </cfRule>
    <cfRule type="expression" dxfId="5709" priority="5276" stopIfTrue="1">
      <formula>OR($A1098="username", $A1098="phonenumber", $A1098="start", $A1098="end", $A1098="deviceid", $A1098="subscriberid", $A1098="simserial", $A1098="caseid")</formula>
    </cfRule>
    <cfRule type="expression" dxfId="5708" priority="5277" stopIfTrue="1">
      <formula>OR(AND(LEFT($A1098, 16)="select_multiple ", LEN($A1098)&gt;16, NOT(ISNUMBER(SEARCH(" ", $A1098, 17)))), AND(LEFT($A1098, 11)="select_one ", LEN($A1098)&gt;11, NOT(ISNUMBER(SEARCH(" ", $A1098, 12)))))</formula>
    </cfRule>
    <cfRule type="expression" dxfId="5707" priority="5278" stopIfTrue="1">
      <formula>$A1098="decimal"</formula>
    </cfRule>
    <cfRule type="expression" dxfId="5706" priority="5279" stopIfTrue="1">
      <formula>$A1098="integer"</formula>
    </cfRule>
    <cfRule type="expression" dxfId="5705" priority="5280" stopIfTrue="1">
      <formula>$A1098="text"</formula>
    </cfRule>
    <cfRule type="expression" dxfId="5704" priority="5281" stopIfTrue="1">
      <formula>$A1098="end repeat"</formula>
    </cfRule>
    <cfRule type="expression" dxfId="5703" priority="5282" stopIfTrue="1">
      <formula>$A1098="begin repeat"</formula>
    </cfRule>
    <cfRule type="expression" dxfId="5702" priority="5283" stopIfTrue="1">
      <formula>$A1098="end group"</formula>
    </cfRule>
    <cfRule type="expression" dxfId="5701" priority="5284" stopIfTrue="1">
      <formula>$A1098="begin group"</formula>
    </cfRule>
  </conditionalFormatting>
  <conditionalFormatting sqref="L1079">
    <cfRule type="expression" dxfId="5700" priority="5401" stopIfTrue="1">
      <formula>$A1079="begin group"</formula>
    </cfRule>
  </conditionalFormatting>
  <conditionalFormatting sqref="L1079">
    <cfRule type="expression" dxfId="5699" priority="5398" stopIfTrue="1">
      <formula>$A1079="begin repeat"</formula>
    </cfRule>
  </conditionalFormatting>
  <conditionalFormatting sqref="L1079">
    <cfRule type="expression" dxfId="5698" priority="5382" stopIfTrue="1">
      <formula>OR(AND(LEFT($A1079, 14)="sensor_stream ", LEN($A1079)&gt;14, NOT(ISNUMBER(SEARCH(" ", $A1079, 15)))), AND(LEFT($A1079, 17)="sensor_statistic ", LEN($A1079)&gt;17, NOT(ISNUMBER(SEARCH(" ", $A1079, 18)))))</formula>
    </cfRule>
    <cfRule type="expression" dxfId="5697" priority="5383" stopIfTrue="1">
      <formula>$A1079="comments"</formula>
    </cfRule>
    <cfRule type="expression" dxfId="5696" priority="5384" stopIfTrue="1">
      <formula>OR($A1079="audio", $A1079="video")</formula>
    </cfRule>
    <cfRule type="expression" dxfId="5695" priority="5385" stopIfTrue="1">
      <formula>$A1079="image"</formula>
    </cfRule>
    <cfRule type="expression" dxfId="5694" priority="5386" stopIfTrue="1">
      <formula>OR($A1079="date", $A1079="datetime")</formula>
    </cfRule>
    <cfRule type="expression" dxfId="5693" priority="5387" stopIfTrue="1">
      <formula>OR($A1079="calculate", $A1079="calculate_here")</formula>
    </cfRule>
    <cfRule type="expression" dxfId="5692" priority="5388" stopIfTrue="1">
      <formula>$A1079="note"</formula>
    </cfRule>
    <cfRule type="expression" dxfId="5691" priority="5389" stopIfTrue="1">
      <formula>$A1079="barcode"</formula>
    </cfRule>
    <cfRule type="expression" dxfId="5690" priority="5390" stopIfTrue="1">
      <formula>OR($A1079="geopoint", $A1079="geoshape", $A1079="geotrace")</formula>
    </cfRule>
    <cfRule type="expression" dxfId="5689" priority="5391" stopIfTrue="1">
      <formula>OR($A1079="audio audit", $A1079="text audit", $A1079="speed violations count", $A1079="speed violations list", $A1079="speed violations audit")</formula>
    </cfRule>
    <cfRule type="expression" dxfId="5688" priority="5392" stopIfTrue="1">
      <formula>OR($A1079="username", $A1079="phonenumber", $A1079="start", $A1079="end", $A1079="deviceid", $A1079="subscriberid", $A1079="simserial", $A1079="caseid")</formula>
    </cfRule>
    <cfRule type="expression" dxfId="5687" priority="5393" stopIfTrue="1">
      <formula>OR(AND(LEFT($A1079, 16)="select_multiple ", LEN($A1079)&gt;16, NOT(ISNUMBER(SEARCH(" ", $A1079, 17)))), AND(LEFT($A1079, 11)="select_one ", LEN($A1079)&gt;11, NOT(ISNUMBER(SEARCH(" ", $A1079, 12)))))</formula>
    </cfRule>
    <cfRule type="expression" dxfId="5686" priority="5394" stopIfTrue="1">
      <formula>$A1079="decimal"</formula>
    </cfRule>
    <cfRule type="expression" dxfId="5685" priority="5395" stopIfTrue="1">
      <formula>$A1079="integer"</formula>
    </cfRule>
    <cfRule type="expression" dxfId="5684" priority="5396" stopIfTrue="1">
      <formula>$A1079="text"</formula>
    </cfRule>
    <cfRule type="expression" dxfId="5683" priority="5397" stopIfTrue="1">
      <formula>$A1079="end repeat"</formula>
    </cfRule>
    <cfRule type="expression" dxfId="5682" priority="5399" stopIfTrue="1">
      <formula>$A1079="begin repeat"</formula>
    </cfRule>
    <cfRule type="expression" dxfId="5681" priority="5400" stopIfTrue="1">
      <formula>$A1079="end group"</formula>
    </cfRule>
    <cfRule type="expression" dxfId="5680" priority="5402" stopIfTrue="1">
      <formula>$A1079="begin group"</formula>
    </cfRule>
  </conditionalFormatting>
  <conditionalFormatting sqref="A1083:A1084">
    <cfRule type="expression" dxfId="5679" priority="5363" stopIfTrue="1">
      <formula>OR(AND(LEFT($A1083, 14)="sensor_stream ", LEN($A1083)&gt;14, NOT(ISNUMBER(SEARCH(" ", $A1083, 15)))), AND(LEFT($A1083, 17)="sensor_statistic ", LEN($A1083)&gt;17, NOT(ISNUMBER(SEARCH(" ", $A1083, 18)))))</formula>
    </cfRule>
    <cfRule type="expression" dxfId="5678" priority="5364" stopIfTrue="1">
      <formula>$A1083="comments"</formula>
    </cfRule>
    <cfRule type="expression" dxfId="5677" priority="5365" stopIfTrue="1">
      <formula>OR($A1083="audio", $A1083="video")</formula>
    </cfRule>
    <cfRule type="expression" dxfId="5676" priority="5366" stopIfTrue="1">
      <formula>$A1083="image"</formula>
    </cfRule>
    <cfRule type="expression" dxfId="5675" priority="5367" stopIfTrue="1">
      <formula>OR($A1083="date", $A1083="datetime")</formula>
    </cfRule>
    <cfRule type="expression" dxfId="5674" priority="5368" stopIfTrue="1">
      <formula>OR($A1083="calculate", $A1083="calculate_here")</formula>
    </cfRule>
    <cfRule type="expression" dxfId="5673" priority="5369" stopIfTrue="1">
      <formula>$A1083="note"</formula>
    </cfRule>
    <cfRule type="expression" dxfId="5672" priority="5370" stopIfTrue="1">
      <formula>$A1083="barcode"</formula>
    </cfRule>
    <cfRule type="expression" dxfId="5671" priority="5371" stopIfTrue="1">
      <formula>OR($A1083="geopoint", $A1083="geoshape", $A1083="geotrace")</formula>
    </cfRule>
    <cfRule type="expression" dxfId="5670" priority="5372" stopIfTrue="1">
      <formula>OR($A1083="audio audit", $A1083="text audit", $A1083="speed violations count", $A1083="speed violations list", $A1083="speed violations audit")</formula>
    </cfRule>
    <cfRule type="expression" dxfId="5669" priority="5373" stopIfTrue="1">
      <formula>OR($A1083="username", $A1083="phonenumber", $A1083="start", $A1083="end", $A1083="deviceid", $A1083="subscriberid", $A1083="simserial", $A1083="caseid")</formula>
    </cfRule>
    <cfRule type="expression" dxfId="5668" priority="5374" stopIfTrue="1">
      <formula>OR(AND(LEFT($A1083, 16)="select_multiple ", LEN($A1083)&gt;16, NOT(ISNUMBER(SEARCH(" ", $A1083, 17)))), AND(LEFT($A1083, 11)="select_one ", LEN($A1083)&gt;11, NOT(ISNUMBER(SEARCH(" ", $A1083, 12)))))</formula>
    </cfRule>
    <cfRule type="expression" dxfId="5667" priority="5375" stopIfTrue="1">
      <formula>$A1083="decimal"</formula>
    </cfRule>
    <cfRule type="expression" dxfId="5666" priority="5376" stopIfTrue="1">
      <formula>$A1083="integer"</formula>
    </cfRule>
    <cfRule type="expression" dxfId="5665" priority="5377" stopIfTrue="1">
      <formula>$A1083="text"</formula>
    </cfRule>
    <cfRule type="expression" dxfId="5664" priority="5378" stopIfTrue="1">
      <formula>$A1083="end repeat"</formula>
    </cfRule>
    <cfRule type="expression" dxfId="5663" priority="5379" stopIfTrue="1">
      <formula>$A1083="begin repeat"</formula>
    </cfRule>
    <cfRule type="expression" dxfId="5662" priority="5380" stopIfTrue="1">
      <formula>$A1083="end group"</formula>
    </cfRule>
    <cfRule type="expression" dxfId="5661" priority="5381" stopIfTrue="1">
      <formula>$A1083="begin group"</formula>
    </cfRule>
  </conditionalFormatting>
  <conditionalFormatting sqref="A1086:A1088">
    <cfRule type="expression" dxfId="5660" priority="5344" stopIfTrue="1">
      <formula>OR(AND(LEFT($A1086, 14)="sensor_stream ", LEN($A1086)&gt;14, NOT(ISNUMBER(SEARCH(" ", $A1086, 15)))), AND(LEFT($A1086, 17)="sensor_statistic ", LEN($A1086)&gt;17, NOT(ISNUMBER(SEARCH(" ", $A1086, 18)))))</formula>
    </cfRule>
    <cfRule type="expression" dxfId="5659" priority="5345" stopIfTrue="1">
      <formula>$A1086="comments"</formula>
    </cfRule>
    <cfRule type="expression" dxfId="5658" priority="5346" stopIfTrue="1">
      <formula>OR($A1086="audio", $A1086="video")</formula>
    </cfRule>
    <cfRule type="expression" dxfId="5657" priority="5347" stopIfTrue="1">
      <formula>$A1086="image"</formula>
    </cfRule>
    <cfRule type="expression" dxfId="5656" priority="5348" stopIfTrue="1">
      <formula>OR($A1086="date", $A1086="datetime")</formula>
    </cfRule>
    <cfRule type="expression" dxfId="5655" priority="5349" stopIfTrue="1">
      <formula>OR($A1086="calculate", $A1086="calculate_here")</formula>
    </cfRule>
    <cfRule type="expression" dxfId="5654" priority="5350" stopIfTrue="1">
      <formula>$A1086="note"</formula>
    </cfRule>
    <cfRule type="expression" dxfId="5653" priority="5351" stopIfTrue="1">
      <formula>$A1086="barcode"</formula>
    </cfRule>
    <cfRule type="expression" dxfId="5652" priority="5352" stopIfTrue="1">
      <formula>OR($A1086="geopoint", $A1086="geoshape", $A1086="geotrace")</formula>
    </cfRule>
    <cfRule type="expression" dxfId="5651" priority="5353" stopIfTrue="1">
      <formula>OR($A1086="audio audit", $A1086="text audit", $A1086="speed violations count", $A1086="speed violations list", $A1086="speed violations audit")</formula>
    </cfRule>
    <cfRule type="expression" dxfId="5650" priority="5354" stopIfTrue="1">
      <formula>OR($A1086="username", $A1086="phonenumber", $A1086="start", $A1086="end", $A1086="deviceid", $A1086="subscriberid", $A1086="simserial", $A1086="caseid")</formula>
    </cfRule>
    <cfRule type="expression" dxfId="5649" priority="5355" stopIfTrue="1">
      <formula>OR(AND(LEFT($A1086, 16)="select_multiple ", LEN($A1086)&gt;16, NOT(ISNUMBER(SEARCH(" ", $A1086, 17)))), AND(LEFT($A1086, 11)="select_one ", LEN($A1086)&gt;11, NOT(ISNUMBER(SEARCH(" ", $A1086, 12)))))</formula>
    </cfRule>
    <cfRule type="expression" dxfId="5648" priority="5356" stopIfTrue="1">
      <formula>$A1086="decimal"</formula>
    </cfRule>
    <cfRule type="expression" dxfId="5647" priority="5357" stopIfTrue="1">
      <formula>$A1086="integer"</formula>
    </cfRule>
    <cfRule type="expression" dxfId="5646" priority="5358" stopIfTrue="1">
      <formula>$A1086="text"</formula>
    </cfRule>
    <cfRule type="expression" dxfId="5645" priority="5359" stopIfTrue="1">
      <formula>$A1086="end repeat"</formula>
    </cfRule>
    <cfRule type="expression" dxfId="5644" priority="5360" stopIfTrue="1">
      <formula>$A1086="begin repeat"</formula>
    </cfRule>
    <cfRule type="expression" dxfId="5643" priority="5361" stopIfTrue="1">
      <formula>$A1086="end group"</formula>
    </cfRule>
    <cfRule type="expression" dxfId="5642" priority="5362" stopIfTrue="1">
      <formula>$A1086="begin group"</formula>
    </cfRule>
  </conditionalFormatting>
  <conditionalFormatting sqref="A1089:A1090">
    <cfRule type="expression" dxfId="5641" priority="5325" stopIfTrue="1">
      <formula>OR(AND(LEFT($A1089, 14)="sensor_stream ", LEN($A1089)&gt;14, NOT(ISNUMBER(SEARCH(" ", $A1089, 15)))), AND(LEFT($A1089, 17)="sensor_statistic ", LEN($A1089)&gt;17, NOT(ISNUMBER(SEARCH(" ", $A1089, 18)))))</formula>
    </cfRule>
    <cfRule type="expression" dxfId="5640" priority="5326" stopIfTrue="1">
      <formula>$A1089="comments"</formula>
    </cfRule>
    <cfRule type="expression" dxfId="5639" priority="5327" stopIfTrue="1">
      <formula>OR($A1089="audio", $A1089="video")</formula>
    </cfRule>
    <cfRule type="expression" dxfId="5638" priority="5328" stopIfTrue="1">
      <formula>$A1089="image"</formula>
    </cfRule>
    <cfRule type="expression" dxfId="5637" priority="5329" stopIfTrue="1">
      <formula>OR($A1089="date", $A1089="datetime")</formula>
    </cfRule>
    <cfRule type="expression" dxfId="5636" priority="5330" stopIfTrue="1">
      <formula>OR($A1089="calculate", $A1089="calculate_here")</formula>
    </cfRule>
    <cfRule type="expression" dxfId="5635" priority="5331" stopIfTrue="1">
      <formula>$A1089="note"</formula>
    </cfRule>
    <cfRule type="expression" dxfId="5634" priority="5332" stopIfTrue="1">
      <formula>$A1089="barcode"</formula>
    </cfRule>
    <cfRule type="expression" dxfId="5633" priority="5333" stopIfTrue="1">
      <formula>OR($A1089="geopoint", $A1089="geoshape", $A1089="geotrace")</formula>
    </cfRule>
    <cfRule type="expression" dxfId="5632" priority="5334" stopIfTrue="1">
      <formula>OR($A1089="audio audit", $A1089="text audit", $A1089="speed violations count", $A1089="speed violations list", $A1089="speed violations audit")</formula>
    </cfRule>
    <cfRule type="expression" dxfId="5631" priority="5335" stopIfTrue="1">
      <formula>OR($A1089="username", $A1089="phonenumber", $A1089="start", $A1089="end", $A1089="deviceid", $A1089="subscriberid", $A1089="simserial", $A1089="caseid")</formula>
    </cfRule>
    <cfRule type="expression" dxfId="5630" priority="5336" stopIfTrue="1">
      <formula>OR(AND(LEFT($A1089, 16)="select_multiple ", LEN($A1089)&gt;16, NOT(ISNUMBER(SEARCH(" ", $A1089, 17)))), AND(LEFT($A1089, 11)="select_one ", LEN($A1089)&gt;11, NOT(ISNUMBER(SEARCH(" ", $A1089, 12)))))</formula>
    </cfRule>
    <cfRule type="expression" dxfId="5629" priority="5337" stopIfTrue="1">
      <formula>$A1089="decimal"</formula>
    </cfRule>
    <cfRule type="expression" dxfId="5628" priority="5338" stopIfTrue="1">
      <formula>$A1089="integer"</formula>
    </cfRule>
    <cfRule type="expression" dxfId="5627" priority="5339" stopIfTrue="1">
      <formula>$A1089="text"</formula>
    </cfRule>
    <cfRule type="expression" dxfId="5626" priority="5340" stopIfTrue="1">
      <formula>$A1089="end repeat"</formula>
    </cfRule>
    <cfRule type="expression" dxfId="5625" priority="5341" stopIfTrue="1">
      <formula>$A1089="begin repeat"</formula>
    </cfRule>
    <cfRule type="expression" dxfId="5624" priority="5342" stopIfTrue="1">
      <formula>$A1089="end group"</formula>
    </cfRule>
    <cfRule type="expression" dxfId="5623" priority="5343" stopIfTrue="1">
      <formula>$A1089="begin group"</formula>
    </cfRule>
  </conditionalFormatting>
  <conditionalFormatting sqref="L1092">
    <cfRule type="expression" dxfId="5622" priority="5323" stopIfTrue="1">
      <formula>$A1092="begin group"</formula>
    </cfRule>
  </conditionalFormatting>
  <conditionalFormatting sqref="L1092">
    <cfRule type="expression" dxfId="5621" priority="5320" stopIfTrue="1">
      <formula>$A1092="begin repeat"</formula>
    </cfRule>
  </conditionalFormatting>
  <conditionalFormatting sqref="L1092">
    <cfRule type="expression" dxfId="5620" priority="5304" stopIfTrue="1">
      <formula>OR(AND(LEFT($A1092, 14)="sensor_stream ", LEN($A1092)&gt;14, NOT(ISNUMBER(SEARCH(" ", $A1092, 15)))), AND(LEFT($A1092, 17)="sensor_statistic ", LEN($A1092)&gt;17, NOT(ISNUMBER(SEARCH(" ", $A1092, 18)))))</formula>
    </cfRule>
    <cfRule type="expression" dxfId="5619" priority="5305" stopIfTrue="1">
      <formula>$A1092="comments"</formula>
    </cfRule>
    <cfRule type="expression" dxfId="5618" priority="5306" stopIfTrue="1">
      <formula>OR($A1092="audio", $A1092="video")</formula>
    </cfRule>
    <cfRule type="expression" dxfId="5617" priority="5307" stopIfTrue="1">
      <formula>$A1092="image"</formula>
    </cfRule>
    <cfRule type="expression" dxfId="5616" priority="5308" stopIfTrue="1">
      <formula>OR($A1092="date", $A1092="datetime")</formula>
    </cfRule>
    <cfRule type="expression" dxfId="5615" priority="5309" stopIfTrue="1">
      <formula>OR($A1092="calculate", $A1092="calculate_here")</formula>
    </cfRule>
    <cfRule type="expression" dxfId="5614" priority="5310" stopIfTrue="1">
      <formula>$A1092="note"</formula>
    </cfRule>
    <cfRule type="expression" dxfId="5613" priority="5311" stopIfTrue="1">
      <formula>$A1092="barcode"</formula>
    </cfRule>
    <cfRule type="expression" dxfId="5612" priority="5312" stopIfTrue="1">
      <formula>OR($A1092="geopoint", $A1092="geoshape", $A1092="geotrace")</formula>
    </cfRule>
    <cfRule type="expression" dxfId="5611" priority="5313" stopIfTrue="1">
      <formula>OR($A1092="audio audit", $A1092="text audit", $A1092="speed violations count", $A1092="speed violations list", $A1092="speed violations audit")</formula>
    </cfRule>
    <cfRule type="expression" dxfId="5610" priority="5314" stopIfTrue="1">
      <formula>OR($A1092="username", $A1092="phonenumber", $A1092="start", $A1092="end", $A1092="deviceid", $A1092="subscriberid", $A1092="simserial", $A1092="caseid")</formula>
    </cfRule>
    <cfRule type="expression" dxfId="5609" priority="5315" stopIfTrue="1">
      <formula>OR(AND(LEFT($A1092, 16)="select_multiple ", LEN($A1092)&gt;16, NOT(ISNUMBER(SEARCH(" ", $A1092, 17)))), AND(LEFT($A1092, 11)="select_one ", LEN($A1092)&gt;11, NOT(ISNUMBER(SEARCH(" ", $A1092, 12)))))</formula>
    </cfRule>
    <cfRule type="expression" dxfId="5608" priority="5316" stopIfTrue="1">
      <formula>$A1092="decimal"</formula>
    </cfRule>
    <cfRule type="expression" dxfId="5607" priority="5317" stopIfTrue="1">
      <formula>$A1092="integer"</formula>
    </cfRule>
    <cfRule type="expression" dxfId="5606" priority="5318" stopIfTrue="1">
      <formula>$A1092="text"</formula>
    </cfRule>
    <cfRule type="expression" dxfId="5605" priority="5319" stopIfTrue="1">
      <formula>$A1092="end repeat"</formula>
    </cfRule>
    <cfRule type="expression" dxfId="5604" priority="5321" stopIfTrue="1">
      <formula>$A1092="begin repeat"</formula>
    </cfRule>
    <cfRule type="expression" dxfId="5603" priority="5322" stopIfTrue="1">
      <formula>$A1092="end group"</formula>
    </cfRule>
    <cfRule type="expression" dxfId="5602" priority="5324" stopIfTrue="1">
      <formula>$A1092="begin group"</formula>
    </cfRule>
  </conditionalFormatting>
  <conditionalFormatting sqref="A1095:A1096">
    <cfRule type="expression" dxfId="5601" priority="5285" stopIfTrue="1">
      <formula>OR(AND(LEFT($A1095, 14)="sensor_stream ", LEN($A1095)&gt;14, NOT(ISNUMBER(SEARCH(" ", $A1095, 15)))), AND(LEFT($A1095, 17)="sensor_statistic ", LEN($A1095)&gt;17, NOT(ISNUMBER(SEARCH(" ", $A1095, 18)))))</formula>
    </cfRule>
    <cfRule type="expression" dxfId="5600" priority="5286" stopIfTrue="1">
      <formula>$A1095="comments"</formula>
    </cfRule>
    <cfRule type="expression" dxfId="5599" priority="5287" stopIfTrue="1">
      <formula>OR($A1095="audio", $A1095="video")</formula>
    </cfRule>
    <cfRule type="expression" dxfId="5598" priority="5288" stopIfTrue="1">
      <formula>$A1095="image"</formula>
    </cfRule>
    <cfRule type="expression" dxfId="5597" priority="5289" stopIfTrue="1">
      <formula>OR($A1095="date", $A1095="datetime")</formula>
    </cfRule>
    <cfRule type="expression" dxfId="5596" priority="5290" stopIfTrue="1">
      <formula>OR($A1095="calculate", $A1095="calculate_here")</formula>
    </cfRule>
    <cfRule type="expression" dxfId="5595" priority="5291" stopIfTrue="1">
      <formula>$A1095="note"</formula>
    </cfRule>
    <cfRule type="expression" dxfId="5594" priority="5292" stopIfTrue="1">
      <formula>$A1095="barcode"</formula>
    </cfRule>
    <cfRule type="expression" dxfId="5593" priority="5293" stopIfTrue="1">
      <formula>OR($A1095="geopoint", $A1095="geoshape", $A1095="geotrace")</formula>
    </cfRule>
    <cfRule type="expression" dxfId="5592" priority="5294" stopIfTrue="1">
      <formula>OR($A1095="audio audit", $A1095="text audit", $A1095="speed violations count", $A1095="speed violations list", $A1095="speed violations audit")</formula>
    </cfRule>
    <cfRule type="expression" dxfId="5591" priority="5295" stopIfTrue="1">
      <formula>OR($A1095="username", $A1095="phonenumber", $A1095="start", $A1095="end", $A1095="deviceid", $A1095="subscriberid", $A1095="simserial", $A1095="caseid")</formula>
    </cfRule>
    <cfRule type="expression" dxfId="5590" priority="5296" stopIfTrue="1">
      <formula>OR(AND(LEFT($A1095, 16)="select_multiple ", LEN($A1095)&gt;16, NOT(ISNUMBER(SEARCH(" ", $A1095, 17)))), AND(LEFT($A1095, 11)="select_one ", LEN($A1095)&gt;11, NOT(ISNUMBER(SEARCH(" ", $A1095, 12)))))</formula>
    </cfRule>
    <cfRule type="expression" dxfId="5589" priority="5297" stopIfTrue="1">
      <formula>$A1095="decimal"</formula>
    </cfRule>
    <cfRule type="expression" dxfId="5588" priority="5298" stopIfTrue="1">
      <formula>$A1095="integer"</formula>
    </cfRule>
    <cfRule type="expression" dxfId="5587" priority="5299" stopIfTrue="1">
      <formula>$A1095="text"</formula>
    </cfRule>
    <cfRule type="expression" dxfId="5586" priority="5300" stopIfTrue="1">
      <formula>$A1095="end repeat"</formula>
    </cfRule>
    <cfRule type="expression" dxfId="5585" priority="5301" stopIfTrue="1">
      <formula>$A1095="begin repeat"</formula>
    </cfRule>
    <cfRule type="expression" dxfId="5584" priority="5302" stopIfTrue="1">
      <formula>$A1095="end group"</formula>
    </cfRule>
    <cfRule type="expression" dxfId="5583" priority="5303" stopIfTrue="1">
      <formula>$A1095="begin group"</formula>
    </cfRule>
  </conditionalFormatting>
  <conditionalFormatting sqref="I1101 B1101 D1101">
    <cfRule type="expression" dxfId="5582" priority="5264" stopIfTrue="1">
      <formula>$A1101="begin group"</formula>
    </cfRule>
  </conditionalFormatting>
  <conditionalFormatting sqref="R1101 B1101 D1101">
    <cfRule type="expression" dxfId="5581" priority="5261" stopIfTrue="1">
      <formula>$A1101="begin repeat"</formula>
    </cfRule>
  </conditionalFormatting>
  <conditionalFormatting sqref="I1101 B1101 D1101 G1101">
    <cfRule type="expression" dxfId="5580" priority="5258" stopIfTrue="1">
      <formula>$A1101="text"</formula>
    </cfRule>
  </conditionalFormatting>
  <conditionalFormatting sqref="J1101:K1101 B1101 D1101 G1101">
    <cfRule type="expression" dxfId="5579" priority="5256" stopIfTrue="1">
      <formula>$A1101="integer"</formula>
    </cfRule>
  </conditionalFormatting>
  <conditionalFormatting sqref="J1101:K1101 B1101 D1101 G1101">
    <cfRule type="expression" dxfId="5578" priority="5254" stopIfTrue="1">
      <formula>$A1101="decimal"</formula>
    </cfRule>
  </conditionalFormatting>
  <conditionalFormatting sqref="I1101 B1101 D1101">
    <cfRule type="expression" dxfId="5577" priority="5252" stopIfTrue="1">
      <formula>OR(AND(LEFT($A1101, 16)="select_multiple ", LEN($A1101)&gt;16, NOT(ISNUMBER(SEARCH(" ", $A1101, 17)))), AND(LEFT($A1101, 11)="select_one ", LEN($A1101)&gt;11, NOT(ISNUMBER(SEARCH(" ", $A1101, 12)))))</formula>
    </cfRule>
  </conditionalFormatting>
  <conditionalFormatting sqref="I1101 B1101 D1101">
    <cfRule type="expression" dxfId="5576" priority="5249" stopIfTrue="1">
      <formula>OR($A1101="audio audit", $A1101="text audit", $A1101="speed violations count", $A1101="speed violations list", $A1101="speed violations audit")</formula>
    </cfRule>
  </conditionalFormatting>
  <conditionalFormatting sqref="B1101 D1101">
    <cfRule type="expression" dxfId="5575" priority="5243" stopIfTrue="1">
      <formula>$A1101="note"</formula>
    </cfRule>
    <cfRule type="expression" dxfId="5574" priority="5245" stopIfTrue="1">
      <formula>$A1101="barcode"</formula>
    </cfRule>
    <cfRule type="expression" dxfId="5573" priority="5247" stopIfTrue="1">
      <formula>OR($A1101="geopoint", $A1101="geoshape", $A1101="geotrace")</formula>
    </cfRule>
  </conditionalFormatting>
  <conditionalFormatting sqref="Q1101 B1101 D1101">
    <cfRule type="expression" dxfId="5572" priority="5241" stopIfTrue="1">
      <formula>OR($A1101="calculate", $A1101="calculate_here")</formula>
    </cfRule>
  </conditionalFormatting>
  <conditionalFormatting sqref="I1101 B1101 D1101">
    <cfRule type="expression" dxfId="5571" priority="5239" stopIfTrue="1">
      <formula>OR($A1101="date", $A1101="datetime")</formula>
    </cfRule>
  </conditionalFormatting>
  <conditionalFormatting sqref="I1101 B1101 D1101">
    <cfRule type="expression" dxfId="5570" priority="5237" stopIfTrue="1">
      <formula>$A1101="image"</formula>
    </cfRule>
  </conditionalFormatting>
  <conditionalFormatting sqref="B1101 D1101">
    <cfRule type="expression" dxfId="5569" priority="5235" stopIfTrue="1">
      <formula>OR($A1101="audio", $A1101="video")</formula>
    </cfRule>
  </conditionalFormatting>
  <conditionalFormatting sqref="A1101:B1101 M1101:Z1101 D1101 G1101:K1101">
    <cfRule type="expression" dxfId="5568" priority="5232" stopIfTrue="1">
      <formula>OR(AND(LEFT($A1101, 14)="sensor_stream ", LEN($A1101)&gt;14, NOT(ISNUMBER(SEARCH(" ", $A1101, 15)))), AND(LEFT($A1101, 17)="sensor_statistic ", LEN($A1101)&gt;17, NOT(ISNUMBER(SEARCH(" ", $A1101, 18)))))</formula>
    </cfRule>
    <cfRule type="expression" dxfId="5567" priority="5234" stopIfTrue="1">
      <formula>$A1101="comments"</formula>
    </cfRule>
    <cfRule type="expression" dxfId="5566" priority="5236" stopIfTrue="1">
      <formula>OR($A1101="audio", $A1101="video")</formula>
    </cfRule>
    <cfRule type="expression" dxfId="5565" priority="5238" stopIfTrue="1">
      <formula>$A1101="image"</formula>
    </cfRule>
    <cfRule type="expression" dxfId="5564" priority="5240" stopIfTrue="1">
      <formula>OR($A1101="date", $A1101="datetime")</formula>
    </cfRule>
    <cfRule type="expression" dxfId="5563" priority="5242" stopIfTrue="1">
      <formula>OR($A1101="calculate", $A1101="calculate_here")</formula>
    </cfRule>
    <cfRule type="expression" dxfId="5562" priority="5244" stopIfTrue="1">
      <formula>$A1101="note"</formula>
    </cfRule>
    <cfRule type="expression" dxfId="5561" priority="5246" stopIfTrue="1">
      <formula>$A1101="barcode"</formula>
    </cfRule>
    <cfRule type="expression" dxfId="5560" priority="5248" stopIfTrue="1">
      <formula>OR($A1101="geopoint", $A1101="geoshape", $A1101="geotrace")</formula>
    </cfRule>
    <cfRule type="expression" dxfId="5559" priority="5250" stopIfTrue="1">
      <formula>OR($A1101="audio audit", $A1101="text audit", $A1101="speed violations count", $A1101="speed violations list", $A1101="speed violations audit")</formula>
    </cfRule>
    <cfRule type="expression" dxfId="5558" priority="5251" stopIfTrue="1">
      <formula>OR($A1101="username", $A1101="phonenumber", $A1101="start", $A1101="end", $A1101="deviceid", $A1101="subscriberid", $A1101="simserial", $A1101="caseid")</formula>
    </cfRule>
    <cfRule type="expression" dxfId="5557" priority="5253" stopIfTrue="1">
      <formula>OR(AND(LEFT($A1101, 16)="select_multiple ", LEN($A1101)&gt;16, NOT(ISNUMBER(SEARCH(" ", $A1101, 17)))), AND(LEFT($A1101, 11)="select_one ", LEN($A1101)&gt;11, NOT(ISNUMBER(SEARCH(" ", $A1101, 12)))))</formula>
    </cfRule>
    <cfRule type="expression" dxfId="5556" priority="5255" stopIfTrue="1">
      <formula>$A1101="decimal"</formula>
    </cfRule>
    <cfRule type="expression" dxfId="5555" priority="5257" stopIfTrue="1">
      <formula>$A1101="integer"</formula>
    </cfRule>
    <cfRule type="expression" dxfId="5554" priority="5259" stopIfTrue="1">
      <formula>$A1101="text"</formula>
    </cfRule>
    <cfRule type="expression" dxfId="5553" priority="5260" stopIfTrue="1">
      <formula>$A1101="end repeat"</formula>
    </cfRule>
    <cfRule type="expression" dxfId="5552" priority="5262" stopIfTrue="1">
      <formula>$A1101="begin repeat"</formula>
    </cfRule>
    <cfRule type="expression" dxfId="5551" priority="5263" stopIfTrue="1">
      <formula>$A1101="end group"</formula>
    </cfRule>
    <cfRule type="expression" dxfId="5550" priority="5265" stopIfTrue="1">
      <formula>$A1101="begin group"</formula>
    </cfRule>
  </conditionalFormatting>
  <conditionalFormatting sqref="B1101 D1101">
    <cfRule type="expression" dxfId="5549" priority="5233" stopIfTrue="1">
      <formula>$A1101="comments"</formula>
    </cfRule>
  </conditionalFormatting>
  <conditionalFormatting sqref="I1101 B1101 D1101">
    <cfRule type="expression" dxfId="5548" priority="5231" stopIfTrue="1">
      <formula>OR(AND(LEFT($A1101, 14)="sensor_stream ", LEN($A1101)&gt;14, NOT(ISNUMBER(SEARCH(" ", $A1101, 15)))), AND(LEFT($A1101, 17)="sensor_statistic ", LEN($A1101)&gt;17, NOT(ISNUMBER(SEARCH(" ", $A1101, 18)))))</formula>
    </cfRule>
  </conditionalFormatting>
  <conditionalFormatting sqref="L1101">
    <cfRule type="expression" dxfId="5547" priority="5229" stopIfTrue="1">
      <formula>$A1101="begin group"</formula>
    </cfRule>
  </conditionalFormatting>
  <conditionalFormatting sqref="L1101">
    <cfRule type="expression" dxfId="5546" priority="5226" stopIfTrue="1">
      <formula>$A1101="begin repeat"</formula>
    </cfRule>
  </conditionalFormatting>
  <conditionalFormatting sqref="L1101">
    <cfRule type="expression" dxfId="5545" priority="5210" stopIfTrue="1">
      <formula>OR(AND(LEFT($A1101, 14)="sensor_stream ", LEN($A1101)&gt;14, NOT(ISNUMBER(SEARCH(" ", $A1101, 15)))), AND(LEFT($A1101, 17)="sensor_statistic ", LEN($A1101)&gt;17, NOT(ISNUMBER(SEARCH(" ", $A1101, 18)))))</formula>
    </cfRule>
    <cfRule type="expression" dxfId="5544" priority="5211" stopIfTrue="1">
      <formula>$A1101="comments"</formula>
    </cfRule>
    <cfRule type="expression" dxfId="5543" priority="5212" stopIfTrue="1">
      <formula>OR($A1101="audio", $A1101="video")</formula>
    </cfRule>
    <cfRule type="expression" dxfId="5542" priority="5213" stopIfTrue="1">
      <formula>$A1101="image"</formula>
    </cfRule>
    <cfRule type="expression" dxfId="5541" priority="5214" stopIfTrue="1">
      <formula>OR($A1101="date", $A1101="datetime")</formula>
    </cfRule>
    <cfRule type="expression" dxfId="5540" priority="5215" stopIfTrue="1">
      <formula>OR($A1101="calculate", $A1101="calculate_here")</formula>
    </cfRule>
    <cfRule type="expression" dxfId="5539" priority="5216" stopIfTrue="1">
      <formula>$A1101="note"</formula>
    </cfRule>
    <cfRule type="expression" dxfId="5538" priority="5217" stopIfTrue="1">
      <formula>$A1101="barcode"</formula>
    </cfRule>
    <cfRule type="expression" dxfId="5537" priority="5218" stopIfTrue="1">
      <formula>OR($A1101="geopoint", $A1101="geoshape", $A1101="geotrace")</formula>
    </cfRule>
    <cfRule type="expression" dxfId="5536" priority="5219" stopIfTrue="1">
      <formula>OR($A1101="audio audit", $A1101="text audit", $A1101="speed violations count", $A1101="speed violations list", $A1101="speed violations audit")</formula>
    </cfRule>
    <cfRule type="expression" dxfId="5535" priority="5220" stopIfTrue="1">
      <formula>OR($A1101="username", $A1101="phonenumber", $A1101="start", $A1101="end", $A1101="deviceid", $A1101="subscriberid", $A1101="simserial", $A1101="caseid")</formula>
    </cfRule>
    <cfRule type="expression" dxfId="5534" priority="5221" stopIfTrue="1">
      <formula>OR(AND(LEFT($A1101, 16)="select_multiple ", LEN($A1101)&gt;16, NOT(ISNUMBER(SEARCH(" ", $A1101, 17)))), AND(LEFT($A1101, 11)="select_one ", LEN($A1101)&gt;11, NOT(ISNUMBER(SEARCH(" ", $A1101, 12)))))</formula>
    </cfRule>
    <cfRule type="expression" dxfId="5533" priority="5222" stopIfTrue="1">
      <formula>$A1101="decimal"</formula>
    </cfRule>
    <cfRule type="expression" dxfId="5532" priority="5223" stopIfTrue="1">
      <formula>$A1101="integer"</formula>
    </cfRule>
    <cfRule type="expression" dxfId="5531" priority="5224" stopIfTrue="1">
      <formula>$A1101="text"</formula>
    </cfRule>
    <cfRule type="expression" dxfId="5530" priority="5225" stopIfTrue="1">
      <formula>$A1101="end repeat"</formula>
    </cfRule>
    <cfRule type="expression" dxfId="5529" priority="5227" stopIfTrue="1">
      <formula>$A1101="begin repeat"</formula>
    </cfRule>
    <cfRule type="expression" dxfId="5528" priority="5228" stopIfTrue="1">
      <formula>$A1101="end group"</formula>
    </cfRule>
    <cfRule type="expression" dxfId="5527" priority="5230" stopIfTrue="1">
      <formula>$A1101="begin group"</formula>
    </cfRule>
  </conditionalFormatting>
  <conditionalFormatting sqref="A1104:A1105">
    <cfRule type="expression" dxfId="5526" priority="5191" stopIfTrue="1">
      <formula>OR(AND(LEFT($A1104, 14)="sensor_stream ", LEN($A1104)&gt;14, NOT(ISNUMBER(SEARCH(" ", $A1104, 15)))), AND(LEFT($A1104, 17)="sensor_statistic ", LEN($A1104)&gt;17, NOT(ISNUMBER(SEARCH(" ", $A1104, 18)))))</formula>
    </cfRule>
    <cfRule type="expression" dxfId="5525" priority="5192" stopIfTrue="1">
      <formula>$A1104="comments"</formula>
    </cfRule>
    <cfRule type="expression" dxfId="5524" priority="5193" stopIfTrue="1">
      <formula>OR($A1104="audio", $A1104="video")</formula>
    </cfRule>
    <cfRule type="expression" dxfId="5523" priority="5194" stopIfTrue="1">
      <formula>$A1104="image"</formula>
    </cfRule>
    <cfRule type="expression" dxfId="5522" priority="5195" stopIfTrue="1">
      <formula>OR($A1104="date", $A1104="datetime")</formula>
    </cfRule>
    <cfRule type="expression" dxfId="5521" priority="5196" stopIfTrue="1">
      <formula>OR($A1104="calculate", $A1104="calculate_here")</formula>
    </cfRule>
    <cfRule type="expression" dxfId="5520" priority="5197" stopIfTrue="1">
      <formula>$A1104="note"</formula>
    </cfRule>
    <cfRule type="expression" dxfId="5519" priority="5198" stopIfTrue="1">
      <formula>$A1104="barcode"</formula>
    </cfRule>
    <cfRule type="expression" dxfId="5518" priority="5199" stopIfTrue="1">
      <formula>OR($A1104="geopoint", $A1104="geoshape", $A1104="geotrace")</formula>
    </cfRule>
    <cfRule type="expression" dxfId="5517" priority="5200" stopIfTrue="1">
      <formula>OR($A1104="audio audit", $A1104="text audit", $A1104="speed violations count", $A1104="speed violations list", $A1104="speed violations audit")</formula>
    </cfRule>
    <cfRule type="expression" dxfId="5516" priority="5201" stopIfTrue="1">
      <formula>OR($A1104="username", $A1104="phonenumber", $A1104="start", $A1104="end", $A1104="deviceid", $A1104="subscriberid", $A1104="simserial", $A1104="caseid")</formula>
    </cfRule>
    <cfRule type="expression" dxfId="5515" priority="5202" stopIfTrue="1">
      <formula>OR(AND(LEFT($A1104, 16)="select_multiple ", LEN($A1104)&gt;16, NOT(ISNUMBER(SEARCH(" ", $A1104, 17)))), AND(LEFT($A1104, 11)="select_one ", LEN($A1104)&gt;11, NOT(ISNUMBER(SEARCH(" ", $A1104, 12)))))</formula>
    </cfRule>
    <cfRule type="expression" dxfId="5514" priority="5203" stopIfTrue="1">
      <formula>$A1104="decimal"</formula>
    </cfRule>
    <cfRule type="expression" dxfId="5513" priority="5204" stopIfTrue="1">
      <formula>$A1104="integer"</formula>
    </cfRule>
    <cfRule type="expression" dxfId="5512" priority="5205" stopIfTrue="1">
      <formula>$A1104="text"</formula>
    </cfRule>
    <cfRule type="expression" dxfId="5511" priority="5206" stopIfTrue="1">
      <formula>$A1104="end repeat"</formula>
    </cfRule>
    <cfRule type="expression" dxfId="5510" priority="5207" stopIfTrue="1">
      <formula>$A1104="begin repeat"</formula>
    </cfRule>
    <cfRule type="expression" dxfId="5509" priority="5208" stopIfTrue="1">
      <formula>$A1104="end group"</formula>
    </cfRule>
    <cfRule type="expression" dxfId="5508" priority="5209" stopIfTrue="1">
      <formula>$A1104="begin group"</formula>
    </cfRule>
  </conditionalFormatting>
  <conditionalFormatting sqref="A1108:A1109">
    <cfRule type="expression" dxfId="5507" priority="5172" stopIfTrue="1">
      <formula>OR(AND(LEFT($A1108, 14)="sensor_stream ", LEN($A1108)&gt;14, NOT(ISNUMBER(SEARCH(" ", $A1108, 15)))), AND(LEFT($A1108, 17)="sensor_statistic ", LEN($A1108)&gt;17, NOT(ISNUMBER(SEARCH(" ", $A1108, 18)))))</formula>
    </cfRule>
    <cfRule type="expression" dxfId="5506" priority="5173" stopIfTrue="1">
      <formula>$A1108="comments"</formula>
    </cfRule>
    <cfRule type="expression" dxfId="5505" priority="5174" stopIfTrue="1">
      <formula>OR($A1108="audio", $A1108="video")</formula>
    </cfRule>
    <cfRule type="expression" dxfId="5504" priority="5175" stopIfTrue="1">
      <formula>$A1108="image"</formula>
    </cfRule>
    <cfRule type="expression" dxfId="5503" priority="5176" stopIfTrue="1">
      <formula>OR($A1108="date", $A1108="datetime")</formula>
    </cfRule>
    <cfRule type="expression" dxfId="5502" priority="5177" stopIfTrue="1">
      <formula>OR($A1108="calculate", $A1108="calculate_here")</formula>
    </cfRule>
    <cfRule type="expression" dxfId="5501" priority="5178" stopIfTrue="1">
      <formula>$A1108="note"</formula>
    </cfRule>
    <cfRule type="expression" dxfId="5500" priority="5179" stopIfTrue="1">
      <formula>$A1108="barcode"</formula>
    </cfRule>
    <cfRule type="expression" dxfId="5499" priority="5180" stopIfTrue="1">
      <formula>OR($A1108="geopoint", $A1108="geoshape", $A1108="geotrace")</formula>
    </cfRule>
    <cfRule type="expression" dxfId="5498" priority="5181" stopIfTrue="1">
      <formula>OR($A1108="audio audit", $A1108="text audit", $A1108="speed violations count", $A1108="speed violations list", $A1108="speed violations audit")</formula>
    </cfRule>
    <cfRule type="expression" dxfId="5497" priority="5182" stopIfTrue="1">
      <formula>OR($A1108="username", $A1108="phonenumber", $A1108="start", $A1108="end", $A1108="deviceid", $A1108="subscriberid", $A1108="simserial", $A1108="caseid")</formula>
    </cfRule>
    <cfRule type="expression" dxfId="5496" priority="5183" stopIfTrue="1">
      <formula>OR(AND(LEFT($A1108, 16)="select_multiple ", LEN($A1108)&gt;16, NOT(ISNUMBER(SEARCH(" ", $A1108, 17)))), AND(LEFT($A1108, 11)="select_one ", LEN($A1108)&gt;11, NOT(ISNUMBER(SEARCH(" ", $A1108, 12)))))</formula>
    </cfRule>
    <cfRule type="expression" dxfId="5495" priority="5184" stopIfTrue="1">
      <formula>$A1108="decimal"</formula>
    </cfRule>
    <cfRule type="expression" dxfId="5494" priority="5185" stopIfTrue="1">
      <formula>$A1108="integer"</formula>
    </cfRule>
    <cfRule type="expression" dxfId="5493" priority="5186" stopIfTrue="1">
      <formula>$A1108="text"</formula>
    </cfRule>
    <cfRule type="expression" dxfId="5492" priority="5187" stopIfTrue="1">
      <formula>$A1108="end repeat"</formula>
    </cfRule>
    <cfRule type="expression" dxfId="5491" priority="5188" stopIfTrue="1">
      <formula>$A1108="begin repeat"</formula>
    </cfRule>
    <cfRule type="expression" dxfId="5490" priority="5189" stopIfTrue="1">
      <formula>$A1108="end group"</formula>
    </cfRule>
    <cfRule type="expression" dxfId="5489" priority="5190" stopIfTrue="1">
      <formula>$A1108="begin group"</formula>
    </cfRule>
  </conditionalFormatting>
  <conditionalFormatting sqref="B1110">
    <cfRule type="expression" dxfId="5488" priority="5170" stopIfTrue="1">
      <formula>$A1110="begin group"</formula>
    </cfRule>
  </conditionalFormatting>
  <conditionalFormatting sqref="B1110">
    <cfRule type="expression" dxfId="5487" priority="5167" stopIfTrue="1">
      <formula>$A1110="begin repeat"</formula>
    </cfRule>
  </conditionalFormatting>
  <conditionalFormatting sqref="B1110">
    <cfRule type="expression" dxfId="5486" priority="5164" stopIfTrue="1">
      <formula>$A1110="text"</formula>
    </cfRule>
  </conditionalFormatting>
  <conditionalFormatting sqref="B1110">
    <cfRule type="expression" dxfId="5485" priority="5162" stopIfTrue="1">
      <formula>$A1110="integer"</formula>
    </cfRule>
  </conditionalFormatting>
  <conditionalFormatting sqref="B1110">
    <cfRule type="expression" dxfId="5484" priority="5160" stopIfTrue="1">
      <formula>$A1110="decimal"</formula>
    </cfRule>
  </conditionalFormatting>
  <conditionalFormatting sqref="B1110">
    <cfRule type="expression" dxfId="5483" priority="5158" stopIfTrue="1">
      <formula>OR(AND(LEFT($A1110, 16)="select_multiple ", LEN($A1110)&gt;16, NOT(ISNUMBER(SEARCH(" ", $A1110, 17)))), AND(LEFT($A1110, 11)="select_one ", LEN($A1110)&gt;11, NOT(ISNUMBER(SEARCH(" ", $A1110, 12)))))</formula>
    </cfRule>
  </conditionalFormatting>
  <conditionalFormatting sqref="B1110">
    <cfRule type="expression" dxfId="5482" priority="5155" stopIfTrue="1">
      <formula>OR($A1110="audio audit", $A1110="text audit", $A1110="speed violations count", $A1110="speed violations list", $A1110="speed violations audit")</formula>
    </cfRule>
  </conditionalFormatting>
  <conditionalFormatting sqref="B1110">
    <cfRule type="expression" dxfId="5481" priority="5149" stopIfTrue="1">
      <formula>$A1110="note"</formula>
    </cfRule>
    <cfRule type="expression" dxfId="5480" priority="5151" stopIfTrue="1">
      <formula>$A1110="barcode"</formula>
    </cfRule>
    <cfRule type="expression" dxfId="5479" priority="5153" stopIfTrue="1">
      <formula>OR($A1110="geopoint", $A1110="geoshape", $A1110="geotrace")</formula>
    </cfRule>
  </conditionalFormatting>
  <conditionalFormatting sqref="B1110">
    <cfRule type="expression" dxfId="5478" priority="5147" stopIfTrue="1">
      <formula>OR($A1110="calculate", $A1110="calculate_here")</formula>
    </cfRule>
  </conditionalFormatting>
  <conditionalFormatting sqref="B1110">
    <cfRule type="expression" dxfId="5477" priority="5145" stopIfTrue="1">
      <formula>OR($A1110="date", $A1110="datetime")</formula>
    </cfRule>
  </conditionalFormatting>
  <conditionalFormatting sqref="B1110">
    <cfRule type="expression" dxfId="5476" priority="5143" stopIfTrue="1">
      <formula>$A1110="image"</formula>
    </cfRule>
  </conditionalFormatting>
  <conditionalFormatting sqref="B1110">
    <cfRule type="expression" dxfId="5475" priority="5141" stopIfTrue="1">
      <formula>OR($A1110="audio", $A1110="video")</formula>
    </cfRule>
  </conditionalFormatting>
  <conditionalFormatting sqref="B1110">
    <cfRule type="expression" dxfId="5474" priority="5138" stopIfTrue="1">
      <formula>OR(AND(LEFT($A1110, 14)="sensor_stream ", LEN($A1110)&gt;14, NOT(ISNUMBER(SEARCH(" ", $A1110, 15)))), AND(LEFT($A1110, 17)="sensor_statistic ", LEN($A1110)&gt;17, NOT(ISNUMBER(SEARCH(" ", $A1110, 18)))))</formula>
    </cfRule>
    <cfRule type="expression" dxfId="5473" priority="5140" stopIfTrue="1">
      <formula>$A1110="comments"</formula>
    </cfRule>
    <cfRule type="expression" dxfId="5472" priority="5142" stopIfTrue="1">
      <formula>OR($A1110="audio", $A1110="video")</formula>
    </cfRule>
    <cfRule type="expression" dxfId="5471" priority="5144" stopIfTrue="1">
      <formula>$A1110="image"</formula>
    </cfRule>
    <cfRule type="expression" dxfId="5470" priority="5146" stopIfTrue="1">
      <formula>OR($A1110="date", $A1110="datetime")</formula>
    </cfRule>
    <cfRule type="expression" dxfId="5469" priority="5148" stopIfTrue="1">
      <formula>OR($A1110="calculate", $A1110="calculate_here")</formula>
    </cfRule>
    <cfRule type="expression" dxfId="5468" priority="5150" stopIfTrue="1">
      <formula>$A1110="note"</formula>
    </cfRule>
    <cfRule type="expression" dxfId="5467" priority="5152" stopIfTrue="1">
      <formula>$A1110="barcode"</formula>
    </cfRule>
    <cfRule type="expression" dxfId="5466" priority="5154" stopIfTrue="1">
      <formula>OR($A1110="geopoint", $A1110="geoshape", $A1110="geotrace")</formula>
    </cfRule>
    <cfRule type="expression" dxfId="5465" priority="5156" stopIfTrue="1">
      <formula>OR($A1110="audio audit", $A1110="text audit", $A1110="speed violations count", $A1110="speed violations list", $A1110="speed violations audit")</formula>
    </cfRule>
    <cfRule type="expression" dxfId="5464" priority="5157" stopIfTrue="1">
      <formula>OR($A1110="username", $A1110="phonenumber", $A1110="start", $A1110="end", $A1110="deviceid", $A1110="subscriberid", $A1110="simserial", $A1110="caseid")</formula>
    </cfRule>
    <cfRule type="expression" dxfId="5463" priority="5159" stopIfTrue="1">
      <formula>OR(AND(LEFT($A1110, 16)="select_multiple ", LEN($A1110)&gt;16, NOT(ISNUMBER(SEARCH(" ", $A1110, 17)))), AND(LEFT($A1110, 11)="select_one ", LEN($A1110)&gt;11, NOT(ISNUMBER(SEARCH(" ", $A1110, 12)))))</formula>
    </cfRule>
    <cfRule type="expression" dxfId="5462" priority="5161" stopIfTrue="1">
      <formula>$A1110="decimal"</formula>
    </cfRule>
    <cfRule type="expression" dxfId="5461" priority="5163" stopIfTrue="1">
      <formula>$A1110="integer"</formula>
    </cfRule>
    <cfRule type="expression" dxfId="5460" priority="5165" stopIfTrue="1">
      <formula>$A1110="text"</formula>
    </cfRule>
    <cfRule type="expression" dxfId="5459" priority="5166" stopIfTrue="1">
      <formula>$A1110="end repeat"</formula>
    </cfRule>
    <cfRule type="expression" dxfId="5458" priority="5168" stopIfTrue="1">
      <formula>$A1110="begin repeat"</formula>
    </cfRule>
    <cfRule type="expression" dxfId="5457" priority="5169" stopIfTrue="1">
      <formula>$A1110="end group"</formula>
    </cfRule>
    <cfRule type="expression" dxfId="5456" priority="5171" stopIfTrue="1">
      <formula>$A1110="begin group"</formula>
    </cfRule>
  </conditionalFormatting>
  <conditionalFormatting sqref="B1110">
    <cfRule type="expression" dxfId="5455" priority="5139" stopIfTrue="1">
      <formula>$A1110="comments"</formula>
    </cfRule>
  </conditionalFormatting>
  <conditionalFormatting sqref="B1110">
    <cfRule type="expression" dxfId="5454" priority="5137" stopIfTrue="1">
      <formula>OR(AND(LEFT($A1110, 14)="sensor_stream ", LEN($A1110)&gt;14, NOT(ISNUMBER(SEARCH(" ", $A1110, 15)))), AND(LEFT($A1110, 17)="sensor_statistic ", LEN($A1110)&gt;17, NOT(ISNUMBER(SEARCH(" ", $A1110, 18)))))</formula>
    </cfRule>
  </conditionalFormatting>
  <conditionalFormatting sqref="I1111 B1111 D1111:F1111 E1112:F1112 E1114:F1115 E1117:F1118 E1120:F1121 E1123:F1124">
    <cfRule type="expression" dxfId="5453" priority="5135" stopIfTrue="1">
      <formula>$A1111="begin group"</formula>
    </cfRule>
  </conditionalFormatting>
  <conditionalFormatting sqref="R1111 B1111 D1111:F1111 E1112:F1112 E1114:F1115 E1117:F1118 E1120:F1121 E1123:F1124">
    <cfRule type="expression" dxfId="5452" priority="5132" stopIfTrue="1">
      <formula>$A1111="begin repeat"</formula>
    </cfRule>
  </conditionalFormatting>
  <conditionalFormatting sqref="I1111 B1111 D1111:G1111 E1112:F1112 E1114:F1115 E1117:F1118 E1120:F1121 E1123:F1124">
    <cfRule type="expression" dxfId="5451" priority="5129" stopIfTrue="1">
      <formula>$A1111="text"</formula>
    </cfRule>
  </conditionalFormatting>
  <conditionalFormatting sqref="J1111:K1111 B1111 D1111:G1111 E1112:F1112 E1114:F1115 E1117:F1118 E1120:F1121 E1123:F1124">
    <cfRule type="expression" dxfId="5450" priority="5127" stopIfTrue="1">
      <formula>$A1111="integer"</formula>
    </cfRule>
  </conditionalFormatting>
  <conditionalFormatting sqref="J1111:K1111 B1111 D1111:G1111 E1112:F1112 E1114:F1115 E1117:F1118 E1120:F1121 E1123:F1124">
    <cfRule type="expression" dxfId="5449" priority="5125" stopIfTrue="1">
      <formula>$A1111="decimal"</formula>
    </cfRule>
  </conditionalFormatting>
  <conditionalFormatting sqref="I1111 B1111 D1111:F1111 E1112:F1112 E1114:F1115 E1117:F1118 E1120:F1121 E1123:F1124">
    <cfRule type="expression" dxfId="5448" priority="5123" stopIfTrue="1">
      <formula>OR(AND(LEFT($A1111, 16)="select_multiple ", LEN($A1111)&gt;16, NOT(ISNUMBER(SEARCH(" ", $A1111, 17)))), AND(LEFT($A1111, 11)="select_one ", LEN($A1111)&gt;11, NOT(ISNUMBER(SEARCH(" ", $A1111, 12)))))</formula>
    </cfRule>
  </conditionalFormatting>
  <conditionalFormatting sqref="I1111 B1111 D1111:E1111 E1112 E1114:E1115 E1117:E1118 E1120:E1121 E1123:E1124">
    <cfRule type="expression" dxfId="5447" priority="5120" stopIfTrue="1">
      <formula>OR($A1111="audio audit", $A1111="text audit", $A1111="speed violations count", $A1111="speed violations list", $A1111="speed violations audit")</formula>
    </cfRule>
  </conditionalFormatting>
  <conditionalFormatting sqref="B1111 D1111:F1111 E1112:F1112 E1114:F1115 E1117:F1118 E1120:F1121 E1123:F1124">
    <cfRule type="expression" dxfId="5446" priority="5114" stopIfTrue="1">
      <formula>$A1111="note"</formula>
    </cfRule>
    <cfRule type="expression" dxfId="5445" priority="5116" stopIfTrue="1">
      <formula>$A1111="barcode"</formula>
    </cfRule>
    <cfRule type="expression" dxfId="5444" priority="5118" stopIfTrue="1">
      <formula>OR($A1111="geopoint", $A1111="geoshape", $A1111="geotrace")</formula>
    </cfRule>
  </conditionalFormatting>
  <conditionalFormatting sqref="Q1111 B1111 D1111:E1111 E1112 E1114:E1115 E1117:E1118 E1120:E1121 E1123:E1124">
    <cfRule type="expression" dxfId="5443" priority="5112" stopIfTrue="1">
      <formula>OR($A1111="calculate", $A1111="calculate_here")</formula>
    </cfRule>
  </conditionalFormatting>
  <conditionalFormatting sqref="I1111 B1111 D1111:F1111 E1112:F1112 E1114:F1115 E1117:F1118 E1120:F1121 E1123:F1124">
    <cfRule type="expression" dxfId="5442" priority="5110" stopIfTrue="1">
      <formula>OR($A1111="date", $A1111="datetime")</formula>
    </cfRule>
  </conditionalFormatting>
  <conditionalFormatting sqref="I1111 B1111 D1111:F1111 E1112:F1112 E1114:F1115 E1117:F1118 E1120:F1121 E1123:F1124">
    <cfRule type="expression" dxfId="5441" priority="5108" stopIfTrue="1">
      <formula>$A1111="image"</formula>
    </cfRule>
  </conditionalFormatting>
  <conditionalFormatting sqref="B1111 D1111:F1111 E1112:F1112 E1114:F1115 E1117:F1118 E1120:F1121 E1123:F1124">
    <cfRule type="expression" dxfId="5440" priority="5106" stopIfTrue="1">
      <formula>OR($A1111="audio", $A1111="video")</formula>
    </cfRule>
  </conditionalFormatting>
  <conditionalFormatting sqref="A1111:B1111 M1111:Z1111 D1111:K1111 E1112:F1112 E1114:F1115 E1117:F1118 E1120:F1121 E1123:F1124">
    <cfRule type="expression" dxfId="5439" priority="5103" stopIfTrue="1">
      <formula>OR(AND(LEFT($A1111, 14)="sensor_stream ", LEN($A1111)&gt;14, NOT(ISNUMBER(SEARCH(" ", $A1111, 15)))), AND(LEFT($A1111, 17)="sensor_statistic ", LEN($A1111)&gt;17, NOT(ISNUMBER(SEARCH(" ", $A1111, 18)))))</formula>
    </cfRule>
    <cfRule type="expression" dxfId="5438" priority="5105" stopIfTrue="1">
      <formula>$A1111="comments"</formula>
    </cfRule>
    <cfRule type="expression" dxfId="5437" priority="5107" stopIfTrue="1">
      <formula>OR($A1111="audio", $A1111="video")</formula>
    </cfRule>
    <cfRule type="expression" dxfId="5436" priority="5109" stopIfTrue="1">
      <formula>$A1111="image"</formula>
    </cfRule>
    <cfRule type="expression" dxfId="5435" priority="5111" stopIfTrue="1">
      <formula>OR($A1111="date", $A1111="datetime")</formula>
    </cfRule>
    <cfRule type="expression" dxfId="5434" priority="5113" stopIfTrue="1">
      <formula>OR($A1111="calculate", $A1111="calculate_here")</formula>
    </cfRule>
    <cfRule type="expression" dxfId="5433" priority="5115" stopIfTrue="1">
      <formula>$A1111="note"</formula>
    </cfRule>
    <cfRule type="expression" dxfId="5432" priority="5117" stopIfTrue="1">
      <formula>$A1111="barcode"</formula>
    </cfRule>
    <cfRule type="expression" dxfId="5431" priority="5119" stopIfTrue="1">
      <formula>OR($A1111="geopoint", $A1111="geoshape", $A1111="geotrace")</formula>
    </cfRule>
    <cfRule type="expression" dxfId="5430" priority="5121" stopIfTrue="1">
      <formula>OR($A1111="audio audit", $A1111="text audit", $A1111="speed violations count", $A1111="speed violations list", $A1111="speed violations audit")</formula>
    </cfRule>
    <cfRule type="expression" dxfId="5429" priority="5122" stopIfTrue="1">
      <formula>OR($A1111="username", $A1111="phonenumber", $A1111="start", $A1111="end", $A1111="deviceid", $A1111="subscriberid", $A1111="simserial", $A1111="caseid")</formula>
    </cfRule>
    <cfRule type="expression" dxfId="5428" priority="5124" stopIfTrue="1">
      <formula>OR(AND(LEFT($A1111, 16)="select_multiple ", LEN($A1111)&gt;16, NOT(ISNUMBER(SEARCH(" ", $A1111, 17)))), AND(LEFT($A1111, 11)="select_one ", LEN($A1111)&gt;11, NOT(ISNUMBER(SEARCH(" ", $A1111, 12)))))</formula>
    </cfRule>
    <cfRule type="expression" dxfId="5427" priority="5126" stopIfTrue="1">
      <formula>$A1111="decimal"</formula>
    </cfRule>
    <cfRule type="expression" dxfId="5426" priority="5128" stopIfTrue="1">
      <formula>$A1111="integer"</formula>
    </cfRule>
    <cfRule type="expression" dxfId="5425" priority="5130" stopIfTrue="1">
      <formula>$A1111="text"</formula>
    </cfRule>
    <cfRule type="expression" dxfId="5424" priority="5131" stopIfTrue="1">
      <formula>$A1111="end repeat"</formula>
    </cfRule>
    <cfRule type="expression" dxfId="5423" priority="5133" stopIfTrue="1">
      <formula>$A1111="begin repeat"</formula>
    </cfRule>
    <cfRule type="expression" dxfId="5422" priority="5134" stopIfTrue="1">
      <formula>$A1111="end group"</formula>
    </cfRule>
    <cfRule type="expression" dxfId="5421" priority="5136" stopIfTrue="1">
      <formula>$A1111="begin group"</formula>
    </cfRule>
  </conditionalFormatting>
  <conditionalFormatting sqref="B1111 D1111:E1111 E1112 E1114:E1115 E1117:E1118 E1120:E1121 E1123:E1124">
    <cfRule type="expression" dxfId="5420" priority="5104" stopIfTrue="1">
      <formula>$A1111="comments"</formula>
    </cfRule>
  </conditionalFormatting>
  <conditionalFormatting sqref="I1111 B1111 D1111:E1111 E1112 E1114:E1115 E1117:E1118 E1120:E1121 E1123:E1124">
    <cfRule type="expression" dxfId="5419" priority="5102" stopIfTrue="1">
      <formula>OR(AND(LEFT($A1111, 14)="sensor_stream ", LEN($A1111)&gt;14, NOT(ISNUMBER(SEARCH(" ", $A1111, 15)))), AND(LEFT($A1111, 17)="sensor_statistic ", LEN($A1111)&gt;17, NOT(ISNUMBER(SEARCH(" ", $A1111, 18)))))</formula>
    </cfRule>
  </conditionalFormatting>
  <conditionalFormatting sqref="L1111">
    <cfRule type="expression" dxfId="5418" priority="5100" stopIfTrue="1">
      <formula>$A1111="begin group"</formula>
    </cfRule>
  </conditionalFormatting>
  <conditionalFormatting sqref="L1111">
    <cfRule type="expression" dxfId="5417" priority="5097" stopIfTrue="1">
      <formula>$A1111="begin repeat"</formula>
    </cfRule>
  </conditionalFormatting>
  <conditionalFormatting sqref="L1111">
    <cfRule type="expression" dxfId="5416" priority="5081" stopIfTrue="1">
      <formula>OR(AND(LEFT($A1111, 14)="sensor_stream ", LEN($A1111)&gt;14, NOT(ISNUMBER(SEARCH(" ", $A1111, 15)))), AND(LEFT($A1111, 17)="sensor_statistic ", LEN($A1111)&gt;17, NOT(ISNUMBER(SEARCH(" ", $A1111, 18)))))</formula>
    </cfRule>
    <cfRule type="expression" dxfId="5415" priority="5082" stopIfTrue="1">
      <formula>$A1111="comments"</formula>
    </cfRule>
    <cfRule type="expression" dxfId="5414" priority="5083" stopIfTrue="1">
      <formula>OR($A1111="audio", $A1111="video")</formula>
    </cfRule>
    <cfRule type="expression" dxfId="5413" priority="5084" stopIfTrue="1">
      <formula>$A1111="image"</formula>
    </cfRule>
    <cfRule type="expression" dxfId="5412" priority="5085" stopIfTrue="1">
      <formula>OR($A1111="date", $A1111="datetime")</formula>
    </cfRule>
    <cfRule type="expression" dxfId="5411" priority="5086" stopIfTrue="1">
      <formula>OR($A1111="calculate", $A1111="calculate_here")</formula>
    </cfRule>
    <cfRule type="expression" dxfId="5410" priority="5087" stopIfTrue="1">
      <formula>$A1111="note"</formula>
    </cfRule>
    <cfRule type="expression" dxfId="5409" priority="5088" stopIfTrue="1">
      <formula>$A1111="barcode"</formula>
    </cfRule>
    <cfRule type="expression" dxfId="5408" priority="5089" stopIfTrue="1">
      <formula>OR($A1111="geopoint", $A1111="geoshape", $A1111="geotrace")</formula>
    </cfRule>
    <cfRule type="expression" dxfId="5407" priority="5090" stopIfTrue="1">
      <formula>OR($A1111="audio audit", $A1111="text audit", $A1111="speed violations count", $A1111="speed violations list", $A1111="speed violations audit")</formula>
    </cfRule>
    <cfRule type="expression" dxfId="5406" priority="5091" stopIfTrue="1">
      <formula>OR($A1111="username", $A1111="phonenumber", $A1111="start", $A1111="end", $A1111="deviceid", $A1111="subscriberid", $A1111="simserial", $A1111="caseid")</formula>
    </cfRule>
    <cfRule type="expression" dxfId="5405" priority="5092" stopIfTrue="1">
      <formula>OR(AND(LEFT($A1111, 16)="select_multiple ", LEN($A1111)&gt;16, NOT(ISNUMBER(SEARCH(" ", $A1111, 17)))), AND(LEFT($A1111, 11)="select_one ", LEN($A1111)&gt;11, NOT(ISNUMBER(SEARCH(" ", $A1111, 12)))))</formula>
    </cfRule>
    <cfRule type="expression" dxfId="5404" priority="5093" stopIfTrue="1">
      <formula>$A1111="decimal"</formula>
    </cfRule>
    <cfRule type="expression" dxfId="5403" priority="5094" stopIfTrue="1">
      <formula>$A1111="integer"</formula>
    </cfRule>
    <cfRule type="expression" dxfId="5402" priority="5095" stopIfTrue="1">
      <formula>$A1111="text"</formula>
    </cfRule>
    <cfRule type="expression" dxfId="5401" priority="5096" stopIfTrue="1">
      <formula>$A1111="end repeat"</formula>
    </cfRule>
    <cfRule type="expression" dxfId="5400" priority="5098" stopIfTrue="1">
      <formula>$A1111="begin repeat"</formula>
    </cfRule>
    <cfRule type="expression" dxfId="5399" priority="5099" stopIfTrue="1">
      <formula>$A1111="end group"</formula>
    </cfRule>
    <cfRule type="expression" dxfId="5398" priority="5101" stopIfTrue="1">
      <formula>$A1111="begin group"</formula>
    </cfRule>
  </conditionalFormatting>
  <conditionalFormatting sqref="A1114:A1115">
    <cfRule type="expression" dxfId="5397" priority="5062" stopIfTrue="1">
      <formula>OR(AND(LEFT($A1114, 14)="sensor_stream ", LEN($A1114)&gt;14, NOT(ISNUMBER(SEARCH(" ", $A1114, 15)))), AND(LEFT($A1114, 17)="sensor_statistic ", LEN($A1114)&gt;17, NOT(ISNUMBER(SEARCH(" ", $A1114, 18)))))</formula>
    </cfRule>
    <cfRule type="expression" dxfId="5396" priority="5063" stopIfTrue="1">
      <formula>$A1114="comments"</formula>
    </cfRule>
    <cfRule type="expression" dxfId="5395" priority="5064" stopIfTrue="1">
      <formula>OR($A1114="audio", $A1114="video")</formula>
    </cfRule>
    <cfRule type="expression" dxfId="5394" priority="5065" stopIfTrue="1">
      <formula>$A1114="image"</formula>
    </cfRule>
    <cfRule type="expression" dxfId="5393" priority="5066" stopIfTrue="1">
      <formula>OR($A1114="date", $A1114="datetime")</formula>
    </cfRule>
    <cfRule type="expression" dxfId="5392" priority="5067" stopIfTrue="1">
      <formula>OR($A1114="calculate", $A1114="calculate_here")</formula>
    </cfRule>
    <cfRule type="expression" dxfId="5391" priority="5068" stopIfTrue="1">
      <formula>$A1114="note"</formula>
    </cfRule>
    <cfRule type="expression" dxfId="5390" priority="5069" stopIfTrue="1">
      <formula>$A1114="barcode"</formula>
    </cfRule>
    <cfRule type="expression" dxfId="5389" priority="5070" stopIfTrue="1">
      <formula>OR($A1114="geopoint", $A1114="geoshape", $A1114="geotrace")</formula>
    </cfRule>
    <cfRule type="expression" dxfId="5388" priority="5071" stopIfTrue="1">
      <formula>OR($A1114="audio audit", $A1114="text audit", $A1114="speed violations count", $A1114="speed violations list", $A1114="speed violations audit")</formula>
    </cfRule>
    <cfRule type="expression" dxfId="5387" priority="5072" stopIfTrue="1">
      <formula>OR($A1114="username", $A1114="phonenumber", $A1114="start", $A1114="end", $A1114="deviceid", $A1114="subscriberid", $A1114="simserial", $A1114="caseid")</formula>
    </cfRule>
    <cfRule type="expression" dxfId="5386" priority="5073" stopIfTrue="1">
      <formula>OR(AND(LEFT($A1114, 16)="select_multiple ", LEN($A1114)&gt;16, NOT(ISNUMBER(SEARCH(" ", $A1114, 17)))), AND(LEFT($A1114, 11)="select_one ", LEN($A1114)&gt;11, NOT(ISNUMBER(SEARCH(" ", $A1114, 12)))))</formula>
    </cfRule>
    <cfRule type="expression" dxfId="5385" priority="5074" stopIfTrue="1">
      <formula>$A1114="decimal"</formula>
    </cfRule>
    <cfRule type="expression" dxfId="5384" priority="5075" stopIfTrue="1">
      <formula>$A1114="integer"</formula>
    </cfRule>
    <cfRule type="expression" dxfId="5383" priority="5076" stopIfTrue="1">
      <formula>$A1114="text"</formula>
    </cfRule>
    <cfRule type="expression" dxfId="5382" priority="5077" stopIfTrue="1">
      <formula>$A1114="end repeat"</formula>
    </cfRule>
    <cfRule type="expression" dxfId="5381" priority="5078" stopIfTrue="1">
      <formula>$A1114="begin repeat"</formula>
    </cfRule>
    <cfRule type="expression" dxfId="5380" priority="5079" stopIfTrue="1">
      <formula>$A1114="end group"</formula>
    </cfRule>
    <cfRule type="expression" dxfId="5379" priority="5080" stopIfTrue="1">
      <formula>$A1114="begin group"</formula>
    </cfRule>
  </conditionalFormatting>
  <conditionalFormatting sqref="A1117:A1118">
    <cfRule type="expression" dxfId="5378" priority="5043" stopIfTrue="1">
      <formula>OR(AND(LEFT($A1117, 14)="sensor_stream ", LEN($A1117)&gt;14, NOT(ISNUMBER(SEARCH(" ", $A1117, 15)))), AND(LEFT($A1117, 17)="sensor_statistic ", LEN($A1117)&gt;17, NOT(ISNUMBER(SEARCH(" ", $A1117, 18)))))</formula>
    </cfRule>
    <cfRule type="expression" dxfId="5377" priority="5044" stopIfTrue="1">
      <formula>$A1117="comments"</formula>
    </cfRule>
    <cfRule type="expression" dxfId="5376" priority="5045" stopIfTrue="1">
      <formula>OR($A1117="audio", $A1117="video")</formula>
    </cfRule>
    <cfRule type="expression" dxfId="5375" priority="5046" stopIfTrue="1">
      <formula>$A1117="image"</formula>
    </cfRule>
    <cfRule type="expression" dxfId="5374" priority="5047" stopIfTrue="1">
      <formula>OR($A1117="date", $A1117="datetime")</formula>
    </cfRule>
    <cfRule type="expression" dxfId="5373" priority="5048" stopIfTrue="1">
      <formula>OR($A1117="calculate", $A1117="calculate_here")</formula>
    </cfRule>
    <cfRule type="expression" dxfId="5372" priority="5049" stopIfTrue="1">
      <formula>$A1117="note"</formula>
    </cfRule>
    <cfRule type="expression" dxfId="5371" priority="5050" stopIfTrue="1">
      <formula>$A1117="barcode"</formula>
    </cfRule>
    <cfRule type="expression" dxfId="5370" priority="5051" stopIfTrue="1">
      <formula>OR($A1117="geopoint", $A1117="geoshape", $A1117="geotrace")</formula>
    </cfRule>
    <cfRule type="expression" dxfId="5369" priority="5052" stopIfTrue="1">
      <formula>OR($A1117="audio audit", $A1117="text audit", $A1117="speed violations count", $A1117="speed violations list", $A1117="speed violations audit")</formula>
    </cfRule>
    <cfRule type="expression" dxfId="5368" priority="5053" stopIfTrue="1">
      <formula>OR($A1117="username", $A1117="phonenumber", $A1117="start", $A1117="end", $A1117="deviceid", $A1117="subscriberid", $A1117="simserial", $A1117="caseid")</formula>
    </cfRule>
    <cfRule type="expression" dxfId="5367" priority="5054" stopIfTrue="1">
      <formula>OR(AND(LEFT($A1117, 16)="select_multiple ", LEN($A1117)&gt;16, NOT(ISNUMBER(SEARCH(" ", $A1117, 17)))), AND(LEFT($A1117, 11)="select_one ", LEN($A1117)&gt;11, NOT(ISNUMBER(SEARCH(" ", $A1117, 12)))))</formula>
    </cfRule>
    <cfRule type="expression" dxfId="5366" priority="5055" stopIfTrue="1">
      <formula>$A1117="decimal"</formula>
    </cfRule>
    <cfRule type="expression" dxfId="5365" priority="5056" stopIfTrue="1">
      <formula>$A1117="integer"</formula>
    </cfRule>
    <cfRule type="expression" dxfId="5364" priority="5057" stopIfTrue="1">
      <formula>$A1117="text"</formula>
    </cfRule>
    <cfRule type="expression" dxfId="5363" priority="5058" stopIfTrue="1">
      <formula>$A1117="end repeat"</formula>
    </cfRule>
    <cfRule type="expression" dxfId="5362" priority="5059" stopIfTrue="1">
      <formula>$A1117="begin repeat"</formula>
    </cfRule>
    <cfRule type="expression" dxfId="5361" priority="5060" stopIfTrue="1">
      <formula>$A1117="end group"</formula>
    </cfRule>
    <cfRule type="expression" dxfId="5360" priority="5061" stopIfTrue="1">
      <formula>$A1117="begin group"</formula>
    </cfRule>
  </conditionalFormatting>
  <conditionalFormatting sqref="A1120:A1121">
    <cfRule type="expression" dxfId="5359" priority="5024" stopIfTrue="1">
      <formula>OR(AND(LEFT($A1120, 14)="sensor_stream ", LEN($A1120)&gt;14, NOT(ISNUMBER(SEARCH(" ", $A1120, 15)))), AND(LEFT($A1120, 17)="sensor_statistic ", LEN($A1120)&gt;17, NOT(ISNUMBER(SEARCH(" ", $A1120, 18)))))</formula>
    </cfRule>
    <cfRule type="expression" dxfId="5358" priority="5025" stopIfTrue="1">
      <formula>$A1120="comments"</formula>
    </cfRule>
    <cfRule type="expression" dxfId="5357" priority="5026" stopIfTrue="1">
      <formula>OR($A1120="audio", $A1120="video")</formula>
    </cfRule>
    <cfRule type="expression" dxfId="5356" priority="5027" stopIfTrue="1">
      <formula>$A1120="image"</formula>
    </cfRule>
    <cfRule type="expression" dxfId="5355" priority="5028" stopIfTrue="1">
      <formula>OR($A1120="date", $A1120="datetime")</formula>
    </cfRule>
    <cfRule type="expression" dxfId="5354" priority="5029" stopIfTrue="1">
      <formula>OR($A1120="calculate", $A1120="calculate_here")</formula>
    </cfRule>
    <cfRule type="expression" dxfId="5353" priority="5030" stopIfTrue="1">
      <formula>$A1120="note"</formula>
    </cfRule>
    <cfRule type="expression" dxfId="5352" priority="5031" stopIfTrue="1">
      <formula>$A1120="barcode"</formula>
    </cfRule>
    <cfRule type="expression" dxfId="5351" priority="5032" stopIfTrue="1">
      <formula>OR($A1120="geopoint", $A1120="geoshape", $A1120="geotrace")</formula>
    </cfRule>
    <cfRule type="expression" dxfId="5350" priority="5033" stopIfTrue="1">
      <formula>OR($A1120="audio audit", $A1120="text audit", $A1120="speed violations count", $A1120="speed violations list", $A1120="speed violations audit")</formula>
    </cfRule>
    <cfRule type="expression" dxfId="5349" priority="5034" stopIfTrue="1">
      <formula>OR($A1120="username", $A1120="phonenumber", $A1120="start", $A1120="end", $A1120="deviceid", $A1120="subscriberid", $A1120="simserial", $A1120="caseid")</formula>
    </cfRule>
    <cfRule type="expression" dxfId="5348" priority="5035" stopIfTrue="1">
      <formula>OR(AND(LEFT($A1120, 16)="select_multiple ", LEN($A1120)&gt;16, NOT(ISNUMBER(SEARCH(" ", $A1120, 17)))), AND(LEFT($A1120, 11)="select_one ", LEN($A1120)&gt;11, NOT(ISNUMBER(SEARCH(" ", $A1120, 12)))))</formula>
    </cfRule>
    <cfRule type="expression" dxfId="5347" priority="5036" stopIfTrue="1">
      <formula>$A1120="decimal"</formula>
    </cfRule>
    <cfRule type="expression" dxfId="5346" priority="5037" stopIfTrue="1">
      <formula>$A1120="integer"</formula>
    </cfRule>
    <cfRule type="expression" dxfId="5345" priority="5038" stopIfTrue="1">
      <formula>$A1120="text"</formula>
    </cfRule>
    <cfRule type="expression" dxfId="5344" priority="5039" stopIfTrue="1">
      <formula>$A1120="end repeat"</formula>
    </cfRule>
    <cfRule type="expression" dxfId="5343" priority="5040" stopIfTrue="1">
      <formula>$A1120="begin repeat"</formula>
    </cfRule>
    <cfRule type="expression" dxfId="5342" priority="5041" stopIfTrue="1">
      <formula>$A1120="end group"</formula>
    </cfRule>
    <cfRule type="expression" dxfId="5341" priority="5042" stopIfTrue="1">
      <formula>$A1120="begin group"</formula>
    </cfRule>
  </conditionalFormatting>
  <conditionalFormatting sqref="A1123:A1124">
    <cfRule type="expression" dxfId="5340" priority="5005" stopIfTrue="1">
      <formula>OR(AND(LEFT($A1123, 14)="sensor_stream ", LEN($A1123)&gt;14, NOT(ISNUMBER(SEARCH(" ", $A1123, 15)))), AND(LEFT($A1123, 17)="sensor_statistic ", LEN($A1123)&gt;17, NOT(ISNUMBER(SEARCH(" ", $A1123, 18)))))</formula>
    </cfRule>
    <cfRule type="expression" dxfId="5339" priority="5006" stopIfTrue="1">
      <formula>$A1123="comments"</formula>
    </cfRule>
    <cfRule type="expression" dxfId="5338" priority="5007" stopIfTrue="1">
      <formula>OR($A1123="audio", $A1123="video")</formula>
    </cfRule>
    <cfRule type="expression" dxfId="5337" priority="5008" stopIfTrue="1">
      <formula>$A1123="image"</formula>
    </cfRule>
    <cfRule type="expression" dxfId="5336" priority="5009" stopIfTrue="1">
      <formula>OR($A1123="date", $A1123="datetime")</formula>
    </cfRule>
    <cfRule type="expression" dxfId="5335" priority="5010" stopIfTrue="1">
      <formula>OR($A1123="calculate", $A1123="calculate_here")</formula>
    </cfRule>
    <cfRule type="expression" dxfId="5334" priority="5011" stopIfTrue="1">
      <formula>$A1123="note"</formula>
    </cfRule>
    <cfRule type="expression" dxfId="5333" priority="5012" stopIfTrue="1">
      <formula>$A1123="barcode"</formula>
    </cfRule>
    <cfRule type="expression" dxfId="5332" priority="5013" stopIfTrue="1">
      <formula>OR($A1123="geopoint", $A1123="geoshape", $A1123="geotrace")</formula>
    </cfRule>
    <cfRule type="expression" dxfId="5331" priority="5014" stopIfTrue="1">
      <formula>OR($A1123="audio audit", $A1123="text audit", $A1123="speed violations count", $A1123="speed violations list", $A1123="speed violations audit")</formula>
    </cfRule>
    <cfRule type="expression" dxfId="5330" priority="5015" stopIfTrue="1">
      <formula>OR($A1123="username", $A1123="phonenumber", $A1123="start", $A1123="end", $A1123="deviceid", $A1123="subscriberid", $A1123="simserial", $A1123="caseid")</formula>
    </cfRule>
    <cfRule type="expression" dxfId="5329" priority="5016" stopIfTrue="1">
      <formula>OR(AND(LEFT($A1123, 16)="select_multiple ", LEN($A1123)&gt;16, NOT(ISNUMBER(SEARCH(" ", $A1123, 17)))), AND(LEFT($A1123, 11)="select_one ", LEN($A1123)&gt;11, NOT(ISNUMBER(SEARCH(" ", $A1123, 12)))))</formula>
    </cfRule>
    <cfRule type="expression" dxfId="5328" priority="5017" stopIfTrue="1">
      <formula>$A1123="decimal"</formula>
    </cfRule>
    <cfRule type="expression" dxfId="5327" priority="5018" stopIfTrue="1">
      <formula>$A1123="integer"</formula>
    </cfRule>
    <cfRule type="expression" dxfId="5326" priority="5019" stopIfTrue="1">
      <formula>$A1123="text"</formula>
    </cfRule>
    <cfRule type="expression" dxfId="5325" priority="5020" stopIfTrue="1">
      <formula>$A1123="end repeat"</formula>
    </cfRule>
    <cfRule type="expression" dxfId="5324" priority="5021" stopIfTrue="1">
      <formula>$A1123="begin repeat"</formula>
    </cfRule>
    <cfRule type="expression" dxfId="5323" priority="5022" stopIfTrue="1">
      <formula>$A1123="end group"</formula>
    </cfRule>
    <cfRule type="expression" dxfId="5322" priority="5023" stopIfTrue="1">
      <formula>$A1123="begin group"</formula>
    </cfRule>
  </conditionalFormatting>
  <conditionalFormatting sqref="L1126">
    <cfRule type="expression" dxfId="5321" priority="5003" stopIfTrue="1">
      <formula>$A1126="begin group"</formula>
    </cfRule>
  </conditionalFormatting>
  <conditionalFormatting sqref="L1126">
    <cfRule type="expression" dxfId="5320" priority="5000" stopIfTrue="1">
      <formula>$A1126="begin repeat"</formula>
    </cfRule>
  </conditionalFormatting>
  <conditionalFormatting sqref="L1126">
    <cfRule type="expression" dxfId="5319" priority="4984" stopIfTrue="1">
      <formula>OR(AND(LEFT($A1126, 14)="sensor_stream ", LEN($A1126)&gt;14, NOT(ISNUMBER(SEARCH(" ", $A1126, 15)))), AND(LEFT($A1126, 17)="sensor_statistic ", LEN($A1126)&gt;17, NOT(ISNUMBER(SEARCH(" ", $A1126, 18)))))</formula>
    </cfRule>
    <cfRule type="expression" dxfId="5318" priority="4985" stopIfTrue="1">
      <formula>$A1126="comments"</formula>
    </cfRule>
    <cfRule type="expression" dxfId="5317" priority="4986" stopIfTrue="1">
      <formula>OR($A1126="audio", $A1126="video")</formula>
    </cfRule>
    <cfRule type="expression" dxfId="5316" priority="4987" stopIfTrue="1">
      <formula>$A1126="image"</formula>
    </cfRule>
    <cfRule type="expression" dxfId="5315" priority="4988" stopIfTrue="1">
      <formula>OR($A1126="date", $A1126="datetime")</formula>
    </cfRule>
    <cfRule type="expression" dxfId="5314" priority="4989" stopIfTrue="1">
      <formula>OR($A1126="calculate", $A1126="calculate_here")</formula>
    </cfRule>
    <cfRule type="expression" dxfId="5313" priority="4990" stopIfTrue="1">
      <formula>$A1126="note"</formula>
    </cfRule>
    <cfRule type="expression" dxfId="5312" priority="4991" stopIfTrue="1">
      <formula>$A1126="barcode"</formula>
    </cfRule>
    <cfRule type="expression" dxfId="5311" priority="4992" stopIfTrue="1">
      <formula>OR($A1126="geopoint", $A1126="geoshape", $A1126="geotrace")</formula>
    </cfRule>
    <cfRule type="expression" dxfId="5310" priority="4993" stopIfTrue="1">
      <formula>OR($A1126="audio audit", $A1126="text audit", $A1126="speed violations count", $A1126="speed violations list", $A1126="speed violations audit")</formula>
    </cfRule>
    <cfRule type="expression" dxfId="5309" priority="4994" stopIfTrue="1">
      <formula>OR($A1126="username", $A1126="phonenumber", $A1126="start", $A1126="end", $A1126="deviceid", $A1126="subscriberid", $A1126="simserial", $A1126="caseid")</formula>
    </cfRule>
    <cfRule type="expression" dxfId="5308" priority="4995" stopIfTrue="1">
      <formula>OR(AND(LEFT($A1126, 16)="select_multiple ", LEN($A1126)&gt;16, NOT(ISNUMBER(SEARCH(" ", $A1126, 17)))), AND(LEFT($A1126, 11)="select_one ", LEN($A1126)&gt;11, NOT(ISNUMBER(SEARCH(" ", $A1126, 12)))))</formula>
    </cfRule>
    <cfRule type="expression" dxfId="5307" priority="4996" stopIfTrue="1">
      <formula>$A1126="decimal"</formula>
    </cfRule>
    <cfRule type="expression" dxfId="5306" priority="4997" stopIfTrue="1">
      <formula>$A1126="integer"</formula>
    </cfRule>
    <cfRule type="expression" dxfId="5305" priority="4998" stopIfTrue="1">
      <formula>$A1126="text"</formula>
    </cfRule>
    <cfRule type="expression" dxfId="5304" priority="4999" stopIfTrue="1">
      <formula>$A1126="end repeat"</formula>
    </cfRule>
    <cfRule type="expression" dxfId="5303" priority="5001" stopIfTrue="1">
      <formula>$A1126="begin repeat"</formula>
    </cfRule>
    <cfRule type="expression" dxfId="5302" priority="5002" stopIfTrue="1">
      <formula>$A1126="end group"</formula>
    </cfRule>
    <cfRule type="expression" dxfId="5301" priority="5004" stopIfTrue="1">
      <formula>$A1126="begin group"</formula>
    </cfRule>
  </conditionalFormatting>
  <conditionalFormatting sqref="A1129:A1131">
    <cfRule type="expression" dxfId="5300" priority="4965" stopIfTrue="1">
      <formula>OR(AND(LEFT($A1129, 14)="sensor_stream ", LEN($A1129)&gt;14, NOT(ISNUMBER(SEARCH(" ", $A1129, 15)))), AND(LEFT($A1129, 17)="sensor_statistic ", LEN($A1129)&gt;17, NOT(ISNUMBER(SEARCH(" ", $A1129, 18)))))</formula>
    </cfRule>
    <cfRule type="expression" dxfId="5299" priority="4966" stopIfTrue="1">
      <formula>$A1129="comments"</formula>
    </cfRule>
    <cfRule type="expression" dxfId="5298" priority="4967" stopIfTrue="1">
      <formula>OR($A1129="audio", $A1129="video")</formula>
    </cfRule>
    <cfRule type="expression" dxfId="5297" priority="4968" stopIfTrue="1">
      <formula>$A1129="image"</formula>
    </cfRule>
    <cfRule type="expression" dxfId="5296" priority="4969" stopIfTrue="1">
      <formula>OR($A1129="date", $A1129="datetime")</formula>
    </cfRule>
    <cfRule type="expression" dxfId="5295" priority="4970" stopIfTrue="1">
      <formula>OR($A1129="calculate", $A1129="calculate_here")</formula>
    </cfRule>
    <cfRule type="expression" dxfId="5294" priority="4971" stopIfTrue="1">
      <formula>$A1129="note"</formula>
    </cfRule>
    <cfRule type="expression" dxfId="5293" priority="4972" stopIfTrue="1">
      <formula>$A1129="barcode"</formula>
    </cfRule>
    <cfRule type="expression" dxfId="5292" priority="4973" stopIfTrue="1">
      <formula>OR($A1129="geopoint", $A1129="geoshape", $A1129="geotrace")</formula>
    </cfRule>
    <cfRule type="expression" dxfId="5291" priority="4974" stopIfTrue="1">
      <formula>OR($A1129="audio audit", $A1129="text audit", $A1129="speed violations count", $A1129="speed violations list", $A1129="speed violations audit")</formula>
    </cfRule>
    <cfRule type="expression" dxfId="5290" priority="4975" stopIfTrue="1">
      <formula>OR($A1129="username", $A1129="phonenumber", $A1129="start", $A1129="end", $A1129="deviceid", $A1129="subscriberid", $A1129="simserial", $A1129="caseid")</formula>
    </cfRule>
    <cfRule type="expression" dxfId="5289" priority="4976" stopIfTrue="1">
      <formula>OR(AND(LEFT($A1129, 16)="select_multiple ", LEN($A1129)&gt;16, NOT(ISNUMBER(SEARCH(" ", $A1129, 17)))), AND(LEFT($A1129, 11)="select_one ", LEN($A1129)&gt;11, NOT(ISNUMBER(SEARCH(" ", $A1129, 12)))))</formula>
    </cfRule>
    <cfRule type="expression" dxfId="5288" priority="4977" stopIfTrue="1">
      <formula>$A1129="decimal"</formula>
    </cfRule>
    <cfRule type="expression" dxfId="5287" priority="4978" stopIfTrue="1">
      <formula>$A1129="integer"</formula>
    </cfRule>
    <cfRule type="expression" dxfId="5286" priority="4979" stopIfTrue="1">
      <formula>$A1129="text"</formula>
    </cfRule>
    <cfRule type="expression" dxfId="5285" priority="4980" stopIfTrue="1">
      <formula>$A1129="end repeat"</formula>
    </cfRule>
    <cfRule type="expression" dxfId="5284" priority="4981" stopIfTrue="1">
      <formula>$A1129="begin repeat"</formula>
    </cfRule>
    <cfRule type="expression" dxfId="5283" priority="4982" stopIfTrue="1">
      <formula>$A1129="end group"</formula>
    </cfRule>
    <cfRule type="expression" dxfId="5282" priority="4983" stopIfTrue="1">
      <formula>$A1129="begin group"</formula>
    </cfRule>
  </conditionalFormatting>
  <conditionalFormatting sqref="A1132:A1134">
    <cfRule type="expression" dxfId="5281" priority="4946" stopIfTrue="1">
      <formula>OR(AND(LEFT($A1132, 14)="sensor_stream ", LEN($A1132)&gt;14, NOT(ISNUMBER(SEARCH(" ", $A1132, 15)))), AND(LEFT($A1132, 17)="sensor_statistic ", LEN($A1132)&gt;17, NOT(ISNUMBER(SEARCH(" ", $A1132, 18)))))</formula>
    </cfRule>
    <cfRule type="expression" dxfId="5280" priority="4947" stopIfTrue="1">
      <formula>$A1132="comments"</formula>
    </cfRule>
    <cfRule type="expression" dxfId="5279" priority="4948" stopIfTrue="1">
      <formula>OR($A1132="audio", $A1132="video")</formula>
    </cfRule>
    <cfRule type="expression" dxfId="5278" priority="4949" stopIfTrue="1">
      <formula>$A1132="image"</formula>
    </cfRule>
    <cfRule type="expression" dxfId="5277" priority="4950" stopIfTrue="1">
      <formula>OR($A1132="date", $A1132="datetime")</formula>
    </cfRule>
    <cfRule type="expression" dxfId="5276" priority="4951" stopIfTrue="1">
      <formula>OR($A1132="calculate", $A1132="calculate_here")</formula>
    </cfRule>
    <cfRule type="expression" dxfId="5275" priority="4952" stopIfTrue="1">
      <formula>$A1132="note"</formula>
    </cfRule>
    <cfRule type="expression" dxfId="5274" priority="4953" stopIfTrue="1">
      <formula>$A1132="barcode"</formula>
    </cfRule>
    <cfRule type="expression" dxfId="5273" priority="4954" stopIfTrue="1">
      <formula>OR($A1132="geopoint", $A1132="geoshape", $A1132="geotrace")</formula>
    </cfRule>
    <cfRule type="expression" dxfId="5272" priority="4955" stopIfTrue="1">
      <formula>OR($A1132="audio audit", $A1132="text audit", $A1132="speed violations count", $A1132="speed violations list", $A1132="speed violations audit")</formula>
    </cfRule>
    <cfRule type="expression" dxfId="5271" priority="4956" stopIfTrue="1">
      <formula>OR($A1132="username", $A1132="phonenumber", $A1132="start", $A1132="end", $A1132="deviceid", $A1132="subscriberid", $A1132="simserial", $A1132="caseid")</formula>
    </cfRule>
    <cfRule type="expression" dxfId="5270" priority="4957" stopIfTrue="1">
      <formula>OR(AND(LEFT($A1132, 16)="select_multiple ", LEN($A1132)&gt;16, NOT(ISNUMBER(SEARCH(" ", $A1132, 17)))), AND(LEFT($A1132, 11)="select_one ", LEN($A1132)&gt;11, NOT(ISNUMBER(SEARCH(" ", $A1132, 12)))))</formula>
    </cfRule>
    <cfRule type="expression" dxfId="5269" priority="4958" stopIfTrue="1">
      <formula>$A1132="decimal"</formula>
    </cfRule>
    <cfRule type="expression" dxfId="5268" priority="4959" stopIfTrue="1">
      <formula>$A1132="integer"</formula>
    </cfRule>
    <cfRule type="expression" dxfId="5267" priority="4960" stopIfTrue="1">
      <formula>$A1132="text"</formula>
    </cfRule>
    <cfRule type="expression" dxfId="5266" priority="4961" stopIfTrue="1">
      <formula>$A1132="end repeat"</formula>
    </cfRule>
    <cfRule type="expression" dxfId="5265" priority="4962" stopIfTrue="1">
      <formula>$A1132="begin repeat"</formula>
    </cfRule>
    <cfRule type="expression" dxfId="5264" priority="4963" stopIfTrue="1">
      <formula>$A1132="end group"</formula>
    </cfRule>
    <cfRule type="expression" dxfId="5263" priority="4964" stopIfTrue="1">
      <formula>$A1132="begin group"</formula>
    </cfRule>
  </conditionalFormatting>
  <conditionalFormatting sqref="A1135:A1136">
    <cfRule type="expression" dxfId="5262" priority="4927" stopIfTrue="1">
      <formula>OR(AND(LEFT($A1135, 14)="sensor_stream ", LEN($A1135)&gt;14, NOT(ISNUMBER(SEARCH(" ", $A1135, 15)))), AND(LEFT($A1135, 17)="sensor_statistic ", LEN($A1135)&gt;17, NOT(ISNUMBER(SEARCH(" ", $A1135, 18)))))</formula>
    </cfRule>
    <cfRule type="expression" dxfId="5261" priority="4928" stopIfTrue="1">
      <formula>$A1135="comments"</formula>
    </cfRule>
    <cfRule type="expression" dxfId="5260" priority="4929" stopIfTrue="1">
      <formula>OR($A1135="audio", $A1135="video")</formula>
    </cfRule>
    <cfRule type="expression" dxfId="5259" priority="4930" stopIfTrue="1">
      <formula>$A1135="image"</formula>
    </cfRule>
    <cfRule type="expression" dxfId="5258" priority="4931" stopIfTrue="1">
      <formula>OR($A1135="date", $A1135="datetime")</formula>
    </cfRule>
    <cfRule type="expression" dxfId="5257" priority="4932" stopIfTrue="1">
      <formula>OR($A1135="calculate", $A1135="calculate_here")</formula>
    </cfRule>
    <cfRule type="expression" dxfId="5256" priority="4933" stopIfTrue="1">
      <formula>$A1135="note"</formula>
    </cfRule>
    <cfRule type="expression" dxfId="5255" priority="4934" stopIfTrue="1">
      <formula>$A1135="barcode"</formula>
    </cfRule>
    <cfRule type="expression" dxfId="5254" priority="4935" stopIfTrue="1">
      <formula>OR($A1135="geopoint", $A1135="geoshape", $A1135="geotrace")</formula>
    </cfRule>
    <cfRule type="expression" dxfId="5253" priority="4936" stopIfTrue="1">
      <formula>OR($A1135="audio audit", $A1135="text audit", $A1135="speed violations count", $A1135="speed violations list", $A1135="speed violations audit")</formula>
    </cfRule>
    <cfRule type="expression" dxfId="5252" priority="4937" stopIfTrue="1">
      <formula>OR($A1135="username", $A1135="phonenumber", $A1135="start", $A1135="end", $A1135="deviceid", $A1135="subscriberid", $A1135="simserial", $A1135="caseid")</formula>
    </cfRule>
    <cfRule type="expression" dxfId="5251" priority="4938" stopIfTrue="1">
      <formula>OR(AND(LEFT($A1135, 16)="select_multiple ", LEN($A1135)&gt;16, NOT(ISNUMBER(SEARCH(" ", $A1135, 17)))), AND(LEFT($A1135, 11)="select_one ", LEN($A1135)&gt;11, NOT(ISNUMBER(SEARCH(" ", $A1135, 12)))))</formula>
    </cfRule>
    <cfRule type="expression" dxfId="5250" priority="4939" stopIfTrue="1">
      <formula>$A1135="decimal"</formula>
    </cfRule>
    <cfRule type="expression" dxfId="5249" priority="4940" stopIfTrue="1">
      <formula>$A1135="integer"</formula>
    </cfRule>
    <cfRule type="expression" dxfId="5248" priority="4941" stopIfTrue="1">
      <formula>$A1135="text"</formula>
    </cfRule>
    <cfRule type="expression" dxfId="5247" priority="4942" stopIfTrue="1">
      <formula>$A1135="end repeat"</formula>
    </cfRule>
    <cfRule type="expression" dxfId="5246" priority="4943" stopIfTrue="1">
      <formula>$A1135="begin repeat"</formula>
    </cfRule>
    <cfRule type="expression" dxfId="5245" priority="4944" stopIfTrue="1">
      <formula>$A1135="end group"</formula>
    </cfRule>
    <cfRule type="expression" dxfId="5244" priority="4945" stopIfTrue="1">
      <formula>$A1135="begin group"</formula>
    </cfRule>
  </conditionalFormatting>
  <conditionalFormatting sqref="A1139:A1141">
    <cfRule type="expression" dxfId="5243" priority="4908" stopIfTrue="1">
      <formula>OR(AND(LEFT($A1139, 14)="sensor_stream ", LEN($A1139)&gt;14, NOT(ISNUMBER(SEARCH(" ", $A1139, 15)))), AND(LEFT($A1139, 17)="sensor_statistic ", LEN($A1139)&gt;17, NOT(ISNUMBER(SEARCH(" ", $A1139, 18)))))</formula>
    </cfRule>
    <cfRule type="expression" dxfId="5242" priority="4909" stopIfTrue="1">
      <formula>$A1139="comments"</formula>
    </cfRule>
    <cfRule type="expression" dxfId="5241" priority="4910" stopIfTrue="1">
      <formula>OR($A1139="audio", $A1139="video")</formula>
    </cfRule>
    <cfRule type="expression" dxfId="5240" priority="4911" stopIfTrue="1">
      <formula>$A1139="image"</formula>
    </cfRule>
    <cfRule type="expression" dxfId="5239" priority="4912" stopIfTrue="1">
      <formula>OR($A1139="date", $A1139="datetime")</formula>
    </cfRule>
    <cfRule type="expression" dxfId="5238" priority="4913" stopIfTrue="1">
      <formula>OR($A1139="calculate", $A1139="calculate_here")</formula>
    </cfRule>
    <cfRule type="expression" dxfId="5237" priority="4914" stopIfTrue="1">
      <formula>$A1139="note"</formula>
    </cfRule>
    <cfRule type="expression" dxfId="5236" priority="4915" stopIfTrue="1">
      <formula>$A1139="barcode"</formula>
    </cfRule>
    <cfRule type="expression" dxfId="5235" priority="4916" stopIfTrue="1">
      <formula>OR($A1139="geopoint", $A1139="geoshape", $A1139="geotrace")</formula>
    </cfRule>
    <cfRule type="expression" dxfId="5234" priority="4917" stopIfTrue="1">
      <formula>OR($A1139="audio audit", $A1139="text audit", $A1139="speed violations count", $A1139="speed violations list", $A1139="speed violations audit")</formula>
    </cfRule>
    <cfRule type="expression" dxfId="5233" priority="4918" stopIfTrue="1">
      <formula>OR($A1139="username", $A1139="phonenumber", $A1139="start", $A1139="end", $A1139="deviceid", $A1139="subscriberid", $A1139="simserial", $A1139="caseid")</formula>
    </cfRule>
    <cfRule type="expression" dxfId="5232" priority="4919" stopIfTrue="1">
      <formula>OR(AND(LEFT($A1139, 16)="select_multiple ", LEN($A1139)&gt;16, NOT(ISNUMBER(SEARCH(" ", $A1139, 17)))), AND(LEFT($A1139, 11)="select_one ", LEN($A1139)&gt;11, NOT(ISNUMBER(SEARCH(" ", $A1139, 12)))))</formula>
    </cfRule>
    <cfRule type="expression" dxfId="5231" priority="4920" stopIfTrue="1">
      <formula>$A1139="decimal"</formula>
    </cfRule>
    <cfRule type="expression" dxfId="5230" priority="4921" stopIfTrue="1">
      <formula>$A1139="integer"</formula>
    </cfRule>
    <cfRule type="expression" dxfId="5229" priority="4922" stopIfTrue="1">
      <formula>$A1139="text"</formula>
    </cfRule>
    <cfRule type="expression" dxfId="5228" priority="4923" stopIfTrue="1">
      <formula>$A1139="end repeat"</formula>
    </cfRule>
    <cfRule type="expression" dxfId="5227" priority="4924" stopIfTrue="1">
      <formula>$A1139="begin repeat"</formula>
    </cfRule>
    <cfRule type="expression" dxfId="5226" priority="4925" stopIfTrue="1">
      <formula>$A1139="end group"</formula>
    </cfRule>
    <cfRule type="expression" dxfId="5225" priority="4926" stopIfTrue="1">
      <formula>$A1139="begin group"</formula>
    </cfRule>
  </conditionalFormatting>
  <conditionalFormatting sqref="A1142:A1144">
    <cfRule type="expression" dxfId="5224" priority="4889" stopIfTrue="1">
      <formula>OR(AND(LEFT($A1142, 14)="sensor_stream ", LEN($A1142)&gt;14, NOT(ISNUMBER(SEARCH(" ", $A1142, 15)))), AND(LEFT($A1142, 17)="sensor_statistic ", LEN($A1142)&gt;17, NOT(ISNUMBER(SEARCH(" ", $A1142, 18)))))</formula>
    </cfRule>
    <cfRule type="expression" dxfId="5223" priority="4890" stopIfTrue="1">
      <formula>$A1142="comments"</formula>
    </cfRule>
    <cfRule type="expression" dxfId="5222" priority="4891" stopIfTrue="1">
      <formula>OR($A1142="audio", $A1142="video")</formula>
    </cfRule>
    <cfRule type="expression" dxfId="5221" priority="4892" stopIfTrue="1">
      <formula>$A1142="image"</formula>
    </cfRule>
    <cfRule type="expression" dxfId="5220" priority="4893" stopIfTrue="1">
      <formula>OR($A1142="date", $A1142="datetime")</formula>
    </cfRule>
    <cfRule type="expression" dxfId="5219" priority="4894" stopIfTrue="1">
      <formula>OR($A1142="calculate", $A1142="calculate_here")</formula>
    </cfRule>
    <cfRule type="expression" dxfId="5218" priority="4895" stopIfTrue="1">
      <formula>$A1142="note"</formula>
    </cfRule>
    <cfRule type="expression" dxfId="5217" priority="4896" stopIfTrue="1">
      <formula>$A1142="barcode"</formula>
    </cfRule>
    <cfRule type="expression" dxfId="5216" priority="4897" stopIfTrue="1">
      <formula>OR($A1142="geopoint", $A1142="geoshape", $A1142="geotrace")</formula>
    </cfRule>
    <cfRule type="expression" dxfId="5215" priority="4898" stopIfTrue="1">
      <formula>OR($A1142="audio audit", $A1142="text audit", $A1142="speed violations count", $A1142="speed violations list", $A1142="speed violations audit")</formula>
    </cfRule>
    <cfRule type="expression" dxfId="5214" priority="4899" stopIfTrue="1">
      <formula>OR($A1142="username", $A1142="phonenumber", $A1142="start", $A1142="end", $A1142="deviceid", $A1142="subscriberid", $A1142="simserial", $A1142="caseid")</formula>
    </cfRule>
    <cfRule type="expression" dxfId="5213" priority="4900" stopIfTrue="1">
      <formula>OR(AND(LEFT($A1142, 16)="select_multiple ", LEN($A1142)&gt;16, NOT(ISNUMBER(SEARCH(" ", $A1142, 17)))), AND(LEFT($A1142, 11)="select_one ", LEN($A1142)&gt;11, NOT(ISNUMBER(SEARCH(" ", $A1142, 12)))))</formula>
    </cfRule>
    <cfRule type="expression" dxfId="5212" priority="4901" stopIfTrue="1">
      <formula>$A1142="decimal"</formula>
    </cfRule>
    <cfRule type="expression" dxfId="5211" priority="4902" stopIfTrue="1">
      <formula>$A1142="integer"</formula>
    </cfRule>
    <cfRule type="expression" dxfId="5210" priority="4903" stopIfTrue="1">
      <formula>$A1142="text"</formula>
    </cfRule>
    <cfRule type="expression" dxfId="5209" priority="4904" stopIfTrue="1">
      <formula>$A1142="end repeat"</formula>
    </cfRule>
    <cfRule type="expression" dxfId="5208" priority="4905" stopIfTrue="1">
      <formula>$A1142="begin repeat"</formula>
    </cfRule>
    <cfRule type="expression" dxfId="5207" priority="4906" stopIfTrue="1">
      <formula>$A1142="end group"</formula>
    </cfRule>
    <cfRule type="expression" dxfId="5206" priority="4907" stopIfTrue="1">
      <formula>$A1142="begin group"</formula>
    </cfRule>
  </conditionalFormatting>
  <conditionalFormatting sqref="A1145:A1146">
    <cfRule type="expression" dxfId="5205" priority="4870" stopIfTrue="1">
      <formula>OR(AND(LEFT($A1145, 14)="sensor_stream ", LEN($A1145)&gt;14, NOT(ISNUMBER(SEARCH(" ", $A1145, 15)))), AND(LEFT($A1145, 17)="sensor_statistic ", LEN($A1145)&gt;17, NOT(ISNUMBER(SEARCH(" ", $A1145, 18)))))</formula>
    </cfRule>
    <cfRule type="expression" dxfId="5204" priority="4871" stopIfTrue="1">
      <formula>$A1145="comments"</formula>
    </cfRule>
    <cfRule type="expression" dxfId="5203" priority="4872" stopIfTrue="1">
      <formula>OR($A1145="audio", $A1145="video")</formula>
    </cfRule>
    <cfRule type="expression" dxfId="5202" priority="4873" stopIfTrue="1">
      <formula>$A1145="image"</formula>
    </cfRule>
    <cfRule type="expression" dxfId="5201" priority="4874" stopIfTrue="1">
      <formula>OR($A1145="date", $A1145="datetime")</formula>
    </cfRule>
    <cfRule type="expression" dxfId="5200" priority="4875" stopIfTrue="1">
      <formula>OR($A1145="calculate", $A1145="calculate_here")</formula>
    </cfRule>
    <cfRule type="expression" dxfId="5199" priority="4876" stopIfTrue="1">
      <formula>$A1145="note"</formula>
    </cfRule>
    <cfRule type="expression" dxfId="5198" priority="4877" stopIfTrue="1">
      <formula>$A1145="barcode"</formula>
    </cfRule>
    <cfRule type="expression" dxfId="5197" priority="4878" stopIfTrue="1">
      <formula>OR($A1145="geopoint", $A1145="geoshape", $A1145="geotrace")</formula>
    </cfRule>
    <cfRule type="expression" dxfId="5196" priority="4879" stopIfTrue="1">
      <formula>OR($A1145="audio audit", $A1145="text audit", $A1145="speed violations count", $A1145="speed violations list", $A1145="speed violations audit")</formula>
    </cfRule>
    <cfRule type="expression" dxfId="5195" priority="4880" stopIfTrue="1">
      <formula>OR($A1145="username", $A1145="phonenumber", $A1145="start", $A1145="end", $A1145="deviceid", $A1145="subscriberid", $A1145="simserial", $A1145="caseid")</formula>
    </cfRule>
    <cfRule type="expression" dxfId="5194" priority="4881" stopIfTrue="1">
      <formula>OR(AND(LEFT($A1145, 16)="select_multiple ", LEN($A1145)&gt;16, NOT(ISNUMBER(SEARCH(" ", $A1145, 17)))), AND(LEFT($A1145, 11)="select_one ", LEN($A1145)&gt;11, NOT(ISNUMBER(SEARCH(" ", $A1145, 12)))))</formula>
    </cfRule>
    <cfRule type="expression" dxfId="5193" priority="4882" stopIfTrue="1">
      <formula>$A1145="decimal"</formula>
    </cfRule>
    <cfRule type="expression" dxfId="5192" priority="4883" stopIfTrue="1">
      <formula>$A1145="integer"</formula>
    </cfRule>
    <cfRule type="expression" dxfId="5191" priority="4884" stopIfTrue="1">
      <formula>$A1145="text"</formula>
    </cfRule>
    <cfRule type="expression" dxfId="5190" priority="4885" stopIfTrue="1">
      <formula>$A1145="end repeat"</formula>
    </cfRule>
    <cfRule type="expression" dxfId="5189" priority="4886" stopIfTrue="1">
      <formula>$A1145="begin repeat"</formula>
    </cfRule>
    <cfRule type="expression" dxfId="5188" priority="4887" stopIfTrue="1">
      <formula>$A1145="end group"</formula>
    </cfRule>
    <cfRule type="expression" dxfId="5187" priority="4888" stopIfTrue="1">
      <formula>$A1145="begin group"</formula>
    </cfRule>
  </conditionalFormatting>
  <conditionalFormatting sqref="A1149:A1151">
    <cfRule type="expression" dxfId="5186" priority="4851" stopIfTrue="1">
      <formula>OR(AND(LEFT($A1149, 14)="sensor_stream ", LEN($A1149)&gt;14, NOT(ISNUMBER(SEARCH(" ", $A1149, 15)))), AND(LEFT($A1149, 17)="sensor_statistic ", LEN($A1149)&gt;17, NOT(ISNUMBER(SEARCH(" ", $A1149, 18)))))</formula>
    </cfRule>
    <cfRule type="expression" dxfId="5185" priority="4852" stopIfTrue="1">
      <formula>$A1149="comments"</formula>
    </cfRule>
    <cfRule type="expression" dxfId="5184" priority="4853" stopIfTrue="1">
      <formula>OR($A1149="audio", $A1149="video")</formula>
    </cfRule>
    <cfRule type="expression" dxfId="5183" priority="4854" stopIfTrue="1">
      <formula>$A1149="image"</formula>
    </cfRule>
    <cfRule type="expression" dxfId="5182" priority="4855" stopIfTrue="1">
      <formula>OR($A1149="date", $A1149="datetime")</formula>
    </cfRule>
    <cfRule type="expression" dxfId="5181" priority="4856" stopIfTrue="1">
      <formula>OR($A1149="calculate", $A1149="calculate_here")</formula>
    </cfRule>
    <cfRule type="expression" dxfId="5180" priority="4857" stopIfTrue="1">
      <formula>$A1149="note"</formula>
    </cfRule>
    <cfRule type="expression" dxfId="5179" priority="4858" stopIfTrue="1">
      <formula>$A1149="barcode"</formula>
    </cfRule>
    <cfRule type="expression" dxfId="5178" priority="4859" stopIfTrue="1">
      <formula>OR($A1149="geopoint", $A1149="geoshape", $A1149="geotrace")</formula>
    </cfRule>
    <cfRule type="expression" dxfId="5177" priority="4860" stopIfTrue="1">
      <formula>OR($A1149="audio audit", $A1149="text audit", $A1149="speed violations count", $A1149="speed violations list", $A1149="speed violations audit")</formula>
    </cfRule>
    <cfRule type="expression" dxfId="5176" priority="4861" stopIfTrue="1">
      <formula>OR($A1149="username", $A1149="phonenumber", $A1149="start", $A1149="end", $A1149="deviceid", $A1149="subscriberid", $A1149="simserial", $A1149="caseid")</formula>
    </cfRule>
    <cfRule type="expression" dxfId="5175" priority="4862" stopIfTrue="1">
      <formula>OR(AND(LEFT($A1149, 16)="select_multiple ", LEN($A1149)&gt;16, NOT(ISNUMBER(SEARCH(" ", $A1149, 17)))), AND(LEFT($A1149, 11)="select_one ", LEN($A1149)&gt;11, NOT(ISNUMBER(SEARCH(" ", $A1149, 12)))))</formula>
    </cfRule>
    <cfRule type="expression" dxfId="5174" priority="4863" stopIfTrue="1">
      <formula>$A1149="decimal"</formula>
    </cfRule>
    <cfRule type="expression" dxfId="5173" priority="4864" stopIfTrue="1">
      <formula>$A1149="integer"</formula>
    </cfRule>
    <cfRule type="expression" dxfId="5172" priority="4865" stopIfTrue="1">
      <formula>$A1149="text"</formula>
    </cfRule>
    <cfRule type="expression" dxfId="5171" priority="4866" stopIfTrue="1">
      <formula>$A1149="end repeat"</formula>
    </cfRule>
    <cfRule type="expression" dxfId="5170" priority="4867" stopIfTrue="1">
      <formula>$A1149="begin repeat"</formula>
    </cfRule>
    <cfRule type="expression" dxfId="5169" priority="4868" stopIfTrue="1">
      <formula>$A1149="end group"</formula>
    </cfRule>
    <cfRule type="expression" dxfId="5168" priority="4869" stopIfTrue="1">
      <formula>$A1149="begin group"</formula>
    </cfRule>
  </conditionalFormatting>
  <conditionalFormatting sqref="A1152:A1153">
    <cfRule type="expression" dxfId="5167" priority="4832" stopIfTrue="1">
      <formula>OR(AND(LEFT($A1152, 14)="sensor_stream ", LEN($A1152)&gt;14, NOT(ISNUMBER(SEARCH(" ", $A1152, 15)))), AND(LEFT($A1152, 17)="sensor_statistic ", LEN($A1152)&gt;17, NOT(ISNUMBER(SEARCH(" ", $A1152, 18)))))</formula>
    </cfRule>
    <cfRule type="expression" dxfId="5166" priority="4833" stopIfTrue="1">
      <formula>$A1152="comments"</formula>
    </cfRule>
    <cfRule type="expression" dxfId="5165" priority="4834" stopIfTrue="1">
      <formula>OR($A1152="audio", $A1152="video")</formula>
    </cfRule>
    <cfRule type="expression" dxfId="5164" priority="4835" stopIfTrue="1">
      <formula>$A1152="image"</formula>
    </cfRule>
    <cfRule type="expression" dxfId="5163" priority="4836" stopIfTrue="1">
      <formula>OR($A1152="date", $A1152="datetime")</formula>
    </cfRule>
    <cfRule type="expression" dxfId="5162" priority="4837" stopIfTrue="1">
      <formula>OR($A1152="calculate", $A1152="calculate_here")</formula>
    </cfRule>
    <cfRule type="expression" dxfId="5161" priority="4838" stopIfTrue="1">
      <formula>$A1152="note"</formula>
    </cfRule>
    <cfRule type="expression" dxfId="5160" priority="4839" stopIfTrue="1">
      <formula>$A1152="barcode"</formula>
    </cfRule>
    <cfRule type="expression" dxfId="5159" priority="4840" stopIfTrue="1">
      <formula>OR($A1152="geopoint", $A1152="geoshape", $A1152="geotrace")</formula>
    </cfRule>
    <cfRule type="expression" dxfId="5158" priority="4841" stopIfTrue="1">
      <formula>OR($A1152="audio audit", $A1152="text audit", $A1152="speed violations count", $A1152="speed violations list", $A1152="speed violations audit")</formula>
    </cfRule>
    <cfRule type="expression" dxfId="5157" priority="4842" stopIfTrue="1">
      <formula>OR($A1152="username", $A1152="phonenumber", $A1152="start", $A1152="end", $A1152="deviceid", $A1152="subscriberid", $A1152="simserial", $A1152="caseid")</formula>
    </cfRule>
    <cfRule type="expression" dxfId="5156" priority="4843" stopIfTrue="1">
      <formula>OR(AND(LEFT($A1152, 16)="select_multiple ", LEN($A1152)&gt;16, NOT(ISNUMBER(SEARCH(" ", $A1152, 17)))), AND(LEFT($A1152, 11)="select_one ", LEN($A1152)&gt;11, NOT(ISNUMBER(SEARCH(" ", $A1152, 12)))))</formula>
    </cfRule>
    <cfRule type="expression" dxfId="5155" priority="4844" stopIfTrue="1">
      <formula>$A1152="decimal"</formula>
    </cfRule>
    <cfRule type="expression" dxfId="5154" priority="4845" stopIfTrue="1">
      <formula>$A1152="integer"</formula>
    </cfRule>
    <cfRule type="expression" dxfId="5153" priority="4846" stopIfTrue="1">
      <formula>$A1152="text"</formula>
    </cfRule>
    <cfRule type="expression" dxfId="5152" priority="4847" stopIfTrue="1">
      <formula>$A1152="end repeat"</formula>
    </cfRule>
    <cfRule type="expression" dxfId="5151" priority="4848" stopIfTrue="1">
      <formula>$A1152="begin repeat"</formula>
    </cfRule>
    <cfRule type="expression" dxfId="5150" priority="4849" stopIfTrue="1">
      <formula>$A1152="end group"</formula>
    </cfRule>
    <cfRule type="expression" dxfId="5149" priority="4850" stopIfTrue="1">
      <formula>$A1152="begin group"</formula>
    </cfRule>
  </conditionalFormatting>
  <conditionalFormatting sqref="A1156:A1158">
    <cfRule type="expression" dxfId="5148" priority="4813" stopIfTrue="1">
      <formula>OR(AND(LEFT($A1156, 14)="sensor_stream ", LEN($A1156)&gt;14, NOT(ISNUMBER(SEARCH(" ", $A1156, 15)))), AND(LEFT($A1156, 17)="sensor_statistic ", LEN($A1156)&gt;17, NOT(ISNUMBER(SEARCH(" ", $A1156, 18)))))</formula>
    </cfRule>
    <cfRule type="expression" dxfId="5147" priority="4814" stopIfTrue="1">
      <formula>$A1156="comments"</formula>
    </cfRule>
    <cfRule type="expression" dxfId="5146" priority="4815" stopIfTrue="1">
      <formula>OR($A1156="audio", $A1156="video")</formula>
    </cfRule>
    <cfRule type="expression" dxfId="5145" priority="4816" stopIfTrue="1">
      <formula>$A1156="image"</formula>
    </cfRule>
    <cfRule type="expression" dxfId="5144" priority="4817" stopIfTrue="1">
      <formula>OR($A1156="date", $A1156="datetime")</formula>
    </cfRule>
    <cfRule type="expression" dxfId="5143" priority="4818" stopIfTrue="1">
      <formula>OR($A1156="calculate", $A1156="calculate_here")</formula>
    </cfRule>
    <cfRule type="expression" dxfId="5142" priority="4819" stopIfTrue="1">
      <formula>$A1156="note"</formula>
    </cfRule>
    <cfRule type="expression" dxfId="5141" priority="4820" stopIfTrue="1">
      <formula>$A1156="barcode"</formula>
    </cfRule>
    <cfRule type="expression" dxfId="5140" priority="4821" stopIfTrue="1">
      <formula>OR($A1156="geopoint", $A1156="geoshape", $A1156="geotrace")</formula>
    </cfRule>
    <cfRule type="expression" dxfId="5139" priority="4822" stopIfTrue="1">
      <formula>OR($A1156="audio audit", $A1156="text audit", $A1156="speed violations count", $A1156="speed violations list", $A1156="speed violations audit")</formula>
    </cfRule>
    <cfRule type="expression" dxfId="5138" priority="4823" stopIfTrue="1">
      <formula>OR($A1156="username", $A1156="phonenumber", $A1156="start", $A1156="end", $A1156="deviceid", $A1156="subscriberid", $A1156="simserial", $A1156="caseid")</formula>
    </cfRule>
    <cfRule type="expression" dxfId="5137" priority="4824" stopIfTrue="1">
      <formula>OR(AND(LEFT($A1156, 16)="select_multiple ", LEN($A1156)&gt;16, NOT(ISNUMBER(SEARCH(" ", $A1156, 17)))), AND(LEFT($A1156, 11)="select_one ", LEN($A1156)&gt;11, NOT(ISNUMBER(SEARCH(" ", $A1156, 12)))))</formula>
    </cfRule>
    <cfRule type="expression" dxfId="5136" priority="4825" stopIfTrue="1">
      <formula>$A1156="decimal"</formula>
    </cfRule>
    <cfRule type="expression" dxfId="5135" priority="4826" stopIfTrue="1">
      <formula>$A1156="integer"</formula>
    </cfRule>
    <cfRule type="expression" dxfId="5134" priority="4827" stopIfTrue="1">
      <formula>$A1156="text"</formula>
    </cfRule>
    <cfRule type="expression" dxfId="5133" priority="4828" stopIfTrue="1">
      <formula>$A1156="end repeat"</formula>
    </cfRule>
    <cfRule type="expression" dxfId="5132" priority="4829" stopIfTrue="1">
      <formula>$A1156="begin repeat"</formula>
    </cfRule>
    <cfRule type="expression" dxfId="5131" priority="4830" stopIfTrue="1">
      <formula>$A1156="end group"</formula>
    </cfRule>
    <cfRule type="expression" dxfId="5130" priority="4831" stopIfTrue="1">
      <formula>$A1156="begin group"</formula>
    </cfRule>
  </conditionalFormatting>
  <conditionalFormatting sqref="A1159:A1161">
    <cfRule type="expression" dxfId="5129" priority="4794" stopIfTrue="1">
      <formula>OR(AND(LEFT($A1159, 14)="sensor_stream ", LEN($A1159)&gt;14, NOT(ISNUMBER(SEARCH(" ", $A1159, 15)))), AND(LEFT($A1159, 17)="sensor_statistic ", LEN($A1159)&gt;17, NOT(ISNUMBER(SEARCH(" ", $A1159, 18)))))</formula>
    </cfRule>
    <cfRule type="expression" dxfId="5128" priority="4795" stopIfTrue="1">
      <formula>$A1159="comments"</formula>
    </cfRule>
    <cfRule type="expression" dxfId="5127" priority="4796" stopIfTrue="1">
      <formula>OR($A1159="audio", $A1159="video")</formula>
    </cfRule>
    <cfRule type="expression" dxfId="5126" priority="4797" stopIfTrue="1">
      <formula>$A1159="image"</formula>
    </cfRule>
    <cfRule type="expression" dxfId="5125" priority="4798" stopIfTrue="1">
      <formula>OR($A1159="date", $A1159="datetime")</formula>
    </cfRule>
    <cfRule type="expression" dxfId="5124" priority="4799" stopIfTrue="1">
      <formula>OR($A1159="calculate", $A1159="calculate_here")</formula>
    </cfRule>
    <cfRule type="expression" dxfId="5123" priority="4800" stopIfTrue="1">
      <formula>$A1159="note"</formula>
    </cfRule>
    <cfRule type="expression" dxfId="5122" priority="4801" stopIfTrue="1">
      <formula>$A1159="barcode"</formula>
    </cfRule>
    <cfRule type="expression" dxfId="5121" priority="4802" stopIfTrue="1">
      <formula>OR($A1159="geopoint", $A1159="geoshape", $A1159="geotrace")</formula>
    </cfRule>
    <cfRule type="expression" dxfId="5120" priority="4803" stopIfTrue="1">
      <formula>OR($A1159="audio audit", $A1159="text audit", $A1159="speed violations count", $A1159="speed violations list", $A1159="speed violations audit")</formula>
    </cfRule>
    <cfRule type="expression" dxfId="5119" priority="4804" stopIfTrue="1">
      <formula>OR($A1159="username", $A1159="phonenumber", $A1159="start", $A1159="end", $A1159="deviceid", $A1159="subscriberid", $A1159="simserial", $A1159="caseid")</formula>
    </cfRule>
    <cfRule type="expression" dxfId="5118" priority="4805" stopIfTrue="1">
      <formula>OR(AND(LEFT($A1159, 16)="select_multiple ", LEN($A1159)&gt;16, NOT(ISNUMBER(SEARCH(" ", $A1159, 17)))), AND(LEFT($A1159, 11)="select_one ", LEN($A1159)&gt;11, NOT(ISNUMBER(SEARCH(" ", $A1159, 12)))))</formula>
    </cfRule>
    <cfRule type="expression" dxfId="5117" priority="4806" stopIfTrue="1">
      <formula>$A1159="decimal"</formula>
    </cfRule>
    <cfRule type="expression" dxfId="5116" priority="4807" stopIfTrue="1">
      <formula>$A1159="integer"</formula>
    </cfRule>
    <cfRule type="expression" dxfId="5115" priority="4808" stopIfTrue="1">
      <formula>$A1159="text"</formula>
    </cfRule>
    <cfRule type="expression" dxfId="5114" priority="4809" stopIfTrue="1">
      <formula>$A1159="end repeat"</formula>
    </cfRule>
    <cfRule type="expression" dxfId="5113" priority="4810" stopIfTrue="1">
      <formula>$A1159="begin repeat"</formula>
    </cfRule>
    <cfRule type="expression" dxfId="5112" priority="4811" stopIfTrue="1">
      <formula>$A1159="end group"</formula>
    </cfRule>
    <cfRule type="expression" dxfId="5111" priority="4812" stopIfTrue="1">
      <formula>$A1159="begin group"</formula>
    </cfRule>
  </conditionalFormatting>
  <conditionalFormatting sqref="A1162:A1163">
    <cfRule type="expression" dxfId="5110" priority="4775" stopIfTrue="1">
      <formula>OR(AND(LEFT($A1162, 14)="sensor_stream ", LEN($A1162)&gt;14, NOT(ISNUMBER(SEARCH(" ", $A1162, 15)))), AND(LEFT($A1162, 17)="sensor_statistic ", LEN($A1162)&gt;17, NOT(ISNUMBER(SEARCH(" ", $A1162, 18)))))</formula>
    </cfRule>
    <cfRule type="expression" dxfId="5109" priority="4776" stopIfTrue="1">
      <formula>$A1162="comments"</formula>
    </cfRule>
    <cfRule type="expression" dxfId="5108" priority="4777" stopIfTrue="1">
      <formula>OR($A1162="audio", $A1162="video")</formula>
    </cfRule>
    <cfRule type="expression" dxfId="5107" priority="4778" stopIfTrue="1">
      <formula>$A1162="image"</formula>
    </cfRule>
    <cfRule type="expression" dxfId="5106" priority="4779" stopIfTrue="1">
      <formula>OR($A1162="date", $A1162="datetime")</formula>
    </cfRule>
    <cfRule type="expression" dxfId="5105" priority="4780" stopIfTrue="1">
      <formula>OR($A1162="calculate", $A1162="calculate_here")</formula>
    </cfRule>
    <cfRule type="expression" dxfId="5104" priority="4781" stopIfTrue="1">
      <formula>$A1162="note"</formula>
    </cfRule>
    <cfRule type="expression" dxfId="5103" priority="4782" stopIfTrue="1">
      <formula>$A1162="barcode"</formula>
    </cfRule>
    <cfRule type="expression" dxfId="5102" priority="4783" stopIfTrue="1">
      <formula>OR($A1162="geopoint", $A1162="geoshape", $A1162="geotrace")</formula>
    </cfRule>
    <cfRule type="expression" dxfId="5101" priority="4784" stopIfTrue="1">
      <formula>OR($A1162="audio audit", $A1162="text audit", $A1162="speed violations count", $A1162="speed violations list", $A1162="speed violations audit")</formula>
    </cfRule>
    <cfRule type="expression" dxfId="5100" priority="4785" stopIfTrue="1">
      <formula>OR($A1162="username", $A1162="phonenumber", $A1162="start", $A1162="end", $A1162="deviceid", $A1162="subscriberid", $A1162="simserial", $A1162="caseid")</formula>
    </cfRule>
    <cfRule type="expression" dxfId="5099" priority="4786" stopIfTrue="1">
      <formula>OR(AND(LEFT($A1162, 16)="select_multiple ", LEN($A1162)&gt;16, NOT(ISNUMBER(SEARCH(" ", $A1162, 17)))), AND(LEFT($A1162, 11)="select_one ", LEN($A1162)&gt;11, NOT(ISNUMBER(SEARCH(" ", $A1162, 12)))))</formula>
    </cfRule>
    <cfRule type="expression" dxfId="5098" priority="4787" stopIfTrue="1">
      <formula>$A1162="decimal"</formula>
    </cfRule>
    <cfRule type="expression" dxfId="5097" priority="4788" stopIfTrue="1">
      <formula>$A1162="integer"</formula>
    </cfRule>
    <cfRule type="expression" dxfId="5096" priority="4789" stopIfTrue="1">
      <formula>$A1162="text"</formula>
    </cfRule>
    <cfRule type="expression" dxfId="5095" priority="4790" stopIfTrue="1">
      <formula>$A1162="end repeat"</formula>
    </cfRule>
    <cfRule type="expression" dxfId="5094" priority="4791" stopIfTrue="1">
      <formula>$A1162="begin repeat"</formula>
    </cfRule>
    <cfRule type="expression" dxfId="5093" priority="4792" stopIfTrue="1">
      <formula>$A1162="end group"</formula>
    </cfRule>
    <cfRule type="expression" dxfId="5092" priority="4793" stopIfTrue="1">
      <formula>$A1162="begin group"</formula>
    </cfRule>
  </conditionalFormatting>
  <conditionalFormatting sqref="A1166:A1168">
    <cfRule type="expression" dxfId="5091" priority="4756" stopIfTrue="1">
      <formula>OR(AND(LEFT($A1166, 14)="sensor_stream ", LEN($A1166)&gt;14, NOT(ISNUMBER(SEARCH(" ", $A1166, 15)))), AND(LEFT($A1166, 17)="sensor_statistic ", LEN($A1166)&gt;17, NOT(ISNUMBER(SEARCH(" ", $A1166, 18)))))</formula>
    </cfRule>
    <cfRule type="expression" dxfId="5090" priority="4757" stopIfTrue="1">
      <formula>$A1166="comments"</formula>
    </cfRule>
    <cfRule type="expression" dxfId="5089" priority="4758" stopIfTrue="1">
      <formula>OR($A1166="audio", $A1166="video")</formula>
    </cfRule>
    <cfRule type="expression" dxfId="5088" priority="4759" stopIfTrue="1">
      <formula>$A1166="image"</formula>
    </cfRule>
    <cfRule type="expression" dxfId="5087" priority="4760" stopIfTrue="1">
      <formula>OR($A1166="date", $A1166="datetime")</formula>
    </cfRule>
    <cfRule type="expression" dxfId="5086" priority="4761" stopIfTrue="1">
      <formula>OR($A1166="calculate", $A1166="calculate_here")</formula>
    </cfRule>
    <cfRule type="expression" dxfId="5085" priority="4762" stopIfTrue="1">
      <formula>$A1166="note"</formula>
    </cfRule>
    <cfRule type="expression" dxfId="5084" priority="4763" stopIfTrue="1">
      <formula>$A1166="barcode"</formula>
    </cfRule>
    <cfRule type="expression" dxfId="5083" priority="4764" stopIfTrue="1">
      <formula>OR($A1166="geopoint", $A1166="geoshape", $A1166="geotrace")</formula>
    </cfRule>
    <cfRule type="expression" dxfId="5082" priority="4765" stopIfTrue="1">
      <formula>OR($A1166="audio audit", $A1166="text audit", $A1166="speed violations count", $A1166="speed violations list", $A1166="speed violations audit")</formula>
    </cfRule>
    <cfRule type="expression" dxfId="5081" priority="4766" stopIfTrue="1">
      <formula>OR($A1166="username", $A1166="phonenumber", $A1166="start", $A1166="end", $A1166="deviceid", $A1166="subscriberid", $A1166="simserial", $A1166="caseid")</formula>
    </cfRule>
    <cfRule type="expression" dxfId="5080" priority="4767" stopIfTrue="1">
      <formula>OR(AND(LEFT($A1166, 16)="select_multiple ", LEN($A1166)&gt;16, NOT(ISNUMBER(SEARCH(" ", $A1166, 17)))), AND(LEFT($A1166, 11)="select_one ", LEN($A1166)&gt;11, NOT(ISNUMBER(SEARCH(" ", $A1166, 12)))))</formula>
    </cfRule>
    <cfRule type="expression" dxfId="5079" priority="4768" stopIfTrue="1">
      <formula>$A1166="decimal"</formula>
    </cfRule>
    <cfRule type="expression" dxfId="5078" priority="4769" stopIfTrue="1">
      <formula>$A1166="integer"</formula>
    </cfRule>
    <cfRule type="expression" dxfId="5077" priority="4770" stopIfTrue="1">
      <formula>$A1166="text"</formula>
    </cfRule>
    <cfRule type="expression" dxfId="5076" priority="4771" stopIfTrue="1">
      <formula>$A1166="end repeat"</formula>
    </cfRule>
    <cfRule type="expression" dxfId="5075" priority="4772" stopIfTrue="1">
      <formula>$A1166="begin repeat"</formula>
    </cfRule>
    <cfRule type="expression" dxfId="5074" priority="4773" stopIfTrue="1">
      <formula>$A1166="end group"</formula>
    </cfRule>
    <cfRule type="expression" dxfId="5073" priority="4774" stopIfTrue="1">
      <formula>$A1166="begin group"</formula>
    </cfRule>
  </conditionalFormatting>
  <conditionalFormatting sqref="A1169:A1170">
    <cfRule type="expression" dxfId="5072" priority="4737" stopIfTrue="1">
      <formula>OR(AND(LEFT($A1169, 14)="sensor_stream ", LEN($A1169)&gt;14, NOT(ISNUMBER(SEARCH(" ", $A1169, 15)))), AND(LEFT($A1169, 17)="sensor_statistic ", LEN($A1169)&gt;17, NOT(ISNUMBER(SEARCH(" ", $A1169, 18)))))</formula>
    </cfRule>
    <cfRule type="expression" dxfId="5071" priority="4738" stopIfTrue="1">
      <formula>$A1169="comments"</formula>
    </cfRule>
    <cfRule type="expression" dxfId="5070" priority="4739" stopIfTrue="1">
      <formula>OR($A1169="audio", $A1169="video")</formula>
    </cfRule>
    <cfRule type="expression" dxfId="5069" priority="4740" stopIfTrue="1">
      <formula>$A1169="image"</formula>
    </cfRule>
    <cfRule type="expression" dxfId="5068" priority="4741" stopIfTrue="1">
      <formula>OR($A1169="date", $A1169="datetime")</formula>
    </cfRule>
    <cfRule type="expression" dxfId="5067" priority="4742" stopIfTrue="1">
      <formula>OR($A1169="calculate", $A1169="calculate_here")</formula>
    </cfRule>
    <cfRule type="expression" dxfId="5066" priority="4743" stopIfTrue="1">
      <formula>$A1169="note"</formula>
    </cfRule>
    <cfRule type="expression" dxfId="5065" priority="4744" stopIfTrue="1">
      <formula>$A1169="barcode"</formula>
    </cfRule>
    <cfRule type="expression" dxfId="5064" priority="4745" stopIfTrue="1">
      <formula>OR($A1169="geopoint", $A1169="geoshape", $A1169="geotrace")</formula>
    </cfRule>
    <cfRule type="expression" dxfId="5063" priority="4746" stopIfTrue="1">
      <formula>OR($A1169="audio audit", $A1169="text audit", $A1169="speed violations count", $A1169="speed violations list", $A1169="speed violations audit")</formula>
    </cfRule>
    <cfRule type="expression" dxfId="5062" priority="4747" stopIfTrue="1">
      <formula>OR($A1169="username", $A1169="phonenumber", $A1169="start", $A1169="end", $A1169="deviceid", $A1169="subscriberid", $A1169="simserial", $A1169="caseid")</formula>
    </cfRule>
    <cfRule type="expression" dxfId="5061" priority="4748" stopIfTrue="1">
      <formula>OR(AND(LEFT($A1169, 16)="select_multiple ", LEN($A1169)&gt;16, NOT(ISNUMBER(SEARCH(" ", $A1169, 17)))), AND(LEFT($A1169, 11)="select_one ", LEN($A1169)&gt;11, NOT(ISNUMBER(SEARCH(" ", $A1169, 12)))))</formula>
    </cfRule>
    <cfRule type="expression" dxfId="5060" priority="4749" stopIfTrue="1">
      <formula>$A1169="decimal"</formula>
    </cfRule>
    <cfRule type="expression" dxfId="5059" priority="4750" stopIfTrue="1">
      <formula>$A1169="integer"</formula>
    </cfRule>
    <cfRule type="expression" dxfId="5058" priority="4751" stopIfTrue="1">
      <formula>$A1169="text"</formula>
    </cfRule>
    <cfRule type="expression" dxfId="5057" priority="4752" stopIfTrue="1">
      <formula>$A1169="end repeat"</formula>
    </cfRule>
    <cfRule type="expression" dxfId="5056" priority="4753" stopIfTrue="1">
      <formula>$A1169="begin repeat"</formula>
    </cfRule>
    <cfRule type="expression" dxfId="5055" priority="4754" stopIfTrue="1">
      <formula>$A1169="end group"</formula>
    </cfRule>
    <cfRule type="expression" dxfId="5054" priority="4755" stopIfTrue="1">
      <formula>$A1169="begin group"</formula>
    </cfRule>
  </conditionalFormatting>
  <conditionalFormatting sqref="A1173:A1175">
    <cfRule type="expression" dxfId="5053" priority="4718" stopIfTrue="1">
      <formula>OR(AND(LEFT($A1173, 14)="sensor_stream ", LEN($A1173)&gt;14, NOT(ISNUMBER(SEARCH(" ", $A1173, 15)))), AND(LEFT($A1173, 17)="sensor_statistic ", LEN($A1173)&gt;17, NOT(ISNUMBER(SEARCH(" ", $A1173, 18)))))</formula>
    </cfRule>
    <cfRule type="expression" dxfId="5052" priority="4719" stopIfTrue="1">
      <formula>$A1173="comments"</formula>
    </cfRule>
    <cfRule type="expression" dxfId="5051" priority="4720" stopIfTrue="1">
      <formula>OR($A1173="audio", $A1173="video")</formula>
    </cfRule>
    <cfRule type="expression" dxfId="5050" priority="4721" stopIfTrue="1">
      <formula>$A1173="image"</formula>
    </cfRule>
    <cfRule type="expression" dxfId="5049" priority="4722" stopIfTrue="1">
      <formula>OR($A1173="date", $A1173="datetime")</formula>
    </cfRule>
    <cfRule type="expression" dxfId="5048" priority="4723" stopIfTrue="1">
      <formula>OR($A1173="calculate", $A1173="calculate_here")</formula>
    </cfRule>
    <cfRule type="expression" dxfId="5047" priority="4724" stopIfTrue="1">
      <formula>$A1173="note"</formula>
    </cfRule>
    <cfRule type="expression" dxfId="5046" priority="4725" stopIfTrue="1">
      <formula>$A1173="barcode"</formula>
    </cfRule>
    <cfRule type="expression" dxfId="5045" priority="4726" stopIfTrue="1">
      <formula>OR($A1173="geopoint", $A1173="geoshape", $A1173="geotrace")</formula>
    </cfRule>
    <cfRule type="expression" dxfId="5044" priority="4727" stopIfTrue="1">
      <formula>OR($A1173="audio audit", $A1173="text audit", $A1173="speed violations count", $A1173="speed violations list", $A1173="speed violations audit")</formula>
    </cfRule>
    <cfRule type="expression" dxfId="5043" priority="4728" stopIfTrue="1">
      <formula>OR($A1173="username", $A1173="phonenumber", $A1173="start", $A1173="end", $A1173="deviceid", $A1173="subscriberid", $A1173="simserial", $A1173="caseid")</formula>
    </cfRule>
    <cfRule type="expression" dxfId="5042" priority="4729" stopIfTrue="1">
      <formula>OR(AND(LEFT($A1173, 16)="select_multiple ", LEN($A1173)&gt;16, NOT(ISNUMBER(SEARCH(" ", $A1173, 17)))), AND(LEFT($A1173, 11)="select_one ", LEN($A1173)&gt;11, NOT(ISNUMBER(SEARCH(" ", $A1173, 12)))))</formula>
    </cfRule>
    <cfRule type="expression" dxfId="5041" priority="4730" stopIfTrue="1">
      <formula>$A1173="decimal"</formula>
    </cfRule>
    <cfRule type="expression" dxfId="5040" priority="4731" stopIfTrue="1">
      <formula>$A1173="integer"</formula>
    </cfRule>
    <cfRule type="expression" dxfId="5039" priority="4732" stopIfTrue="1">
      <formula>$A1173="text"</formula>
    </cfRule>
    <cfRule type="expression" dxfId="5038" priority="4733" stopIfTrue="1">
      <formula>$A1173="end repeat"</formula>
    </cfRule>
    <cfRule type="expression" dxfId="5037" priority="4734" stopIfTrue="1">
      <formula>$A1173="begin repeat"</formula>
    </cfRule>
    <cfRule type="expression" dxfId="5036" priority="4735" stopIfTrue="1">
      <formula>$A1173="end group"</formula>
    </cfRule>
    <cfRule type="expression" dxfId="5035" priority="4736" stopIfTrue="1">
      <formula>$A1173="begin group"</formula>
    </cfRule>
  </conditionalFormatting>
  <conditionalFormatting sqref="A1176:A1178">
    <cfRule type="expression" dxfId="5034" priority="4699" stopIfTrue="1">
      <formula>OR(AND(LEFT($A1176, 14)="sensor_stream ", LEN($A1176)&gt;14, NOT(ISNUMBER(SEARCH(" ", $A1176, 15)))), AND(LEFT($A1176, 17)="sensor_statistic ", LEN($A1176)&gt;17, NOT(ISNUMBER(SEARCH(" ", $A1176, 18)))))</formula>
    </cfRule>
    <cfRule type="expression" dxfId="5033" priority="4700" stopIfTrue="1">
      <formula>$A1176="comments"</formula>
    </cfRule>
    <cfRule type="expression" dxfId="5032" priority="4701" stopIfTrue="1">
      <formula>OR($A1176="audio", $A1176="video")</formula>
    </cfRule>
    <cfRule type="expression" dxfId="5031" priority="4702" stopIfTrue="1">
      <formula>$A1176="image"</formula>
    </cfRule>
    <cfRule type="expression" dxfId="5030" priority="4703" stopIfTrue="1">
      <formula>OR($A1176="date", $A1176="datetime")</formula>
    </cfRule>
    <cfRule type="expression" dxfId="5029" priority="4704" stopIfTrue="1">
      <formula>OR($A1176="calculate", $A1176="calculate_here")</formula>
    </cfRule>
    <cfRule type="expression" dxfId="5028" priority="4705" stopIfTrue="1">
      <formula>$A1176="note"</formula>
    </cfRule>
    <cfRule type="expression" dxfId="5027" priority="4706" stopIfTrue="1">
      <formula>$A1176="barcode"</formula>
    </cfRule>
    <cfRule type="expression" dxfId="5026" priority="4707" stopIfTrue="1">
      <formula>OR($A1176="geopoint", $A1176="geoshape", $A1176="geotrace")</formula>
    </cfRule>
    <cfRule type="expression" dxfId="5025" priority="4708" stopIfTrue="1">
      <formula>OR($A1176="audio audit", $A1176="text audit", $A1176="speed violations count", $A1176="speed violations list", $A1176="speed violations audit")</formula>
    </cfRule>
    <cfRule type="expression" dxfId="5024" priority="4709" stopIfTrue="1">
      <formula>OR($A1176="username", $A1176="phonenumber", $A1176="start", $A1176="end", $A1176="deviceid", $A1176="subscriberid", $A1176="simserial", $A1176="caseid")</formula>
    </cfRule>
    <cfRule type="expression" dxfId="5023" priority="4710" stopIfTrue="1">
      <formula>OR(AND(LEFT($A1176, 16)="select_multiple ", LEN($A1176)&gt;16, NOT(ISNUMBER(SEARCH(" ", $A1176, 17)))), AND(LEFT($A1176, 11)="select_one ", LEN($A1176)&gt;11, NOT(ISNUMBER(SEARCH(" ", $A1176, 12)))))</formula>
    </cfRule>
    <cfRule type="expression" dxfId="5022" priority="4711" stopIfTrue="1">
      <formula>$A1176="decimal"</formula>
    </cfRule>
    <cfRule type="expression" dxfId="5021" priority="4712" stopIfTrue="1">
      <formula>$A1176="integer"</formula>
    </cfRule>
    <cfRule type="expression" dxfId="5020" priority="4713" stopIfTrue="1">
      <formula>$A1176="text"</formula>
    </cfRule>
    <cfRule type="expression" dxfId="5019" priority="4714" stopIfTrue="1">
      <formula>$A1176="end repeat"</formula>
    </cfRule>
    <cfRule type="expression" dxfId="5018" priority="4715" stopIfTrue="1">
      <formula>$A1176="begin repeat"</formula>
    </cfRule>
    <cfRule type="expression" dxfId="5017" priority="4716" stopIfTrue="1">
      <formula>$A1176="end group"</formula>
    </cfRule>
    <cfRule type="expression" dxfId="5016" priority="4717" stopIfTrue="1">
      <formula>$A1176="begin group"</formula>
    </cfRule>
  </conditionalFormatting>
  <conditionalFormatting sqref="A1179:A1180">
    <cfRule type="expression" dxfId="5015" priority="4680" stopIfTrue="1">
      <formula>OR(AND(LEFT($A1179, 14)="sensor_stream ", LEN($A1179)&gt;14, NOT(ISNUMBER(SEARCH(" ", $A1179, 15)))), AND(LEFT($A1179, 17)="sensor_statistic ", LEN($A1179)&gt;17, NOT(ISNUMBER(SEARCH(" ", $A1179, 18)))))</formula>
    </cfRule>
    <cfRule type="expression" dxfId="5014" priority="4681" stopIfTrue="1">
      <formula>$A1179="comments"</formula>
    </cfRule>
    <cfRule type="expression" dxfId="5013" priority="4682" stopIfTrue="1">
      <formula>OR($A1179="audio", $A1179="video")</formula>
    </cfRule>
    <cfRule type="expression" dxfId="5012" priority="4683" stopIfTrue="1">
      <formula>$A1179="image"</formula>
    </cfRule>
    <cfRule type="expression" dxfId="5011" priority="4684" stopIfTrue="1">
      <formula>OR($A1179="date", $A1179="datetime")</formula>
    </cfRule>
    <cfRule type="expression" dxfId="5010" priority="4685" stopIfTrue="1">
      <formula>OR($A1179="calculate", $A1179="calculate_here")</formula>
    </cfRule>
    <cfRule type="expression" dxfId="5009" priority="4686" stopIfTrue="1">
      <formula>$A1179="note"</formula>
    </cfRule>
    <cfRule type="expression" dxfId="5008" priority="4687" stopIfTrue="1">
      <formula>$A1179="barcode"</formula>
    </cfRule>
    <cfRule type="expression" dxfId="5007" priority="4688" stopIfTrue="1">
      <formula>OR($A1179="geopoint", $A1179="geoshape", $A1179="geotrace")</formula>
    </cfRule>
    <cfRule type="expression" dxfId="5006" priority="4689" stopIfTrue="1">
      <formula>OR($A1179="audio audit", $A1179="text audit", $A1179="speed violations count", $A1179="speed violations list", $A1179="speed violations audit")</formula>
    </cfRule>
    <cfRule type="expression" dxfId="5005" priority="4690" stopIfTrue="1">
      <formula>OR($A1179="username", $A1179="phonenumber", $A1179="start", $A1179="end", $A1179="deviceid", $A1179="subscriberid", $A1179="simserial", $A1179="caseid")</formula>
    </cfRule>
    <cfRule type="expression" dxfId="5004" priority="4691" stopIfTrue="1">
      <formula>OR(AND(LEFT($A1179, 16)="select_multiple ", LEN($A1179)&gt;16, NOT(ISNUMBER(SEARCH(" ", $A1179, 17)))), AND(LEFT($A1179, 11)="select_one ", LEN($A1179)&gt;11, NOT(ISNUMBER(SEARCH(" ", $A1179, 12)))))</formula>
    </cfRule>
    <cfRule type="expression" dxfId="5003" priority="4692" stopIfTrue="1">
      <formula>$A1179="decimal"</formula>
    </cfRule>
    <cfRule type="expression" dxfId="5002" priority="4693" stopIfTrue="1">
      <formula>$A1179="integer"</formula>
    </cfRule>
    <cfRule type="expression" dxfId="5001" priority="4694" stopIfTrue="1">
      <formula>$A1179="text"</formula>
    </cfRule>
    <cfRule type="expression" dxfId="5000" priority="4695" stopIfTrue="1">
      <formula>$A1179="end repeat"</formula>
    </cfRule>
    <cfRule type="expression" dxfId="4999" priority="4696" stopIfTrue="1">
      <formula>$A1179="begin repeat"</formula>
    </cfRule>
    <cfRule type="expression" dxfId="4998" priority="4697" stopIfTrue="1">
      <formula>$A1179="end group"</formula>
    </cfRule>
    <cfRule type="expression" dxfId="4997" priority="4698" stopIfTrue="1">
      <formula>$A1179="begin group"</formula>
    </cfRule>
  </conditionalFormatting>
  <conditionalFormatting sqref="L1183">
    <cfRule type="expression" dxfId="4996" priority="4678" stopIfTrue="1">
      <formula>$A1183="begin group"</formula>
    </cfRule>
  </conditionalFormatting>
  <conditionalFormatting sqref="L1183">
    <cfRule type="expression" dxfId="4995" priority="4675" stopIfTrue="1">
      <formula>$A1183="begin repeat"</formula>
    </cfRule>
  </conditionalFormatting>
  <conditionalFormatting sqref="L1183">
    <cfRule type="expression" dxfId="4994" priority="4659" stopIfTrue="1">
      <formula>OR(AND(LEFT($A1183, 14)="sensor_stream ", LEN($A1183)&gt;14, NOT(ISNUMBER(SEARCH(" ", $A1183, 15)))), AND(LEFT($A1183, 17)="sensor_statistic ", LEN($A1183)&gt;17, NOT(ISNUMBER(SEARCH(" ", $A1183, 18)))))</formula>
    </cfRule>
    <cfRule type="expression" dxfId="4993" priority="4660" stopIfTrue="1">
      <formula>$A1183="comments"</formula>
    </cfRule>
    <cfRule type="expression" dxfId="4992" priority="4661" stopIfTrue="1">
      <formula>OR($A1183="audio", $A1183="video")</formula>
    </cfRule>
    <cfRule type="expression" dxfId="4991" priority="4662" stopIfTrue="1">
      <formula>$A1183="image"</formula>
    </cfRule>
    <cfRule type="expression" dxfId="4990" priority="4663" stopIfTrue="1">
      <formula>OR($A1183="date", $A1183="datetime")</formula>
    </cfRule>
    <cfRule type="expression" dxfId="4989" priority="4664" stopIfTrue="1">
      <formula>OR($A1183="calculate", $A1183="calculate_here")</formula>
    </cfRule>
    <cfRule type="expression" dxfId="4988" priority="4665" stopIfTrue="1">
      <formula>$A1183="note"</formula>
    </cfRule>
    <cfRule type="expression" dxfId="4987" priority="4666" stopIfTrue="1">
      <formula>$A1183="barcode"</formula>
    </cfRule>
    <cfRule type="expression" dxfId="4986" priority="4667" stopIfTrue="1">
      <formula>OR($A1183="geopoint", $A1183="geoshape", $A1183="geotrace")</formula>
    </cfRule>
    <cfRule type="expression" dxfId="4985" priority="4668" stopIfTrue="1">
      <formula>OR($A1183="audio audit", $A1183="text audit", $A1183="speed violations count", $A1183="speed violations list", $A1183="speed violations audit")</formula>
    </cfRule>
    <cfRule type="expression" dxfId="4984" priority="4669" stopIfTrue="1">
      <formula>OR($A1183="username", $A1183="phonenumber", $A1183="start", $A1183="end", $A1183="deviceid", $A1183="subscriberid", $A1183="simserial", $A1183="caseid")</formula>
    </cfRule>
    <cfRule type="expression" dxfId="4983" priority="4670" stopIfTrue="1">
      <formula>OR(AND(LEFT($A1183, 16)="select_multiple ", LEN($A1183)&gt;16, NOT(ISNUMBER(SEARCH(" ", $A1183, 17)))), AND(LEFT($A1183, 11)="select_one ", LEN($A1183)&gt;11, NOT(ISNUMBER(SEARCH(" ", $A1183, 12)))))</formula>
    </cfRule>
    <cfRule type="expression" dxfId="4982" priority="4671" stopIfTrue="1">
      <formula>$A1183="decimal"</formula>
    </cfRule>
    <cfRule type="expression" dxfId="4981" priority="4672" stopIfTrue="1">
      <formula>$A1183="integer"</formula>
    </cfRule>
    <cfRule type="expression" dxfId="4980" priority="4673" stopIfTrue="1">
      <formula>$A1183="text"</formula>
    </cfRule>
    <cfRule type="expression" dxfId="4979" priority="4674" stopIfTrue="1">
      <formula>$A1183="end repeat"</formula>
    </cfRule>
    <cfRule type="expression" dxfId="4978" priority="4676" stopIfTrue="1">
      <formula>$A1183="begin repeat"</formula>
    </cfRule>
    <cfRule type="expression" dxfId="4977" priority="4677" stopIfTrue="1">
      <formula>$A1183="end group"</formula>
    </cfRule>
    <cfRule type="expression" dxfId="4976" priority="4679" stopIfTrue="1">
      <formula>$A1183="begin group"</formula>
    </cfRule>
  </conditionalFormatting>
  <conditionalFormatting sqref="A1185:A1186">
    <cfRule type="expression" dxfId="4975" priority="4640" stopIfTrue="1">
      <formula>OR(AND(LEFT($A1185, 14)="sensor_stream ", LEN($A1185)&gt;14, NOT(ISNUMBER(SEARCH(" ", $A1185, 15)))), AND(LEFT($A1185, 17)="sensor_statistic ", LEN($A1185)&gt;17, NOT(ISNUMBER(SEARCH(" ", $A1185, 18)))))</formula>
    </cfRule>
    <cfRule type="expression" dxfId="4974" priority="4641" stopIfTrue="1">
      <formula>$A1185="comments"</formula>
    </cfRule>
    <cfRule type="expression" dxfId="4973" priority="4642" stopIfTrue="1">
      <formula>OR($A1185="audio", $A1185="video")</formula>
    </cfRule>
    <cfRule type="expression" dxfId="4972" priority="4643" stopIfTrue="1">
      <formula>$A1185="image"</formula>
    </cfRule>
    <cfRule type="expression" dxfId="4971" priority="4644" stopIfTrue="1">
      <formula>OR($A1185="date", $A1185="datetime")</formula>
    </cfRule>
    <cfRule type="expression" dxfId="4970" priority="4645" stopIfTrue="1">
      <formula>OR($A1185="calculate", $A1185="calculate_here")</formula>
    </cfRule>
    <cfRule type="expression" dxfId="4969" priority="4646" stopIfTrue="1">
      <formula>$A1185="note"</formula>
    </cfRule>
    <cfRule type="expression" dxfId="4968" priority="4647" stopIfTrue="1">
      <formula>$A1185="barcode"</formula>
    </cfRule>
    <cfRule type="expression" dxfId="4967" priority="4648" stopIfTrue="1">
      <formula>OR($A1185="geopoint", $A1185="geoshape", $A1185="geotrace")</formula>
    </cfRule>
    <cfRule type="expression" dxfId="4966" priority="4649" stopIfTrue="1">
      <formula>OR($A1185="audio audit", $A1185="text audit", $A1185="speed violations count", $A1185="speed violations list", $A1185="speed violations audit")</formula>
    </cfRule>
    <cfRule type="expression" dxfId="4965" priority="4650" stopIfTrue="1">
      <formula>OR($A1185="username", $A1185="phonenumber", $A1185="start", $A1185="end", $A1185="deviceid", $A1185="subscriberid", $A1185="simserial", $A1185="caseid")</formula>
    </cfRule>
    <cfRule type="expression" dxfId="4964" priority="4651" stopIfTrue="1">
      <formula>OR(AND(LEFT($A1185, 16)="select_multiple ", LEN($A1185)&gt;16, NOT(ISNUMBER(SEARCH(" ", $A1185, 17)))), AND(LEFT($A1185, 11)="select_one ", LEN($A1185)&gt;11, NOT(ISNUMBER(SEARCH(" ", $A1185, 12)))))</formula>
    </cfRule>
    <cfRule type="expression" dxfId="4963" priority="4652" stopIfTrue="1">
      <formula>$A1185="decimal"</formula>
    </cfRule>
    <cfRule type="expression" dxfId="4962" priority="4653" stopIfTrue="1">
      <formula>$A1185="integer"</formula>
    </cfRule>
    <cfRule type="expression" dxfId="4961" priority="4654" stopIfTrue="1">
      <formula>$A1185="text"</formula>
    </cfRule>
    <cfRule type="expression" dxfId="4960" priority="4655" stopIfTrue="1">
      <formula>$A1185="end repeat"</formula>
    </cfRule>
    <cfRule type="expression" dxfId="4959" priority="4656" stopIfTrue="1">
      <formula>$A1185="begin repeat"</formula>
    </cfRule>
    <cfRule type="expression" dxfId="4958" priority="4657" stopIfTrue="1">
      <formula>$A1185="end group"</formula>
    </cfRule>
    <cfRule type="expression" dxfId="4957" priority="4658" stopIfTrue="1">
      <formula>$A1185="begin group"</formula>
    </cfRule>
  </conditionalFormatting>
  <conditionalFormatting sqref="I1188 B1188 D1188:F1188 E1189:F1196">
    <cfRule type="expression" dxfId="4956" priority="4638" stopIfTrue="1">
      <formula>$A1188="begin group"</formula>
    </cfRule>
  </conditionalFormatting>
  <conditionalFormatting sqref="R1188 B1188 D1188:F1188 E1189:F1196">
    <cfRule type="expression" dxfId="4955" priority="4635" stopIfTrue="1">
      <formula>$A1188="begin repeat"</formula>
    </cfRule>
  </conditionalFormatting>
  <conditionalFormatting sqref="I1188 B1188 D1188:G1188 E1189:F1196">
    <cfRule type="expression" dxfId="4954" priority="4632" stopIfTrue="1">
      <formula>$A1188="text"</formula>
    </cfRule>
  </conditionalFormatting>
  <conditionalFormatting sqref="J1188:K1188 B1188 D1188:G1188 E1189:F1196">
    <cfRule type="expression" dxfId="4953" priority="4630" stopIfTrue="1">
      <formula>$A1188="integer"</formula>
    </cfRule>
  </conditionalFormatting>
  <conditionalFormatting sqref="J1188:K1188 B1188 D1188:G1188 E1189:F1196">
    <cfRule type="expression" dxfId="4952" priority="4628" stopIfTrue="1">
      <formula>$A1188="decimal"</formula>
    </cfRule>
  </conditionalFormatting>
  <conditionalFormatting sqref="I1188 B1188 D1188:F1188 E1189:F1196">
    <cfRule type="expression" dxfId="4951" priority="4626" stopIfTrue="1">
      <formula>OR(AND(LEFT($A1188, 16)="select_multiple ", LEN($A1188)&gt;16, NOT(ISNUMBER(SEARCH(" ", $A1188, 17)))), AND(LEFT($A1188, 11)="select_one ", LEN($A1188)&gt;11, NOT(ISNUMBER(SEARCH(" ", $A1188, 12)))))</formula>
    </cfRule>
  </conditionalFormatting>
  <conditionalFormatting sqref="I1188 B1188 D1188:E1188 E1189:E1196">
    <cfRule type="expression" dxfId="4950" priority="4623" stopIfTrue="1">
      <formula>OR($A1188="audio audit", $A1188="text audit", $A1188="speed violations count", $A1188="speed violations list", $A1188="speed violations audit")</formula>
    </cfRule>
  </conditionalFormatting>
  <conditionalFormatting sqref="B1188 D1188:F1188 E1189:F1196">
    <cfRule type="expression" dxfId="4949" priority="4617" stopIfTrue="1">
      <formula>$A1188="note"</formula>
    </cfRule>
    <cfRule type="expression" dxfId="4948" priority="4619" stopIfTrue="1">
      <formula>$A1188="barcode"</formula>
    </cfRule>
    <cfRule type="expression" dxfId="4947" priority="4621" stopIfTrue="1">
      <formula>OR($A1188="geopoint", $A1188="geoshape", $A1188="geotrace")</formula>
    </cfRule>
  </conditionalFormatting>
  <conditionalFormatting sqref="Q1188 B1188 D1188:E1188 E1189:E1196">
    <cfRule type="expression" dxfId="4946" priority="4615" stopIfTrue="1">
      <formula>OR($A1188="calculate", $A1188="calculate_here")</formula>
    </cfRule>
  </conditionalFormatting>
  <conditionalFormatting sqref="I1188 B1188 D1188:F1188 E1189:F1196">
    <cfRule type="expression" dxfId="4945" priority="4613" stopIfTrue="1">
      <formula>OR($A1188="date", $A1188="datetime")</formula>
    </cfRule>
  </conditionalFormatting>
  <conditionalFormatting sqref="I1188 B1188 D1188:F1188 E1189:F1196">
    <cfRule type="expression" dxfId="4944" priority="4611" stopIfTrue="1">
      <formula>$A1188="image"</formula>
    </cfRule>
  </conditionalFormatting>
  <conditionalFormatting sqref="B1188 D1188:F1188 E1189:F1196">
    <cfRule type="expression" dxfId="4943" priority="4609" stopIfTrue="1">
      <formula>OR($A1188="audio", $A1188="video")</formula>
    </cfRule>
  </conditionalFormatting>
  <conditionalFormatting sqref="A1188:B1188 M1188:Z1188 D1188:K1188 E1189:F1196">
    <cfRule type="expression" dxfId="4942" priority="4606" stopIfTrue="1">
      <formula>OR(AND(LEFT($A1188, 14)="sensor_stream ", LEN($A1188)&gt;14, NOT(ISNUMBER(SEARCH(" ", $A1188, 15)))), AND(LEFT($A1188, 17)="sensor_statistic ", LEN($A1188)&gt;17, NOT(ISNUMBER(SEARCH(" ", $A1188, 18)))))</formula>
    </cfRule>
    <cfRule type="expression" dxfId="4941" priority="4608" stopIfTrue="1">
      <formula>$A1188="comments"</formula>
    </cfRule>
    <cfRule type="expression" dxfId="4940" priority="4610" stopIfTrue="1">
      <formula>OR($A1188="audio", $A1188="video")</formula>
    </cfRule>
    <cfRule type="expression" dxfId="4939" priority="4612" stopIfTrue="1">
      <formula>$A1188="image"</formula>
    </cfRule>
    <cfRule type="expression" dxfId="4938" priority="4614" stopIfTrue="1">
      <formula>OR($A1188="date", $A1188="datetime")</formula>
    </cfRule>
    <cfRule type="expression" dxfId="4937" priority="4616" stopIfTrue="1">
      <formula>OR($A1188="calculate", $A1188="calculate_here")</formula>
    </cfRule>
    <cfRule type="expression" dxfId="4936" priority="4618" stopIfTrue="1">
      <formula>$A1188="note"</formula>
    </cfRule>
    <cfRule type="expression" dxfId="4935" priority="4620" stopIfTrue="1">
      <formula>$A1188="barcode"</formula>
    </cfRule>
    <cfRule type="expression" dxfId="4934" priority="4622" stopIfTrue="1">
      <formula>OR($A1188="geopoint", $A1188="geoshape", $A1188="geotrace")</formula>
    </cfRule>
    <cfRule type="expression" dxfId="4933" priority="4624" stopIfTrue="1">
      <formula>OR($A1188="audio audit", $A1188="text audit", $A1188="speed violations count", $A1188="speed violations list", $A1188="speed violations audit")</formula>
    </cfRule>
    <cfRule type="expression" dxfId="4932" priority="4625" stopIfTrue="1">
      <formula>OR($A1188="username", $A1188="phonenumber", $A1188="start", $A1188="end", $A1188="deviceid", $A1188="subscriberid", $A1188="simserial", $A1188="caseid")</formula>
    </cfRule>
    <cfRule type="expression" dxfId="4931" priority="4627" stopIfTrue="1">
      <formula>OR(AND(LEFT($A1188, 16)="select_multiple ", LEN($A1188)&gt;16, NOT(ISNUMBER(SEARCH(" ", $A1188, 17)))), AND(LEFT($A1188, 11)="select_one ", LEN($A1188)&gt;11, NOT(ISNUMBER(SEARCH(" ", $A1188, 12)))))</formula>
    </cfRule>
    <cfRule type="expression" dxfId="4930" priority="4629" stopIfTrue="1">
      <formula>$A1188="decimal"</formula>
    </cfRule>
    <cfRule type="expression" dxfId="4929" priority="4631" stopIfTrue="1">
      <formula>$A1188="integer"</formula>
    </cfRule>
    <cfRule type="expression" dxfId="4928" priority="4633" stopIfTrue="1">
      <formula>$A1188="text"</formula>
    </cfRule>
    <cfRule type="expression" dxfId="4927" priority="4634" stopIfTrue="1">
      <formula>$A1188="end repeat"</formula>
    </cfRule>
    <cfRule type="expression" dxfId="4926" priority="4636" stopIfTrue="1">
      <formula>$A1188="begin repeat"</formula>
    </cfRule>
    <cfRule type="expression" dxfId="4925" priority="4637" stopIfTrue="1">
      <formula>$A1188="end group"</formula>
    </cfRule>
    <cfRule type="expression" dxfId="4924" priority="4639" stopIfTrue="1">
      <formula>$A1188="begin group"</formula>
    </cfRule>
  </conditionalFormatting>
  <conditionalFormatting sqref="B1188 D1188:E1188 E1189:E1196">
    <cfRule type="expression" dxfId="4923" priority="4607" stopIfTrue="1">
      <formula>$A1188="comments"</formula>
    </cfRule>
  </conditionalFormatting>
  <conditionalFormatting sqref="I1188 B1188 D1188:E1188 E1189:E1196">
    <cfRule type="expression" dxfId="4922" priority="4605" stopIfTrue="1">
      <formula>OR(AND(LEFT($A1188, 14)="sensor_stream ", LEN($A1188)&gt;14, NOT(ISNUMBER(SEARCH(" ", $A1188, 15)))), AND(LEFT($A1188, 17)="sensor_statistic ", LEN($A1188)&gt;17, NOT(ISNUMBER(SEARCH(" ", $A1188, 18)))))</formula>
    </cfRule>
  </conditionalFormatting>
  <conditionalFormatting sqref="L1188">
    <cfRule type="expression" dxfId="4921" priority="4603" stopIfTrue="1">
      <formula>$A1188="begin group"</formula>
    </cfRule>
  </conditionalFormatting>
  <conditionalFormatting sqref="L1188">
    <cfRule type="expression" dxfId="4920" priority="4600" stopIfTrue="1">
      <formula>$A1188="begin repeat"</formula>
    </cfRule>
  </conditionalFormatting>
  <conditionalFormatting sqref="L1188">
    <cfRule type="expression" dxfId="4919" priority="4584" stopIfTrue="1">
      <formula>OR(AND(LEFT($A1188, 14)="sensor_stream ", LEN($A1188)&gt;14, NOT(ISNUMBER(SEARCH(" ", $A1188, 15)))), AND(LEFT($A1188, 17)="sensor_statistic ", LEN($A1188)&gt;17, NOT(ISNUMBER(SEARCH(" ", $A1188, 18)))))</formula>
    </cfRule>
    <cfRule type="expression" dxfId="4918" priority="4585" stopIfTrue="1">
      <formula>$A1188="comments"</formula>
    </cfRule>
    <cfRule type="expression" dxfId="4917" priority="4586" stopIfTrue="1">
      <formula>OR($A1188="audio", $A1188="video")</formula>
    </cfRule>
    <cfRule type="expression" dxfId="4916" priority="4587" stopIfTrue="1">
      <formula>$A1188="image"</formula>
    </cfRule>
    <cfRule type="expression" dxfId="4915" priority="4588" stopIfTrue="1">
      <formula>OR($A1188="date", $A1188="datetime")</formula>
    </cfRule>
    <cfRule type="expression" dxfId="4914" priority="4589" stopIfTrue="1">
      <formula>OR($A1188="calculate", $A1188="calculate_here")</formula>
    </cfRule>
    <cfRule type="expression" dxfId="4913" priority="4590" stopIfTrue="1">
      <formula>$A1188="note"</formula>
    </cfRule>
    <cfRule type="expression" dxfId="4912" priority="4591" stopIfTrue="1">
      <formula>$A1188="barcode"</formula>
    </cfRule>
    <cfRule type="expression" dxfId="4911" priority="4592" stopIfTrue="1">
      <formula>OR($A1188="geopoint", $A1188="geoshape", $A1188="geotrace")</formula>
    </cfRule>
    <cfRule type="expression" dxfId="4910" priority="4593" stopIfTrue="1">
      <formula>OR($A1188="audio audit", $A1188="text audit", $A1188="speed violations count", $A1188="speed violations list", $A1188="speed violations audit")</formula>
    </cfRule>
    <cfRule type="expression" dxfId="4909" priority="4594" stopIfTrue="1">
      <formula>OR($A1188="username", $A1188="phonenumber", $A1188="start", $A1188="end", $A1188="deviceid", $A1188="subscriberid", $A1188="simserial", $A1188="caseid")</formula>
    </cfRule>
    <cfRule type="expression" dxfId="4908" priority="4595" stopIfTrue="1">
      <formula>OR(AND(LEFT($A1188, 16)="select_multiple ", LEN($A1188)&gt;16, NOT(ISNUMBER(SEARCH(" ", $A1188, 17)))), AND(LEFT($A1188, 11)="select_one ", LEN($A1188)&gt;11, NOT(ISNUMBER(SEARCH(" ", $A1188, 12)))))</formula>
    </cfRule>
    <cfRule type="expression" dxfId="4907" priority="4596" stopIfTrue="1">
      <formula>$A1188="decimal"</formula>
    </cfRule>
    <cfRule type="expression" dxfId="4906" priority="4597" stopIfTrue="1">
      <formula>$A1188="integer"</formula>
    </cfRule>
    <cfRule type="expression" dxfId="4905" priority="4598" stopIfTrue="1">
      <formula>$A1188="text"</formula>
    </cfRule>
    <cfRule type="expression" dxfId="4904" priority="4599" stopIfTrue="1">
      <formula>$A1188="end repeat"</formula>
    </cfRule>
    <cfRule type="expression" dxfId="4903" priority="4601" stopIfTrue="1">
      <formula>$A1188="begin repeat"</formula>
    </cfRule>
    <cfRule type="expression" dxfId="4902" priority="4602" stopIfTrue="1">
      <formula>$A1188="end group"</formula>
    </cfRule>
    <cfRule type="expression" dxfId="4901" priority="4604" stopIfTrue="1">
      <formula>$A1188="begin group"</formula>
    </cfRule>
  </conditionalFormatting>
  <conditionalFormatting sqref="A1190:A1191">
    <cfRule type="expression" dxfId="4900" priority="4565" stopIfTrue="1">
      <formula>OR(AND(LEFT($A1190, 14)="sensor_stream ", LEN($A1190)&gt;14, NOT(ISNUMBER(SEARCH(" ", $A1190, 15)))), AND(LEFT($A1190, 17)="sensor_statistic ", LEN($A1190)&gt;17, NOT(ISNUMBER(SEARCH(" ", $A1190, 18)))))</formula>
    </cfRule>
    <cfRule type="expression" dxfId="4899" priority="4566" stopIfTrue="1">
      <formula>$A1190="comments"</formula>
    </cfRule>
    <cfRule type="expression" dxfId="4898" priority="4567" stopIfTrue="1">
      <formula>OR($A1190="audio", $A1190="video")</formula>
    </cfRule>
    <cfRule type="expression" dxfId="4897" priority="4568" stopIfTrue="1">
      <formula>$A1190="image"</formula>
    </cfRule>
    <cfRule type="expression" dxfId="4896" priority="4569" stopIfTrue="1">
      <formula>OR($A1190="date", $A1190="datetime")</formula>
    </cfRule>
    <cfRule type="expression" dxfId="4895" priority="4570" stopIfTrue="1">
      <formula>OR($A1190="calculate", $A1190="calculate_here")</formula>
    </cfRule>
    <cfRule type="expression" dxfId="4894" priority="4571" stopIfTrue="1">
      <formula>$A1190="note"</formula>
    </cfRule>
    <cfRule type="expression" dxfId="4893" priority="4572" stopIfTrue="1">
      <formula>$A1190="barcode"</formula>
    </cfRule>
    <cfRule type="expression" dxfId="4892" priority="4573" stopIfTrue="1">
      <formula>OR($A1190="geopoint", $A1190="geoshape", $A1190="geotrace")</formula>
    </cfRule>
    <cfRule type="expression" dxfId="4891" priority="4574" stopIfTrue="1">
      <formula>OR($A1190="audio audit", $A1190="text audit", $A1190="speed violations count", $A1190="speed violations list", $A1190="speed violations audit")</formula>
    </cfRule>
    <cfRule type="expression" dxfId="4890" priority="4575" stopIfTrue="1">
      <formula>OR($A1190="username", $A1190="phonenumber", $A1190="start", $A1190="end", $A1190="deviceid", $A1190="subscriberid", $A1190="simserial", $A1190="caseid")</formula>
    </cfRule>
    <cfRule type="expression" dxfId="4889" priority="4576" stopIfTrue="1">
      <formula>OR(AND(LEFT($A1190, 16)="select_multiple ", LEN($A1190)&gt;16, NOT(ISNUMBER(SEARCH(" ", $A1190, 17)))), AND(LEFT($A1190, 11)="select_one ", LEN($A1190)&gt;11, NOT(ISNUMBER(SEARCH(" ", $A1190, 12)))))</formula>
    </cfRule>
    <cfRule type="expression" dxfId="4888" priority="4577" stopIfTrue="1">
      <formula>$A1190="decimal"</formula>
    </cfRule>
    <cfRule type="expression" dxfId="4887" priority="4578" stopIfTrue="1">
      <formula>$A1190="integer"</formula>
    </cfRule>
    <cfRule type="expression" dxfId="4886" priority="4579" stopIfTrue="1">
      <formula>$A1190="text"</formula>
    </cfRule>
    <cfRule type="expression" dxfId="4885" priority="4580" stopIfTrue="1">
      <formula>$A1190="end repeat"</formula>
    </cfRule>
    <cfRule type="expression" dxfId="4884" priority="4581" stopIfTrue="1">
      <formula>$A1190="begin repeat"</formula>
    </cfRule>
    <cfRule type="expression" dxfId="4883" priority="4582" stopIfTrue="1">
      <formula>$A1190="end group"</formula>
    </cfRule>
    <cfRule type="expression" dxfId="4882" priority="4583" stopIfTrue="1">
      <formula>$A1190="begin group"</formula>
    </cfRule>
  </conditionalFormatting>
  <conditionalFormatting sqref="A1192:A1193">
    <cfRule type="expression" dxfId="4881" priority="4546" stopIfTrue="1">
      <formula>OR(AND(LEFT($A1192, 14)="sensor_stream ", LEN($A1192)&gt;14, NOT(ISNUMBER(SEARCH(" ", $A1192, 15)))), AND(LEFT($A1192, 17)="sensor_statistic ", LEN($A1192)&gt;17, NOT(ISNUMBER(SEARCH(" ", $A1192, 18)))))</formula>
    </cfRule>
    <cfRule type="expression" dxfId="4880" priority="4547" stopIfTrue="1">
      <formula>$A1192="comments"</formula>
    </cfRule>
    <cfRule type="expression" dxfId="4879" priority="4548" stopIfTrue="1">
      <formula>OR($A1192="audio", $A1192="video")</formula>
    </cfRule>
    <cfRule type="expression" dxfId="4878" priority="4549" stopIfTrue="1">
      <formula>$A1192="image"</formula>
    </cfRule>
    <cfRule type="expression" dxfId="4877" priority="4550" stopIfTrue="1">
      <formula>OR($A1192="date", $A1192="datetime")</formula>
    </cfRule>
    <cfRule type="expression" dxfId="4876" priority="4551" stopIfTrue="1">
      <formula>OR($A1192="calculate", $A1192="calculate_here")</formula>
    </cfRule>
    <cfRule type="expression" dxfId="4875" priority="4552" stopIfTrue="1">
      <formula>$A1192="note"</formula>
    </cfRule>
    <cfRule type="expression" dxfId="4874" priority="4553" stopIfTrue="1">
      <formula>$A1192="barcode"</formula>
    </cfRule>
    <cfRule type="expression" dxfId="4873" priority="4554" stopIfTrue="1">
      <formula>OR($A1192="geopoint", $A1192="geoshape", $A1192="geotrace")</formula>
    </cfRule>
    <cfRule type="expression" dxfId="4872" priority="4555" stopIfTrue="1">
      <formula>OR($A1192="audio audit", $A1192="text audit", $A1192="speed violations count", $A1192="speed violations list", $A1192="speed violations audit")</formula>
    </cfRule>
    <cfRule type="expression" dxfId="4871" priority="4556" stopIfTrue="1">
      <formula>OR($A1192="username", $A1192="phonenumber", $A1192="start", $A1192="end", $A1192="deviceid", $A1192="subscriberid", $A1192="simserial", $A1192="caseid")</formula>
    </cfRule>
    <cfRule type="expression" dxfId="4870" priority="4557" stopIfTrue="1">
      <formula>OR(AND(LEFT($A1192, 16)="select_multiple ", LEN($A1192)&gt;16, NOT(ISNUMBER(SEARCH(" ", $A1192, 17)))), AND(LEFT($A1192, 11)="select_one ", LEN($A1192)&gt;11, NOT(ISNUMBER(SEARCH(" ", $A1192, 12)))))</formula>
    </cfRule>
    <cfRule type="expression" dxfId="4869" priority="4558" stopIfTrue="1">
      <formula>$A1192="decimal"</formula>
    </cfRule>
    <cfRule type="expression" dxfId="4868" priority="4559" stopIfTrue="1">
      <formula>$A1192="integer"</formula>
    </cfRule>
    <cfRule type="expression" dxfId="4867" priority="4560" stopIfTrue="1">
      <formula>$A1192="text"</formula>
    </cfRule>
    <cfRule type="expression" dxfId="4866" priority="4561" stopIfTrue="1">
      <formula>$A1192="end repeat"</formula>
    </cfRule>
    <cfRule type="expression" dxfId="4865" priority="4562" stopIfTrue="1">
      <formula>$A1192="begin repeat"</formula>
    </cfRule>
    <cfRule type="expression" dxfId="4864" priority="4563" stopIfTrue="1">
      <formula>$A1192="end group"</formula>
    </cfRule>
    <cfRule type="expression" dxfId="4863" priority="4564" stopIfTrue="1">
      <formula>$A1192="begin group"</formula>
    </cfRule>
  </conditionalFormatting>
  <conditionalFormatting sqref="A1195:A1196">
    <cfRule type="expression" dxfId="4862" priority="4527" stopIfTrue="1">
      <formula>OR(AND(LEFT($A1195, 14)="sensor_stream ", LEN($A1195)&gt;14, NOT(ISNUMBER(SEARCH(" ", $A1195, 15)))), AND(LEFT($A1195, 17)="sensor_statistic ", LEN($A1195)&gt;17, NOT(ISNUMBER(SEARCH(" ", $A1195, 18)))))</formula>
    </cfRule>
    <cfRule type="expression" dxfId="4861" priority="4528" stopIfTrue="1">
      <formula>$A1195="comments"</formula>
    </cfRule>
    <cfRule type="expression" dxfId="4860" priority="4529" stopIfTrue="1">
      <formula>OR($A1195="audio", $A1195="video")</formula>
    </cfRule>
    <cfRule type="expression" dxfId="4859" priority="4530" stopIfTrue="1">
      <formula>$A1195="image"</formula>
    </cfRule>
    <cfRule type="expression" dxfId="4858" priority="4531" stopIfTrue="1">
      <formula>OR($A1195="date", $A1195="datetime")</formula>
    </cfRule>
    <cfRule type="expression" dxfId="4857" priority="4532" stopIfTrue="1">
      <formula>OR($A1195="calculate", $A1195="calculate_here")</formula>
    </cfRule>
    <cfRule type="expression" dxfId="4856" priority="4533" stopIfTrue="1">
      <formula>$A1195="note"</formula>
    </cfRule>
    <cfRule type="expression" dxfId="4855" priority="4534" stopIfTrue="1">
      <formula>$A1195="barcode"</formula>
    </cfRule>
    <cfRule type="expression" dxfId="4854" priority="4535" stopIfTrue="1">
      <formula>OR($A1195="geopoint", $A1195="geoshape", $A1195="geotrace")</formula>
    </cfRule>
    <cfRule type="expression" dxfId="4853" priority="4536" stopIfTrue="1">
      <formula>OR($A1195="audio audit", $A1195="text audit", $A1195="speed violations count", $A1195="speed violations list", $A1195="speed violations audit")</formula>
    </cfRule>
    <cfRule type="expression" dxfId="4852" priority="4537" stopIfTrue="1">
      <formula>OR($A1195="username", $A1195="phonenumber", $A1195="start", $A1195="end", $A1195="deviceid", $A1195="subscriberid", $A1195="simserial", $A1195="caseid")</formula>
    </cfRule>
    <cfRule type="expression" dxfId="4851" priority="4538" stopIfTrue="1">
      <formula>OR(AND(LEFT($A1195, 16)="select_multiple ", LEN($A1195)&gt;16, NOT(ISNUMBER(SEARCH(" ", $A1195, 17)))), AND(LEFT($A1195, 11)="select_one ", LEN($A1195)&gt;11, NOT(ISNUMBER(SEARCH(" ", $A1195, 12)))))</formula>
    </cfRule>
    <cfRule type="expression" dxfId="4850" priority="4539" stopIfTrue="1">
      <formula>$A1195="decimal"</formula>
    </cfRule>
    <cfRule type="expression" dxfId="4849" priority="4540" stopIfTrue="1">
      <formula>$A1195="integer"</formula>
    </cfRule>
    <cfRule type="expression" dxfId="4848" priority="4541" stopIfTrue="1">
      <formula>$A1195="text"</formula>
    </cfRule>
    <cfRule type="expression" dxfId="4847" priority="4542" stopIfTrue="1">
      <formula>$A1195="end repeat"</formula>
    </cfRule>
    <cfRule type="expression" dxfId="4846" priority="4543" stopIfTrue="1">
      <formula>$A1195="begin repeat"</formula>
    </cfRule>
    <cfRule type="expression" dxfId="4845" priority="4544" stopIfTrue="1">
      <formula>$A1195="end group"</formula>
    </cfRule>
    <cfRule type="expression" dxfId="4844" priority="4545" stopIfTrue="1">
      <formula>$A1195="begin group"</formula>
    </cfRule>
  </conditionalFormatting>
  <conditionalFormatting sqref="B1197">
    <cfRule type="expression" dxfId="4843" priority="4525" stopIfTrue="1">
      <formula>$A1197="begin group"</formula>
    </cfRule>
  </conditionalFormatting>
  <conditionalFormatting sqref="B1197">
    <cfRule type="expression" dxfId="4842" priority="4522" stopIfTrue="1">
      <formula>$A1197="begin repeat"</formula>
    </cfRule>
  </conditionalFormatting>
  <conditionalFormatting sqref="B1197">
    <cfRule type="expression" dxfId="4841" priority="4519" stopIfTrue="1">
      <formula>$A1197="text"</formula>
    </cfRule>
  </conditionalFormatting>
  <conditionalFormatting sqref="B1197">
    <cfRule type="expression" dxfId="4840" priority="4517" stopIfTrue="1">
      <formula>$A1197="integer"</formula>
    </cfRule>
  </conditionalFormatting>
  <conditionalFormatting sqref="B1197">
    <cfRule type="expression" dxfId="4839" priority="4515" stopIfTrue="1">
      <formula>$A1197="decimal"</formula>
    </cfRule>
  </conditionalFormatting>
  <conditionalFormatting sqref="B1197">
    <cfRule type="expression" dxfId="4838" priority="4513" stopIfTrue="1">
      <formula>OR(AND(LEFT($A1197, 16)="select_multiple ", LEN($A1197)&gt;16, NOT(ISNUMBER(SEARCH(" ", $A1197, 17)))), AND(LEFT($A1197, 11)="select_one ", LEN($A1197)&gt;11, NOT(ISNUMBER(SEARCH(" ", $A1197, 12)))))</formula>
    </cfRule>
  </conditionalFormatting>
  <conditionalFormatting sqref="B1197">
    <cfRule type="expression" dxfId="4837" priority="4510" stopIfTrue="1">
      <formula>OR($A1197="audio audit", $A1197="text audit", $A1197="speed violations count", $A1197="speed violations list", $A1197="speed violations audit")</formula>
    </cfRule>
  </conditionalFormatting>
  <conditionalFormatting sqref="B1197">
    <cfRule type="expression" dxfId="4836" priority="4504" stopIfTrue="1">
      <formula>$A1197="note"</formula>
    </cfRule>
    <cfRule type="expression" dxfId="4835" priority="4506" stopIfTrue="1">
      <formula>$A1197="barcode"</formula>
    </cfRule>
    <cfRule type="expression" dxfId="4834" priority="4508" stopIfTrue="1">
      <formula>OR($A1197="geopoint", $A1197="geoshape", $A1197="geotrace")</formula>
    </cfRule>
  </conditionalFormatting>
  <conditionalFormatting sqref="B1197">
    <cfRule type="expression" dxfId="4833" priority="4502" stopIfTrue="1">
      <formula>OR($A1197="calculate", $A1197="calculate_here")</formula>
    </cfRule>
  </conditionalFormatting>
  <conditionalFormatting sqref="B1197">
    <cfRule type="expression" dxfId="4832" priority="4500" stopIfTrue="1">
      <formula>OR($A1197="date", $A1197="datetime")</formula>
    </cfRule>
  </conditionalFormatting>
  <conditionalFormatting sqref="B1197">
    <cfRule type="expression" dxfId="4831" priority="4498" stopIfTrue="1">
      <formula>$A1197="image"</formula>
    </cfRule>
  </conditionalFormatting>
  <conditionalFormatting sqref="B1197">
    <cfRule type="expression" dxfId="4830" priority="4496" stopIfTrue="1">
      <formula>OR($A1197="audio", $A1197="video")</formula>
    </cfRule>
  </conditionalFormatting>
  <conditionalFormatting sqref="B1197">
    <cfRule type="expression" dxfId="4829" priority="4493" stopIfTrue="1">
      <formula>OR(AND(LEFT($A1197, 14)="sensor_stream ", LEN($A1197)&gt;14, NOT(ISNUMBER(SEARCH(" ", $A1197, 15)))), AND(LEFT($A1197, 17)="sensor_statistic ", LEN($A1197)&gt;17, NOT(ISNUMBER(SEARCH(" ", $A1197, 18)))))</formula>
    </cfRule>
    <cfRule type="expression" dxfId="4828" priority="4495" stopIfTrue="1">
      <formula>$A1197="comments"</formula>
    </cfRule>
    <cfRule type="expression" dxfId="4827" priority="4497" stopIfTrue="1">
      <formula>OR($A1197="audio", $A1197="video")</formula>
    </cfRule>
    <cfRule type="expression" dxfId="4826" priority="4499" stopIfTrue="1">
      <formula>$A1197="image"</formula>
    </cfRule>
    <cfRule type="expression" dxfId="4825" priority="4501" stopIfTrue="1">
      <formula>OR($A1197="date", $A1197="datetime")</formula>
    </cfRule>
    <cfRule type="expression" dxfId="4824" priority="4503" stopIfTrue="1">
      <formula>OR($A1197="calculate", $A1197="calculate_here")</formula>
    </cfRule>
    <cfRule type="expression" dxfId="4823" priority="4505" stopIfTrue="1">
      <formula>$A1197="note"</formula>
    </cfRule>
    <cfRule type="expression" dxfId="4822" priority="4507" stopIfTrue="1">
      <formula>$A1197="barcode"</formula>
    </cfRule>
    <cfRule type="expression" dxfId="4821" priority="4509" stopIfTrue="1">
      <formula>OR($A1197="geopoint", $A1197="geoshape", $A1197="geotrace")</formula>
    </cfRule>
    <cfRule type="expression" dxfId="4820" priority="4511" stopIfTrue="1">
      <formula>OR($A1197="audio audit", $A1197="text audit", $A1197="speed violations count", $A1197="speed violations list", $A1197="speed violations audit")</formula>
    </cfRule>
    <cfRule type="expression" dxfId="4819" priority="4512" stopIfTrue="1">
      <formula>OR($A1197="username", $A1197="phonenumber", $A1197="start", $A1197="end", $A1197="deviceid", $A1197="subscriberid", $A1197="simserial", $A1197="caseid")</formula>
    </cfRule>
    <cfRule type="expression" dxfId="4818" priority="4514" stopIfTrue="1">
      <formula>OR(AND(LEFT($A1197, 16)="select_multiple ", LEN($A1197)&gt;16, NOT(ISNUMBER(SEARCH(" ", $A1197, 17)))), AND(LEFT($A1197, 11)="select_one ", LEN($A1197)&gt;11, NOT(ISNUMBER(SEARCH(" ", $A1197, 12)))))</formula>
    </cfRule>
    <cfRule type="expression" dxfId="4817" priority="4516" stopIfTrue="1">
      <formula>$A1197="decimal"</formula>
    </cfRule>
    <cfRule type="expression" dxfId="4816" priority="4518" stopIfTrue="1">
      <formula>$A1197="integer"</formula>
    </cfRule>
    <cfRule type="expression" dxfId="4815" priority="4520" stopIfTrue="1">
      <formula>$A1197="text"</formula>
    </cfRule>
    <cfRule type="expression" dxfId="4814" priority="4521" stopIfTrue="1">
      <formula>$A1197="end repeat"</formula>
    </cfRule>
    <cfRule type="expression" dxfId="4813" priority="4523" stopIfTrue="1">
      <formula>$A1197="begin repeat"</formula>
    </cfRule>
    <cfRule type="expression" dxfId="4812" priority="4524" stopIfTrue="1">
      <formula>$A1197="end group"</formula>
    </cfRule>
    <cfRule type="expression" dxfId="4811" priority="4526" stopIfTrue="1">
      <formula>$A1197="begin group"</formula>
    </cfRule>
  </conditionalFormatting>
  <conditionalFormatting sqref="B1197">
    <cfRule type="expression" dxfId="4810" priority="4494" stopIfTrue="1">
      <formula>$A1197="comments"</formula>
    </cfRule>
  </conditionalFormatting>
  <conditionalFormatting sqref="B1197">
    <cfRule type="expression" dxfId="4809" priority="4492" stopIfTrue="1">
      <formula>OR(AND(LEFT($A1197, 14)="sensor_stream ", LEN($A1197)&gt;14, NOT(ISNUMBER(SEARCH(" ", $A1197, 15)))), AND(LEFT($A1197, 17)="sensor_statistic ", LEN($A1197)&gt;17, NOT(ISNUMBER(SEARCH(" ", $A1197, 18)))))</formula>
    </cfRule>
  </conditionalFormatting>
  <conditionalFormatting sqref="D1196">
    <cfRule type="expression" dxfId="4808" priority="4490" stopIfTrue="1">
      <formula>$A1196="begin group"</formula>
    </cfRule>
  </conditionalFormatting>
  <conditionalFormatting sqref="D1196">
    <cfRule type="expression" dxfId="4807" priority="4487" stopIfTrue="1">
      <formula>$A1196="begin repeat"</formula>
    </cfRule>
  </conditionalFormatting>
  <conditionalFormatting sqref="D1196">
    <cfRule type="expression" dxfId="4806" priority="4484" stopIfTrue="1">
      <formula>$A1196="text"</formula>
    </cfRule>
  </conditionalFormatting>
  <conditionalFormatting sqref="D1196">
    <cfRule type="expression" dxfId="4805" priority="4482" stopIfTrue="1">
      <formula>$A1196="integer"</formula>
    </cfRule>
  </conditionalFormatting>
  <conditionalFormatting sqref="D1196">
    <cfRule type="expression" dxfId="4804" priority="4480" stopIfTrue="1">
      <formula>$A1196="decimal"</formula>
    </cfRule>
  </conditionalFormatting>
  <conditionalFormatting sqref="D1196">
    <cfRule type="expression" dxfId="4803" priority="4478" stopIfTrue="1">
      <formula>OR(AND(LEFT($A1196, 16)="select_multiple ", LEN($A1196)&gt;16, NOT(ISNUMBER(SEARCH(" ", $A1196, 17)))), AND(LEFT($A1196, 11)="select_one ", LEN($A1196)&gt;11, NOT(ISNUMBER(SEARCH(" ", $A1196, 12)))))</formula>
    </cfRule>
  </conditionalFormatting>
  <conditionalFormatting sqref="D1196">
    <cfRule type="expression" dxfId="4802" priority="4475" stopIfTrue="1">
      <formula>OR($A1196="audio audit", $A1196="text audit", $A1196="speed violations count", $A1196="speed violations list", $A1196="speed violations audit")</formula>
    </cfRule>
  </conditionalFormatting>
  <conditionalFormatting sqref="D1196">
    <cfRule type="expression" dxfId="4801" priority="4469" stopIfTrue="1">
      <formula>$A1196="note"</formula>
    </cfRule>
    <cfRule type="expression" dxfId="4800" priority="4471" stopIfTrue="1">
      <formula>$A1196="barcode"</formula>
    </cfRule>
    <cfRule type="expression" dxfId="4799" priority="4473" stopIfTrue="1">
      <formula>OR($A1196="geopoint", $A1196="geoshape", $A1196="geotrace")</formula>
    </cfRule>
  </conditionalFormatting>
  <conditionalFormatting sqref="D1196">
    <cfRule type="expression" dxfId="4798" priority="4467" stopIfTrue="1">
      <formula>OR($A1196="calculate", $A1196="calculate_here")</formula>
    </cfRule>
  </conditionalFormatting>
  <conditionalFormatting sqref="D1196">
    <cfRule type="expression" dxfId="4797" priority="4465" stopIfTrue="1">
      <formula>OR($A1196="date", $A1196="datetime")</formula>
    </cfRule>
  </conditionalFormatting>
  <conditionalFormatting sqref="D1196">
    <cfRule type="expression" dxfId="4796" priority="4463" stopIfTrue="1">
      <formula>$A1196="image"</formula>
    </cfRule>
  </conditionalFormatting>
  <conditionalFormatting sqref="D1196">
    <cfRule type="expression" dxfId="4795" priority="4461" stopIfTrue="1">
      <formula>OR($A1196="audio", $A1196="video")</formula>
    </cfRule>
  </conditionalFormatting>
  <conditionalFormatting sqref="D1196">
    <cfRule type="expression" dxfId="4794" priority="4458" stopIfTrue="1">
      <formula>OR(AND(LEFT($A1196, 14)="sensor_stream ", LEN($A1196)&gt;14, NOT(ISNUMBER(SEARCH(" ", $A1196, 15)))), AND(LEFT($A1196, 17)="sensor_statistic ", LEN($A1196)&gt;17, NOT(ISNUMBER(SEARCH(" ", $A1196, 18)))))</formula>
    </cfRule>
    <cfRule type="expression" dxfId="4793" priority="4460" stopIfTrue="1">
      <formula>$A1196="comments"</formula>
    </cfRule>
    <cfRule type="expression" dxfId="4792" priority="4462" stopIfTrue="1">
      <formula>OR($A1196="audio", $A1196="video")</formula>
    </cfRule>
    <cfRule type="expression" dxfId="4791" priority="4464" stopIfTrue="1">
      <formula>$A1196="image"</formula>
    </cfRule>
    <cfRule type="expression" dxfId="4790" priority="4466" stopIfTrue="1">
      <formula>OR($A1196="date", $A1196="datetime")</formula>
    </cfRule>
    <cfRule type="expression" dxfId="4789" priority="4468" stopIfTrue="1">
      <formula>OR($A1196="calculate", $A1196="calculate_here")</formula>
    </cfRule>
    <cfRule type="expression" dxfId="4788" priority="4470" stopIfTrue="1">
      <formula>$A1196="note"</formula>
    </cfRule>
    <cfRule type="expression" dxfId="4787" priority="4472" stopIfTrue="1">
      <formula>$A1196="barcode"</formula>
    </cfRule>
    <cfRule type="expression" dxfId="4786" priority="4474" stopIfTrue="1">
      <formula>OR($A1196="geopoint", $A1196="geoshape", $A1196="geotrace")</formula>
    </cfRule>
    <cfRule type="expression" dxfId="4785" priority="4476" stopIfTrue="1">
      <formula>OR($A1196="audio audit", $A1196="text audit", $A1196="speed violations count", $A1196="speed violations list", $A1196="speed violations audit")</formula>
    </cfRule>
    <cfRule type="expression" dxfId="4784" priority="4477" stopIfTrue="1">
      <formula>OR($A1196="username", $A1196="phonenumber", $A1196="start", $A1196="end", $A1196="deviceid", $A1196="subscriberid", $A1196="simserial", $A1196="caseid")</formula>
    </cfRule>
    <cfRule type="expression" dxfId="4783" priority="4479" stopIfTrue="1">
      <formula>OR(AND(LEFT($A1196, 16)="select_multiple ", LEN($A1196)&gt;16, NOT(ISNUMBER(SEARCH(" ", $A1196, 17)))), AND(LEFT($A1196, 11)="select_one ", LEN($A1196)&gt;11, NOT(ISNUMBER(SEARCH(" ", $A1196, 12)))))</formula>
    </cfRule>
    <cfRule type="expression" dxfId="4782" priority="4481" stopIfTrue="1">
      <formula>$A1196="decimal"</formula>
    </cfRule>
    <cfRule type="expression" dxfId="4781" priority="4483" stopIfTrue="1">
      <formula>$A1196="integer"</formula>
    </cfRule>
    <cfRule type="expression" dxfId="4780" priority="4485" stopIfTrue="1">
      <formula>$A1196="text"</formula>
    </cfRule>
    <cfRule type="expression" dxfId="4779" priority="4486" stopIfTrue="1">
      <formula>$A1196="end repeat"</formula>
    </cfRule>
    <cfRule type="expression" dxfId="4778" priority="4488" stopIfTrue="1">
      <formula>$A1196="begin repeat"</formula>
    </cfRule>
    <cfRule type="expression" dxfId="4777" priority="4489" stopIfTrue="1">
      <formula>$A1196="end group"</formula>
    </cfRule>
    <cfRule type="expression" dxfId="4776" priority="4491" stopIfTrue="1">
      <formula>$A1196="begin group"</formula>
    </cfRule>
  </conditionalFormatting>
  <conditionalFormatting sqref="D1196">
    <cfRule type="expression" dxfId="4775" priority="4459" stopIfTrue="1">
      <formula>$A1196="comments"</formula>
    </cfRule>
  </conditionalFormatting>
  <conditionalFormatting sqref="D1196">
    <cfRule type="expression" dxfId="4774" priority="4457" stopIfTrue="1">
      <formula>OR(AND(LEFT($A1196, 14)="sensor_stream ", LEN($A1196)&gt;14, NOT(ISNUMBER(SEARCH(" ", $A1196, 15)))), AND(LEFT($A1196, 17)="sensor_statistic ", LEN($A1196)&gt;17, NOT(ISNUMBER(SEARCH(" ", $A1196, 18)))))</formula>
    </cfRule>
  </conditionalFormatting>
  <conditionalFormatting sqref="I1198 B1198 D1198:F1198 E1199:F1218">
    <cfRule type="expression" dxfId="4773" priority="4455" stopIfTrue="1">
      <formula>$A1198="begin group"</formula>
    </cfRule>
  </conditionalFormatting>
  <conditionalFormatting sqref="R1198 B1198 D1198:F1198 E1199:F1218">
    <cfRule type="expression" dxfId="4772" priority="4452" stopIfTrue="1">
      <formula>$A1198="begin repeat"</formula>
    </cfRule>
  </conditionalFormatting>
  <conditionalFormatting sqref="I1198 B1198 D1198:G1198 E1199:F1218">
    <cfRule type="expression" dxfId="4771" priority="4449" stopIfTrue="1">
      <formula>$A1198="text"</formula>
    </cfRule>
  </conditionalFormatting>
  <conditionalFormatting sqref="J1198:K1198 B1198 D1198:G1198 E1199:F1218">
    <cfRule type="expression" dxfId="4770" priority="4447" stopIfTrue="1">
      <formula>$A1198="integer"</formula>
    </cfRule>
  </conditionalFormatting>
  <conditionalFormatting sqref="J1198:K1198 B1198 D1198:G1198 E1199:F1218">
    <cfRule type="expression" dxfId="4769" priority="4445" stopIfTrue="1">
      <formula>$A1198="decimal"</formula>
    </cfRule>
  </conditionalFormatting>
  <conditionalFormatting sqref="I1198 B1198 D1198:F1198 E1199:F1218">
    <cfRule type="expression" dxfId="4768" priority="4443" stopIfTrue="1">
      <formula>OR(AND(LEFT($A1198, 16)="select_multiple ", LEN($A1198)&gt;16, NOT(ISNUMBER(SEARCH(" ", $A1198, 17)))), AND(LEFT($A1198, 11)="select_one ", LEN($A1198)&gt;11, NOT(ISNUMBER(SEARCH(" ", $A1198, 12)))))</formula>
    </cfRule>
  </conditionalFormatting>
  <conditionalFormatting sqref="I1198 B1198 D1198:E1198 E1199:E1218">
    <cfRule type="expression" dxfId="4767" priority="4440" stopIfTrue="1">
      <formula>OR($A1198="audio audit", $A1198="text audit", $A1198="speed violations count", $A1198="speed violations list", $A1198="speed violations audit")</formula>
    </cfRule>
  </conditionalFormatting>
  <conditionalFormatting sqref="B1198 D1198:F1198 E1199:F1218">
    <cfRule type="expression" dxfId="4766" priority="4434" stopIfTrue="1">
      <formula>$A1198="note"</formula>
    </cfRule>
    <cfRule type="expression" dxfId="4765" priority="4436" stopIfTrue="1">
      <formula>$A1198="barcode"</formula>
    </cfRule>
    <cfRule type="expression" dxfId="4764" priority="4438" stopIfTrue="1">
      <formula>OR($A1198="geopoint", $A1198="geoshape", $A1198="geotrace")</formula>
    </cfRule>
  </conditionalFormatting>
  <conditionalFormatting sqref="Q1198 B1198 D1198:E1198 E1199:E1218">
    <cfRule type="expression" dxfId="4763" priority="4432" stopIfTrue="1">
      <formula>OR($A1198="calculate", $A1198="calculate_here")</formula>
    </cfRule>
  </conditionalFormatting>
  <conditionalFormatting sqref="I1198 B1198 D1198:F1198 E1199:F1218">
    <cfRule type="expression" dxfId="4762" priority="4430" stopIfTrue="1">
      <formula>OR($A1198="date", $A1198="datetime")</formula>
    </cfRule>
  </conditionalFormatting>
  <conditionalFormatting sqref="I1198 B1198 D1198:F1198 E1199:F1218">
    <cfRule type="expression" dxfId="4761" priority="4428" stopIfTrue="1">
      <formula>$A1198="image"</formula>
    </cfRule>
  </conditionalFormatting>
  <conditionalFormatting sqref="B1198 D1198:F1198 E1199:F1218">
    <cfRule type="expression" dxfId="4760" priority="4426" stopIfTrue="1">
      <formula>OR($A1198="audio", $A1198="video")</formula>
    </cfRule>
  </conditionalFormatting>
  <conditionalFormatting sqref="A1198:B1198 M1198:Z1198 D1198:K1198 E1199:F1218">
    <cfRule type="expression" dxfId="4759" priority="4423" stopIfTrue="1">
      <formula>OR(AND(LEFT($A1198, 14)="sensor_stream ", LEN($A1198)&gt;14, NOT(ISNUMBER(SEARCH(" ", $A1198, 15)))), AND(LEFT($A1198, 17)="sensor_statistic ", LEN($A1198)&gt;17, NOT(ISNUMBER(SEARCH(" ", $A1198, 18)))))</formula>
    </cfRule>
    <cfRule type="expression" dxfId="4758" priority="4425" stopIfTrue="1">
      <formula>$A1198="comments"</formula>
    </cfRule>
    <cfRule type="expression" dxfId="4757" priority="4427" stopIfTrue="1">
      <formula>OR($A1198="audio", $A1198="video")</formula>
    </cfRule>
    <cfRule type="expression" dxfId="4756" priority="4429" stopIfTrue="1">
      <formula>$A1198="image"</formula>
    </cfRule>
    <cfRule type="expression" dxfId="4755" priority="4431" stopIfTrue="1">
      <formula>OR($A1198="date", $A1198="datetime")</formula>
    </cfRule>
    <cfRule type="expression" dxfId="4754" priority="4433" stopIfTrue="1">
      <formula>OR($A1198="calculate", $A1198="calculate_here")</formula>
    </cfRule>
    <cfRule type="expression" dxfId="4753" priority="4435" stopIfTrue="1">
      <formula>$A1198="note"</formula>
    </cfRule>
    <cfRule type="expression" dxfId="4752" priority="4437" stopIfTrue="1">
      <formula>$A1198="barcode"</formula>
    </cfRule>
    <cfRule type="expression" dxfId="4751" priority="4439" stopIfTrue="1">
      <formula>OR($A1198="geopoint", $A1198="geoshape", $A1198="geotrace")</formula>
    </cfRule>
    <cfRule type="expression" dxfId="4750" priority="4441" stopIfTrue="1">
      <formula>OR($A1198="audio audit", $A1198="text audit", $A1198="speed violations count", $A1198="speed violations list", $A1198="speed violations audit")</formula>
    </cfRule>
    <cfRule type="expression" dxfId="4749" priority="4442" stopIfTrue="1">
      <formula>OR($A1198="username", $A1198="phonenumber", $A1198="start", $A1198="end", $A1198="deviceid", $A1198="subscriberid", $A1198="simserial", $A1198="caseid")</formula>
    </cfRule>
    <cfRule type="expression" dxfId="4748" priority="4444" stopIfTrue="1">
      <formula>OR(AND(LEFT($A1198, 16)="select_multiple ", LEN($A1198)&gt;16, NOT(ISNUMBER(SEARCH(" ", $A1198, 17)))), AND(LEFT($A1198, 11)="select_one ", LEN($A1198)&gt;11, NOT(ISNUMBER(SEARCH(" ", $A1198, 12)))))</formula>
    </cfRule>
    <cfRule type="expression" dxfId="4747" priority="4446" stopIfTrue="1">
      <formula>$A1198="decimal"</formula>
    </cfRule>
    <cfRule type="expression" dxfId="4746" priority="4448" stopIfTrue="1">
      <formula>$A1198="integer"</formula>
    </cfRule>
    <cfRule type="expression" dxfId="4745" priority="4450" stopIfTrue="1">
      <formula>$A1198="text"</formula>
    </cfRule>
    <cfRule type="expression" dxfId="4744" priority="4451" stopIfTrue="1">
      <formula>$A1198="end repeat"</formula>
    </cfRule>
    <cfRule type="expression" dxfId="4743" priority="4453" stopIfTrue="1">
      <formula>$A1198="begin repeat"</formula>
    </cfRule>
    <cfRule type="expression" dxfId="4742" priority="4454" stopIfTrue="1">
      <formula>$A1198="end group"</formula>
    </cfRule>
    <cfRule type="expression" dxfId="4741" priority="4456" stopIfTrue="1">
      <formula>$A1198="begin group"</formula>
    </cfRule>
  </conditionalFormatting>
  <conditionalFormatting sqref="B1198 D1198:E1198 E1199:E1218">
    <cfRule type="expression" dxfId="4740" priority="4424" stopIfTrue="1">
      <formula>$A1198="comments"</formula>
    </cfRule>
  </conditionalFormatting>
  <conditionalFormatting sqref="I1198 B1198 D1198:E1198 E1199:E1218">
    <cfRule type="expression" dxfId="4739" priority="4422" stopIfTrue="1">
      <formula>OR(AND(LEFT($A1198, 14)="sensor_stream ", LEN($A1198)&gt;14, NOT(ISNUMBER(SEARCH(" ", $A1198, 15)))), AND(LEFT($A1198, 17)="sensor_statistic ", LEN($A1198)&gt;17, NOT(ISNUMBER(SEARCH(" ", $A1198, 18)))))</formula>
    </cfRule>
  </conditionalFormatting>
  <conditionalFormatting sqref="L1198">
    <cfRule type="expression" dxfId="4738" priority="4420" stopIfTrue="1">
      <formula>$A1198="begin group"</formula>
    </cfRule>
  </conditionalFormatting>
  <conditionalFormatting sqref="L1198">
    <cfRule type="expression" dxfId="4737" priority="4417" stopIfTrue="1">
      <formula>$A1198="begin repeat"</formula>
    </cfRule>
  </conditionalFormatting>
  <conditionalFormatting sqref="L1198">
    <cfRule type="expression" dxfId="4736" priority="4401" stopIfTrue="1">
      <formula>OR(AND(LEFT($A1198, 14)="sensor_stream ", LEN($A1198)&gt;14, NOT(ISNUMBER(SEARCH(" ", $A1198, 15)))), AND(LEFT($A1198, 17)="sensor_statistic ", LEN($A1198)&gt;17, NOT(ISNUMBER(SEARCH(" ", $A1198, 18)))))</formula>
    </cfRule>
    <cfRule type="expression" dxfId="4735" priority="4402" stopIfTrue="1">
      <formula>$A1198="comments"</formula>
    </cfRule>
    <cfRule type="expression" dxfId="4734" priority="4403" stopIfTrue="1">
      <formula>OR($A1198="audio", $A1198="video")</formula>
    </cfRule>
    <cfRule type="expression" dxfId="4733" priority="4404" stopIfTrue="1">
      <formula>$A1198="image"</formula>
    </cfRule>
    <cfRule type="expression" dxfId="4732" priority="4405" stopIfTrue="1">
      <formula>OR($A1198="date", $A1198="datetime")</formula>
    </cfRule>
    <cfRule type="expression" dxfId="4731" priority="4406" stopIfTrue="1">
      <formula>OR($A1198="calculate", $A1198="calculate_here")</formula>
    </cfRule>
    <cfRule type="expression" dxfId="4730" priority="4407" stopIfTrue="1">
      <formula>$A1198="note"</formula>
    </cfRule>
    <cfRule type="expression" dxfId="4729" priority="4408" stopIfTrue="1">
      <formula>$A1198="barcode"</formula>
    </cfRule>
    <cfRule type="expression" dxfId="4728" priority="4409" stopIfTrue="1">
      <formula>OR($A1198="geopoint", $A1198="geoshape", $A1198="geotrace")</formula>
    </cfRule>
    <cfRule type="expression" dxfId="4727" priority="4410" stopIfTrue="1">
      <formula>OR($A1198="audio audit", $A1198="text audit", $A1198="speed violations count", $A1198="speed violations list", $A1198="speed violations audit")</formula>
    </cfRule>
    <cfRule type="expression" dxfId="4726" priority="4411" stopIfTrue="1">
      <formula>OR($A1198="username", $A1198="phonenumber", $A1198="start", $A1198="end", $A1198="deviceid", $A1198="subscriberid", $A1198="simserial", $A1198="caseid")</formula>
    </cfRule>
    <cfRule type="expression" dxfId="4725" priority="4412" stopIfTrue="1">
      <formula>OR(AND(LEFT($A1198, 16)="select_multiple ", LEN($A1198)&gt;16, NOT(ISNUMBER(SEARCH(" ", $A1198, 17)))), AND(LEFT($A1198, 11)="select_one ", LEN($A1198)&gt;11, NOT(ISNUMBER(SEARCH(" ", $A1198, 12)))))</formula>
    </cfRule>
    <cfRule type="expression" dxfId="4724" priority="4413" stopIfTrue="1">
      <formula>$A1198="decimal"</formula>
    </cfRule>
    <cfRule type="expression" dxfId="4723" priority="4414" stopIfTrue="1">
      <formula>$A1198="integer"</formula>
    </cfRule>
    <cfRule type="expression" dxfId="4722" priority="4415" stopIfTrue="1">
      <formula>$A1198="text"</formula>
    </cfRule>
    <cfRule type="expression" dxfId="4721" priority="4416" stopIfTrue="1">
      <formula>$A1198="end repeat"</formula>
    </cfRule>
    <cfRule type="expression" dxfId="4720" priority="4418" stopIfTrue="1">
      <formula>$A1198="begin repeat"</formula>
    </cfRule>
    <cfRule type="expression" dxfId="4719" priority="4419" stopIfTrue="1">
      <formula>$A1198="end group"</formula>
    </cfRule>
    <cfRule type="expression" dxfId="4718" priority="4421" stopIfTrue="1">
      <formula>$A1198="begin group"</formula>
    </cfRule>
  </conditionalFormatting>
  <conditionalFormatting sqref="A1200:A1201">
    <cfRule type="expression" dxfId="4717" priority="4382" stopIfTrue="1">
      <formula>OR(AND(LEFT($A1200, 14)="sensor_stream ", LEN($A1200)&gt;14, NOT(ISNUMBER(SEARCH(" ", $A1200, 15)))), AND(LEFT($A1200, 17)="sensor_statistic ", LEN($A1200)&gt;17, NOT(ISNUMBER(SEARCH(" ", $A1200, 18)))))</formula>
    </cfRule>
    <cfRule type="expression" dxfId="4716" priority="4383" stopIfTrue="1">
      <formula>$A1200="comments"</formula>
    </cfRule>
    <cfRule type="expression" dxfId="4715" priority="4384" stopIfTrue="1">
      <formula>OR($A1200="audio", $A1200="video")</formula>
    </cfRule>
    <cfRule type="expression" dxfId="4714" priority="4385" stopIfTrue="1">
      <formula>$A1200="image"</formula>
    </cfRule>
    <cfRule type="expression" dxfId="4713" priority="4386" stopIfTrue="1">
      <formula>OR($A1200="date", $A1200="datetime")</formula>
    </cfRule>
    <cfRule type="expression" dxfId="4712" priority="4387" stopIfTrue="1">
      <formula>OR($A1200="calculate", $A1200="calculate_here")</formula>
    </cfRule>
    <cfRule type="expression" dxfId="4711" priority="4388" stopIfTrue="1">
      <formula>$A1200="note"</formula>
    </cfRule>
    <cfRule type="expression" dxfId="4710" priority="4389" stopIfTrue="1">
      <formula>$A1200="barcode"</formula>
    </cfRule>
    <cfRule type="expression" dxfId="4709" priority="4390" stopIfTrue="1">
      <formula>OR($A1200="geopoint", $A1200="geoshape", $A1200="geotrace")</formula>
    </cfRule>
    <cfRule type="expression" dxfId="4708" priority="4391" stopIfTrue="1">
      <formula>OR($A1200="audio audit", $A1200="text audit", $A1200="speed violations count", $A1200="speed violations list", $A1200="speed violations audit")</formula>
    </cfRule>
    <cfRule type="expression" dxfId="4707" priority="4392" stopIfTrue="1">
      <formula>OR($A1200="username", $A1200="phonenumber", $A1200="start", $A1200="end", $A1200="deviceid", $A1200="subscriberid", $A1200="simserial", $A1200="caseid")</formula>
    </cfRule>
    <cfRule type="expression" dxfId="4706" priority="4393" stopIfTrue="1">
      <formula>OR(AND(LEFT($A1200, 16)="select_multiple ", LEN($A1200)&gt;16, NOT(ISNUMBER(SEARCH(" ", $A1200, 17)))), AND(LEFT($A1200, 11)="select_one ", LEN($A1200)&gt;11, NOT(ISNUMBER(SEARCH(" ", $A1200, 12)))))</formula>
    </cfRule>
    <cfRule type="expression" dxfId="4705" priority="4394" stopIfTrue="1">
      <formula>$A1200="decimal"</formula>
    </cfRule>
    <cfRule type="expression" dxfId="4704" priority="4395" stopIfTrue="1">
      <formula>$A1200="integer"</formula>
    </cfRule>
    <cfRule type="expression" dxfId="4703" priority="4396" stopIfTrue="1">
      <formula>$A1200="text"</formula>
    </cfRule>
    <cfRule type="expression" dxfId="4702" priority="4397" stopIfTrue="1">
      <formula>$A1200="end repeat"</formula>
    </cfRule>
    <cfRule type="expression" dxfId="4701" priority="4398" stopIfTrue="1">
      <formula>$A1200="begin repeat"</formula>
    </cfRule>
    <cfRule type="expression" dxfId="4700" priority="4399" stopIfTrue="1">
      <formula>$A1200="end group"</formula>
    </cfRule>
    <cfRule type="expression" dxfId="4699" priority="4400" stopIfTrue="1">
      <formula>$A1200="begin group"</formula>
    </cfRule>
  </conditionalFormatting>
  <conditionalFormatting sqref="A1203:A1204">
    <cfRule type="expression" dxfId="4698" priority="4363" stopIfTrue="1">
      <formula>OR(AND(LEFT($A1203, 14)="sensor_stream ", LEN($A1203)&gt;14, NOT(ISNUMBER(SEARCH(" ", $A1203, 15)))), AND(LEFT($A1203, 17)="sensor_statistic ", LEN($A1203)&gt;17, NOT(ISNUMBER(SEARCH(" ", $A1203, 18)))))</formula>
    </cfRule>
    <cfRule type="expression" dxfId="4697" priority="4364" stopIfTrue="1">
      <formula>$A1203="comments"</formula>
    </cfRule>
    <cfRule type="expression" dxfId="4696" priority="4365" stopIfTrue="1">
      <formula>OR($A1203="audio", $A1203="video")</formula>
    </cfRule>
    <cfRule type="expression" dxfId="4695" priority="4366" stopIfTrue="1">
      <formula>$A1203="image"</formula>
    </cfRule>
    <cfRule type="expression" dxfId="4694" priority="4367" stopIfTrue="1">
      <formula>OR($A1203="date", $A1203="datetime")</formula>
    </cfRule>
    <cfRule type="expression" dxfId="4693" priority="4368" stopIfTrue="1">
      <formula>OR($A1203="calculate", $A1203="calculate_here")</formula>
    </cfRule>
    <cfRule type="expression" dxfId="4692" priority="4369" stopIfTrue="1">
      <formula>$A1203="note"</formula>
    </cfRule>
    <cfRule type="expression" dxfId="4691" priority="4370" stopIfTrue="1">
      <formula>$A1203="barcode"</formula>
    </cfRule>
    <cfRule type="expression" dxfId="4690" priority="4371" stopIfTrue="1">
      <formula>OR($A1203="geopoint", $A1203="geoshape", $A1203="geotrace")</formula>
    </cfRule>
    <cfRule type="expression" dxfId="4689" priority="4372" stopIfTrue="1">
      <formula>OR($A1203="audio audit", $A1203="text audit", $A1203="speed violations count", $A1203="speed violations list", $A1203="speed violations audit")</formula>
    </cfRule>
    <cfRule type="expression" dxfId="4688" priority="4373" stopIfTrue="1">
      <formula>OR($A1203="username", $A1203="phonenumber", $A1203="start", $A1203="end", $A1203="deviceid", $A1203="subscriberid", $A1203="simserial", $A1203="caseid")</formula>
    </cfRule>
    <cfRule type="expression" dxfId="4687" priority="4374" stopIfTrue="1">
      <formula>OR(AND(LEFT($A1203, 16)="select_multiple ", LEN($A1203)&gt;16, NOT(ISNUMBER(SEARCH(" ", $A1203, 17)))), AND(LEFT($A1203, 11)="select_one ", LEN($A1203)&gt;11, NOT(ISNUMBER(SEARCH(" ", $A1203, 12)))))</formula>
    </cfRule>
    <cfRule type="expression" dxfId="4686" priority="4375" stopIfTrue="1">
      <formula>$A1203="decimal"</formula>
    </cfRule>
    <cfRule type="expression" dxfId="4685" priority="4376" stopIfTrue="1">
      <formula>$A1203="integer"</formula>
    </cfRule>
    <cfRule type="expression" dxfId="4684" priority="4377" stopIfTrue="1">
      <formula>$A1203="text"</formula>
    </cfRule>
    <cfRule type="expression" dxfId="4683" priority="4378" stopIfTrue="1">
      <formula>$A1203="end repeat"</formula>
    </cfRule>
    <cfRule type="expression" dxfId="4682" priority="4379" stopIfTrue="1">
      <formula>$A1203="begin repeat"</formula>
    </cfRule>
    <cfRule type="expression" dxfId="4681" priority="4380" stopIfTrue="1">
      <formula>$A1203="end group"</formula>
    </cfRule>
    <cfRule type="expression" dxfId="4680" priority="4381" stopIfTrue="1">
      <formula>$A1203="begin group"</formula>
    </cfRule>
  </conditionalFormatting>
  <conditionalFormatting sqref="A1206:A1207">
    <cfRule type="expression" dxfId="4679" priority="4344" stopIfTrue="1">
      <formula>OR(AND(LEFT($A1206, 14)="sensor_stream ", LEN($A1206)&gt;14, NOT(ISNUMBER(SEARCH(" ", $A1206, 15)))), AND(LEFT($A1206, 17)="sensor_statistic ", LEN($A1206)&gt;17, NOT(ISNUMBER(SEARCH(" ", $A1206, 18)))))</formula>
    </cfRule>
    <cfRule type="expression" dxfId="4678" priority="4345" stopIfTrue="1">
      <formula>$A1206="comments"</formula>
    </cfRule>
    <cfRule type="expression" dxfId="4677" priority="4346" stopIfTrue="1">
      <formula>OR($A1206="audio", $A1206="video")</formula>
    </cfRule>
    <cfRule type="expression" dxfId="4676" priority="4347" stopIfTrue="1">
      <formula>$A1206="image"</formula>
    </cfRule>
    <cfRule type="expression" dxfId="4675" priority="4348" stopIfTrue="1">
      <formula>OR($A1206="date", $A1206="datetime")</formula>
    </cfRule>
    <cfRule type="expression" dxfId="4674" priority="4349" stopIfTrue="1">
      <formula>OR($A1206="calculate", $A1206="calculate_here")</formula>
    </cfRule>
    <cfRule type="expression" dxfId="4673" priority="4350" stopIfTrue="1">
      <formula>$A1206="note"</formula>
    </cfRule>
    <cfRule type="expression" dxfId="4672" priority="4351" stopIfTrue="1">
      <formula>$A1206="barcode"</formula>
    </cfRule>
    <cfRule type="expression" dxfId="4671" priority="4352" stopIfTrue="1">
      <formula>OR($A1206="geopoint", $A1206="geoshape", $A1206="geotrace")</formula>
    </cfRule>
    <cfRule type="expression" dxfId="4670" priority="4353" stopIfTrue="1">
      <formula>OR($A1206="audio audit", $A1206="text audit", $A1206="speed violations count", $A1206="speed violations list", $A1206="speed violations audit")</formula>
    </cfRule>
    <cfRule type="expression" dxfId="4669" priority="4354" stopIfTrue="1">
      <formula>OR($A1206="username", $A1206="phonenumber", $A1206="start", $A1206="end", $A1206="deviceid", $A1206="subscriberid", $A1206="simserial", $A1206="caseid")</formula>
    </cfRule>
    <cfRule type="expression" dxfId="4668" priority="4355" stopIfTrue="1">
      <formula>OR(AND(LEFT($A1206, 16)="select_multiple ", LEN($A1206)&gt;16, NOT(ISNUMBER(SEARCH(" ", $A1206, 17)))), AND(LEFT($A1206, 11)="select_one ", LEN($A1206)&gt;11, NOT(ISNUMBER(SEARCH(" ", $A1206, 12)))))</formula>
    </cfRule>
    <cfRule type="expression" dxfId="4667" priority="4356" stopIfTrue="1">
      <formula>$A1206="decimal"</formula>
    </cfRule>
    <cfRule type="expression" dxfId="4666" priority="4357" stopIfTrue="1">
      <formula>$A1206="integer"</formula>
    </cfRule>
    <cfRule type="expression" dxfId="4665" priority="4358" stopIfTrue="1">
      <formula>$A1206="text"</formula>
    </cfRule>
    <cfRule type="expression" dxfId="4664" priority="4359" stopIfTrue="1">
      <formula>$A1206="end repeat"</formula>
    </cfRule>
    <cfRule type="expression" dxfId="4663" priority="4360" stopIfTrue="1">
      <formula>$A1206="begin repeat"</formula>
    </cfRule>
    <cfRule type="expression" dxfId="4662" priority="4361" stopIfTrue="1">
      <formula>$A1206="end group"</formula>
    </cfRule>
    <cfRule type="expression" dxfId="4661" priority="4362" stopIfTrue="1">
      <formula>$A1206="begin group"</formula>
    </cfRule>
  </conditionalFormatting>
  <conditionalFormatting sqref="A1209:A1210">
    <cfRule type="expression" dxfId="4660" priority="4325" stopIfTrue="1">
      <formula>OR(AND(LEFT($A1209, 14)="sensor_stream ", LEN($A1209)&gt;14, NOT(ISNUMBER(SEARCH(" ", $A1209, 15)))), AND(LEFT($A1209, 17)="sensor_statistic ", LEN($A1209)&gt;17, NOT(ISNUMBER(SEARCH(" ", $A1209, 18)))))</formula>
    </cfRule>
    <cfRule type="expression" dxfId="4659" priority="4326" stopIfTrue="1">
      <formula>$A1209="comments"</formula>
    </cfRule>
    <cfRule type="expression" dxfId="4658" priority="4327" stopIfTrue="1">
      <formula>OR($A1209="audio", $A1209="video")</formula>
    </cfRule>
    <cfRule type="expression" dxfId="4657" priority="4328" stopIfTrue="1">
      <formula>$A1209="image"</formula>
    </cfRule>
    <cfRule type="expression" dxfId="4656" priority="4329" stopIfTrue="1">
      <formula>OR($A1209="date", $A1209="datetime")</formula>
    </cfRule>
    <cfRule type="expression" dxfId="4655" priority="4330" stopIfTrue="1">
      <formula>OR($A1209="calculate", $A1209="calculate_here")</formula>
    </cfRule>
    <cfRule type="expression" dxfId="4654" priority="4331" stopIfTrue="1">
      <formula>$A1209="note"</formula>
    </cfRule>
    <cfRule type="expression" dxfId="4653" priority="4332" stopIfTrue="1">
      <formula>$A1209="barcode"</formula>
    </cfRule>
    <cfRule type="expression" dxfId="4652" priority="4333" stopIfTrue="1">
      <formula>OR($A1209="geopoint", $A1209="geoshape", $A1209="geotrace")</formula>
    </cfRule>
    <cfRule type="expression" dxfId="4651" priority="4334" stopIfTrue="1">
      <formula>OR($A1209="audio audit", $A1209="text audit", $A1209="speed violations count", $A1209="speed violations list", $A1209="speed violations audit")</formula>
    </cfRule>
    <cfRule type="expression" dxfId="4650" priority="4335" stopIfTrue="1">
      <formula>OR($A1209="username", $A1209="phonenumber", $A1209="start", $A1209="end", $A1209="deviceid", $A1209="subscriberid", $A1209="simserial", $A1209="caseid")</formula>
    </cfRule>
    <cfRule type="expression" dxfId="4649" priority="4336" stopIfTrue="1">
      <formula>OR(AND(LEFT($A1209, 16)="select_multiple ", LEN($A1209)&gt;16, NOT(ISNUMBER(SEARCH(" ", $A1209, 17)))), AND(LEFT($A1209, 11)="select_one ", LEN($A1209)&gt;11, NOT(ISNUMBER(SEARCH(" ", $A1209, 12)))))</formula>
    </cfRule>
    <cfRule type="expression" dxfId="4648" priority="4337" stopIfTrue="1">
      <formula>$A1209="decimal"</formula>
    </cfRule>
    <cfRule type="expression" dxfId="4647" priority="4338" stopIfTrue="1">
      <formula>$A1209="integer"</formula>
    </cfRule>
    <cfRule type="expression" dxfId="4646" priority="4339" stopIfTrue="1">
      <formula>$A1209="text"</formula>
    </cfRule>
    <cfRule type="expression" dxfId="4645" priority="4340" stopIfTrue="1">
      <formula>$A1209="end repeat"</formula>
    </cfRule>
    <cfRule type="expression" dxfId="4644" priority="4341" stopIfTrue="1">
      <formula>$A1209="begin repeat"</formula>
    </cfRule>
    <cfRule type="expression" dxfId="4643" priority="4342" stopIfTrue="1">
      <formula>$A1209="end group"</formula>
    </cfRule>
    <cfRule type="expression" dxfId="4642" priority="4343" stopIfTrue="1">
      <formula>$A1209="begin group"</formula>
    </cfRule>
  </conditionalFormatting>
  <conditionalFormatting sqref="B1211">
    <cfRule type="expression" dxfId="4641" priority="4323" stopIfTrue="1">
      <formula>$A1211="begin group"</formula>
    </cfRule>
  </conditionalFormatting>
  <conditionalFormatting sqref="B1211">
    <cfRule type="expression" dxfId="4640" priority="4320" stopIfTrue="1">
      <formula>$A1211="begin repeat"</formula>
    </cfRule>
  </conditionalFormatting>
  <conditionalFormatting sqref="B1211">
    <cfRule type="expression" dxfId="4639" priority="4317" stopIfTrue="1">
      <formula>$A1211="text"</formula>
    </cfRule>
  </conditionalFormatting>
  <conditionalFormatting sqref="B1211">
    <cfRule type="expression" dxfId="4638" priority="4315" stopIfTrue="1">
      <formula>$A1211="integer"</formula>
    </cfRule>
  </conditionalFormatting>
  <conditionalFormatting sqref="B1211">
    <cfRule type="expression" dxfId="4637" priority="4313" stopIfTrue="1">
      <formula>$A1211="decimal"</formula>
    </cfRule>
  </conditionalFormatting>
  <conditionalFormatting sqref="B1211">
    <cfRule type="expression" dxfId="4636" priority="4311" stopIfTrue="1">
      <formula>OR(AND(LEFT($A1211, 16)="select_multiple ", LEN($A1211)&gt;16, NOT(ISNUMBER(SEARCH(" ", $A1211, 17)))), AND(LEFT($A1211, 11)="select_one ", LEN($A1211)&gt;11, NOT(ISNUMBER(SEARCH(" ", $A1211, 12)))))</formula>
    </cfRule>
  </conditionalFormatting>
  <conditionalFormatting sqref="B1211">
    <cfRule type="expression" dxfId="4635" priority="4308" stopIfTrue="1">
      <formula>OR($A1211="audio audit", $A1211="text audit", $A1211="speed violations count", $A1211="speed violations list", $A1211="speed violations audit")</formula>
    </cfRule>
  </conditionalFormatting>
  <conditionalFormatting sqref="B1211">
    <cfRule type="expression" dxfId="4634" priority="4302" stopIfTrue="1">
      <formula>$A1211="note"</formula>
    </cfRule>
    <cfRule type="expression" dxfId="4633" priority="4304" stopIfTrue="1">
      <formula>$A1211="barcode"</formula>
    </cfRule>
    <cfRule type="expression" dxfId="4632" priority="4306" stopIfTrue="1">
      <formula>OR($A1211="geopoint", $A1211="geoshape", $A1211="geotrace")</formula>
    </cfRule>
  </conditionalFormatting>
  <conditionalFormatting sqref="B1211">
    <cfRule type="expression" dxfId="4631" priority="4300" stopIfTrue="1">
      <formula>OR($A1211="calculate", $A1211="calculate_here")</formula>
    </cfRule>
  </conditionalFormatting>
  <conditionalFormatting sqref="B1211">
    <cfRule type="expression" dxfId="4630" priority="4298" stopIfTrue="1">
      <formula>OR($A1211="date", $A1211="datetime")</formula>
    </cfRule>
  </conditionalFormatting>
  <conditionalFormatting sqref="B1211">
    <cfRule type="expression" dxfId="4629" priority="4296" stopIfTrue="1">
      <formula>$A1211="image"</formula>
    </cfRule>
  </conditionalFormatting>
  <conditionalFormatting sqref="B1211">
    <cfRule type="expression" dxfId="4628" priority="4294" stopIfTrue="1">
      <formula>OR($A1211="audio", $A1211="video")</formula>
    </cfRule>
  </conditionalFormatting>
  <conditionalFormatting sqref="B1211">
    <cfRule type="expression" dxfId="4627" priority="4291" stopIfTrue="1">
      <formula>OR(AND(LEFT($A1211, 14)="sensor_stream ", LEN($A1211)&gt;14, NOT(ISNUMBER(SEARCH(" ", $A1211, 15)))), AND(LEFT($A1211, 17)="sensor_statistic ", LEN($A1211)&gt;17, NOT(ISNUMBER(SEARCH(" ", $A1211, 18)))))</formula>
    </cfRule>
    <cfRule type="expression" dxfId="4626" priority="4293" stopIfTrue="1">
      <formula>$A1211="comments"</formula>
    </cfRule>
    <cfRule type="expression" dxfId="4625" priority="4295" stopIfTrue="1">
      <formula>OR($A1211="audio", $A1211="video")</formula>
    </cfRule>
    <cfRule type="expression" dxfId="4624" priority="4297" stopIfTrue="1">
      <formula>$A1211="image"</formula>
    </cfRule>
    <cfRule type="expression" dxfId="4623" priority="4299" stopIfTrue="1">
      <formula>OR($A1211="date", $A1211="datetime")</formula>
    </cfRule>
    <cfRule type="expression" dxfId="4622" priority="4301" stopIfTrue="1">
      <formula>OR($A1211="calculate", $A1211="calculate_here")</formula>
    </cfRule>
    <cfRule type="expression" dxfId="4621" priority="4303" stopIfTrue="1">
      <formula>$A1211="note"</formula>
    </cfRule>
    <cfRule type="expression" dxfId="4620" priority="4305" stopIfTrue="1">
      <formula>$A1211="barcode"</formula>
    </cfRule>
    <cfRule type="expression" dxfId="4619" priority="4307" stopIfTrue="1">
      <formula>OR($A1211="geopoint", $A1211="geoshape", $A1211="geotrace")</formula>
    </cfRule>
    <cfRule type="expression" dxfId="4618" priority="4309" stopIfTrue="1">
      <formula>OR($A1211="audio audit", $A1211="text audit", $A1211="speed violations count", $A1211="speed violations list", $A1211="speed violations audit")</formula>
    </cfRule>
    <cfRule type="expression" dxfId="4617" priority="4310" stopIfTrue="1">
      <formula>OR($A1211="username", $A1211="phonenumber", $A1211="start", $A1211="end", $A1211="deviceid", $A1211="subscriberid", $A1211="simserial", $A1211="caseid")</formula>
    </cfRule>
    <cfRule type="expression" dxfId="4616" priority="4312" stopIfTrue="1">
      <formula>OR(AND(LEFT($A1211, 16)="select_multiple ", LEN($A1211)&gt;16, NOT(ISNUMBER(SEARCH(" ", $A1211, 17)))), AND(LEFT($A1211, 11)="select_one ", LEN($A1211)&gt;11, NOT(ISNUMBER(SEARCH(" ", $A1211, 12)))))</formula>
    </cfRule>
    <cfRule type="expression" dxfId="4615" priority="4314" stopIfTrue="1">
      <formula>$A1211="decimal"</formula>
    </cfRule>
    <cfRule type="expression" dxfId="4614" priority="4316" stopIfTrue="1">
      <formula>$A1211="integer"</formula>
    </cfRule>
    <cfRule type="expression" dxfId="4613" priority="4318" stopIfTrue="1">
      <formula>$A1211="text"</formula>
    </cfRule>
    <cfRule type="expression" dxfId="4612" priority="4319" stopIfTrue="1">
      <formula>$A1211="end repeat"</formula>
    </cfRule>
    <cfRule type="expression" dxfId="4611" priority="4321" stopIfTrue="1">
      <formula>$A1211="begin repeat"</formula>
    </cfRule>
    <cfRule type="expression" dxfId="4610" priority="4322" stopIfTrue="1">
      <formula>$A1211="end group"</formula>
    </cfRule>
    <cfRule type="expression" dxfId="4609" priority="4324" stopIfTrue="1">
      <formula>$A1211="begin group"</formula>
    </cfRule>
  </conditionalFormatting>
  <conditionalFormatting sqref="B1211">
    <cfRule type="expression" dxfId="4608" priority="4292" stopIfTrue="1">
      <formula>$A1211="comments"</formula>
    </cfRule>
  </conditionalFormatting>
  <conditionalFormatting sqref="B1211">
    <cfRule type="expression" dxfId="4607" priority="4290" stopIfTrue="1">
      <formula>OR(AND(LEFT($A1211, 14)="sensor_stream ", LEN($A1211)&gt;14, NOT(ISNUMBER(SEARCH(" ", $A1211, 15)))), AND(LEFT($A1211, 17)="sensor_statistic ", LEN($A1211)&gt;17, NOT(ISNUMBER(SEARCH(" ", $A1211, 18)))))</formula>
    </cfRule>
  </conditionalFormatting>
  <conditionalFormatting sqref="I1212 B1212 D1212">
    <cfRule type="expression" dxfId="4606" priority="4288" stopIfTrue="1">
      <formula>$A1212="begin group"</formula>
    </cfRule>
  </conditionalFormatting>
  <conditionalFormatting sqref="R1212 B1212 D1212">
    <cfRule type="expression" dxfId="4605" priority="4285" stopIfTrue="1">
      <formula>$A1212="begin repeat"</formula>
    </cfRule>
  </conditionalFormatting>
  <conditionalFormatting sqref="I1212 B1212 D1212 G1212">
    <cfRule type="expression" dxfId="4604" priority="4282" stopIfTrue="1">
      <formula>$A1212="text"</formula>
    </cfRule>
  </conditionalFormatting>
  <conditionalFormatting sqref="J1212:K1212 B1212 D1212 G1212">
    <cfRule type="expression" dxfId="4603" priority="4280" stopIfTrue="1">
      <formula>$A1212="integer"</formula>
    </cfRule>
  </conditionalFormatting>
  <conditionalFormatting sqref="J1212:K1212 B1212 D1212 G1212">
    <cfRule type="expression" dxfId="4602" priority="4278" stopIfTrue="1">
      <formula>$A1212="decimal"</formula>
    </cfRule>
  </conditionalFormatting>
  <conditionalFormatting sqref="I1212 B1212 D1212">
    <cfRule type="expression" dxfId="4601" priority="4276" stopIfTrue="1">
      <formula>OR(AND(LEFT($A1212, 16)="select_multiple ", LEN($A1212)&gt;16, NOT(ISNUMBER(SEARCH(" ", $A1212, 17)))), AND(LEFT($A1212, 11)="select_one ", LEN($A1212)&gt;11, NOT(ISNUMBER(SEARCH(" ", $A1212, 12)))))</formula>
    </cfRule>
  </conditionalFormatting>
  <conditionalFormatting sqref="I1212 B1212 D1212">
    <cfRule type="expression" dxfId="4600" priority="4273" stopIfTrue="1">
      <formula>OR($A1212="audio audit", $A1212="text audit", $A1212="speed violations count", $A1212="speed violations list", $A1212="speed violations audit")</formula>
    </cfRule>
  </conditionalFormatting>
  <conditionalFormatting sqref="B1212 D1212">
    <cfRule type="expression" dxfId="4599" priority="4267" stopIfTrue="1">
      <formula>$A1212="note"</formula>
    </cfRule>
    <cfRule type="expression" dxfId="4598" priority="4269" stopIfTrue="1">
      <formula>$A1212="barcode"</formula>
    </cfRule>
    <cfRule type="expression" dxfId="4597" priority="4271" stopIfTrue="1">
      <formula>OR($A1212="geopoint", $A1212="geoshape", $A1212="geotrace")</formula>
    </cfRule>
  </conditionalFormatting>
  <conditionalFormatting sqref="Q1212 B1212 D1212">
    <cfRule type="expression" dxfId="4596" priority="4265" stopIfTrue="1">
      <formula>OR($A1212="calculate", $A1212="calculate_here")</formula>
    </cfRule>
  </conditionalFormatting>
  <conditionalFormatting sqref="I1212 B1212 D1212">
    <cfRule type="expression" dxfId="4595" priority="4263" stopIfTrue="1">
      <formula>OR($A1212="date", $A1212="datetime")</formula>
    </cfRule>
  </conditionalFormatting>
  <conditionalFormatting sqref="I1212 B1212 D1212">
    <cfRule type="expression" dxfId="4594" priority="4261" stopIfTrue="1">
      <formula>$A1212="image"</formula>
    </cfRule>
  </conditionalFormatting>
  <conditionalFormatting sqref="B1212 D1212">
    <cfRule type="expression" dxfId="4593" priority="4259" stopIfTrue="1">
      <formula>OR($A1212="audio", $A1212="video")</formula>
    </cfRule>
  </conditionalFormatting>
  <conditionalFormatting sqref="A1212:B1212 M1212:Z1212 D1212 G1212:K1212">
    <cfRule type="expression" dxfId="4592" priority="4256" stopIfTrue="1">
      <formula>OR(AND(LEFT($A1212, 14)="sensor_stream ", LEN($A1212)&gt;14, NOT(ISNUMBER(SEARCH(" ", $A1212, 15)))), AND(LEFT($A1212, 17)="sensor_statistic ", LEN($A1212)&gt;17, NOT(ISNUMBER(SEARCH(" ", $A1212, 18)))))</formula>
    </cfRule>
    <cfRule type="expression" dxfId="4591" priority="4258" stopIfTrue="1">
      <formula>$A1212="comments"</formula>
    </cfRule>
    <cfRule type="expression" dxfId="4590" priority="4260" stopIfTrue="1">
      <formula>OR($A1212="audio", $A1212="video")</formula>
    </cfRule>
    <cfRule type="expression" dxfId="4589" priority="4262" stopIfTrue="1">
      <formula>$A1212="image"</formula>
    </cfRule>
    <cfRule type="expression" dxfId="4588" priority="4264" stopIfTrue="1">
      <formula>OR($A1212="date", $A1212="datetime")</formula>
    </cfRule>
    <cfRule type="expression" dxfId="4587" priority="4266" stopIfTrue="1">
      <formula>OR($A1212="calculate", $A1212="calculate_here")</formula>
    </cfRule>
    <cfRule type="expression" dxfId="4586" priority="4268" stopIfTrue="1">
      <formula>$A1212="note"</formula>
    </cfRule>
    <cfRule type="expression" dxfId="4585" priority="4270" stopIfTrue="1">
      <formula>$A1212="barcode"</formula>
    </cfRule>
    <cfRule type="expression" dxfId="4584" priority="4272" stopIfTrue="1">
      <formula>OR($A1212="geopoint", $A1212="geoshape", $A1212="geotrace")</formula>
    </cfRule>
    <cfRule type="expression" dxfId="4583" priority="4274" stopIfTrue="1">
      <formula>OR($A1212="audio audit", $A1212="text audit", $A1212="speed violations count", $A1212="speed violations list", $A1212="speed violations audit")</formula>
    </cfRule>
    <cfRule type="expression" dxfId="4582" priority="4275" stopIfTrue="1">
      <formula>OR($A1212="username", $A1212="phonenumber", $A1212="start", $A1212="end", $A1212="deviceid", $A1212="subscriberid", $A1212="simserial", $A1212="caseid")</formula>
    </cfRule>
    <cfRule type="expression" dxfId="4581" priority="4277" stopIfTrue="1">
      <formula>OR(AND(LEFT($A1212, 16)="select_multiple ", LEN($A1212)&gt;16, NOT(ISNUMBER(SEARCH(" ", $A1212, 17)))), AND(LEFT($A1212, 11)="select_one ", LEN($A1212)&gt;11, NOT(ISNUMBER(SEARCH(" ", $A1212, 12)))))</formula>
    </cfRule>
    <cfRule type="expression" dxfId="4580" priority="4279" stopIfTrue="1">
      <formula>$A1212="decimal"</formula>
    </cfRule>
    <cfRule type="expression" dxfId="4579" priority="4281" stopIfTrue="1">
      <formula>$A1212="integer"</formula>
    </cfRule>
    <cfRule type="expression" dxfId="4578" priority="4283" stopIfTrue="1">
      <formula>$A1212="text"</formula>
    </cfRule>
    <cfRule type="expression" dxfId="4577" priority="4284" stopIfTrue="1">
      <formula>$A1212="end repeat"</formula>
    </cfRule>
    <cfRule type="expression" dxfId="4576" priority="4286" stopIfTrue="1">
      <formula>$A1212="begin repeat"</formula>
    </cfRule>
    <cfRule type="expression" dxfId="4575" priority="4287" stopIfTrue="1">
      <formula>$A1212="end group"</formula>
    </cfRule>
    <cfRule type="expression" dxfId="4574" priority="4289" stopIfTrue="1">
      <formula>$A1212="begin group"</formula>
    </cfRule>
  </conditionalFormatting>
  <conditionalFormatting sqref="B1212 D1212">
    <cfRule type="expression" dxfId="4573" priority="4257" stopIfTrue="1">
      <formula>$A1212="comments"</formula>
    </cfRule>
  </conditionalFormatting>
  <conditionalFormatting sqref="I1212 B1212 D1212">
    <cfRule type="expression" dxfId="4572" priority="4255" stopIfTrue="1">
      <formula>OR(AND(LEFT($A1212, 14)="sensor_stream ", LEN($A1212)&gt;14, NOT(ISNUMBER(SEARCH(" ", $A1212, 15)))), AND(LEFT($A1212, 17)="sensor_statistic ", LEN($A1212)&gt;17, NOT(ISNUMBER(SEARCH(" ", $A1212, 18)))))</formula>
    </cfRule>
  </conditionalFormatting>
  <conditionalFormatting sqref="L1212">
    <cfRule type="expression" dxfId="4571" priority="4253" stopIfTrue="1">
      <formula>$A1212="begin group"</formula>
    </cfRule>
  </conditionalFormatting>
  <conditionalFormatting sqref="L1212">
    <cfRule type="expression" dxfId="4570" priority="4250" stopIfTrue="1">
      <formula>$A1212="begin repeat"</formula>
    </cfRule>
  </conditionalFormatting>
  <conditionalFormatting sqref="L1212">
    <cfRule type="expression" dxfId="4569" priority="4234" stopIfTrue="1">
      <formula>OR(AND(LEFT($A1212, 14)="sensor_stream ", LEN($A1212)&gt;14, NOT(ISNUMBER(SEARCH(" ", $A1212, 15)))), AND(LEFT($A1212, 17)="sensor_statistic ", LEN($A1212)&gt;17, NOT(ISNUMBER(SEARCH(" ", $A1212, 18)))))</formula>
    </cfRule>
    <cfRule type="expression" dxfId="4568" priority="4235" stopIfTrue="1">
      <formula>$A1212="comments"</formula>
    </cfRule>
    <cfRule type="expression" dxfId="4567" priority="4236" stopIfTrue="1">
      <formula>OR($A1212="audio", $A1212="video")</formula>
    </cfRule>
    <cfRule type="expression" dxfId="4566" priority="4237" stopIfTrue="1">
      <formula>$A1212="image"</formula>
    </cfRule>
    <cfRule type="expression" dxfId="4565" priority="4238" stopIfTrue="1">
      <formula>OR($A1212="date", $A1212="datetime")</formula>
    </cfRule>
    <cfRule type="expression" dxfId="4564" priority="4239" stopIfTrue="1">
      <formula>OR($A1212="calculate", $A1212="calculate_here")</formula>
    </cfRule>
    <cfRule type="expression" dxfId="4563" priority="4240" stopIfTrue="1">
      <formula>$A1212="note"</formula>
    </cfRule>
    <cfRule type="expression" dxfId="4562" priority="4241" stopIfTrue="1">
      <formula>$A1212="barcode"</formula>
    </cfRule>
    <cfRule type="expression" dxfId="4561" priority="4242" stopIfTrue="1">
      <formula>OR($A1212="geopoint", $A1212="geoshape", $A1212="geotrace")</formula>
    </cfRule>
    <cfRule type="expression" dxfId="4560" priority="4243" stopIfTrue="1">
      <formula>OR($A1212="audio audit", $A1212="text audit", $A1212="speed violations count", $A1212="speed violations list", $A1212="speed violations audit")</formula>
    </cfRule>
    <cfRule type="expression" dxfId="4559" priority="4244" stopIfTrue="1">
      <formula>OR($A1212="username", $A1212="phonenumber", $A1212="start", $A1212="end", $A1212="deviceid", $A1212="subscriberid", $A1212="simserial", $A1212="caseid")</formula>
    </cfRule>
    <cfRule type="expression" dxfId="4558" priority="4245" stopIfTrue="1">
      <formula>OR(AND(LEFT($A1212, 16)="select_multiple ", LEN($A1212)&gt;16, NOT(ISNUMBER(SEARCH(" ", $A1212, 17)))), AND(LEFT($A1212, 11)="select_one ", LEN($A1212)&gt;11, NOT(ISNUMBER(SEARCH(" ", $A1212, 12)))))</formula>
    </cfRule>
    <cfRule type="expression" dxfId="4557" priority="4246" stopIfTrue="1">
      <formula>$A1212="decimal"</formula>
    </cfRule>
    <cfRule type="expression" dxfId="4556" priority="4247" stopIfTrue="1">
      <formula>$A1212="integer"</formula>
    </cfRule>
    <cfRule type="expression" dxfId="4555" priority="4248" stopIfTrue="1">
      <formula>$A1212="text"</formula>
    </cfRule>
    <cfRule type="expression" dxfId="4554" priority="4249" stopIfTrue="1">
      <formula>$A1212="end repeat"</formula>
    </cfRule>
    <cfRule type="expression" dxfId="4553" priority="4251" stopIfTrue="1">
      <formula>$A1212="begin repeat"</formula>
    </cfRule>
    <cfRule type="expression" dxfId="4552" priority="4252" stopIfTrue="1">
      <formula>$A1212="end group"</formula>
    </cfRule>
    <cfRule type="expression" dxfId="4551" priority="4254" stopIfTrue="1">
      <formula>$A1212="begin group"</formula>
    </cfRule>
  </conditionalFormatting>
  <conditionalFormatting sqref="A1214:A1215">
    <cfRule type="expression" dxfId="4550" priority="4215" stopIfTrue="1">
      <formula>OR(AND(LEFT($A1214, 14)="sensor_stream ", LEN($A1214)&gt;14, NOT(ISNUMBER(SEARCH(" ", $A1214, 15)))), AND(LEFT($A1214, 17)="sensor_statistic ", LEN($A1214)&gt;17, NOT(ISNUMBER(SEARCH(" ", $A1214, 18)))))</formula>
    </cfRule>
    <cfRule type="expression" dxfId="4549" priority="4216" stopIfTrue="1">
      <formula>$A1214="comments"</formula>
    </cfRule>
    <cfRule type="expression" dxfId="4548" priority="4217" stopIfTrue="1">
      <formula>OR($A1214="audio", $A1214="video")</formula>
    </cfRule>
    <cfRule type="expression" dxfId="4547" priority="4218" stopIfTrue="1">
      <formula>$A1214="image"</formula>
    </cfRule>
    <cfRule type="expression" dxfId="4546" priority="4219" stopIfTrue="1">
      <formula>OR($A1214="date", $A1214="datetime")</formula>
    </cfRule>
    <cfRule type="expression" dxfId="4545" priority="4220" stopIfTrue="1">
      <formula>OR($A1214="calculate", $A1214="calculate_here")</formula>
    </cfRule>
    <cfRule type="expression" dxfId="4544" priority="4221" stopIfTrue="1">
      <formula>$A1214="note"</formula>
    </cfRule>
    <cfRule type="expression" dxfId="4543" priority="4222" stopIfTrue="1">
      <formula>$A1214="barcode"</formula>
    </cfRule>
    <cfRule type="expression" dxfId="4542" priority="4223" stopIfTrue="1">
      <formula>OR($A1214="geopoint", $A1214="geoshape", $A1214="geotrace")</formula>
    </cfRule>
    <cfRule type="expression" dxfId="4541" priority="4224" stopIfTrue="1">
      <formula>OR($A1214="audio audit", $A1214="text audit", $A1214="speed violations count", $A1214="speed violations list", $A1214="speed violations audit")</formula>
    </cfRule>
    <cfRule type="expression" dxfId="4540" priority="4225" stopIfTrue="1">
      <formula>OR($A1214="username", $A1214="phonenumber", $A1214="start", $A1214="end", $A1214="deviceid", $A1214="subscriberid", $A1214="simserial", $A1214="caseid")</formula>
    </cfRule>
    <cfRule type="expression" dxfId="4539" priority="4226" stopIfTrue="1">
      <formula>OR(AND(LEFT($A1214, 16)="select_multiple ", LEN($A1214)&gt;16, NOT(ISNUMBER(SEARCH(" ", $A1214, 17)))), AND(LEFT($A1214, 11)="select_one ", LEN($A1214)&gt;11, NOT(ISNUMBER(SEARCH(" ", $A1214, 12)))))</formula>
    </cfRule>
    <cfRule type="expression" dxfId="4538" priority="4227" stopIfTrue="1">
      <formula>$A1214="decimal"</formula>
    </cfRule>
    <cfRule type="expression" dxfId="4537" priority="4228" stopIfTrue="1">
      <formula>$A1214="integer"</formula>
    </cfRule>
    <cfRule type="expression" dxfId="4536" priority="4229" stopIfTrue="1">
      <formula>$A1214="text"</formula>
    </cfRule>
    <cfRule type="expression" dxfId="4535" priority="4230" stopIfTrue="1">
      <formula>$A1214="end repeat"</formula>
    </cfRule>
    <cfRule type="expression" dxfId="4534" priority="4231" stopIfTrue="1">
      <formula>$A1214="begin repeat"</formula>
    </cfRule>
    <cfRule type="expression" dxfId="4533" priority="4232" stopIfTrue="1">
      <formula>$A1214="end group"</formula>
    </cfRule>
    <cfRule type="expression" dxfId="4532" priority="4233" stopIfTrue="1">
      <formula>$A1214="begin group"</formula>
    </cfRule>
  </conditionalFormatting>
  <conditionalFormatting sqref="A1217:A1218">
    <cfRule type="expression" dxfId="4531" priority="4196" stopIfTrue="1">
      <formula>OR(AND(LEFT($A1217, 14)="sensor_stream ", LEN($A1217)&gt;14, NOT(ISNUMBER(SEARCH(" ", $A1217, 15)))), AND(LEFT($A1217, 17)="sensor_statistic ", LEN($A1217)&gt;17, NOT(ISNUMBER(SEARCH(" ", $A1217, 18)))))</formula>
    </cfRule>
    <cfRule type="expression" dxfId="4530" priority="4197" stopIfTrue="1">
      <formula>$A1217="comments"</formula>
    </cfRule>
    <cfRule type="expression" dxfId="4529" priority="4198" stopIfTrue="1">
      <formula>OR($A1217="audio", $A1217="video")</formula>
    </cfRule>
    <cfRule type="expression" dxfId="4528" priority="4199" stopIfTrue="1">
      <formula>$A1217="image"</formula>
    </cfRule>
    <cfRule type="expression" dxfId="4527" priority="4200" stopIfTrue="1">
      <formula>OR($A1217="date", $A1217="datetime")</formula>
    </cfRule>
    <cfRule type="expression" dxfId="4526" priority="4201" stopIfTrue="1">
      <formula>OR($A1217="calculate", $A1217="calculate_here")</formula>
    </cfRule>
    <cfRule type="expression" dxfId="4525" priority="4202" stopIfTrue="1">
      <formula>$A1217="note"</formula>
    </cfRule>
    <cfRule type="expression" dxfId="4524" priority="4203" stopIfTrue="1">
      <formula>$A1217="barcode"</formula>
    </cfRule>
    <cfRule type="expression" dxfId="4523" priority="4204" stopIfTrue="1">
      <formula>OR($A1217="geopoint", $A1217="geoshape", $A1217="geotrace")</formula>
    </cfRule>
    <cfRule type="expression" dxfId="4522" priority="4205" stopIfTrue="1">
      <formula>OR($A1217="audio audit", $A1217="text audit", $A1217="speed violations count", $A1217="speed violations list", $A1217="speed violations audit")</formula>
    </cfRule>
    <cfRule type="expression" dxfId="4521" priority="4206" stopIfTrue="1">
      <formula>OR($A1217="username", $A1217="phonenumber", $A1217="start", $A1217="end", $A1217="deviceid", $A1217="subscriberid", $A1217="simserial", $A1217="caseid")</formula>
    </cfRule>
    <cfRule type="expression" dxfId="4520" priority="4207" stopIfTrue="1">
      <formula>OR(AND(LEFT($A1217, 16)="select_multiple ", LEN($A1217)&gt;16, NOT(ISNUMBER(SEARCH(" ", $A1217, 17)))), AND(LEFT($A1217, 11)="select_one ", LEN($A1217)&gt;11, NOT(ISNUMBER(SEARCH(" ", $A1217, 12)))))</formula>
    </cfRule>
    <cfRule type="expression" dxfId="4519" priority="4208" stopIfTrue="1">
      <formula>$A1217="decimal"</formula>
    </cfRule>
    <cfRule type="expression" dxfId="4518" priority="4209" stopIfTrue="1">
      <formula>$A1217="integer"</formula>
    </cfRule>
    <cfRule type="expression" dxfId="4517" priority="4210" stopIfTrue="1">
      <formula>$A1217="text"</formula>
    </cfRule>
    <cfRule type="expression" dxfId="4516" priority="4211" stopIfTrue="1">
      <formula>$A1217="end repeat"</formula>
    </cfRule>
    <cfRule type="expression" dxfId="4515" priority="4212" stopIfTrue="1">
      <formula>$A1217="begin repeat"</formula>
    </cfRule>
    <cfRule type="expression" dxfId="4514" priority="4213" stopIfTrue="1">
      <formula>$A1217="end group"</formula>
    </cfRule>
    <cfRule type="expression" dxfId="4513" priority="4214" stopIfTrue="1">
      <formula>$A1217="begin group"</formula>
    </cfRule>
  </conditionalFormatting>
  <conditionalFormatting sqref="B1219">
    <cfRule type="expression" dxfId="4512" priority="4194" stopIfTrue="1">
      <formula>$A1219="begin group"</formula>
    </cfRule>
  </conditionalFormatting>
  <conditionalFormatting sqref="B1219">
    <cfRule type="expression" dxfId="4511" priority="4191" stopIfTrue="1">
      <formula>$A1219="begin repeat"</formula>
    </cfRule>
  </conditionalFormatting>
  <conditionalFormatting sqref="B1219">
    <cfRule type="expression" dxfId="4510" priority="4188" stopIfTrue="1">
      <formula>$A1219="text"</formula>
    </cfRule>
  </conditionalFormatting>
  <conditionalFormatting sqref="B1219">
    <cfRule type="expression" dxfId="4509" priority="4186" stopIfTrue="1">
      <formula>$A1219="integer"</formula>
    </cfRule>
  </conditionalFormatting>
  <conditionalFormatting sqref="B1219">
    <cfRule type="expression" dxfId="4508" priority="4184" stopIfTrue="1">
      <formula>$A1219="decimal"</formula>
    </cfRule>
  </conditionalFormatting>
  <conditionalFormatting sqref="B1219">
    <cfRule type="expression" dxfId="4507" priority="4182" stopIfTrue="1">
      <formula>OR(AND(LEFT($A1219, 16)="select_multiple ", LEN($A1219)&gt;16, NOT(ISNUMBER(SEARCH(" ", $A1219, 17)))), AND(LEFT($A1219, 11)="select_one ", LEN($A1219)&gt;11, NOT(ISNUMBER(SEARCH(" ", $A1219, 12)))))</formula>
    </cfRule>
  </conditionalFormatting>
  <conditionalFormatting sqref="B1219">
    <cfRule type="expression" dxfId="4506" priority="4179" stopIfTrue="1">
      <formula>OR($A1219="audio audit", $A1219="text audit", $A1219="speed violations count", $A1219="speed violations list", $A1219="speed violations audit")</formula>
    </cfRule>
  </conditionalFormatting>
  <conditionalFormatting sqref="B1219">
    <cfRule type="expression" dxfId="4505" priority="4173" stopIfTrue="1">
      <formula>$A1219="note"</formula>
    </cfRule>
    <cfRule type="expression" dxfId="4504" priority="4175" stopIfTrue="1">
      <formula>$A1219="barcode"</formula>
    </cfRule>
    <cfRule type="expression" dxfId="4503" priority="4177" stopIfTrue="1">
      <formula>OR($A1219="geopoint", $A1219="geoshape", $A1219="geotrace")</formula>
    </cfRule>
  </conditionalFormatting>
  <conditionalFormatting sqref="B1219">
    <cfRule type="expression" dxfId="4502" priority="4171" stopIfTrue="1">
      <formula>OR($A1219="calculate", $A1219="calculate_here")</formula>
    </cfRule>
  </conditionalFormatting>
  <conditionalFormatting sqref="B1219">
    <cfRule type="expression" dxfId="4501" priority="4169" stopIfTrue="1">
      <formula>OR($A1219="date", $A1219="datetime")</formula>
    </cfRule>
  </conditionalFormatting>
  <conditionalFormatting sqref="B1219">
    <cfRule type="expression" dxfId="4500" priority="4167" stopIfTrue="1">
      <formula>$A1219="image"</formula>
    </cfRule>
  </conditionalFormatting>
  <conditionalFormatting sqref="B1219">
    <cfRule type="expression" dxfId="4499" priority="4165" stopIfTrue="1">
      <formula>OR($A1219="audio", $A1219="video")</formula>
    </cfRule>
  </conditionalFormatting>
  <conditionalFormatting sqref="B1219">
    <cfRule type="expression" dxfId="4498" priority="4162" stopIfTrue="1">
      <formula>OR(AND(LEFT($A1219, 14)="sensor_stream ", LEN($A1219)&gt;14, NOT(ISNUMBER(SEARCH(" ", $A1219, 15)))), AND(LEFT($A1219, 17)="sensor_statistic ", LEN($A1219)&gt;17, NOT(ISNUMBER(SEARCH(" ", $A1219, 18)))))</formula>
    </cfRule>
    <cfRule type="expression" dxfId="4497" priority="4164" stopIfTrue="1">
      <formula>$A1219="comments"</formula>
    </cfRule>
    <cfRule type="expression" dxfId="4496" priority="4166" stopIfTrue="1">
      <formula>OR($A1219="audio", $A1219="video")</formula>
    </cfRule>
    <cfRule type="expression" dxfId="4495" priority="4168" stopIfTrue="1">
      <formula>$A1219="image"</formula>
    </cfRule>
    <cfRule type="expression" dxfId="4494" priority="4170" stopIfTrue="1">
      <formula>OR($A1219="date", $A1219="datetime")</formula>
    </cfRule>
    <cfRule type="expression" dxfId="4493" priority="4172" stopIfTrue="1">
      <formula>OR($A1219="calculate", $A1219="calculate_here")</formula>
    </cfRule>
    <cfRule type="expression" dxfId="4492" priority="4174" stopIfTrue="1">
      <formula>$A1219="note"</formula>
    </cfRule>
    <cfRule type="expression" dxfId="4491" priority="4176" stopIfTrue="1">
      <formula>$A1219="barcode"</formula>
    </cfRule>
    <cfRule type="expression" dxfId="4490" priority="4178" stopIfTrue="1">
      <formula>OR($A1219="geopoint", $A1219="geoshape", $A1219="geotrace")</formula>
    </cfRule>
    <cfRule type="expression" dxfId="4489" priority="4180" stopIfTrue="1">
      <formula>OR($A1219="audio audit", $A1219="text audit", $A1219="speed violations count", $A1219="speed violations list", $A1219="speed violations audit")</formula>
    </cfRule>
    <cfRule type="expression" dxfId="4488" priority="4181" stopIfTrue="1">
      <formula>OR($A1219="username", $A1219="phonenumber", $A1219="start", $A1219="end", $A1219="deviceid", $A1219="subscriberid", $A1219="simserial", $A1219="caseid")</formula>
    </cfRule>
    <cfRule type="expression" dxfId="4487" priority="4183" stopIfTrue="1">
      <formula>OR(AND(LEFT($A1219, 16)="select_multiple ", LEN($A1219)&gt;16, NOT(ISNUMBER(SEARCH(" ", $A1219, 17)))), AND(LEFT($A1219, 11)="select_one ", LEN($A1219)&gt;11, NOT(ISNUMBER(SEARCH(" ", $A1219, 12)))))</formula>
    </cfRule>
    <cfRule type="expression" dxfId="4486" priority="4185" stopIfTrue="1">
      <formula>$A1219="decimal"</formula>
    </cfRule>
    <cfRule type="expression" dxfId="4485" priority="4187" stopIfTrue="1">
      <formula>$A1219="integer"</formula>
    </cfRule>
    <cfRule type="expression" dxfId="4484" priority="4189" stopIfTrue="1">
      <formula>$A1219="text"</formula>
    </cfRule>
    <cfRule type="expression" dxfId="4483" priority="4190" stopIfTrue="1">
      <formula>$A1219="end repeat"</formula>
    </cfRule>
    <cfRule type="expression" dxfId="4482" priority="4192" stopIfTrue="1">
      <formula>$A1219="begin repeat"</formula>
    </cfRule>
    <cfRule type="expression" dxfId="4481" priority="4193" stopIfTrue="1">
      <formula>$A1219="end group"</formula>
    </cfRule>
    <cfRule type="expression" dxfId="4480" priority="4195" stopIfTrue="1">
      <formula>$A1219="begin group"</formula>
    </cfRule>
  </conditionalFormatting>
  <conditionalFormatting sqref="B1219">
    <cfRule type="expression" dxfId="4479" priority="4163" stopIfTrue="1">
      <formula>$A1219="comments"</formula>
    </cfRule>
  </conditionalFormatting>
  <conditionalFormatting sqref="B1219">
    <cfRule type="expression" dxfId="4478" priority="4161" stopIfTrue="1">
      <formula>OR(AND(LEFT($A1219, 14)="sensor_stream ", LEN($A1219)&gt;14, NOT(ISNUMBER(SEARCH(" ", $A1219, 15)))), AND(LEFT($A1219, 17)="sensor_statistic ", LEN($A1219)&gt;17, NOT(ISNUMBER(SEARCH(" ", $A1219, 18)))))</formula>
    </cfRule>
  </conditionalFormatting>
  <conditionalFormatting sqref="I1220 B1220 D1220:F1220 E1221:F1241">
    <cfRule type="expression" dxfId="4477" priority="4159" stopIfTrue="1">
      <formula>$A1220="begin group"</formula>
    </cfRule>
  </conditionalFormatting>
  <conditionalFormatting sqref="R1220 B1220 D1220:F1220 E1221:F1241">
    <cfRule type="expression" dxfId="4476" priority="4156" stopIfTrue="1">
      <formula>$A1220="begin repeat"</formula>
    </cfRule>
  </conditionalFormatting>
  <conditionalFormatting sqref="I1220 B1220 D1220:G1220 E1221:F1241">
    <cfRule type="expression" dxfId="4475" priority="4153" stopIfTrue="1">
      <formula>$A1220="text"</formula>
    </cfRule>
  </conditionalFormatting>
  <conditionalFormatting sqref="J1220:K1220 B1220 D1220:G1220 E1221:F1241">
    <cfRule type="expression" dxfId="4474" priority="4151" stopIfTrue="1">
      <formula>$A1220="integer"</formula>
    </cfRule>
  </conditionalFormatting>
  <conditionalFormatting sqref="J1220:K1220 B1220 D1220:G1220 E1221:F1241">
    <cfRule type="expression" dxfId="4473" priority="4149" stopIfTrue="1">
      <formula>$A1220="decimal"</formula>
    </cfRule>
  </conditionalFormatting>
  <conditionalFormatting sqref="I1220 B1220 D1220:F1220 E1221:F1241">
    <cfRule type="expression" dxfId="4472" priority="4147" stopIfTrue="1">
      <formula>OR(AND(LEFT($A1220, 16)="select_multiple ", LEN($A1220)&gt;16, NOT(ISNUMBER(SEARCH(" ", $A1220, 17)))), AND(LEFT($A1220, 11)="select_one ", LEN($A1220)&gt;11, NOT(ISNUMBER(SEARCH(" ", $A1220, 12)))))</formula>
    </cfRule>
  </conditionalFormatting>
  <conditionalFormatting sqref="I1220 B1220 D1220:E1220 E1221:E1241">
    <cfRule type="expression" dxfId="4471" priority="4144" stopIfTrue="1">
      <formula>OR($A1220="audio audit", $A1220="text audit", $A1220="speed violations count", $A1220="speed violations list", $A1220="speed violations audit")</formula>
    </cfRule>
  </conditionalFormatting>
  <conditionalFormatting sqref="B1220 D1220:F1220 E1221:F1241">
    <cfRule type="expression" dxfId="4470" priority="4138" stopIfTrue="1">
      <formula>$A1220="note"</formula>
    </cfRule>
    <cfRule type="expression" dxfId="4469" priority="4140" stopIfTrue="1">
      <formula>$A1220="barcode"</formula>
    </cfRule>
    <cfRule type="expression" dxfId="4468" priority="4142" stopIfTrue="1">
      <formula>OR($A1220="geopoint", $A1220="geoshape", $A1220="geotrace")</formula>
    </cfRule>
  </conditionalFormatting>
  <conditionalFormatting sqref="Q1220 B1220 D1220:E1220 E1221:E1241">
    <cfRule type="expression" dxfId="4467" priority="4136" stopIfTrue="1">
      <formula>OR($A1220="calculate", $A1220="calculate_here")</formula>
    </cfRule>
  </conditionalFormatting>
  <conditionalFormatting sqref="I1220 B1220 D1220:F1220 E1221:F1241">
    <cfRule type="expression" dxfId="4466" priority="4134" stopIfTrue="1">
      <formula>OR($A1220="date", $A1220="datetime")</formula>
    </cfRule>
  </conditionalFormatting>
  <conditionalFormatting sqref="I1220 B1220 D1220:F1220 E1221:F1241">
    <cfRule type="expression" dxfId="4465" priority="4132" stopIfTrue="1">
      <formula>$A1220="image"</formula>
    </cfRule>
  </conditionalFormatting>
  <conditionalFormatting sqref="B1220 D1220:F1220 E1221:F1241">
    <cfRule type="expression" dxfId="4464" priority="4130" stopIfTrue="1">
      <formula>OR($A1220="audio", $A1220="video")</formula>
    </cfRule>
  </conditionalFormatting>
  <conditionalFormatting sqref="A1220:B1220 M1220:Z1220 D1220:K1220 E1221:F1241">
    <cfRule type="expression" dxfId="4463" priority="4127" stopIfTrue="1">
      <formula>OR(AND(LEFT($A1220, 14)="sensor_stream ", LEN($A1220)&gt;14, NOT(ISNUMBER(SEARCH(" ", $A1220, 15)))), AND(LEFT($A1220, 17)="sensor_statistic ", LEN($A1220)&gt;17, NOT(ISNUMBER(SEARCH(" ", $A1220, 18)))))</formula>
    </cfRule>
    <cfRule type="expression" dxfId="4462" priority="4129" stopIfTrue="1">
      <formula>$A1220="comments"</formula>
    </cfRule>
    <cfRule type="expression" dxfId="4461" priority="4131" stopIfTrue="1">
      <formula>OR($A1220="audio", $A1220="video")</formula>
    </cfRule>
    <cfRule type="expression" dxfId="4460" priority="4133" stopIfTrue="1">
      <formula>$A1220="image"</formula>
    </cfRule>
    <cfRule type="expression" dxfId="4459" priority="4135" stopIfTrue="1">
      <formula>OR($A1220="date", $A1220="datetime")</formula>
    </cfRule>
    <cfRule type="expression" dxfId="4458" priority="4137" stopIfTrue="1">
      <formula>OR($A1220="calculate", $A1220="calculate_here")</formula>
    </cfRule>
    <cfRule type="expression" dxfId="4457" priority="4139" stopIfTrue="1">
      <formula>$A1220="note"</formula>
    </cfRule>
    <cfRule type="expression" dxfId="4456" priority="4141" stopIfTrue="1">
      <formula>$A1220="barcode"</formula>
    </cfRule>
    <cfRule type="expression" dxfId="4455" priority="4143" stopIfTrue="1">
      <formula>OR($A1220="geopoint", $A1220="geoshape", $A1220="geotrace")</formula>
    </cfRule>
    <cfRule type="expression" dxfId="4454" priority="4145" stopIfTrue="1">
      <formula>OR($A1220="audio audit", $A1220="text audit", $A1220="speed violations count", $A1220="speed violations list", $A1220="speed violations audit")</formula>
    </cfRule>
    <cfRule type="expression" dxfId="4453" priority="4146" stopIfTrue="1">
      <formula>OR($A1220="username", $A1220="phonenumber", $A1220="start", $A1220="end", $A1220="deviceid", $A1220="subscriberid", $A1220="simserial", $A1220="caseid")</formula>
    </cfRule>
    <cfRule type="expression" dxfId="4452" priority="4148" stopIfTrue="1">
      <formula>OR(AND(LEFT($A1220, 16)="select_multiple ", LEN($A1220)&gt;16, NOT(ISNUMBER(SEARCH(" ", $A1220, 17)))), AND(LEFT($A1220, 11)="select_one ", LEN($A1220)&gt;11, NOT(ISNUMBER(SEARCH(" ", $A1220, 12)))))</formula>
    </cfRule>
    <cfRule type="expression" dxfId="4451" priority="4150" stopIfTrue="1">
      <formula>$A1220="decimal"</formula>
    </cfRule>
    <cfRule type="expression" dxfId="4450" priority="4152" stopIfTrue="1">
      <formula>$A1220="integer"</formula>
    </cfRule>
    <cfRule type="expression" dxfId="4449" priority="4154" stopIfTrue="1">
      <formula>$A1220="text"</formula>
    </cfRule>
    <cfRule type="expression" dxfId="4448" priority="4155" stopIfTrue="1">
      <formula>$A1220="end repeat"</formula>
    </cfRule>
    <cfRule type="expression" dxfId="4447" priority="4157" stopIfTrue="1">
      <formula>$A1220="begin repeat"</formula>
    </cfRule>
    <cfRule type="expression" dxfId="4446" priority="4158" stopIfTrue="1">
      <formula>$A1220="end group"</formula>
    </cfRule>
    <cfRule type="expression" dxfId="4445" priority="4160" stopIfTrue="1">
      <formula>$A1220="begin group"</formula>
    </cfRule>
  </conditionalFormatting>
  <conditionalFormatting sqref="B1220 D1220:E1220 E1221:E1241">
    <cfRule type="expression" dxfId="4444" priority="4128" stopIfTrue="1">
      <formula>$A1220="comments"</formula>
    </cfRule>
  </conditionalFormatting>
  <conditionalFormatting sqref="I1220 B1220 D1220:E1220 E1221:E1241">
    <cfRule type="expression" dxfId="4443" priority="4126" stopIfTrue="1">
      <formula>OR(AND(LEFT($A1220, 14)="sensor_stream ", LEN($A1220)&gt;14, NOT(ISNUMBER(SEARCH(" ", $A1220, 15)))), AND(LEFT($A1220, 17)="sensor_statistic ", LEN($A1220)&gt;17, NOT(ISNUMBER(SEARCH(" ", $A1220, 18)))))</formula>
    </cfRule>
  </conditionalFormatting>
  <conditionalFormatting sqref="L1220">
    <cfRule type="expression" dxfId="4442" priority="4124" stopIfTrue="1">
      <formula>$A1220="begin group"</formula>
    </cfRule>
  </conditionalFormatting>
  <conditionalFormatting sqref="L1220">
    <cfRule type="expression" dxfId="4441" priority="4121" stopIfTrue="1">
      <formula>$A1220="begin repeat"</formula>
    </cfRule>
  </conditionalFormatting>
  <conditionalFormatting sqref="L1220">
    <cfRule type="expression" dxfId="4440" priority="4105" stopIfTrue="1">
      <formula>OR(AND(LEFT($A1220, 14)="sensor_stream ", LEN($A1220)&gt;14, NOT(ISNUMBER(SEARCH(" ", $A1220, 15)))), AND(LEFT($A1220, 17)="sensor_statistic ", LEN($A1220)&gt;17, NOT(ISNUMBER(SEARCH(" ", $A1220, 18)))))</formula>
    </cfRule>
    <cfRule type="expression" dxfId="4439" priority="4106" stopIfTrue="1">
      <formula>$A1220="comments"</formula>
    </cfRule>
    <cfRule type="expression" dxfId="4438" priority="4107" stopIfTrue="1">
      <formula>OR($A1220="audio", $A1220="video")</formula>
    </cfRule>
    <cfRule type="expression" dxfId="4437" priority="4108" stopIfTrue="1">
      <formula>$A1220="image"</formula>
    </cfRule>
    <cfRule type="expression" dxfId="4436" priority="4109" stopIfTrue="1">
      <formula>OR($A1220="date", $A1220="datetime")</formula>
    </cfRule>
    <cfRule type="expression" dxfId="4435" priority="4110" stopIfTrue="1">
      <formula>OR($A1220="calculate", $A1220="calculate_here")</formula>
    </cfRule>
    <cfRule type="expression" dxfId="4434" priority="4111" stopIfTrue="1">
      <formula>$A1220="note"</formula>
    </cfRule>
    <cfRule type="expression" dxfId="4433" priority="4112" stopIfTrue="1">
      <formula>$A1220="barcode"</formula>
    </cfRule>
    <cfRule type="expression" dxfId="4432" priority="4113" stopIfTrue="1">
      <formula>OR($A1220="geopoint", $A1220="geoshape", $A1220="geotrace")</formula>
    </cfRule>
    <cfRule type="expression" dxfId="4431" priority="4114" stopIfTrue="1">
      <formula>OR($A1220="audio audit", $A1220="text audit", $A1220="speed violations count", $A1220="speed violations list", $A1220="speed violations audit")</formula>
    </cfRule>
    <cfRule type="expression" dxfId="4430" priority="4115" stopIfTrue="1">
      <formula>OR($A1220="username", $A1220="phonenumber", $A1220="start", $A1220="end", $A1220="deviceid", $A1220="subscriberid", $A1220="simserial", $A1220="caseid")</formula>
    </cfRule>
    <cfRule type="expression" dxfId="4429" priority="4116" stopIfTrue="1">
      <formula>OR(AND(LEFT($A1220, 16)="select_multiple ", LEN($A1220)&gt;16, NOT(ISNUMBER(SEARCH(" ", $A1220, 17)))), AND(LEFT($A1220, 11)="select_one ", LEN($A1220)&gt;11, NOT(ISNUMBER(SEARCH(" ", $A1220, 12)))))</formula>
    </cfRule>
    <cfRule type="expression" dxfId="4428" priority="4117" stopIfTrue="1">
      <formula>$A1220="decimal"</formula>
    </cfRule>
    <cfRule type="expression" dxfId="4427" priority="4118" stopIfTrue="1">
      <formula>$A1220="integer"</formula>
    </cfRule>
    <cfRule type="expression" dxfId="4426" priority="4119" stopIfTrue="1">
      <formula>$A1220="text"</formula>
    </cfRule>
    <cfRule type="expression" dxfId="4425" priority="4120" stopIfTrue="1">
      <formula>$A1220="end repeat"</formula>
    </cfRule>
    <cfRule type="expression" dxfId="4424" priority="4122" stopIfTrue="1">
      <formula>$A1220="begin repeat"</formula>
    </cfRule>
    <cfRule type="expression" dxfId="4423" priority="4123" stopIfTrue="1">
      <formula>$A1220="end group"</formula>
    </cfRule>
    <cfRule type="expression" dxfId="4422" priority="4125" stopIfTrue="1">
      <formula>$A1220="begin group"</formula>
    </cfRule>
  </conditionalFormatting>
  <conditionalFormatting sqref="A1222:A1223">
    <cfRule type="expression" dxfId="4421" priority="4086" stopIfTrue="1">
      <formula>OR(AND(LEFT($A1222, 14)="sensor_stream ", LEN($A1222)&gt;14, NOT(ISNUMBER(SEARCH(" ", $A1222, 15)))), AND(LEFT($A1222, 17)="sensor_statistic ", LEN($A1222)&gt;17, NOT(ISNUMBER(SEARCH(" ", $A1222, 18)))))</formula>
    </cfRule>
    <cfRule type="expression" dxfId="4420" priority="4087" stopIfTrue="1">
      <formula>$A1222="comments"</formula>
    </cfRule>
    <cfRule type="expression" dxfId="4419" priority="4088" stopIfTrue="1">
      <formula>OR($A1222="audio", $A1222="video")</formula>
    </cfRule>
    <cfRule type="expression" dxfId="4418" priority="4089" stopIfTrue="1">
      <formula>$A1222="image"</formula>
    </cfRule>
    <cfRule type="expression" dxfId="4417" priority="4090" stopIfTrue="1">
      <formula>OR($A1222="date", $A1222="datetime")</formula>
    </cfRule>
    <cfRule type="expression" dxfId="4416" priority="4091" stopIfTrue="1">
      <formula>OR($A1222="calculate", $A1222="calculate_here")</formula>
    </cfRule>
    <cfRule type="expression" dxfId="4415" priority="4092" stopIfTrue="1">
      <formula>$A1222="note"</formula>
    </cfRule>
    <cfRule type="expression" dxfId="4414" priority="4093" stopIfTrue="1">
      <formula>$A1222="barcode"</formula>
    </cfRule>
    <cfRule type="expression" dxfId="4413" priority="4094" stopIfTrue="1">
      <formula>OR($A1222="geopoint", $A1222="geoshape", $A1222="geotrace")</formula>
    </cfRule>
    <cfRule type="expression" dxfId="4412" priority="4095" stopIfTrue="1">
      <formula>OR($A1222="audio audit", $A1222="text audit", $A1222="speed violations count", $A1222="speed violations list", $A1222="speed violations audit")</formula>
    </cfRule>
    <cfRule type="expression" dxfId="4411" priority="4096" stopIfTrue="1">
      <formula>OR($A1222="username", $A1222="phonenumber", $A1222="start", $A1222="end", $A1222="deviceid", $A1222="subscriberid", $A1222="simserial", $A1222="caseid")</formula>
    </cfRule>
    <cfRule type="expression" dxfId="4410" priority="4097" stopIfTrue="1">
      <formula>OR(AND(LEFT($A1222, 16)="select_multiple ", LEN($A1222)&gt;16, NOT(ISNUMBER(SEARCH(" ", $A1222, 17)))), AND(LEFT($A1222, 11)="select_one ", LEN($A1222)&gt;11, NOT(ISNUMBER(SEARCH(" ", $A1222, 12)))))</formula>
    </cfRule>
    <cfRule type="expression" dxfId="4409" priority="4098" stopIfTrue="1">
      <formula>$A1222="decimal"</formula>
    </cfRule>
    <cfRule type="expression" dxfId="4408" priority="4099" stopIfTrue="1">
      <formula>$A1222="integer"</formula>
    </cfRule>
    <cfRule type="expression" dxfId="4407" priority="4100" stopIfTrue="1">
      <formula>$A1222="text"</formula>
    </cfRule>
    <cfRule type="expression" dxfId="4406" priority="4101" stopIfTrue="1">
      <formula>$A1222="end repeat"</formula>
    </cfRule>
    <cfRule type="expression" dxfId="4405" priority="4102" stopIfTrue="1">
      <formula>$A1222="begin repeat"</formula>
    </cfRule>
    <cfRule type="expression" dxfId="4404" priority="4103" stopIfTrue="1">
      <formula>$A1222="end group"</formula>
    </cfRule>
    <cfRule type="expression" dxfId="4403" priority="4104" stopIfTrue="1">
      <formula>$A1222="begin group"</formula>
    </cfRule>
  </conditionalFormatting>
  <conditionalFormatting sqref="A1225:A1226">
    <cfRule type="expression" dxfId="4402" priority="4067" stopIfTrue="1">
      <formula>OR(AND(LEFT($A1225, 14)="sensor_stream ", LEN($A1225)&gt;14, NOT(ISNUMBER(SEARCH(" ", $A1225, 15)))), AND(LEFT($A1225, 17)="sensor_statistic ", LEN($A1225)&gt;17, NOT(ISNUMBER(SEARCH(" ", $A1225, 18)))))</formula>
    </cfRule>
    <cfRule type="expression" dxfId="4401" priority="4068" stopIfTrue="1">
      <formula>$A1225="comments"</formula>
    </cfRule>
    <cfRule type="expression" dxfId="4400" priority="4069" stopIfTrue="1">
      <formula>OR($A1225="audio", $A1225="video")</formula>
    </cfRule>
    <cfRule type="expression" dxfId="4399" priority="4070" stopIfTrue="1">
      <formula>$A1225="image"</formula>
    </cfRule>
    <cfRule type="expression" dxfId="4398" priority="4071" stopIfTrue="1">
      <formula>OR($A1225="date", $A1225="datetime")</formula>
    </cfRule>
    <cfRule type="expression" dxfId="4397" priority="4072" stopIfTrue="1">
      <formula>OR($A1225="calculate", $A1225="calculate_here")</formula>
    </cfRule>
    <cfRule type="expression" dxfId="4396" priority="4073" stopIfTrue="1">
      <formula>$A1225="note"</formula>
    </cfRule>
    <cfRule type="expression" dxfId="4395" priority="4074" stopIfTrue="1">
      <formula>$A1225="barcode"</formula>
    </cfRule>
    <cfRule type="expression" dxfId="4394" priority="4075" stopIfTrue="1">
      <formula>OR($A1225="geopoint", $A1225="geoshape", $A1225="geotrace")</formula>
    </cfRule>
    <cfRule type="expression" dxfId="4393" priority="4076" stopIfTrue="1">
      <formula>OR($A1225="audio audit", $A1225="text audit", $A1225="speed violations count", $A1225="speed violations list", $A1225="speed violations audit")</formula>
    </cfRule>
    <cfRule type="expression" dxfId="4392" priority="4077" stopIfTrue="1">
      <formula>OR($A1225="username", $A1225="phonenumber", $A1225="start", $A1225="end", $A1225="deviceid", $A1225="subscriberid", $A1225="simserial", $A1225="caseid")</formula>
    </cfRule>
    <cfRule type="expression" dxfId="4391" priority="4078" stopIfTrue="1">
      <formula>OR(AND(LEFT($A1225, 16)="select_multiple ", LEN($A1225)&gt;16, NOT(ISNUMBER(SEARCH(" ", $A1225, 17)))), AND(LEFT($A1225, 11)="select_one ", LEN($A1225)&gt;11, NOT(ISNUMBER(SEARCH(" ", $A1225, 12)))))</formula>
    </cfRule>
    <cfRule type="expression" dxfId="4390" priority="4079" stopIfTrue="1">
      <formula>$A1225="decimal"</formula>
    </cfRule>
    <cfRule type="expression" dxfId="4389" priority="4080" stopIfTrue="1">
      <formula>$A1225="integer"</formula>
    </cfRule>
    <cfRule type="expression" dxfId="4388" priority="4081" stopIfTrue="1">
      <formula>$A1225="text"</formula>
    </cfRule>
    <cfRule type="expression" dxfId="4387" priority="4082" stopIfTrue="1">
      <formula>$A1225="end repeat"</formula>
    </cfRule>
    <cfRule type="expression" dxfId="4386" priority="4083" stopIfTrue="1">
      <formula>$A1225="begin repeat"</formula>
    </cfRule>
    <cfRule type="expression" dxfId="4385" priority="4084" stopIfTrue="1">
      <formula>$A1225="end group"</formula>
    </cfRule>
    <cfRule type="expression" dxfId="4384" priority="4085" stopIfTrue="1">
      <formula>$A1225="begin group"</formula>
    </cfRule>
  </conditionalFormatting>
  <conditionalFormatting sqref="A1228:A1229">
    <cfRule type="expression" dxfId="4383" priority="4048" stopIfTrue="1">
      <formula>OR(AND(LEFT($A1228, 14)="sensor_stream ", LEN($A1228)&gt;14, NOT(ISNUMBER(SEARCH(" ", $A1228, 15)))), AND(LEFT($A1228, 17)="sensor_statistic ", LEN($A1228)&gt;17, NOT(ISNUMBER(SEARCH(" ", $A1228, 18)))))</formula>
    </cfRule>
    <cfRule type="expression" dxfId="4382" priority="4049" stopIfTrue="1">
      <formula>$A1228="comments"</formula>
    </cfRule>
    <cfRule type="expression" dxfId="4381" priority="4050" stopIfTrue="1">
      <formula>OR($A1228="audio", $A1228="video")</formula>
    </cfRule>
    <cfRule type="expression" dxfId="4380" priority="4051" stopIfTrue="1">
      <formula>$A1228="image"</formula>
    </cfRule>
    <cfRule type="expression" dxfId="4379" priority="4052" stopIfTrue="1">
      <formula>OR($A1228="date", $A1228="datetime")</formula>
    </cfRule>
    <cfRule type="expression" dxfId="4378" priority="4053" stopIfTrue="1">
      <formula>OR($A1228="calculate", $A1228="calculate_here")</formula>
    </cfRule>
    <cfRule type="expression" dxfId="4377" priority="4054" stopIfTrue="1">
      <formula>$A1228="note"</formula>
    </cfRule>
    <cfRule type="expression" dxfId="4376" priority="4055" stopIfTrue="1">
      <formula>$A1228="barcode"</formula>
    </cfRule>
    <cfRule type="expression" dxfId="4375" priority="4056" stopIfTrue="1">
      <formula>OR($A1228="geopoint", $A1228="geoshape", $A1228="geotrace")</formula>
    </cfRule>
    <cfRule type="expression" dxfId="4374" priority="4057" stopIfTrue="1">
      <formula>OR($A1228="audio audit", $A1228="text audit", $A1228="speed violations count", $A1228="speed violations list", $A1228="speed violations audit")</formula>
    </cfRule>
    <cfRule type="expression" dxfId="4373" priority="4058" stopIfTrue="1">
      <formula>OR($A1228="username", $A1228="phonenumber", $A1228="start", $A1228="end", $A1228="deviceid", $A1228="subscriberid", $A1228="simserial", $A1228="caseid")</formula>
    </cfRule>
    <cfRule type="expression" dxfId="4372" priority="4059" stopIfTrue="1">
      <formula>OR(AND(LEFT($A1228, 16)="select_multiple ", LEN($A1228)&gt;16, NOT(ISNUMBER(SEARCH(" ", $A1228, 17)))), AND(LEFT($A1228, 11)="select_one ", LEN($A1228)&gt;11, NOT(ISNUMBER(SEARCH(" ", $A1228, 12)))))</formula>
    </cfRule>
    <cfRule type="expression" dxfId="4371" priority="4060" stopIfTrue="1">
      <formula>$A1228="decimal"</formula>
    </cfRule>
    <cfRule type="expression" dxfId="4370" priority="4061" stopIfTrue="1">
      <formula>$A1228="integer"</formula>
    </cfRule>
    <cfRule type="expression" dxfId="4369" priority="4062" stopIfTrue="1">
      <formula>$A1228="text"</formula>
    </cfRule>
    <cfRule type="expression" dxfId="4368" priority="4063" stopIfTrue="1">
      <formula>$A1228="end repeat"</formula>
    </cfRule>
    <cfRule type="expression" dxfId="4367" priority="4064" stopIfTrue="1">
      <formula>$A1228="begin repeat"</formula>
    </cfRule>
    <cfRule type="expression" dxfId="4366" priority="4065" stopIfTrue="1">
      <formula>$A1228="end group"</formula>
    </cfRule>
    <cfRule type="expression" dxfId="4365" priority="4066" stopIfTrue="1">
      <formula>$A1228="begin group"</formula>
    </cfRule>
  </conditionalFormatting>
  <conditionalFormatting sqref="A1231:A1232">
    <cfRule type="expression" dxfId="4364" priority="4029" stopIfTrue="1">
      <formula>OR(AND(LEFT($A1231, 14)="sensor_stream ", LEN($A1231)&gt;14, NOT(ISNUMBER(SEARCH(" ", $A1231, 15)))), AND(LEFT($A1231, 17)="sensor_statistic ", LEN($A1231)&gt;17, NOT(ISNUMBER(SEARCH(" ", $A1231, 18)))))</formula>
    </cfRule>
    <cfRule type="expression" dxfId="4363" priority="4030" stopIfTrue="1">
      <formula>$A1231="comments"</formula>
    </cfRule>
    <cfRule type="expression" dxfId="4362" priority="4031" stopIfTrue="1">
      <formula>OR($A1231="audio", $A1231="video")</formula>
    </cfRule>
    <cfRule type="expression" dxfId="4361" priority="4032" stopIfTrue="1">
      <formula>$A1231="image"</formula>
    </cfRule>
    <cfRule type="expression" dxfId="4360" priority="4033" stopIfTrue="1">
      <formula>OR($A1231="date", $A1231="datetime")</formula>
    </cfRule>
    <cfRule type="expression" dxfId="4359" priority="4034" stopIfTrue="1">
      <formula>OR($A1231="calculate", $A1231="calculate_here")</formula>
    </cfRule>
    <cfRule type="expression" dxfId="4358" priority="4035" stopIfTrue="1">
      <formula>$A1231="note"</formula>
    </cfRule>
    <cfRule type="expression" dxfId="4357" priority="4036" stopIfTrue="1">
      <formula>$A1231="barcode"</formula>
    </cfRule>
    <cfRule type="expression" dxfId="4356" priority="4037" stopIfTrue="1">
      <formula>OR($A1231="geopoint", $A1231="geoshape", $A1231="geotrace")</formula>
    </cfRule>
    <cfRule type="expression" dxfId="4355" priority="4038" stopIfTrue="1">
      <formula>OR($A1231="audio audit", $A1231="text audit", $A1231="speed violations count", $A1231="speed violations list", $A1231="speed violations audit")</formula>
    </cfRule>
    <cfRule type="expression" dxfId="4354" priority="4039" stopIfTrue="1">
      <formula>OR($A1231="username", $A1231="phonenumber", $A1231="start", $A1231="end", $A1231="deviceid", $A1231="subscriberid", $A1231="simserial", $A1231="caseid")</formula>
    </cfRule>
    <cfRule type="expression" dxfId="4353" priority="4040" stopIfTrue="1">
      <formula>OR(AND(LEFT($A1231, 16)="select_multiple ", LEN($A1231)&gt;16, NOT(ISNUMBER(SEARCH(" ", $A1231, 17)))), AND(LEFT($A1231, 11)="select_one ", LEN($A1231)&gt;11, NOT(ISNUMBER(SEARCH(" ", $A1231, 12)))))</formula>
    </cfRule>
    <cfRule type="expression" dxfId="4352" priority="4041" stopIfTrue="1">
      <formula>$A1231="decimal"</formula>
    </cfRule>
    <cfRule type="expression" dxfId="4351" priority="4042" stopIfTrue="1">
      <formula>$A1231="integer"</formula>
    </cfRule>
    <cfRule type="expression" dxfId="4350" priority="4043" stopIfTrue="1">
      <formula>$A1231="text"</formula>
    </cfRule>
    <cfRule type="expression" dxfId="4349" priority="4044" stopIfTrue="1">
      <formula>$A1231="end repeat"</formula>
    </cfRule>
    <cfRule type="expression" dxfId="4348" priority="4045" stopIfTrue="1">
      <formula>$A1231="begin repeat"</formula>
    </cfRule>
    <cfRule type="expression" dxfId="4347" priority="4046" stopIfTrue="1">
      <formula>$A1231="end group"</formula>
    </cfRule>
    <cfRule type="expression" dxfId="4346" priority="4047" stopIfTrue="1">
      <formula>$A1231="begin group"</formula>
    </cfRule>
  </conditionalFormatting>
  <conditionalFormatting sqref="A1234:A1235">
    <cfRule type="expression" dxfId="4345" priority="4010" stopIfTrue="1">
      <formula>OR(AND(LEFT($A1234, 14)="sensor_stream ", LEN($A1234)&gt;14, NOT(ISNUMBER(SEARCH(" ", $A1234, 15)))), AND(LEFT($A1234, 17)="sensor_statistic ", LEN($A1234)&gt;17, NOT(ISNUMBER(SEARCH(" ", $A1234, 18)))))</formula>
    </cfRule>
    <cfRule type="expression" dxfId="4344" priority="4011" stopIfTrue="1">
      <formula>$A1234="comments"</formula>
    </cfRule>
    <cfRule type="expression" dxfId="4343" priority="4012" stopIfTrue="1">
      <formula>OR($A1234="audio", $A1234="video")</formula>
    </cfRule>
    <cfRule type="expression" dxfId="4342" priority="4013" stopIfTrue="1">
      <formula>$A1234="image"</formula>
    </cfRule>
    <cfRule type="expression" dxfId="4341" priority="4014" stopIfTrue="1">
      <formula>OR($A1234="date", $A1234="datetime")</formula>
    </cfRule>
    <cfRule type="expression" dxfId="4340" priority="4015" stopIfTrue="1">
      <formula>OR($A1234="calculate", $A1234="calculate_here")</formula>
    </cfRule>
    <cfRule type="expression" dxfId="4339" priority="4016" stopIfTrue="1">
      <formula>$A1234="note"</formula>
    </cfRule>
    <cfRule type="expression" dxfId="4338" priority="4017" stopIfTrue="1">
      <formula>$A1234="barcode"</formula>
    </cfRule>
    <cfRule type="expression" dxfId="4337" priority="4018" stopIfTrue="1">
      <formula>OR($A1234="geopoint", $A1234="geoshape", $A1234="geotrace")</formula>
    </cfRule>
    <cfRule type="expression" dxfId="4336" priority="4019" stopIfTrue="1">
      <formula>OR($A1234="audio audit", $A1234="text audit", $A1234="speed violations count", $A1234="speed violations list", $A1234="speed violations audit")</formula>
    </cfRule>
    <cfRule type="expression" dxfId="4335" priority="4020" stopIfTrue="1">
      <formula>OR($A1234="username", $A1234="phonenumber", $A1234="start", $A1234="end", $A1234="deviceid", $A1234="subscriberid", $A1234="simserial", $A1234="caseid")</formula>
    </cfRule>
    <cfRule type="expression" dxfId="4334" priority="4021" stopIfTrue="1">
      <formula>OR(AND(LEFT($A1234, 16)="select_multiple ", LEN($A1234)&gt;16, NOT(ISNUMBER(SEARCH(" ", $A1234, 17)))), AND(LEFT($A1234, 11)="select_one ", LEN($A1234)&gt;11, NOT(ISNUMBER(SEARCH(" ", $A1234, 12)))))</formula>
    </cfRule>
    <cfRule type="expression" dxfId="4333" priority="4022" stopIfTrue="1">
      <formula>$A1234="decimal"</formula>
    </cfRule>
    <cfRule type="expression" dxfId="4332" priority="4023" stopIfTrue="1">
      <formula>$A1234="integer"</formula>
    </cfRule>
    <cfRule type="expression" dxfId="4331" priority="4024" stopIfTrue="1">
      <formula>$A1234="text"</formula>
    </cfRule>
    <cfRule type="expression" dxfId="4330" priority="4025" stopIfTrue="1">
      <formula>$A1234="end repeat"</formula>
    </cfRule>
    <cfRule type="expression" dxfId="4329" priority="4026" stopIfTrue="1">
      <formula>$A1234="begin repeat"</formula>
    </cfRule>
    <cfRule type="expression" dxfId="4328" priority="4027" stopIfTrue="1">
      <formula>$A1234="end group"</formula>
    </cfRule>
    <cfRule type="expression" dxfId="4327" priority="4028" stopIfTrue="1">
      <formula>$A1234="begin group"</formula>
    </cfRule>
  </conditionalFormatting>
  <conditionalFormatting sqref="A1237:A1238">
    <cfRule type="expression" dxfId="4326" priority="3991" stopIfTrue="1">
      <formula>OR(AND(LEFT($A1237, 14)="sensor_stream ", LEN($A1237)&gt;14, NOT(ISNUMBER(SEARCH(" ", $A1237, 15)))), AND(LEFT($A1237, 17)="sensor_statistic ", LEN($A1237)&gt;17, NOT(ISNUMBER(SEARCH(" ", $A1237, 18)))))</formula>
    </cfRule>
    <cfRule type="expression" dxfId="4325" priority="3992" stopIfTrue="1">
      <formula>$A1237="comments"</formula>
    </cfRule>
    <cfRule type="expression" dxfId="4324" priority="3993" stopIfTrue="1">
      <formula>OR($A1237="audio", $A1237="video")</formula>
    </cfRule>
    <cfRule type="expression" dxfId="4323" priority="3994" stopIfTrue="1">
      <formula>$A1237="image"</formula>
    </cfRule>
    <cfRule type="expression" dxfId="4322" priority="3995" stopIfTrue="1">
      <formula>OR($A1237="date", $A1237="datetime")</formula>
    </cfRule>
    <cfRule type="expression" dxfId="4321" priority="3996" stopIfTrue="1">
      <formula>OR($A1237="calculate", $A1237="calculate_here")</formula>
    </cfRule>
    <cfRule type="expression" dxfId="4320" priority="3997" stopIfTrue="1">
      <formula>$A1237="note"</formula>
    </cfRule>
    <cfRule type="expression" dxfId="4319" priority="3998" stopIfTrue="1">
      <formula>$A1237="barcode"</formula>
    </cfRule>
    <cfRule type="expression" dxfId="4318" priority="3999" stopIfTrue="1">
      <formula>OR($A1237="geopoint", $A1237="geoshape", $A1237="geotrace")</formula>
    </cfRule>
    <cfRule type="expression" dxfId="4317" priority="4000" stopIfTrue="1">
      <formula>OR($A1237="audio audit", $A1237="text audit", $A1237="speed violations count", $A1237="speed violations list", $A1237="speed violations audit")</formula>
    </cfRule>
    <cfRule type="expression" dxfId="4316" priority="4001" stopIfTrue="1">
      <formula>OR($A1237="username", $A1237="phonenumber", $A1237="start", $A1237="end", $A1237="deviceid", $A1237="subscriberid", $A1237="simserial", $A1237="caseid")</formula>
    </cfRule>
    <cfRule type="expression" dxfId="4315" priority="4002" stopIfTrue="1">
      <formula>OR(AND(LEFT($A1237, 16)="select_multiple ", LEN($A1237)&gt;16, NOT(ISNUMBER(SEARCH(" ", $A1237, 17)))), AND(LEFT($A1237, 11)="select_one ", LEN($A1237)&gt;11, NOT(ISNUMBER(SEARCH(" ", $A1237, 12)))))</formula>
    </cfRule>
    <cfRule type="expression" dxfId="4314" priority="4003" stopIfTrue="1">
      <formula>$A1237="decimal"</formula>
    </cfRule>
    <cfRule type="expression" dxfId="4313" priority="4004" stopIfTrue="1">
      <formula>$A1237="integer"</formula>
    </cfRule>
    <cfRule type="expression" dxfId="4312" priority="4005" stopIfTrue="1">
      <formula>$A1237="text"</formula>
    </cfRule>
    <cfRule type="expression" dxfId="4311" priority="4006" stopIfTrue="1">
      <formula>$A1237="end repeat"</formula>
    </cfRule>
    <cfRule type="expression" dxfId="4310" priority="4007" stopIfTrue="1">
      <formula>$A1237="begin repeat"</formula>
    </cfRule>
    <cfRule type="expression" dxfId="4309" priority="4008" stopIfTrue="1">
      <formula>$A1237="end group"</formula>
    </cfRule>
    <cfRule type="expression" dxfId="4308" priority="4009" stopIfTrue="1">
      <formula>$A1237="begin group"</formula>
    </cfRule>
  </conditionalFormatting>
  <conditionalFormatting sqref="A1240:A1287">
    <cfRule type="expression" dxfId="4307" priority="3972" stopIfTrue="1">
      <formula>OR(AND(LEFT($A1240, 14)="sensor_stream ", LEN($A1240)&gt;14, NOT(ISNUMBER(SEARCH(" ", $A1240, 15)))), AND(LEFT($A1240, 17)="sensor_statistic ", LEN($A1240)&gt;17, NOT(ISNUMBER(SEARCH(" ", $A1240, 18)))))</formula>
    </cfRule>
    <cfRule type="expression" dxfId="4306" priority="3973" stopIfTrue="1">
      <formula>$A1240="comments"</formula>
    </cfRule>
    <cfRule type="expression" dxfId="4305" priority="3974" stopIfTrue="1">
      <formula>OR($A1240="audio", $A1240="video")</formula>
    </cfRule>
    <cfRule type="expression" dxfId="4304" priority="3975" stopIfTrue="1">
      <formula>$A1240="image"</formula>
    </cfRule>
    <cfRule type="expression" dxfId="4303" priority="3976" stopIfTrue="1">
      <formula>OR($A1240="date", $A1240="datetime")</formula>
    </cfRule>
    <cfRule type="expression" dxfId="4302" priority="3977" stopIfTrue="1">
      <formula>OR($A1240="calculate", $A1240="calculate_here")</formula>
    </cfRule>
    <cfRule type="expression" dxfId="4301" priority="3978" stopIfTrue="1">
      <formula>$A1240="note"</formula>
    </cfRule>
    <cfRule type="expression" dxfId="4300" priority="3979" stopIfTrue="1">
      <formula>$A1240="barcode"</formula>
    </cfRule>
    <cfRule type="expression" dxfId="4299" priority="3980" stopIfTrue="1">
      <formula>OR($A1240="geopoint", $A1240="geoshape", $A1240="geotrace")</formula>
    </cfRule>
    <cfRule type="expression" dxfId="4298" priority="3981" stopIfTrue="1">
      <formula>OR($A1240="audio audit", $A1240="text audit", $A1240="speed violations count", $A1240="speed violations list", $A1240="speed violations audit")</formula>
    </cfRule>
    <cfRule type="expression" dxfId="4297" priority="3982" stopIfTrue="1">
      <formula>OR($A1240="username", $A1240="phonenumber", $A1240="start", $A1240="end", $A1240="deviceid", $A1240="subscriberid", $A1240="simserial", $A1240="caseid")</formula>
    </cfRule>
    <cfRule type="expression" dxfId="4296" priority="3983" stopIfTrue="1">
      <formula>OR(AND(LEFT($A1240, 16)="select_multiple ", LEN($A1240)&gt;16, NOT(ISNUMBER(SEARCH(" ", $A1240, 17)))), AND(LEFT($A1240, 11)="select_one ", LEN($A1240)&gt;11, NOT(ISNUMBER(SEARCH(" ", $A1240, 12)))))</formula>
    </cfRule>
    <cfRule type="expression" dxfId="4295" priority="3984" stopIfTrue="1">
      <formula>$A1240="decimal"</formula>
    </cfRule>
    <cfRule type="expression" dxfId="4294" priority="3985" stopIfTrue="1">
      <formula>$A1240="integer"</formula>
    </cfRule>
    <cfRule type="expression" dxfId="4293" priority="3986" stopIfTrue="1">
      <formula>$A1240="text"</formula>
    </cfRule>
    <cfRule type="expression" dxfId="4292" priority="3987" stopIfTrue="1">
      <formula>$A1240="end repeat"</formula>
    </cfRule>
    <cfRule type="expression" dxfId="4291" priority="3988" stopIfTrue="1">
      <formula>$A1240="begin repeat"</formula>
    </cfRule>
    <cfRule type="expression" dxfId="4290" priority="3989" stopIfTrue="1">
      <formula>$A1240="end group"</formula>
    </cfRule>
    <cfRule type="expression" dxfId="4289" priority="3990" stopIfTrue="1">
      <formula>$A1240="begin group"</formula>
    </cfRule>
  </conditionalFormatting>
  <conditionalFormatting sqref="B1242">
    <cfRule type="expression" dxfId="4288" priority="3970" stopIfTrue="1">
      <formula>$A1242="begin group"</formula>
    </cfRule>
  </conditionalFormatting>
  <conditionalFormatting sqref="B1242">
    <cfRule type="expression" dxfId="4287" priority="3967" stopIfTrue="1">
      <formula>$A1242="begin repeat"</formula>
    </cfRule>
  </conditionalFormatting>
  <conditionalFormatting sqref="B1242">
    <cfRule type="expression" dxfId="4286" priority="3964" stopIfTrue="1">
      <formula>$A1242="text"</formula>
    </cfRule>
  </conditionalFormatting>
  <conditionalFormatting sqref="B1242">
    <cfRule type="expression" dxfId="4285" priority="3962" stopIfTrue="1">
      <formula>$A1242="integer"</formula>
    </cfRule>
  </conditionalFormatting>
  <conditionalFormatting sqref="B1242">
    <cfRule type="expression" dxfId="4284" priority="3960" stopIfTrue="1">
      <formula>$A1242="decimal"</formula>
    </cfRule>
  </conditionalFormatting>
  <conditionalFormatting sqref="B1242">
    <cfRule type="expression" dxfId="4283" priority="3958" stopIfTrue="1">
      <formula>OR(AND(LEFT($A1242, 16)="select_multiple ", LEN($A1242)&gt;16, NOT(ISNUMBER(SEARCH(" ", $A1242, 17)))), AND(LEFT($A1242, 11)="select_one ", LEN($A1242)&gt;11, NOT(ISNUMBER(SEARCH(" ", $A1242, 12)))))</formula>
    </cfRule>
  </conditionalFormatting>
  <conditionalFormatting sqref="B1242">
    <cfRule type="expression" dxfId="4282" priority="3955" stopIfTrue="1">
      <formula>OR($A1242="audio audit", $A1242="text audit", $A1242="speed violations count", $A1242="speed violations list", $A1242="speed violations audit")</formula>
    </cfRule>
  </conditionalFormatting>
  <conditionalFormatting sqref="B1242">
    <cfRule type="expression" dxfId="4281" priority="3949" stopIfTrue="1">
      <formula>$A1242="note"</formula>
    </cfRule>
    <cfRule type="expression" dxfId="4280" priority="3951" stopIfTrue="1">
      <formula>$A1242="barcode"</formula>
    </cfRule>
    <cfRule type="expression" dxfId="4279" priority="3953" stopIfTrue="1">
      <formula>OR($A1242="geopoint", $A1242="geoshape", $A1242="geotrace")</formula>
    </cfRule>
  </conditionalFormatting>
  <conditionalFormatting sqref="B1242">
    <cfRule type="expression" dxfId="4278" priority="3947" stopIfTrue="1">
      <formula>OR($A1242="calculate", $A1242="calculate_here")</formula>
    </cfRule>
  </conditionalFormatting>
  <conditionalFormatting sqref="B1242">
    <cfRule type="expression" dxfId="4277" priority="3945" stopIfTrue="1">
      <formula>OR($A1242="date", $A1242="datetime")</formula>
    </cfRule>
  </conditionalFormatting>
  <conditionalFormatting sqref="B1242">
    <cfRule type="expression" dxfId="4276" priority="3943" stopIfTrue="1">
      <formula>$A1242="image"</formula>
    </cfRule>
  </conditionalFormatting>
  <conditionalFormatting sqref="B1242">
    <cfRule type="expression" dxfId="4275" priority="3941" stopIfTrue="1">
      <formula>OR($A1242="audio", $A1242="video")</formula>
    </cfRule>
  </conditionalFormatting>
  <conditionalFormatting sqref="B1242">
    <cfRule type="expression" dxfId="4274" priority="3938" stopIfTrue="1">
      <formula>OR(AND(LEFT($A1242, 14)="sensor_stream ", LEN($A1242)&gt;14, NOT(ISNUMBER(SEARCH(" ", $A1242, 15)))), AND(LEFT($A1242, 17)="sensor_statistic ", LEN($A1242)&gt;17, NOT(ISNUMBER(SEARCH(" ", $A1242, 18)))))</formula>
    </cfRule>
    <cfRule type="expression" dxfId="4273" priority="3940" stopIfTrue="1">
      <formula>$A1242="comments"</formula>
    </cfRule>
    <cfRule type="expression" dxfId="4272" priority="3942" stopIfTrue="1">
      <formula>OR($A1242="audio", $A1242="video")</formula>
    </cfRule>
    <cfRule type="expression" dxfId="4271" priority="3944" stopIfTrue="1">
      <formula>$A1242="image"</formula>
    </cfRule>
    <cfRule type="expression" dxfId="4270" priority="3946" stopIfTrue="1">
      <formula>OR($A1242="date", $A1242="datetime")</formula>
    </cfRule>
    <cfRule type="expression" dxfId="4269" priority="3948" stopIfTrue="1">
      <formula>OR($A1242="calculate", $A1242="calculate_here")</formula>
    </cfRule>
    <cfRule type="expression" dxfId="4268" priority="3950" stopIfTrue="1">
      <formula>$A1242="note"</formula>
    </cfRule>
    <cfRule type="expression" dxfId="4267" priority="3952" stopIfTrue="1">
      <formula>$A1242="barcode"</formula>
    </cfRule>
    <cfRule type="expression" dxfId="4266" priority="3954" stopIfTrue="1">
      <formula>OR($A1242="geopoint", $A1242="geoshape", $A1242="geotrace")</formula>
    </cfRule>
    <cfRule type="expression" dxfId="4265" priority="3956" stopIfTrue="1">
      <formula>OR($A1242="audio audit", $A1242="text audit", $A1242="speed violations count", $A1242="speed violations list", $A1242="speed violations audit")</formula>
    </cfRule>
    <cfRule type="expression" dxfId="4264" priority="3957" stopIfTrue="1">
      <formula>OR($A1242="username", $A1242="phonenumber", $A1242="start", $A1242="end", $A1242="deviceid", $A1242="subscriberid", $A1242="simserial", $A1242="caseid")</formula>
    </cfRule>
    <cfRule type="expression" dxfId="4263" priority="3959" stopIfTrue="1">
      <formula>OR(AND(LEFT($A1242, 16)="select_multiple ", LEN($A1242)&gt;16, NOT(ISNUMBER(SEARCH(" ", $A1242, 17)))), AND(LEFT($A1242, 11)="select_one ", LEN($A1242)&gt;11, NOT(ISNUMBER(SEARCH(" ", $A1242, 12)))))</formula>
    </cfRule>
    <cfRule type="expression" dxfId="4262" priority="3961" stopIfTrue="1">
      <formula>$A1242="decimal"</formula>
    </cfRule>
    <cfRule type="expression" dxfId="4261" priority="3963" stopIfTrue="1">
      <formula>$A1242="integer"</formula>
    </cfRule>
    <cfRule type="expression" dxfId="4260" priority="3965" stopIfTrue="1">
      <formula>$A1242="text"</formula>
    </cfRule>
    <cfRule type="expression" dxfId="4259" priority="3966" stopIfTrue="1">
      <formula>$A1242="end repeat"</formula>
    </cfRule>
    <cfRule type="expression" dxfId="4258" priority="3968" stopIfTrue="1">
      <formula>$A1242="begin repeat"</formula>
    </cfRule>
    <cfRule type="expression" dxfId="4257" priority="3969" stopIfTrue="1">
      <formula>$A1242="end group"</formula>
    </cfRule>
    <cfRule type="expression" dxfId="4256" priority="3971" stopIfTrue="1">
      <formula>$A1242="begin group"</formula>
    </cfRule>
  </conditionalFormatting>
  <conditionalFormatting sqref="B1242">
    <cfRule type="expression" dxfId="4255" priority="3939" stopIfTrue="1">
      <formula>$A1242="comments"</formula>
    </cfRule>
  </conditionalFormatting>
  <conditionalFormatting sqref="B1242">
    <cfRule type="expression" dxfId="4254" priority="3937" stopIfTrue="1">
      <formula>OR(AND(LEFT($A1242, 14)="sensor_stream ", LEN($A1242)&gt;14, NOT(ISNUMBER(SEARCH(" ", $A1242, 15)))), AND(LEFT($A1242, 17)="sensor_statistic ", LEN($A1242)&gt;17, NOT(ISNUMBER(SEARCH(" ", $A1242, 18)))))</formula>
    </cfRule>
  </conditionalFormatting>
  <conditionalFormatting sqref="L1243">
    <cfRule type="expression" dxfId="4253" priority="3935" stopIfTrue="1">
      <formula>$A1243="begin group"</formula>
    </cfRule>
  </conditionalFormatting>
  <conditionalFormatting sqref="L1243">
    <cfRule type="expression" dxfId="4252" priority="3932" stopIfTrue="1">
      <formula>$A1243="begin repeat"</formula>
    </cfRule>
  </conditionalFormatting>
  <conditionalFormatting sqref="L1243">
    <cfRule type="expression" dxfId="4251" priority="3916" stopIfTrue="1">
      <formula>OR(AND(LEFT($A1243, 14)="sensor_stream ", LEN($A1243)&gt;14, NOT(ISNUMBER(SEARCH(" ", $A1243, 15)))), AND(LEFT($A1243, 17)="sensor_statistic ", LEN($A1243)&gt;17, NOT(ISNUMBER(SEARCH(" ", $A1243, 18)))))</formula>
    </cfRule>
    <cfRule type="expression" dxfId="4250" priority="3917" stopIfTrue="1">
      <formula>$A1243="comments"</formula>
    </cfRule>
    <cfRule type="expression" dxfId="4249" priority="3918" stopIfTrue="1">
      <formula>OR($A1243="audio", $A1243="video")</formula>
    </cfRule>
    <cfRule type="expression" dxfId="4248" priority="3919" stopIfTrue="1">
      <formula>$A1243="image"</formula>
    </cfRule>
    <cfRule type="expression" dxfId="4247" priority="3920" stopIfTrue="1">
      <formula>OR($A1243="date", $A1243="datetime")</formula>
    </cfRule>
    <cfRule type="expression" dxfId="4246" priority="3921" stopIfTrue="1">
      <formula>OR($A1243="calculate", $A1243="calculate_here")</formula>
    </cfRule>
    <cfRule type="expression" dxfId="4245" priority="3922" stopIfTrue="1">
      <formula>$A1243="note"</formula>
    </cfRule>
    <cfRule type="expression" dxfId="4244" priority="3923" stopIfTrue="1">
      <formula>$A1243="barcode"</formula>
    </cfRule>
    <cfRule type="expression" dxfId="4243" priority="3924" stopIfTrue="1">
      <formula>OR($A1243="geopoint", $A1243="geoshape", $A1243="geotrace")</formula>
    </cfRule>
    <cfRule type="expression" dxfId="4242" priority="3925" stopIfTrue="1">
      <formula>OR($A1243="audio audit", $A1243="text audit", $A1243="speed violations count", $A1243="speed violations list", $A1243="speed violations audit")</formula>
    </cfRule>
    <cfRule type="expression" dxfId="4241" priority="3926" stopIfTrue="1">
      <formula>OR($A1243="username", $A1243="phonenumber", $A1243="start", $A1243="end", $A1243="deviceid", $A1243="subscriberid", $A1243="simserial", $A1243="caseid")</formula>
    </cfRule>
    <cfRule type="expression" dxfId="4240" priority="3927" stopIfTrue="1">
      <formula>OR(AND(LEFT($A1243, 16)="select_multiple ", LEN($A1243)&gt;16, NOT(ISNUMBER(SEARCH(" ", $A1243, 17)))), AND(LEFT($A1243, 11)="select_one ", LEN($A1243)&gt;11, NOT(ISNUMBER(SEARCH(" ", $A1243, 12)))))</formula>
    </cfRule>
    <cfRule type="expression" dxfId="4239" priority="3928" stopIfTrue="1">
      <formula>$A1243="decimal"</formula>
    </cfRule>
    <cfRule type="expression" dxfId="4238" priority="3929" stopIfTrue="1">
      <formula>$A1243="integer"</formula>
    </cfRule>
    <cfRule type="expression" dxfId="4237" priority="3930" stopIfTrue="1">
      <formula>$A1243="text"</formula>
    </cfRule>
    <cfRule type="expression" dxfId="4236" priority="3931" stopIfTrue="1">
      <formula>$A1243="end repeat"</formula>
    </cfRule>
    <cfRule type="expression" dxfId="4235" priority="3933" stopIfTrue="1">
      <formula>$A1243="begin repeat"</formula>
    </cfRule>
    <cfRule type="expression" dxfId="4234" priority="3934" stopIfTrue="1">
      <formula>$A1243="end group"</formula>
    </cfRule>
    <cfRule type="expression" dxfId="4233" priority="3936" stopIfTrue="1">
      <formula>$A1243="begin group"</formula>
    </cfRule>
  </conditionalFormatting>
  <conditionalFormatting sqref="L1244">
    <cfRule type="expression" dxfId="4232" priority="3914" stopIfTrue="1">
      <formula>$A1244="begin group"</formula>
    </cfRule>
  </conditionalFormatting>
  <conditionalFormatting sqref="L1244">
    <cfRule type="expression" dxfId="4231" priority="3911" stopIfTrue="1">
      <formula>$A1244="begin repeat"</formula>
    </cfRule>
  </conditionalFormatting>
  <conditionalFormatting sqref="L1244">
    <cfRule type="expression" dxfId="4230" priority="3895" stopIfTrue="1">
      <formula>OR(AND(LEFT($A1244, 14)="sensor_stream ", LEN($A1244)&gt;14, NOT(ISNUMBER(SEARCH(" ", $A1244, 15)))), AND(LEFT($A1244, 17)="sensor_statistic ", LEN($A1244)&gt;17, NOT(ISNUMBER(SEARCH(" ", $A1244, 18)))))</formula>
    </cfRule>
    <cfRule type="expression" dxfId="4229" priority="3896" stopIfTrue="1">
      <formula>$A1244="comments"</formula>
    </cfRule>
    <cfRule type="expression" dxfId="4228" priority="3897" stopIfTrue="1">
      <formula>OR($A1244="audio", $A1244="video")</formula>
    </cfRule>
    <cfRule type="expression" dxfId="4227" priority="3898" stopIfTrue="1">
      <formula>$A1244="image"</formula>
    </cfRule>
    <cfRule type="expression" dxfId="4226" priority="3899" stopIfTrue="1">
      <formula>OR($A1244="date", $A1244="datetime")</formula>
    </cfRule>
    <cfRule type="expression" dxfId="4225" priority="3900" stopIfTrue="1">
      <formula>OR($A1244="calculate", $A1244="calculate_here")</formula>
    </cfRule>
    <cfRule type="expression" dxfId="4224" priority="3901" stopIfTrue="1">
      <formula>$A1244="note"</formula>
    </cfRule>
    <cfRule type="expression" dxfId="4223" priority="3902" stopIfTrue="1">
      <formula>$A1244="barcode"</formula>
    </cfRule>
    <cfRule type="expression" dxfId="4222" priority="3903" stopIfTrue="1">
      <formula>OR($A1244="geopoint", $A1244="geoshape", $A1244="geotrace")</formula>
    </cfRule>
    <cfRule type="expression" dxfId="4221" priority="3904" stopIfTrue="1">
      <formula>OR($A1244="audio audit", $A1244="text audit", $A1244="speed violations count", $A1244="speed violations list", $A1244="speed violations audit")</formula>
    </cfRule>
    <cfRule type="expression" dxfId="4220" priority="3905" stopIfTrue="1">
      <formula>OR($A1244="username", $A1244="phonenumber", $A1244="start", $A1244="end", $A1244="deviceid", $A1244="subscriberid", $A1244="simserial", $A1244="caseid")</formula>
    </cfRule>
    <cfRule type="expression" dxfId="4219" priority="3906" stopIfTrue="1">
      <formula>OR(AND(LEFT($A1244, 16)="select_multiple ", LEN($A1244)&gt;16, NOT(ISNUMBER(SEARCH(" ", $A1244, 17)))), AND(LEFT($A1244, 11)="select_one ", LEN($A1244)&gt;11, NOT(ISNUMBER(SEARCH(" ", $A1244, 12)))))</formula>
    </cfRule>
    <cfRule type="expression" dxfId="4218" priority="3907" stopIfTrue="1">
      <formula>$A1244="decimal"</formula>
    </cfRule>
    <cfRule type="expression" dxfId="4217" priority="3908" stopIfTrue="1">
      <formula>$A1244="integer"</formula>
    </cfRule>
    <cfRule type="expression" dxfId="4216" priority="3909" stopIfTrue="1">
      <formula>$A1244="text"</formula>
    </cfRule>
    <cfRule type="expression" dxfId="4215" priority="3910" stopIfTrue="1">
      <formula>$A1244="end repeat"</formula>
    </cfRule>
    <cfRule type="expression" dxfId="4214" priority="3912" stopIfTrue="1">
      <formula>$A1244="begin repeat"</formula>
    </cfRule>
    <cfRule type="expression" dxfId="4213" priority="3913" stopIfTrue="1">
      <formula>$A1244="end group"</formula>
    </cfRule>
    <cfRule type="expression" dxfId="4212" priority="3915" stopIfTrue="1">
      <formula>$A1244="begin group"</formula>
    </cfRule>
  </conditionalFormatting>
  <conditionalFormatting sqref="L1245">
    <cfRule type="expression" dxfId="4211" priority="3893" stopIfTrue="1">
      <formula>$A1245="begin group"</formula>
    </cfRule>
  </conditionalFormatting>
  <conditionalFormatting sqref="L1245">
    <cfRule type="expression" dxfId="4210" priority="3890" stopIfTrue="1">
      <formula>$A1245="begin repeat"</formula>
    </cfRule>
  </conditionalFormatting>
  <conditionalFormatting sqref="L1245">
    <cfRule type="expression" dxfId="4209" priority="3874" stopIfTrue="1">
      <formula>OR(AND(LEFT($A1245, 14)="sensor_stream ", LEN($A1245)&gt;14, NOT(ISNUMBER(SEARCH(" ", $A1245, 15)))), AND(LEFT($A1245, 17)="sensor_statistic ", LEN($A1245)&gt;17, NOT(ISNUMBER(SEARCH(" ", $A1245, 18)))))</formula>
    </cfRule>
    <cfRule type="expression" dxfId="4208" priority="3875" stopIfTrue="1">
      <formula>$A1245="comments"</formula>
    </cfRule>
    <cfRule type="expression" dxfId="4207" priority="3876" stopIfTrue="1">
      <formula>OR($A1245="audio", $A1245="video")</formula>
    </cfRule>
    <cfRule type="expression" dxfId="4206" priority="3877" stopIfTrue="1">
      <formula>$A1245="image"</formula>
    </cfRule>
    <cfRule type="expression" dxfId="4205" priority="3878" stopIfTrue="1">
      <formula>OR($A1245="date", $A1245="datetime")</formula>
    </cfRule>
    <cfRule type="expression" dxfId="4204" priority="3879" stopIfTrue="1">
      <formula>OR($A1245="calculate", $A1245="calculate_here")</formula>
    </cfRule>
    <cfRule type="expression" dxfId="4203" priority="3880" stopIfTrue="1">
      <formula>$A1245="note"</formula>
    </cfRule>
    <cfRule type="expression" dxfId="4202" priority="3881" stopIfTrue="1">
      <formula>$A1245="barcode"</formula>
    </cfRule>
    <cfRule type="expression" dxfId="4201" priority="3882" stopIfTrue="1">
      <formula>OR($A1245="geopoint", $A1245="geoshape", $A1245="geotrace")</formula>
    </cfRule>
    <cfRule type="expression" dxfId="4200" priority="3883" stopIfTrue="1">
      <formula>OR($A1245="audio audit", $A1245="text audit", $A1245="speed violations count", $A1245="speed violations list", $A1245="speed violations audit")</formula>
    </cfRule>
    <cfRule type="expression" dxfId="4199" priority="3884" stopIfTrue="1">
      <formula>OR($A1245="username", $A1245="phonenumber", $A1245="start", $A1245="end", $A1245="deviceid", $A1245="subscriberid", $A1245="simserial", $A1245="caseid")</formula>
    </cfRule>
    <cfRule type="expression" dxfId="4198" priority="3885" stopIfTrue="1">
      <formula>OR(AND(LEFT($A1245, 16)="select_multiple ", LEN($A1245)&gt;16, NOT(ISNUMBER(SEARCH(" ", $A1245, 17)))), AND(LEFT($A1245, 11)="select_one ", LEN($A1245)&gt;11, NOT(ISNUMBER(SEARCH(" ", $A1245, 12)))))</formula>
    </cfRule>
    <cfRule type="expression" dxfId="4197" priority="3886" stopIfTrue="1">
      <formula>$A1245="decimal"</formula>
    </cfRule>
    <cfRule type="expression" dxfId="4196" priority="3887" stopIfTrue="1">
      <formula>$A1245="integer"</formula>
    </cfRule>
    <cfRule type="expression" dxfId="4195" priority="3888" stopIfTrue="1">
      <formula>$A1245="text"</formula>
    </cfRule>
    <cfRule type="expression" dxfId="4194" priority="3889" stopIfTrue="1">
      <formula>$A1245="end repeat"</formula>
    </cfRule>
    <cfRule type="expression" dxfId="4193" priority="3891" stopIfTrue="1">
      <formula>$A1245="begin repeat"</formula>
    </cfRule>
    <cfRule type="expression" dxfId="4192" priority="3892" stopIfTrue="1">
      <formula>$A1245="end group"</formula>
    </cfRule>
    <cfRule type="expression" dxfId="4191" priority="3894" stopIfTrue="1">
      <formula>$A1245="begin group"</formula>
    </cfRule>
  </conditionalFormatting>
  <conditionalFormatting sqref="L1246">
    <cfRule type="expression" dxfId="4190" priority="3872" stopIfTrue="1">
      <formula>$A1246="begin group"</formula>
    </cfRule>
  </conditionalFormatting>
  <conditionalFormatting sqref="L1246">
    <cfRule type="expression" dxfId="4189" priority="3869" stopIfTrue="1">
      <formula>$A1246="begin repeat"</formula>
    </cfRule>
  </conditionalFormatting>
  <conditionalFormatting sqref="L1246">
    <cfRule type="expression" dxfId="4188" priority="3853" stopIfTrue="1">
      <formula>OR(AND(LEFT($A1246, 14)="sensor_stream ", LEN($A1246)&gt;14, NOT(ISNUMBER(SEARCH(" ", $A1246, 15)))), AND(LEFT($A1246, 17)="sensor_statistic ", LEN($A1246)&gt;17, NOT(ISNUMBER(SEARCH(" ", $A1246, 18)))))</formula>
    </cfRule>
    <cfRule type="expression" dxfId="4187" priority="3854" stopIfTrue="1">
      <formula>$A1246="comments"</formula>
    </cfRule>
    <cfRule type="expression" dxfId="4186" priority="3855" stopIfTrue="1">
      <formula>OR($A1246="audio", $A1246="video")</formula>
    </cfRule>
    <cfRule type="expression" dxfId="4185" priority="3856" stopIfTrue="1">
      <formula>$A1246="image"</formula>
    </cfRule>
    <cfRule type="expression" dxfId="4184" priority="3857" stopIfTrue="1">
      <formula>OR($A1246="date", $A1246="datetime")</formula>
    </cfRule>
    <cfRule type="expression" dxfId="4183" priority="3858" stopIfTrue="1">
      <formula>OR($A1246="calculate", $A1246="calculate_here")</formula>
    </cfRule>
    <cfRule type="expression" dxfId="4182" priority="3859" stopIfTrue="1">
      <formula>$A1246="note"</formula>
    </cfRule>
    <cfRule type="expression" dxfId="4181" priority="3860" stopIfTrue="1">
      <formula>$A1246="barcode"</formula>
    </cfRule>
    <cfRule type="expression" dxfId="4180" priority="3861" stopIfTrue="1">
      <formula>OR($A1246="geopoint", $A1246="geoshape", $A1246="geotrace")</formula>
    </cfRule>
    <cfRule type="expression" dxfId="4179" priority="3862" stopIfTrue="1">
      <formula>OR($A1246="audio audit", $A1246="text audit", $A1246="speed violations count", $A1246="speed violations list", $A1246="speed violations audit")</formula>
    </cfRule>
    <cfRule type="expression" dxfId="4178" priority="3863" stopIfTrue="1">
      <formula>OR($A1246="username", $A1246="phonenumber", $A1246="start", $A1246="end", $A1246="deviceid", $A1246="subscriberid", $A1246="simserial", $A1246="caseid")</formula>
    </cfRule>
    <cfRule type="expression" dxfId="4177" priority="3864" stopIfTrue="1">
      <formula>OR(AND(LEFT($A1246, 16)="select_multiple ", LEN($A1246)&gt;16, NOT(ISNUMBER(SEARCH(" ", $A1246, 17)))), AND(LEFT($A1246, 11)="select_one ", LEN($A1246)&gt;11, NOT(ISNUMBER(SEARCH(" ", $A1246, 12)))))</formula>
    </cfRule>
    <cfRule type="expression" dxfId="4176" priority="3865" stopIfTrue="1">
      <formula>$A1246="decimal"</formula>
    </cfRule>
    <cfRule type="expression" dxfId="4175" priority="3866" stopIfTrue="1">
      <formula>$A1246="integer"</formula>
    </cfRule>
    <cfRule type="expression" dxfId="4174" priority="3867" stopIfTrue="1">
      <formula>$A1246="text"</formula>
    </cfRule>
    <cfRule type="expression" dxfId="4173" priority="3868" stopIfTrue="1">
      <formula>$A1246="end repeat"</formula>
    </cfRule>
    <cfRule type="expression" dxfId="4172" priority="3870" stopIfTrue="1">
      <formula>$A1246="begin repeat"</formula>
    </cfRule>
    <cfRule type="expression" dxfId="4171" priority="3871" stopIfTrue="1">
      <formula>$A1246="end group"</formula>
    </cfRule>
    <cfRule type="expression" dxfId="4170" priority="3873" stopIfTrue="1">
      <formula>$A1246="begin group"</formula>
    </cfRule>
  </conditionalFormatting>
  <conditionalFormatting sqref="L1247">
    <cfRule type="expression" dxfId="4169" priority="3851" stopIfTrue="1">
      <formula>$A1247="begin group"</formula>
    </cfRule>
  </conditionalFormatting>
  <conditionalFormatting sqref="L1247">
    <cfRule type="expression" dxfId="4168" priority="3848" stopIfTrue="1">
      <formula>$A1247="begin repeat"</formula>
    </cfRule>
  </conditionalFormatting>
  <conditionalFormatting sqref="L1247">
    <cfRule type="expression" dxfId="4167" priority="3832" stopIfTrue="1">
      <formula>OR(AND(LEFT($A1247, 14)="sensor_stream ", LEN($A1247)&gt;14, NOT(ISNUMBER(SEARCH(" ", $A1247, 15)))), AND(LEFT($A1247, 17)="sensor_statistic ", LEN($A1247)&gt;17, NOT(ISNUMBER(SEARCH(" ", $A1247, 18)))))</formula>
    </cfRule>
    <cfRule type="expression" dxfId="4166" priority="3833" stopIfTrue="1">
      <formula>$A1247="comments"</formula>
    </cfRule>
    <cfRule type="expression" dxfId="4165" priority="3834" stopIfTrue="1">
      <formula>OR($A1247="audio", $A1247="video")</formula>
    </cfRule>
    <cfRule type="expression" dxfId="4164" priority="3835" stopIfTrue="1">
      <formula>$A1247="image"</formula>
    </cfRule>
    <cfRule type="expression" dxfId="4163" priority="3836" stopIfTrue="1">
      <formula>OR($A1247="date", $A1247="datetime")</formula>
    </cfRule>
    <cfRule type="expression" dxfId="4162" priority="3837" stopIfTrue="1">
      <formula>OR($A1247="calculate", $A1247="calculate_here")</formula>
    </cfRule>
    <cfRule type="expression" dxfId="4161" priority="3838" stopIfTrue="1">
      <formula>$A1247="note"</formula>
    </cfRule>
    <cfRule type="expression" dxfId="4160" priority="3839" stopIfTrue="1">
      <formula>$A1247="barcode"</formula>
    </cfRule>
    <cfRule type="expression" dxfId="4159" priority="3840" stopIfTrue="1">
      <formula>OR($A1247="geopoint", $A1247="geoshape", $A1247="geotrace")</formula>
    </cfRule>
    <cfRule type="expression" dxfId="4158" priority="3841" stopIfTrue="1">
      <formula>OR($A1247="audio audit", $A1247="text audit", $A1247="speed violations count", $A1247="speed violations list", $A1247="speed violations audit")</formula>
    </cfRule>
    <cfRule type="expression" dxfId="4157" priority="3842" stopIfTrue="1">
      <formula>OR($A1247="username", $A1247="phonenumber", $A1247="start", $A1247="end", $A1247="deviceid", $A1247="subscriberid", $A1247="simserial", $A1247="caseid")</formula>
    </cfRule>
    <cfRule type="expression" dxfId="4156" priority="3843" stopIfTrue="1">
      <formula>OR(AND(LEFT($A1247, 16)="select_multiple ", LEN($A1247)&gt;16, NOT(ISNUMBER(SEARCH(" ", $A1247, 17)))), AND(LEFT($A1247, 11)="select_one ", LEN($A1247)&gt;11, NOT(ISNUMBER(SEARCH(" ", $A1247, 12)))))</formula>
    </cfRule>
    <cfRule type="expression" dxfId="4155" priority="3844" stopIfTrue="1">
      <formula>$A1247="decimal"</formula>
    </cfRule>
    <cfRule type="expression" dxfId="4154" priority="3845" stopIfTrue="1">
      <formula>$A1247="integer"</formula>
    </cfRule>
    <cfRule type="expression" dxfId="4153" priority="3846" stopIfTrue="1">
      <formula>$A1247="text"</formula>
    </cfRule>
    <cfRule type="expression" dxfId="4152" priority="3847" stopIfTrue="1">
      <formula>$A1247="end repeat"</formula>
    </cfRule>
    <cfRule type="expression" dxfId="4151" priority="3849" stopIfTrue="1">
      <formula>$A1247="begin repeat"</formula>
    </cfRule>
    <cfRule type="expression" dxfId="4150" priority="3850" stopIfTrue="1">
      <formula>$A1247="end group"</formula>
    </cfRule>
    <cfRule type="expression" dxfId="4149" priority="3852" stopIfTrue="1">
      <formula>$A1247="begin group"</formula>
    </cfRule>
  </conditionalFormatting>
  <conditionalFormatting sqref="B1254">
    <cfRule type="expression" dxfId="4148" priority="3797" stopIfTrue="1">
      <formula>$A1253="begin group"</formula>
    </cfRule>
  </conditionalFormatting>
  <conditionalFormatting sqref="B1254">
    <cfRule type="expression" dxfId="4147" priority="3798" stopIfTrue="1">
      <formula>$A1253="begin repeat"</formula>
    </cfRule>
  </conditionalFormatting>
  <conditionalFormatting sqref="B1254">
    <cfRule type="expression" dxfId="4146" priority="3799" stopIfTrue="1">
      <formula>OR(AND(LEFT($A1253, 14)="sensor_stream ", LEN($A1253)&gt;14, NOT(ISNUMBER(SEARCH(" ", $A1253, 15)))), AND(LEFT($A1253, 17)="sensor_statistic ", LEN($A1253)&gt;17, NOT(ISNUMBER(SEARCH(" ", $A1253, 18)))))</formula>
    </cfRule>
    <cfRule type="expression" dxfId="4145" priority="3800" stopIfTrue="1">
      <formula>$A1253="comments"</formula>
    </cfRule>
    <cfRule type="expression" dxfId="4144" priority="3801" stopIfTrue="1">
      <formula>OR($A1253="audio", $A1253="video")</formula>
    </cfRule>
    <cfRule type="expression" dxfId="4143" priority="3802" stopIfTrue="1">
      <formula>$A1253="image"</formula>
    </cfRule>
    <cfRule type="expression" dxfId="4142" priority="3803" stopIfTrue="1">
      <formula>OR($A1253="date", $A1253="datetime")</formula>
    </cfRule>
    <cfRule type="expression" dxfId="4141" priority="3804" stopIfTrue="1">
      <formula>OR($A1253="calculate", $A1253="calculate_here")</formula>
    </cfRule>
    <cfRule type="expression" dxfId="4140" priority="3805" stopIfTrue="1">
      <formula>$A1253="note"</formula>
    </cfRule>
    <cfRule type="expression" dxfId="4139" priority="3806" stopIfTrue="1">
      <formula>$A1253="barcode"</formula>
    </cfRule>
    <cfRule type="expression" dxfId="4138" priority="3807" stopIfTrue="1">
      <formula>OR($A1253="geopoint", $A1253="geoshape", $A1253="geotrace")</formula>
    </cfRule>
    <cfRule type="expression" dxfId="4137" priority="3808" stopIfTrue="1">
      <formula>OR($A1253="audio audit", $A1253="text audit", $A1253="speed violations count", $A1253="speed violations list", $A1253="speed violations audit")</formula>
    </cfRule>
    <cfRule type="expression" dxfId="4136" priority="3809" stopIfTrue="1">
      <formula>OR($A1253="username", $A1253="phonenumber", $A1253="start", $A1253="end", $A1253="deviceid", $A1253="subscriberid", $A1253="simserial", $A1253="caseid")</formula>
    </cfRule>
    <cfRule type="expression" dxfId="4135" priority="3810" stopIfTrue="1">
      <formula>OR(AND(LEFT($A1253, 16)="select_multiple ", LEN($A1253)&gt;16, NOT(ISNUMBER(SEARCH(" ", $A1253, 17)))), AND(LEFT($A1253, 11)="select_one ", LEN($A1253)&gt;11, NOT(ISNUMBER(SEARCH(" ", $A1253, 12)))))</formula>
    </cfRule>
    <cfRule type="expression" dxfId="4134" priority="3811" stopIfTrue="1">
      <formula>$A1253="decimal"</formula>
    </cfRule>
    <cfRule type="expression" dxfId="4133" priority="3812" stopIfTrue="1">
      <formula>$A1253="integer"</formula>
    </cfRule>
    <cfRule type="expression" dxfId="4132" priority="3813" stopIfTrue="1">
      <formula>$A1253="text"</formula>
    </cfRule>
    <cfRule type="expression" dxfId="4131" priority="3814" stopIfTrue="1">
      <formula>$A1253="end repeat"</formula>
    </cfRule>
    <cfRule type="expression" dxfId="4130" priority="3815" stopIfTrue="1">
      <formula>$A1253="begin repeat"</formula>
    </cfRule>
    <cfRule type="expression" dxfId="4129" priority="3816" stopIfTrue="1">
      <formula>$A1253="end group"</formula>
    </cfRule>
    <cfRule type="expression" dxfId="4128" priority="3817" stopIfTrue="1">
      <formula>$A1253="begin group"</formula>
    </cfRule>
  </conditionalFormatting>
  <conditionalFormatting sqref="B1254">
    <cfRule type="expression" dxfId="4127" priority="3818" stopIfTrue="1">
      <formula>$A1253="text"</formula>
    </cfRule>
  </conditionalFormatting>
  <conditionalFormatting sqref="B1254">
    <cfRule type="expression" dxfId="4126" priority="3819" stopIfTrue="1">
      <formula>$A1253="integer"</formula>
    </cfRule>
  </conditionalFormatting>
  <conditionalFormatting sqref="B1254">
    <cfRule type="expression" dxfId="4125" priority="3820" stopIfTrue="1">
      <formula>$A1253="decimal"</formula>
    </cfRule>
  </conditionalFormatting>
  <conditionalFormatting sqref="B1254">
    <cfRule type="expression" dxfId="4124" priority="3821" stopIfTrue="1">
      <formula>OR(AND(LEFT($A1253, 16)="select_multiple ", LEN($A1253)&gt;16, NOT(ISNUMBER(SEARCH(" ", $A1253, 17)))), AND(LEFT($A1253, 11)="select_one ", LEN($A1253)&gt;11, NOT(ISNUMBER(SEARCH(" ", $A1253, 12)))))</formula>
    </cfRule>
  </conditionalFormatting>
  <conditionalFormatting sqref="B1254">
    <cfRule type="expression" dxfId="4123" priority="3822" stopIfTrue="1">
      <formula>OR($A1253="audio audit", $A1253="text audit", $A1253="speed violations count", $A1253="speed violations list", $A1253="speed violations audit")</formula>
    </cfRule>
  </conditionalFormatting>
  <conditionalFormatting sqref="B1254">
    <cfRule type="expression" dxfId="4122" priority="3823" stopIfTrue="1">
      <formula>$A1253="note"</formula>
    </cfRule>
    <cfRule type="expression" dxfId="4121" priority="3824" stopIfTrue="1">
      <formula>$A1253="barcode"</formula>
    </cfRule>
    <cfRule type="expression" dxfId="4120" priority="3825" stopIfTrue="1">
      <formula>OR($A1253="geopoint", $A1253="geoshape", $A1253="geotrace")</formula>
    </cfRule>
  </conditionalFormatting>
  <conditionalFormatting sqref="B1254">
    <cfRule type="expression" dxfId="4119" priority="3826" stopIfTrue="1">
      <formula>OR($A1253="calculate", $A1253="calculate_here")</formula>
    </cfRule>
  </conditionalFormatting>
  <conditionalFormatting sqref="B1254">
    <cfRule type="expression" dxfId="4118" priority="3827" stopIfTrue="1">
      <formula>OR($A1253="date", $A1253="datetime")</formula>
    </cfRule>
  </conditionalFormatting>
  <conditionalFormatting sqref="B1254">
    <cfRule type="expression" dxfId="4117" priority="3828" stopIfTrue="1">
      <formula>$A1253="image"</formula>
    </cfRule>
  </conditionalFormatting>
  <conditionalFormatting sqref="B1254">
    <cfRule type="expression" dxfId="4116" priority="3829" stopIfTrue="1">
      <formula>OR($A1253="audio", $A1253="video")</formula>
    </cfRule>
  </conditionalFormatting>
  <conditionalFormatting sqref="B1254">
    <cfRule type="expression" dxfId="4115" priority="3830" stopIfTrue="1">
      <formula>$A1253="comments"</formula>
    </cfRule>
  </conditionalFormatting>
  <conditionalFormatting sqref="B1254">
    <cfRule type="expression" dxfId="4114" priority="3831" stopIfTrue="1">
      <formula>OR(AND(LEFT($A1253, 14)="sensor_stream ", LEN($A1253)&gt;14, NOT(ISNUMBER(SEARCH(" ", $A1253, 15)))), AND(LEFT($A1253, 17)="sensor_statistic ", LEN($A1253)&gt;17, NOT(ISNUMBER(SEARCH(" ", $A1253, 18)))))</formula>
    </cfRule>
  </conditionalFormatting>
  <conditionalFormatting sqref="B903">
    <cfRule type="expression" dxfId="4113" priority="24140" stopIfTrue="1">
      <formula>#REF!="begin group"</formula>
    </cfRule>
  </conditionalFormatting>
  <conditionalFormatting sqref="B903">
    <cfRule type="expression" dxfId="4112" priority="24141" stopIfTrue="1">
      <formula>#REF!="begin repeat"</formula>
    </cfRule>
  </conditionalFormatting>
  <conditionalFormatting sqref="B903">
    <cfRule type="expression" dxfId="4111" priority="24142" stopIfTrue="1">
      <formula>#REF!="text"</formula>
    </cfRule>
  </conditionalFormatting>
  <conditionalFormatting sqref="B903">
    <cfRule type="expression" dxfId="4110" priority="24143" stopIfTrue="1">
      <formula>#REF!="integer"</formula>
    </cfRule>
  </conditionalFormatting>
  <conditionalFormatting sqref="B903">
    <cfRule type="expression" dxfId="4109" priority="24144" stopIfTrue="1">
      <formula>#REF!="decimal"</formula>
    </cfRule>
  </conditionalFormatting>
  <conditionalFormatting sqref="B903">
    <cfRule type="expression" dxfId="4108" priority="24145" stopIfTrue="1">
      <formula>OR(AND(LEFT(#REF!, 16)="select_multiple ", LEN(#REF!)&gt;16, NOT(ISNUMBER(SEARCH(" ", #REF!, 17)))), AND(LEFT(#REF!, 11)="select_one ", LEN(#REF!)&gt;11, NOT(ISNUMBER(SEARCH(" ", #REF!, 12)))))</formula>
    </cfRule>
  </conditionalFormatting>
  <conditionalFormatting sqref="B903">
    <cfRule type="expression" dxfId="4107" priority="24146" stopIfTrue="1">
      <formula>OR(#REF!="audio audit", #REF!="text audit", #REF!="speed violations count", #REF!="speed violations list", #REF!="speed violations audit")</formula>
    </cfRule>
  </conditionalFormatting>
  <conditionalFormatting sqref="B903">
    <cfRule type="expression" dxfId="4106" priority="24147" stopIfTrue="1">
      <formula>#REF!="note"</formula>
    </cfRule>
    <cfRule type="expression" dxfId="4105" priority="24148" stopIfTrue="1">
      <formula>#REF!="barcode"</formula>
    </cfRule>
    <cfRule type="expression" dxfId="4104" priority="24149" stopIfTrue="1">
      <formula>OR(#REF!="geopoint", #REF!="geoshape", #REF!="geotrace")</formula>
    </cfRule>
  </conditionalFormatting>
  <conditionalFormatting sqref="B903">
    <cfRule type="expression" dxfId="4103" priority="24150" stopIfTrue="1">
      <formula>OR(#REF!="calculate", #REF!="calculate_here")</formula>
    </cfRule>
  </conditionalFormatting>
  <conditionalFormatting sqref="B903">
    <cfRule type="expression" dxfId="4102" priority="24151" stopIfTrue="1">
      <formula>OR(#REF!="date", #REF!="datetime")</formula>
    </cfRule>
  </conditionalFormatting>
  <conditionalFormatting sqref="B903">
    <cfRule type="expression" dxfId="4101" priority="24152" stopIfTrue="1">
      <formula>#REF!="image"</formula>
    </cfRule>
  </conditionalFormatting>
  <conditionalFormatting sqref="B903">
    <cfRule type="expression" dxfId="4100" priority="24153" stopIfTrue="1">
      <formula>OR(#REF!="audio", #REF!="video")</formula>
    </cfRule>
  </conditionalFormatting>
  <conditionalFormatting sqref="B903">
    <cfRule type="expression" dxfId="4099" priority="24154" stopIfTrue="1">
      <formula>OR(AND(LEFT(#REF!, 14)="sensor_stream ", LEN(#REF!)&gt;14, NOT(ISNUMBER(SEARCH(" ", #REF!, 15)))), AND(LEFT(#REF!, 17)="sensor_statistic ", LEN(#REF!)&gt;17, NOT(ISNUMBER(SEARCH(" ", #REF!, 18)))))</formula>
    </cfRule>
    <cfRule type="expression" dxfId="4098" priority="24155" stopIfTrue="1">
      <formula>#REF!="comments"</formula>
    </cfRule>
    <cfRule type="expression" dxfId="4097" priority="24156" stopIfTrue="1">
      <formula>OR(#REF!="audio", #REF!="video")</formula>
    </cfRule>
    <cfRule type="expression" dxfId="4096" priority="24157" stopIfTrue="1">
      <formula>#REF!="image"</formula>
    </cfRule>
    <cfRule type="expression" dxfId="4095" priority="24158" stopIfTrue="1">
      <formula>OR(#REF!="date", #REF!="datetime")</formula>
    </cfRule>
    <cfRule type="expression" dxfId="4094" priority="24159" stopIfTrue="1">
      <formula>OR(#REF!="calculate", #REF!="calculate_here")</formula>
    </cfRule>
    <cfRule type="expression" dxfId="4093" priority="24160" stopIfTrue="1">
      <formula>#REF!="note"</formula>
    </cfRule>
    <cfRule type="expression" dxfId="4092" priority="24161" stopIfTrue="1">
      <formula>#REF!="barcode"</formula>
    </cfRule>
    <cfRule type="expression" dxfId="4091" priority="24162" stopIfTrue="1">
      <formula>OR(#REF!="geopoint", #REF!="geoshape", #REF!="geotrace")</formula>
    </cfRule>
    <cfRule type="expression" dxfId="4090" priority="24163" stopIfTrue="1">
      <formula>OR(#REF!="audio audit", #REF!="text audit", #REF!="speed violations count", #REF!="speed violations list", #REF!="speed violations audit")</formula>
    </cfRule>
    <cfRule type="expression" dxfId="4089" priority="24164" stopIfTrue="1">
      <formula>OR(#REF!="username", #REF!="phonenumber", #REF!="start", #REF!="end", #REF!="deviceid", #REF!="subscriberid", #REF!="simserial", #REF!="caseid")</formula>
    </cfRule>
    <cfRule type="expression" dxfId="4088" priority="24165" stopIfTrue="1">
      <formula>OR(AND(LEFT(#REF!, 16)="select_multiple ", LEN(#REF!)&gt;16, NOT(ISNUMBER(SEARCH(" ", #REF!, 17)))), AND(LEFT(#REF!, 11)="select_one ", LEN(#REF!)&gt;11, NOT(ISNUMBER(SEARCH(" ", #REF!, 12)))))</formula>
    </cfRule>
    <cfRule type="expression" dxfId="4087" priority="24166" stopIfTrue="1">
      <formula>#REF!="decimal"</formula>
    </cfRule>
    <cfRule type="expression" dxfId="4086" priority="24167" stopIfTrue="1">
      <formula>#REF!="integer"</formula>
    </cfRule>
    <cfRule type="expression" dxfId="4085" priority="24168" stopIfTrue="1">
      <formula>#REF!="text"</formula>
    </cfRule>
    <cfRule type="expression" dxfId="4084" priority="24169" stopIfTrue="1">
      <formula>#REF!="end repeat"</formula>
    </cfRule>
    <cfRule type="expression" dxfId="4083" priority="24170" stopIfTrue="1">
      <formula>#REF!="begin repeat"</formula>
    </cfRule>
    <cfRule type="expression" dxfId="4082" priority="24171" stopIfTrue="1">
      <formula>#REF!="end group"</formula>
    </cfRule>
    <cfRule type="expression" dxfId="4081" priority="24172" stopIfTrue="1">
      <formula>#REF!="begin group"</formula>
    </cfRule>
  </conditionalFormatting>
  <conditionalFormatting sqref="B903">
    <cfRule type="expression" dxfId="4080" priority="24173" stopIfTrue="1">
      <formula>#REF!="comments"</formula>
    </cfRule>
  </conditionalFormatting>
  <conditionalFormatting sqref="B903">
    <cfRule type="expression" dxfId="4079" priority="24174" stopIfTrue="1">
      <formula>OR(AND(LEFT(#REF!, 14)="sensor_stream ", LEN(#REF!)&gt;14, NOT(ISNUMBER(SEARCH(" ", #REF!, 15)))), AND(LEFT(#REF!, 17)="sensor_statistic ", LEN(#REF!)&gt;17, NOT(ISNUMBER(SEARCH(" ", #REF!, 18)))))</formula>
    </cfRule>
  </conditionalFormatting>
  <conditionalFormatting sqref="B913">
    <cfRule type="expression" dxfId="4078" priority="24175" stopIfTrue="1">
      <formula>#REF!="begin group"</formula>
    </cfRule>
  </conditionalFormatting>
  <conditionalFormatting sqref="B913">
    <cfRule type="expression" dxfId="4077" priority="24176" stopIfTrue="1">
      <formula>#REF!="begin repeat"</formula>
    </cfRule>
  </conditionalFormatting>
  <conditionalFormatting sqref="B913">
    <cfRule type="expression" dxfId="4076" priority="24177" stopIfTrue="1">
      <formula>#REF!="text"</formula>
    </cfRule>
  </conditionalFormatting>
  <conditionalFormatting sqref="B913">
    <cfRule type="expression" dxfId="4075" priority="24178" stopIfTrue="1">
      <formula>#REF!="integer"</formula>
    </cfRule>
  </conditionalFormatting>
  <conditionalFormatting sqref="B913">
    <cfRule type="expression" dxfId="4074" priority="24179" stopIfTrue="1">
      <formula>#REF!="decimal"</formula>
    </cfRule>
  </conditionalFormatting>
  <conditionalFormatting sqref="B913">
    <cfRule type="expression" dxfId="4073" priority="24180" stopIfTrue="1">
      <formula>OR(AND(LEFT(#REF!, 16)="select_multiple ", LEN(#REF!)&gt;16, NOT(ISNUMBER(SEARCH(" ", #REF!, 17)))), AND(LEFT(#REF!, 11)="select_one ", LEN(#REF!)&gt;11, NOT(ISNUMBER(SEARCH(" ", #REF!, 12)))))</formula>
    </cfRule>
  </conditionalFormatting>
  <conditionalFormatting sqref="B913">
    <cfRule type="expression" dxfId="4072" priority="24181" stopIfTrue="1">
      <formula>OR(#REF!="audio audit", #REF!="text audit", #REF!="speed violations count", #REF!="speed violations list", #REF!="speed violations audit")</formula>
    </cfRule>
  </conditionalFormatting>
  <conditionalFormatting sqref="B913">
    <cfRule type="expression" dxfId="4071" priority="24182" stopIfTrue="1">
      <formula>#REF!="note"</formula>
    </cfRule>
    <cfRule type="expression" dxfId="4070" priority="24183" stopIfTrue="1">
      <formula>#REF!="barcode"</formula>
    </cfRule>
    <cfRule type="expression" dxfId="4069" priority="24184" stopIfTrue="1">
      <formula>OR(#REF!="geopoint", #REF!="geoshape", #REF!="geotrace")</formula>
    </cfRule>
  </conditionalFormatting>
  <conditionalFormatting sqref="B913">
    <cfRule type="expression" dxfId="4068" priority="24185" stopIfTrue="1">
      <formula>OR(#REF!="calculate", #REF!="calculate_here")</formula>
    </cfRule>
  </conditionalFormatting>
  <conditionalFormatting sqref="B913">
    <cfRule type="expression" dxfId="4067" priority="24186" stopIfTrue="1">
      <formula>OR(#REF!="date", #REF!="datetime")</formula>
    </cfRule>
  </conditionalFormatting>
  <conditionalFormatting sqref="B913">
    <cfRule type="expression" dxfId="4066" priority="24187" stopIfTrue="1">
      <formula>#REF!="image"</formula>
    </cfRule>
  </conditionalFormatting>
  <conditionalFormatting sqref="B913">
    <cfRule type="expression" dxfId="4065" priority="24188" stopIfTrue="1">
      <formula>OR(#REF!="audio", #REF!="video")</formula>
    </cfRule>
  </conditionalFormatting>
  <conditionalFormatting sqref="B913">
    <cfRule type="expression" dxfId="4064" priority="24189" stopIfTrue="1">
      <formula>OR(AND(LEFT(#REF!, 14)="sensor_stream ", LEN(#REF!)&gt;14, NOT(ISNUMBER(SEARCH(" ", #REF!, 15)))), AND(LEFT(#REF!, 17)="sensor_statistic ", LEN(#REF!)&gt;17, NOT(ISNUMBER(SEARCH(" ", #REF!, 18)))))</formula>
    </cfRule>
    <cfRule type="expression" dxfId="4063" priority="24190" stopIfTrue="1">
      <formula>#REF!="comments"</formula>
    </cfRule>
    <cfRule type="expression" dxfId="4062" priority="24191" stopIfTrue="1">
      <formula>OR(#REF!="audio", #REF!="video")</formula>
    </cfRule>
    <cfRule type="expression" dxfId="4061" priority="24192" stopIfTrue="1">
      <formula>#REF!="image"</formula>
    </cfRule>
    <cfRule type="expression" dxfId="4060" priority="24193" stopIfTrue="1">
      <formula>OR(#REF!="date", #REF!="datetime")</formula>
    </cfRule>
    <cfRule type="expression" dxfId="4059" priority="24194" stopIfTrue="1">
      <formula>OR(#REF!="calculate", #REF!="calculate_here")</formula>
    </cfRule>
    <cfRule type="expression" dxfId="4058" priority="24195" stopIfTrue="1">
      <formula>#REF!="note"</formula>
    </cfRule>
    <cfRule type="expression" dxfId="4057" priority="24196" stopIfTrue="1">
      <formula>#REF!="barcode"</formula>
    </cfRule>
    <cfRule type="expression" dxfId="4056" priority="24197" stopIfTrue="1">
      <formula>OR(#REF!="geopoint", #REF!="geoshape", #REF!="geotrace")</formula>
    </cfRule>
    <cfRule type="expression" dxfId="4055" priority="24198" stopIfTrue="1">
      <formula>OR(#REF!="audio audit", #REF!="text audit", #REF!="speed violations count", #REF!="speed violations list", #REF!="speed violations audit")</formula>
    </cfRule>
    <cfRule type="expression" dxfId="4054" priority="24199" stopIfTrue="1">
      <formula>OR(#REF!="username", #REF!="phonenumber", #REF!="start", #REF!="end", #REF!="deviceid", #REF!="subscriberid", #REF!="simserial", #REF!="caseid")</formula>
    </cfRule>
    <cfRule type="expression" dxfId="4053" priority="24200" stopIfTrue="1">
      <formula>OR(AND(LEFT(#REF!, 16)="select_multiple ", LEN(#REF!)&gt;16, NOT(ISNUMBER(SEARCH(" ", #REF!, 17)))), AND(LEFT(#REF!, 11)="select_one ", LEN(#REF!)&gt;11, NOT(ISNUMBER(SEARCH(" ", #REF!, 12)))))</formula>
    </cfRule>
    <cfRule type="expression" dxfId="4052" priority="24201" stopIfTrue="1">
      <formula>#REF!="decimal"</formula>
    </cfRule>
    <cfRule type="expression" dxfId="4051" priority="24202" stopIfTrue="1">
      <formula>#REF!="integer"</formula>
    </cfRule>
    <cfRule type="expression" dxfId="4050" priority="24203" stopIfTrue="1">
      <formula>#REF!="text"</formula>
    </cfRule>
    <cfRule type="expression" dxfId="4049" priority="24204" stopIfTrue="1">
      <formula>#REF!="end repeat"</formula>
    </cfRule>
    <cfRule type="expression" dxfId="4048" priority="24205" stopIfTrue="1">
      <formula>#REF!="begin repeat"</formula>
    </cfRule>
    <cfRule type="expression" dxfId="4047" priority="24206" stopIfTrue="1">
      <formula>#REF!="end group"</formula>
    </cfRule>
    <cfRule type="expression" dxfId="4046" priority="24207" stopIfTrue="1">
      <formula>#REF!="begin group"</formula>
    </cfRule>
  </conditionalFormatting>
  <conditionalFormatting sqref="B913">
    <cfRule type="expression" dxfId="4045" priority="24208" stopIfTrue="1">
      <formula>#REF!="comments"</formula>
    </cfRule>
  </conditionalFormatting>
  <conditionalFormatting sqref="B913">
    <cfRule type="expression" dxfId="4044" priority="24209" stopIfTrue="1">
      <formula>OR(AND(LEFT(#REF!, 14)="sensor_stream ", LEN(#REF!)&gt;14, NOT(ISNUMBER(SEARCH(" ", #REF!, 15)))), AND(LEFT(#REF!, 17)="sensor_statistic ", LEN(#REF!)&gt;17, NOT(ISNUMBER(SEARCH(" ", #REF!, 18)))))</formula>
    </cfRule>
  </conditionalFormatting>
  <conditionalFormatting sqref="B1288">
    <cfRule type="expression" dxfId="4043" priority="3762" stopIfTrue="1">
      <formula>OR(AND(LEFT($A1288, 14)="sensor_stream ", LEN($A1288)&gt;14, NOT(ISNUMBER(SEARCH(" ", $A1288, 15)))), AND(LEFT($A1288, 17)="sensor_statistic ", LEN($A1288)&gt;17, NOT(ISNUMBER(SEARCH(" ", $A1288, 18)))))</formula>
    </cfRule>
  </conditionalFormatting>
  <conditionalFormatting sqref="B1288">
    <cfRule type="expression" dxfId="4042" priority="3795" stopIfTrue="1">
      <formula>$A1288="begin group"</formula>
    </cfRule>
  </conditionalFormatting>
  <conditionalFormatting sqref="B1288">
    <cfRule type="expression" dxfId="4041" priority="3792" stopIfTrue="1">
      <formula>$A1288="begin repeat"</formula>
    </cfRule>
  </conditionalFormatting>
  <conditionalFormatting sqref="B1288">
    <cfRule type="expression" dxfId="4040" priority="3789" stopIfTrue="1">
      <formula>$A1288="text"</formula>
    </cfRule>
  </conditionalFormatting>
  <conditionalFormatting sqref="B1288">
    <cfRule type="expression" dxfId="4039" priority="3787" stopIfTrue="1">
      <formula>$A1288="integer"</formula>
    </cfRule>
  </conditionalFormatting>
  <conditionalFormatting sqref="B1288">
    <cfRule type="expression" dxfId="4038" priority="3785" stopIfTrue="1">
      <formula>$A1288="decimal"</formula>
    </cfRule>
  </conditionalFormatting>
  <conditionalFormatting sqref="B1288">
    <cfRule type="expression" dxfId="4037" priority="3783" stopIfTrue="1">
      <formula>OR(AND(LEFT($A1288, 16)="select_multiple ", LEN($A1288)&gt;16, NOT(ISNUMBER(SEARCH(" ", $A1288, 17)))), AND(LEFT($A1288, 11)="select_one ", LEN($A1288)&gt;11, NOT(ISNUMBER(SEARCH(" ", $A1288, 12)))))</formula>
    </cfRule>
  </conditionalFormatting>
  <conditionalFormatting sqref="B1288">
    <cfRule type="expression" dxfId="4036" priority="3780" stopIfTrue="1">
      <formula>OR($A1288="audio audit", $A1288="text audit", $A1288="speed violations count", $A1288="speed violations list", $A1288="speed violations audit")</formula>
    </cfRule>
  </conditionalFormatting>
  <conditionalFormatting sqref="B1288">
    <cfRule type="expression" dxfId="4035" priority="3774" stopIfTrue="1">
      <formula>$A1288="note"</formula>
    </cfRule>
    <cfRule type="expression" dxfId="4034" priority="3776" stopIfTrue="1">
      <formula>$A1288="barcode"</formula>
    </cfRule>
    <cfRule type="expression" dxfId="4033" priority="3778" stopIfTrue="1">
      <formula>OR($A1288="geopoint", $A1288="geoshape", $A1288="geotrace")</formula>
    </cfRule>
  </conditionalFormatting>
  <conditionalFormatting sqref="B1288">
    <cfRule type="expression" dxfId="4032" priority="3772" stopIfTrue="1">
      <formula>OR($A1288="calculate", $A1288="calculate_here")</formula>
    </cfRule>
  </conditionalFormatting>
  <conditionalFormatting sqref="B1288">
    <cfRule type="expression" dxfId="4031" priority="3770" stopIfTrue="1">
      <formula>OR($A1288="date", $A1288="datetime")</formula>
    </cfRule>
  </conditionalFormatting>
  <conditionalFormatting sqref="B1288">
    <cfRule type="expression" dxfId="4030" priority="3768" stopIfTrue="1">
      <formula>$A1288="image"</formula>
    </cfRule>
  </conditionalFormatting>
  <conditionalFormatting sqref="B1288">
    <cfRule type="expression" dxfId="4029" priority="3766" stopIfTrue="1">
      <formula>OR($A1288="audio", $A1288="video")</formula>
    </cfRule>
  </conditionalFormatting>
  <conditionalFormatting sqref="B1288">
    <cfRule type="expression" dxfId="4028" priority="3763" stopIfTrue="1">
      <formula>OR(AND(LEFT($A1288, 14)="sensor_stream ", LEN($A1288)&gt;14, NOT(ISNUMBER(SEARCH(" ", $A1288, 15)))), AND(LEFT($A1288, 17)="sensor_statistic ", LEN($A1288)&gt;17, NOT(ISNUMBER(SEARCH(" ", $A1288, 18)))))</formula>
    </cfRule>
    <cfRule type="expression" dxfId="4027" priority="3765" stopIfTrue="1">
      <formula>$A1288="comments"</formula>
    </cfRule>
    <cfRule type="expression" dxfId="4026" priority="3767" stopIfTrue="1">
      <formula>OR($A1288="audio", $A1288="video")</formula>
    </cfRule>
    <cfRule type="expression" dxfId="4025" priority="3769" stopIfTrue="1">
      <formula>$A1288="image"</formula>
    </cfRule>
    <cfRule type="expression" dxfId="4024" priority="3771" stopIfTrue="1">
      <formula>OR($A1288="date", $A1288="datetime")</formula>
    </cfRule>
    <cfRule type="expression" dxfId="4023" priority="3773" stopIfTrue="1">
      <formula>OR($A1288="calculate", $A1288="calculate_here")</formula>
    </cfRule>
    <cfRule type="expression" dxfId="4022" priority="3775" stopIfTrue="1">
      <formula>$A1288="note"</formula>
    </cfRule>
    <cfRule type="expression" dxfId="4021" priority="3777" stopIfTrue="1">
      <formula>$A1288="barcode"</formula>
    </cfRule>
    <cfRule type="expression" dxfId="4020" priority="3779" stopIfTrue="1">
      <formula>OR($A1288="geopoint", $A1288="geoshape", $A1288="geotrace")</formula>
    </cfRule>
    <cfRule type="expression" dxfId="4019" priority="3781" stopIfTrue="1">
      <formula>OR($A1288="audio audit", $A1288="text audit", $A1288="speed violations count", $A1288="speed violations list", $A1288="speed violations audit")</formula>
    </cfRule>
    <cfRule type="expression" dxfId="4018" priority="3782" stopIfTrue="1">
      <formula>OR($A1288="username", $A1288="phonenumber", $A1288="start", $A1288="end", $A1288="deviceid", $A1288="subscriberid", $A1288="simserial", $A1288="caseid")</formula>
    </cfRule>
    <cfRule type="expression" dxfId="4017" priority="3784" stopIfTrue="1">
      <formula>OR(AND(LEFT($A1288, 16)="select_multiple ", LEN($A1288)&gt;16, NOT(ISNUMBER(SEARCH(" ", $A1288, 17)))), AND(LEFT($A1288, 11)="select_one ", LEN($A1288)&gt;11, NOT(ISNUMBER(SEARCH(" ", $A1288, 12)))))</formula>
    </cfRule>
    <cfRule type="expression" dxfId="4016" priority="3786" stopIfTrue="1">
      <formula>$A1288="decimal"</formula>
    </cfRule>
    <cfRule type="expression" dxfId="4015" priority="3788" stopIfTrue="1">
      <formula>$A1288="integer"</formula>
    </cfRule>
    <cfRule type="expression" dxfId="4014" priority="3790" stopIfTrue="1">
      <formula>$A1288="text"</formula>
    </cfRule>
    <cfRule type="expression" dxfId="4013" priority="3791" stopIfTrue="1">
      <formula>$A1288="end repeat"</formula>
    </cfRule>
    <cfRule type="expression" dxfId="4012" priority="3793" stopIfTrue="1">
      <formula>$A1288="begin repeat"</formula>
    </cfRule>
    <cfRule type="expression" dxfId="4011" priority="3794" stopIfTrue="1">
      <formula>$A1288="end group"</formula>
    </cfRule>
    <cfRule type="expression" dxfId="4010" priority="3796" stopIfTrue="1">
      <formula>$A1288="begin group"</formula>
    </cfRule>
  </conditionalFormatting>
  <conditionalFormatting sqref="B1288">
    <cfRule type="expression" dxfId="4009" priority="3764" stopIfTrue="1">
      <formula>$A1288="comments"</formula>
    </cfRule>
  </conditionalFormatting>
  <conditionalFormatting sqref="B1289">
    <cfRule type="expression" dxfId="4008" priority="3760" stopIfTrue="1">
      <formula>$A1289="begin group"</formula>
    </cfRule>
  </conditionalFormatting>
  <conditionalFormatting sqref="B1289">
    <cfRule type="expression" dxfId="4007" priority="3757" stopIfTrue="1">
      <formula>$A1289="begin repeat"</formula>
    </cfRule>
  </conditionalFormatting>
  <conditionalFormatting sqref="B1289">
    <cfRule type="expression" dxfId="4006" priority="3754" stopIfTrue="1">
      <formula>$A1289="text"</formula>
    </cfRule>
  </conditionalFormatting>
  <conditionalFormatting sqref="B1289">
    <cfRule type="expression" dxfId="4005" priority="3752" stopIfTrue="1">
      <formula>$A1289="integer"</formula>
    </cfRule>
  </conditionalFormatting>
  <conditionalFormatting sqref="B1289">
    <cfRule type="expression" dxfId="4004" priority="3750" stopIfTrue="1">
      <formula>$A1289="decimal"</formula>
    </cfRule>
  </conditionalFormatting>
  <conditionalFormatting sqref="B1289">
    <cfRule type="expression" dxfId="4003" priority="3748" stopIfTrue="1">
      <formula>OR(AND(LEFT($A1289, 16)="select_multiple ", LEN($A1289)&gt;16, NOT(ISNUMBER(SEARCH(" ", $A1289, 17)))), AND(LEFT($A1289, 11)="select_one ", LEN($A1289)&gt;11, NOT(ISNUMBER(SEARCH(" ", $A1289, 12)))))</formula>
    </cfRule>
  </conditionalFormatting>
  <conditionalFormatting sqref="B1289">
    <cfRule type="expression" dxfId="4002" priority="3745" stopIfTrue="1">
      <formula>OR($A1289="audio audit", $A1289="text audit", $A1289="speed violations count", $A1289="speed violations list", $A1289="speed violations audit")</formula>
    </cfRule>
  </conditionalFormatting>
  <conditionalFormatting sqref="B1289">
    <cfRule type="expression" dxfId="4001" priority="3739" stopIfTrue="1">
      <formula>$A1289="note"</formula>
    </cfRule>
    <cfRule type="expression" dxfId="4000" priority="3741" stopIfTrue="1">
      <formula>$A1289="barcode"</formula>
    </cfRule>
    <cfRule type="expression" dxfId="3999" priority="3743" stopIfTrue="1">
      <formula>OR($A1289="geopoint", $A1289="geoshape", $A1289="geotrace")</formula>
    </cfRule>
  </conditionalFormatting>
  <conditionalFormatting sqref="B1289">
    <cfRule type="expression" dxfId="3998" priority="3737" stopIfTrue="1">
      <formula>OR($A1289="calculate", $A1289="calculate_here")</formula>
    </cfRule>
  </conditionalFormatting>
  <conditionalFormatting sqref="B1289">
    <cfRule type="expression" dxfId="3997" priority="3735" stopIfTrue="1">
      <formula>OR($A1289="date", $A1289="datetime")</formula>
    </cfRule>
  </conditionalFormatting>
  <conditionalFormatting sqref="B1289">
    <cfRule type="expression" dxfId="3996" priority="3733" stopIfTrue="1">
      <formula>$A1289="image"</formula>
    </cfRule>
  </conditionalFormatting>
  <conditionalFormatting sqref="B1289">
    <cfRule type="expression" dxfId="3995" priority="3731" stopIfTrue="1">
      <formula>OR($A1289="audio", $A1289="video")</formula>
    </cfRule>
  </conditionalFormatting>
  <conditionalFormatting sqref="B1289">
    <cfRule type="expression" dxfId="3994" priority="3728" stopIfTrue="1">
      <formula>OR(AND(LEFT($A1289, 14)="sensor_stream ", LEN($A1289)&gt;14, NOT(ISNUMBER(SEARCH(" ", $A1289, 15)))), AND(LEFT($A1289, 17)="sensor_statistic ", LEN($A1289)&gt;17, NOT(ISNUMBER(SEARCH(" ", $A1289, 18)))))</formula>
    </cfRule>
    <cfRule type="expression" dxfId="3993" priority="3730" stopIfTrue="1">
      <formula>$A1289="comments"</formula>
    </cfRule>
    <cfRule type="expression" dxfId="3992" priority="3732" stopIfTrue="1">
      <formula>OR($A1289="audio", $A1289="video")</formula>
    </cfRule>
    <cfRule type="expression" dxfId="3991" priority="3734" stopIfTrue="1">
      <formula>$A1289="image"</formula>
    </cfRule>
    <cfRule type="expression" dxfId="3990" priority="3736" stopIfTrue="1">
      <formula>OR($A1289="date", $A1289="datetime")</formula>
    </cfRule>
    <cfRule type="expression" dxfId="3989" priority="3738" stopIfTrue="1">
      <formula>OR($A1289="calculate", $A1289="calculate_here")</formula>
    </cfRule>
    <cfRule type="expression" dxfId="3988" priority="3740" stopIfTrue="1">
      <formula>$A1289="note"</formula>
    </cfRule>
    <cfRule type="expression" dxfId="3987" priority="3742" stopIfTrue="1">
      <formula>$A1289="barcode"</formula>
    </cfRule>
    <cfRule type="expression" dxfId="3986" priority="3744" stopIfTrue="1">
      <formula>OR($A1289="geopoint", $A1289="geoshape", $A1289="geotrace")</formula>
    </cfRule>
    <cfRule type="expression" dxfId="3985" priority="3746" stopIfTrue="1">
      <formula>OR($A1289="audio audit", $A1289="text audit", $A1289="speed violations count", $A1289="speed violations list", $A1289="speed violations audit")</formula>
    </cfRule>
    <cfRule type="expression" dxfId="3984" priority="3747" stopIfTrue="1">
      <formula>OR($A1289="username", $A1289="phonenumber", $A1289="start", $A1289="end", $A1289="deviceid", $A1289="subscriberid", $A1289="simserial", $A1289="caseid")</formula>
    </cfRule>
    <cfRule type="expression" dxfId="3983" priority="3749" stopIfTrue="1">
      <formula>OR(AND(LEFT($A1289, 16)="select_multiple ", LEN($A1289)&gt;16, NOT(ISNUMBER(SEARCH(" ", $A1289, 17)))), AND(LEFT($A1289, 11)="select_one ", LEN($A1289)&gt;11, NOT(ISNUMBER(SEARCH(" ", $A1289, 12)))))</formula>
    </cfRule>
    <cfRule type="expression" dxfId="3982" priority="3751" stopIfTrue="1">
      <formula>$A1289="decimal"</formula>
    </cfRule>
    <cfRule type="expression" dxfId="3981" priority="3753" stopIfTrue="1">
      <formula>$A1289="integer"</formula>
    </cfRule>
    <cfRule type="expression" dxfId="3980" priority="3755" stopIfTrue="1">
      <formula>$A1289="text"</formula>
    </cfRule>
    <cfRule type="expression" dxfId="3979" priority="3756" stopIfTrue="1">
      <formula>$A1289="end repeat"</formula>
    </cfRule>
    <cfRule type="expression" dxfId="3978" priority="3758" stopIfTrue="1">
      <formula>$A1289="begin repeat"</formula>
    </cfRule>
    <cfRule type="expression" dxfId="3977" priority="3759" stopIfTrue="1">
      <formula>$A1289="end group"</formula>
    </cfRule>
    <cfRule type="expression" dxfId="3976" priority="3761" stopIfTrue="1">
      <formula>$A1289="begin group"</formula>
    </cfRule>
  </conditionalFormatting>
  <conditionalFormatting sqref="B1289">
    <cfRule type="expression" dxfId="3975" priority="3729" stopIfTrue="1">
      <formula>$A1289="comments"</formula>
    </cfRule>
  </conditionalFormatting>
  <conditionalFormatting sqref="B1289">
    <cfRule type="expression" dxfId="3974" priority="3727" stopIfTrue="1">
      <formula>OR(AND(LEFT($A1289, 14)="sensor_stream ", LEN($A1289)&gt;14, NOT(ISNUMBER(SEARCH(" ", $A1289, 15)))), AND(LEFT($A1289, 17)="sensor_statistic ", LEN($A1289)&gt;17, NOT(ISNUMBER(SEARCH(" ", $A1289, 18)))))</formula>
    </cfRule>
  </conditionalFormatting>
  <conditionalFormatting sqref="E1101:E1102 E1104:E1106 E1108:E1109">
    <cfRule type="expression" dxfId="3973" priority="3172" stopIfTrue="1">
      <formula>OR(AND(LEFT($A1101, 14)="sensor_stream ", LEN($A1101)&gt;14, NOT(ISNUMBER(SEARCH(" ", $A1101, 15)))), AND(LEFT($A1101, 17)="sensor_statistic ", LEN($A1101)&gt;17, NOT(ISNUMBER(SEARCH(" ", $A1101, 18)))))</formula>
    </cfRule>
  </conditionalFormatting>
  <conditionalFormatting sqref="C1102 C1189:C1196 C1199:C1210 C1213:C1218 C1221:C1241 C1243:C1253 C1112 C1083:C1084 C1256:C1283 C1086:C1096 C1098:C1100 C1104:C1106 C1108:C1109 C1114:C1115 C1117:C1118 C1120:C1121 C1123:C1187">
    <cfRule type="expression" dxfId="3972" priority="3690" stopIfTrue="1">
      <formula>$A1083="begin group"</formula>
    </cfRule>
  </conditionalFormatting>
  <conditionalFormatting sqref="C1102 C1189:C1196 C1199:C1210 C1213:C1218 C1221:C1241 C1243:C1253 C1112 C1083:C1084 C1256:C1283 C1086:C1096 C1098:C1100 C1104:C1106 C1108:C1109 C1114:C1115 C1117:C1118 C1120:C1121 C1123:C1187">
    <cfRule type="expression" dxfId="3971" priority="3687" stopIfTrue="1">
      <formula>$A1083="begin repeat"</formula>
    </cfRule>
  </conditionalFormatting>
  <conditionalFormatting sqref="C1102 C1189:C1196 C1199:C1210 C1213:C1218 C1221:C1241 C1243:C1253 C1112 C1083:C1084 C1256:C1283 C1086:C1096 C1098:C1100 C1104:C1106 C1108:C1109 C1114:C1115 C1117:C1118 C1120:C1121 C1123:C1187">
    <cfRule type="expression" dxfId="3970" priority="3684" stopIfTrue="1">
      <formula>$A1083="text"</formula>
    </cfRule>
  </conditionalFormatting>
  <conditionalFormatting sqref="C1102 C1189:C1196 C1199:C1210 C1213:C1218 C1221:C1241 C1243:C1253 C1112 C1083:C1084 C1256:C1283 C1086:C1096 C1098:C1100 C1104:C1106 C1108:C1109 C1114:C1115 C1117:C1118 C1120:C1121 C1123:C1187">
    <cfRule type="expression" dxfId="3969" priority="3682" stopIfTrue="1">
      <formula>$A1083="integer"</formula>
    </cfRule>
  </conditionalFormatting>
  <conditionalFormatting sqref="C1102 C1189:C1196 C1199:C1210 C1213:C1218 C1221:C1241 C1243:C1253 C1112 C1083:C1084 C1256:C1283 C1086:C1096 C1098:C1100 C1104:C1106 C1108:C1109 C1114:C1115 C1117:C1118 C1120:C1121 C1123:C1187">
    <cfRule type="expression" dxfId="3968" priority="3680" stopIfTrue="1">
      <formula>$A1083="decimal"</formula>
    </cfRule>
  </conditionalFormatting>
  <conditionalFormatting sqref="C1102 C1189:C1196 C1199:C1210 C1213:C1218 C1221:C1241 C1243:C1253 C1112 C1083:C1084 C1256:C1283 C1086:C1096 C1098:C1100 C1104:C1106 C1108:C1109 C1114:C1115 C1117:C1118 C1120:C1121 C1123:C1187">
    <cfRule type="expression" dxfId="3967" priority="3678" stopIfTrue="1">
      <formula>OR(AND(LEFT($A1083, 16)="select_multiple ", LEN($A1083)&gt;16, NOT(ISNUMBER(SEARCH(" ", $A1083, 17)))), AND(LEFT($A1083, 11)="select_one ", LEN($A1083)&gt;11, NOT(ISNUMBER(SEARCH(" ", $A1083, 12)))))</formula>
    </cfRule>
  </conditionalFormatting>
  <conditionalFormatting sqref="C1102 C1189:C1196 C1199:C1210 C1213:C1218 C1221:C1241 C1243:C1253 C1112 C1083:C1084 C1256:C1283 C1086:C1096 C1098:C1100 C1104:C1106 C1108:C1109 C1114:C1115 C1117:C1118 C1120:C1121 C1123:C1187">
    <cfRule type="expression" dxfId="3966" priority="3675" stopIfTrue="1">
      <formula>OR($A1083="audio audit", $A1083="text audit", $A1083="speed violations count", $A1083="speed violations list", $A1083="speed violations audit")</formula>
    </cfRule>
  </conditionalFormatting>
  <conditionalFormatting sqref="C1102 C1189:C1196 C1199:C1210 C1213:C1218 C1221:C1241 C1243:C1253 C1112 C1083:C1084 C1256:C1283 C1086:C1096 C1098:C1100 C1104:C1106 C1108:C1109 C1114:C1115 C1117:C1118 C1120:C1121 C1123:C1187">
    <cfRule type="expression" dxfId="3965" priority="3669" stopIfTrue="1">
      <formula>$A1083="note"</formula>
    </cfRule>
    <cfRule type="expression" dxfId="3964" priority="3671" stopIfTrue="1">
      <formula>$A1083="barcode"</formula>
    </cfRule>
    <cfRule type="expression" dxfId="3963" priority="3673" stopIfTrue="1">
      <formula>OR($A1083="geopoint", $A1083="geoshape", $A1083="geotrace")</formula>
    </cfRule>
  </conditionalFormatting>
  <conditionalFormatting sqref="C1102 C1189:C1196 C1199:C1210 C1213:C1218 C1221:C1241 C1243:C1253 C1112 C1083:C1084 C1256:C1283 C1086:C1096 C1098:C1100 C1104:C1106 C1108:C1109 C1114:C1115 C1117:C1118 C1120:C1121 C1123:C1187">
    <cfRule type="expression" dxfId="3962" priority="3667" stopIfTrue="1">
      <formula>OR($A1083="calculate", $A1083="calculate_here")</formula>
    </cfRule>
  </conditionalFormatting>
  <conditionalFormatting sqref="C1102 C1189:C1196 C1199:C1210 C1213:C1218 C1221:C1241 C1243:C1253 C1112 C1083:C1084 C1256:C1283 C1086:C1096 C1098:C1100 C1104:C1106 C1108:C1109 C1114:C1115 C1117:C1118 C1120:C1121 C1123:C1187">
    <cfRule type="expression" dxfId="3961" priority="3665" stopIfTrue="1">
      <formula>OR($A1083="date", $A1083="datetime")</formula>
    </cfRule>
  </conditionalFormatting>
  <conditionalFormatting sqref="C1102 C1189:C1196 C1199:C1210 C1213:C1218 C1221:C1241 C1243:C1253 C1112 C1083:C1084 C1256:C1283 C1086:C1096 C1098:C1100 C1104:C1106 C1108:C1109 C1114:C1115 C1117:C1118 C1120:C1121 C1123:C1187">
    <cfRule type="expression" dxfId="3960" priority="3663" stopIfTrue="1">
      <formula>$A1083="image"</formula>
    </cfRule>
  </conditionalFormatting>
  <conditionalFormatting sqref="C1102 C1189:C1196 C1199:C1210 C1213:C1218 C1221:C1241 C1243:C1253 C1112 C1083:C1084 C1256:C1283 C1086:C1096 C1098:C1100 C1104:C1106 C1108:C1109 C1114:C1115 C1117:C1118 C1120:C1121 C1123:C1187">
    <cfRule type="expression" dxfId="3959" priority="3661" stopIfTrue="1">
      <formula>OR($A1083="audio", $A1083="video")</formula>
    </cfRule>
  </conditionalFormatting>
  <conditionalFormatting sqref="C1083:C1084 C1102 C1189:C1196 C1199:C1210 C1213:C1218 C1221:C1241 C1243:C1253 C1112 C1256:C1283 C1086:C1096 C1098:C1100 C1104:C1106 C1108:C1109 C1114:C1115 C1117:C1118 C1120:C1121 C1123:C1187">
    <cfRule type="expression" dxfId="3958" priority="3658" stopIfTrue="1">
      <formula>OR(AND(LEFT($A1083, 14)="sensor_stream ", LEN($A1083)&gt;14, NOT(ISNUMBER(SEARCH(" ", $A1083, 15)))), AND(LEFT($A1083, 17)="sensor_statistic ", LEN($A1083)&gt;17, NOT(ISNUMBER(SEARCH(" ", $A1083, 18)))))</formula>
    </cfRule>
    <cfRule type="expression" dxfId="3957" priority="3660" stopIfTrue="1">
      <formula>$A1083="comments"</formula>
    </cfRule>
    <cfRule type="expression" dxfId="3956" priority="3662" stopIfTrue="1">
      <formula>OR($A1083="audio", $A1083="video")</formula>
    </cfRule>
    <cfRule type="expression" dxfId="3955" priority="3664" stopIfTrue="1">
      <formula>$A1083="image"</formula>
    </cfRule>
    <cfRule type="expression" dxfId="3954" priority="3666" stopIfTrue="1">
      <formula>OR($A1083="date", $A1083="datetime")</formula>
    </cfRule>
    <cfRule type="expression" dxfId="3953" priority="3668" stopIfTrue="1">
      <formula>OR($A1083="calculate", $A1083="calculate_here")</formula>
    </cfRule>
    <cfRule type="expression" dxfId="3952" priority="3670" stopIfTrue="1">
      <formula>$A1083="note"</formula>
    </cfRule>
    <cfRule type="expression" dxfId="3951" priority="3672" stopIfTrue="1">
      <formula>$A1083="barcode"</formula>
    </cfRule>
    <cfRule type="expression" dxfId="3950" priority="3674" stopIfTrue="1">
      <formula>OR($A1083="geopoint", $A1083="geoshape", $A1083="geotrace")</formula>
    </cfRule>
    <cfRule type="expression" dxfId="3949" priority="3676" stopIfTrue="1">
      <formula>OR($A1083="audio audit", $A1083="text audit", $A1083="speed violations count", $A1083="speed violations list", $A1083="speed violations audit")</formula>
    </cfRule>
    <cfRule type="expression" dxfId="3948" priority="3677" stopIfTrue="1">
      <formula>OR($A1083="username", $A1083="phonenumber", $A1083="start", $A1083="end", $A1083="deviceid", $A1083="subscriberid", $A1083="simserial", $A1083="caseid")</formula>
    </cfRule>
    <cfRule type="expression" dxfId="3947" priority="3679" stopIfTrue="1">
      <formula>OR(AND(LEFT($A1083, 16)="select_multiple ", LEN($A1083)&gt;16, NOT(ISNUMBER(SEARCH(" ", $A1083, 17)))), AND(LEFT($A1083, 11)="select_one ", LEN($A1083)&gt;11, NOT(ISNUMBER(SEARCH(" ", $A1083, 12)))))</formula>
    </cfRule>
    <cfRule type="expression" dxfId="3946" priority="3681" stopIfTrue="1">
      <formula>$A1083="decimal"</formula>
    </cfRule>
    <cfRule type="expression" dxfId="3945" priority="3683" stopIfTrue="1">
      <formula>$A1083="integer"</formula>
    </cfRule>
    <cfRule type="expression" dxfId="3944" priority="3685" stopIfTrue="1">
      <formula>$A1083="text"</formula>
    </cfRule>
    <cfRule type="expression" dxfId="3943" priority="3686" stopIfTrue="1">
      <formula>$A1083="end repeat"</formula>
    </cfRule>
    <cfRule type="expression" dxfId="3942" priority="3688" stopIfTrue="1">
      <formula>$A1083="begin repeat"</formula>
    </cfRule>
    <cfRule type="expression" dxfId="3941" priority="3689" stopIfTrue="1">
      <formula>$A1083="end group"</formula>
    </cfRule>
    <cfRule type="expression" dxfId="3940" priority="3691" stopIfTrue="1">
      <formula>$A1083="begin group"</formula>
    </cfRule>
  </conditionalFormatting>
  <conditionalFormatting sqref="C1102 C1189:C1196 C1199:C1210 C1213:C1218 C1221:C1241 C1243:C1253 C1112 C1083:C1084 C1256:C1283 C1086:C1096 C1098:C1100 C1104:C1106 C1108:C1109 C1114:C1115 C1117:C1118 C1120:C1121 C1123:C1187">
    <cfRule type="expression" dxfId="3939" priority="3659" stopIfTrue="1">
      <formula>$A1083="comments"</formula>
    </cfRule>
  </conditionalFormatting>
  <conditionalFormatting sqref="C1102 C1189:C1196 C1199:C1210 C1213:C1218 C1221:C1241 C1243:C1253 C1112 C1083:C1084 C1256:C1283 C1086:C1096 C1098:C1100 C1104:C1106 C1108:C1109 C1114:C1115 C1117:C1118 C1120:C1121 C1123:C1187">
    <cfRule type="expression" dxfId="3938" priority="3657" stopIfTrue="1">
      <formula>OR(AND(LEFT($A1083, 14)="sensor_stream ", LEN($A1083)&gt;14, NOT(ISNUMBER(SEARCH(" ", $A1083, 15)))), AND(LEFT($A1083, 17)="sensor_statistic ", LEN($A1083)&gt;17, NOT(ISNUMBER(SEARCH(" ", $A1083, 18)))))</formula>
    </cfRule>
  </conditionalFormatting>
  <conditionalFormatting sqref="C1255">
    <cfRule type="expression" dxfId="3937" priority="3692" stopIfTrue="1">
      <formula>$A1254="begin group"</formula>
    </cfRule>
  </conditionalFormatting>
  <conditionalFormatting sqref="C1255">
    <cfRule type="expression" dxfId="3936" priority="3693" stopIfTrue="1">
      <formula>$A1254="begin repeat"</formula>
    </cfRule>
  </conditionalFormatting>
  <conditionalFormatting sqref="C1255">
    <cfRule type="expression" dxfId="3935" priority="3694" stopIfTrue="1">
      <formula>OR(AND(LEFT($A1254, 14)="sensor_stream ", LEN($A1254)&gt;14, NOT(ISNUMBER(SEARCH(" ", $A1254, 15)))), AND(LEFT($A1254, 17)="sensor_statistic ", LEN($A1254)&gt;17, NOT(ISNUMBER(SEARCH(" ", $A1254, 18)))))</formula>
    </cfRule>
    <cfRule type="expression" dxfId="3934" priority="3695" stopIfTrue="1">
      <formula>$A1254="comments"</formula>
    </cfRule>
    <cfRule type="expression" dxfId="3933" priority="3696" stopIfTrue="1">
      <formula>OR($A1254="audio", $A1254="video")</formula>
    </cfRule>
    <cfRule type="expression" dxfId="3932" priority="3697" stopIfTrue="1">
      <formula>$A1254="image"</formula>
    </cfRule>
    <cfRule type="expression" dxfId="3931" priority="3698" stopIfTrue="1">
      <formula>OR($A1254="date", $A1254="datetime")</formula>
    </cfRule>
    <cfRule type="expression" dxfId="3930" priority="3699" stopIfTrue="1">
      <formula>OR($A1254="calculate", $A1254="calculate_here")</formula>
    </cfRule>
    <cfRule type="expression" dxfId="3929" priority="3700" stopIfTrue="1">
      <formula>$A1254="note"</formula>
    </cfRule>
    <cfRule type="expression" dxfId="3928" priority="3701" stopIfTrue="1">
      <formula>$A1254="barcode"</formula>
    </cfRule>
    <cfRule type="expression" dxfId="3927" priority="3702" stopIfTrue="1">
      <formula>OR($A1254="geopoint", $A1254="geoshape", $A1254="geotrace")</formula>
    </cfRule>
    <cfRule type="expression" dxfId="3926" priority="3703" stopIfTrue="1">
      <formula>OR($A1254="audio audit", $A1254="text audit", $A1254="speed violations count", $A1254="speed violations list", $A1254="speed violations audit")</formula>
    </cfRule>
    <cfRule type="expression" dxfId="3925" priority="3704" stopIfTrue="1">
      <formula>OR($A1254="username", $A1254="phonenumber", $A1254="start", $A1254="end", $A1254="deviceid", $A1254="subscriberid", $A1254="simserial", $A1254="caseid")</formula>
    </cfRule>
    <cfRule type="expression" dxfId="3924" priority="3705" stopIfTrue="1">
      <formula>OR(AND(LEFT($A1254, 16)="select_multiple ", LEN($A1254)&gt;16, NOT(ISNUMBER(SEARCH(" ", $A1254, 17)))), AND(LEFT($A1254, 11)="select_one ", LEN($A1254)&gt;11, NOT(ISNUMBER(SEARCH(" ", $A1254, 12)))))</formula>
    </cfRule>
    <cfRule type="expression" dxfId="3923" priority="3706" stopIfTrue="1">
      <formula>$A1254="decimal"</formula>
    </cfRule>
    <cfRule type="expression" dxfId="3922" priority="3707" stopIfTrue="1">
      <formula>$A1254="integer"</formula>
    </cfRule>
    <cfRule type="expression" dxfId="3921" priority="3708" stopIfTrue="1">
      <formula>$A1254="text"</formula>
    </cfRule>
    <cfRule type="expression" dxfId="3920" priority="3709" stopIfTrue="1">
      <formula>$A1254="end repeat"</formula>
    </cfRule>
    <cfRule type="expression" dxfId="3919" priority="3710" stopIfTrue="1">
      <formula>$A1254="begin repeat"</formula>
    </cfRule>
    <cfRule type="expression" dxfId="3918" priority="3711" stopIfTrue="1">
      <formula>$A1254="end group"</formula>
    </cfRule>
    <cfRule type="expression" dxfId="3917" priority="3712" stopIfTrue="1">
      <formula>$A1254="begin group"</formula>
    </cfRule>
  </conditionalFormatting>
  <conditionalFormatting sqref="C1255">
    <cfRule type="expression" dxfId="3916" priority="3713" stopIfTrue="1">
      <formula>$A1254="text"</formula>
    </cfRule>
  </conditionalFormatting>
  <conditionalFormatting sqref="C1255">
    <cfRule type="expression" dxfId="3915" priority="3714" stopIfTrue="1">
      <formula>$A1254="integer"</formula>
    </cfRule>
  </conditionalFormatting>
  <conditionalFormatting sqref="C1255">
    <cfRule type="expression" dxfId="3914" priority="3715" stopIfTrue="1">
      <formula>$A1254="decimal"</formula>
    </cfRule>
  </conditionalFormatting>
  <conditionalFormatting sqref="C1255">
    <cfRule type="expression" dxfId="3913" priority="3716" stopIfTrue="1">
      <formula>OR(AND(LEFT($A1254, 16)="select_multiple ", LEN($A1254)&gt;16, NOT(ISNUMBER(SEARCH(" ", $A1254, 17)))), AND(LEFT($A1254, 11)="select_one ", LEN($A1254)&gt;11, NOT(ISNUMBER(SEARCH(" ", $A1254, 12)))))</formula>
    </cfRule>
  </conditionalFormatting>
  <conditionalFormatting sqref="C1255">
    <cfRule type="expression" dxfId="3912" priority="3717" stopIfTrue="1">
      <formula>OR($A1254="audio audit", $A1254="text audit", $A1254="speed violations count", $A1254="speed violations list", $A1254="speed violations audit")</formula>
    </cfRule>
  </conditionalFormatting>
  <conditionalFormatting sqref="C1255">
    <cfRule type="expression" dxfId="3911" priority="3718" stopIfTrue="1">
      <formula>$A1254="note"</formula>
    </cfRule>
    <cfRule type="expression" dxfId="3910" priority="3719" stopIfTrue="1">
      <formula>$A1254="barcode"</formula>
    </cfRule>
    <cfRule type="expression" dxfId="3909" priority="3720" stopIfTrue="1">
      <formula>OR($A1254="geopoint", $A1254="geoshape", $A1254="geotrace")</formula>
    </cfRule>
  </conditionalFormatting>
  <conditionalFormatting sqref="C1255">
    <cfRule type="expression" dxfId="3908" priority="3721" stopIfTrue="1">
      <formula>OR($A1254="calculate", $A1254="calculate_here")</formula>
    </cfRule>
  </conditionalFormatting>
  <conditionalFormatting sqref="C1255">
    <cfRule type="expression" dxfId="3907" priority="3722" stopIfTrue="1">
      <formula>OR($A1254="date", $A1254="datetime")</formula>
    </cfRule>
  </conditionalFormatting>
  <conditionalFormatting sqref="C1255">
    <cfRule type="expression" dxfId="3906" priority="3723" stopIfTrue="1">
      <formula>$A1254="image"</formula>
    </cfRule>
  </conditionalFormatting>
  <conditionalFormatting sqref="C1255">
    <cfRule type="expression" dxfId="3905" priority="3724" stopIfTrue="1">
      <formula>OR($A1254="audio", $A1254="video")</formula>
    </cfRule>
  </conditionalFormatting>
  <conditionalFormatting sqref="C1255">
    <cfRule type="expression" dxfId="3904" priority="3725" stopIfTrue="1">
      <formula>$A1254="comments"</formula>
    </cfRule>
  </conditionalFormatting>
  <conditionalFormatting sqref="C1255">
    <cfRule type="expression" dxfId="3903" priority="3726" stopIfTrue="1">
      <formula>OR(AND(LEFT($A1254, 14)="sensor_stream ", LEN($A1254)&gt;14, NOT(ISNUMBER(SEARCH(" ", $A1254, 15)))), AND(LEFT($A1254, 17)="sensor_statistic ", LEN($A1254)&gt;17, NOT(ISNUMBER(SEARCH(" ", $A1254, 18)))))</formula>
    </cfRule>
  </conditionalFormatting>
  <conditionalFormatting sqref="C1101">
    <cfRule type="expression" dxfId="3902" priority="3655" stopIfTrue="1">
      <formula>$A1101="begin group"</formula>
    </cfRule>
  </conditionalFormatting>
  <conditionalFormatting sqref="C1101">
    <cfRule type="expression" dxfId="3901" priority="3652" stopIfTrue="1">
      <formula>$A1101="begin repeat"</formula>
    </cfRule>
  </conditionalFormatting>
  <conditionalFormatting sqref="C1101">
    <cfRule type="expression" dxfId="3900" priority="3649" stopIfTrue="1">
      <formula>$A1101="text"</formula>
    </cfRule>
  </conditionalFormatting>
  <conditionalFormatting sqref="C1101">
    <cfRule type="expression" dxfId="3899" priority="3647" stopIfTrue="1">
      <formula>$A1101="integer"</formula>
    </cfRule>
  </conditionalFormatting>
  <conditionalFormatting sqref="C1101">
    <cfRule type="expression" dxfId="3898" priority="3645" stopIfTrue="1">
      <formula>$A1101="decimal"</formula>
    </cfRule>
  </conditionalFormatting>
  <conditionalFormatting sqref="C1101">
    <cfRule type="expression" dxfId="3897" priority="3643" stopIfTrue="1">
      <formula>OR(AND(LEFT($A1101, 16)="select_multiple ", LEN($A1101)&gt;16, NOT(ISNUMBER(SEARCH(" ", $A1101, 17)))), AND(LEFT($A1101, 11)="select_one ", LEN($A1101)&gt;11, NOT(ISNUMBER(SEARCH(" ", $A1101, 12)))))</formula>
    </cfRule>
  </conditionalFormatting>
  <conditionalFormatting sqref="C1101">
    <cfRule type="expression" dxfId="3896" priority="3640" stopIfTrue="1">
      <formula>OR($A1101="audio audit", $A1101="text audit", $A1101="speed violations count", $A1101="speed violations list", $A1101="speed violations audit")</formula>
    </cfRule>
  </conditionalFormatting>
  <conditionalFormatting sqref="C1101">
    <cfRule type="expression" dxfId="3895" priority="3634" stopIfTrue="1">
      <formula>$A1101="note"</formula>
    </cfRule>
    <cfRule type="expression" dxfId="3894" priority="3636" stopIfTrue="1">
      <formula>$A1101="barcode"</formula>
    </cfRule>
    <cfRule type="expression" dxfId="3893" priority="3638" stopIfTrue="1">
      <formula>OR($A1101="geopoint", $A1101="geoshape", $A1101="geotrace")</formula>
    </cfRule>
  </conditionalFormatting>
  <conditionalFormatting sqref="C1101">
    <cfRule type="expression" dxfId="3892" priority="3632" stopIfTrue="1">
      <formula>OR($A1101="calculate", $A1101="calculate_here")</formula>
    </cfRule>
  </conditionalFormatting>
  <conditionalFormatting sqref="C1101">
    <cfRule type="expression" dxfId="3891" priority="3630" stopIfTrue="1">
      <formula>OR($A1101="date", $A1101="datetime")</formula>
    </cfRule>
  </conditionalFormatting>
  <conditionalFormatting sqref="C1101">
    <cfRule type="expression" dxfId="3890" priority="3628" stopIfTrue="1">
      <formula>$A1101="image"</formula>
    </cfRule>
  </conditionalFormatting>
  <conditionalFormatting sqref="C1101">
    <cfRule type="expression" dxfId="3889" priority="3626" stopIfTrue="1">
      <formula>OR($A1101="audio", $A1101="video")</formula>
    </cfRule>
  </conditionalFormatting>
  <conditionalFormatting sqref="C1101">
    <cfRule type="expression" dxfId="3888" priority="3623" stopIfTrue="1">
      <formula>OR(AND(LEFT($A1101, 14)="sensor_stream ", LEN($A1101)&gt;14, NOT(ISNUMBER(SEARCH(" ", $A1101, 15)))), AND(LEFT($A1101, 17)="sensor_statistic ", LEN($A1101)&gt;17, NOT(ISNUMBER(SEARCH(" ", $A1101, 18)))))</formula>
    </cfRule>
    <cfRule type="expression" dxfId="3887" priority="3625" stopIfTrue="1">
      <formula>$A1101="comments"</formula>
    </cfRule>
    <cfRule type="expression" dxfId="3886" priority="3627" stopIfTrue="1">
      <formula>OR($A1101="audio", $A1101="video")</formula>
    </cfRule>
    <cfRule type="expression" dxfId="3885" priority="3629" stopIfTrue="1">
      <formula>$A1101="image"</formula>
    </cfRule>
    <cfRule type="expression" dxfId="3884" priority="3631" stopIfTrue="1">
      <formula>OR($A1101="date", $A1101="datetime")</formula>
    </cfRule>
    <cfRule type="expression" dxfId="3883" priority="3633" stopIfTrue="1">
      <formula>OR($A1101="calculate", $A1101="calculate_here")</formula>
    </cfRule>
    <cfRule type="expression" dxfId="3882" priority="3635" stopIfTrue="1">
      <formula>$A1101="note"</formula>
    </cfRule>
    <cfRule type="expression" dxfId="3881" priority="3637" stopIfTrue="1">
      <formula>$A1101="barcode"</formula>
    </cfRule>
    <cfRule type="expression" dxfId="3880" priority="3639" stopIfTrue="1">
      <formula>OR($A1101="geopoint", $A1101="geoshape", $A1101="geotrace")</formula>
    </cfRule>
    <cfRule type="expression" dxfId="3879" priority="3641" stopIfTrue="1">
      <formula>OR($A1101="audio audit", $A1101="text audit", $A1101="speed violations count", $A1101="speed violations list", $A1101="speed violations audit")</formula>
    </cfRule>
    <cfRule type="expression" dxfId="3878" priority="3642" stopIfTrue="1">
      <formula>OR($A1101="username", $A1101="phonenumber", $A1101="start", $A1101="end", $A1101="deviceid", $A1101="subscriberid", $A1101="simserial", $A1101="caseid")</formula>
    </cfRule>
    <cfRule type="expression" dxfId="3877" priority="3644" stopIfTrue="1">
      <formula>OR(AND(LEFT($A1101, 16)="select_multiple ", LEN($A1101)&gt;16, NOT(ISNUMBER(SEARCH(" ", $A1101, 17)))), AND(LEFT($A1101, 11)="select_one ", LEN($A1101)&gt;11, NOT(ISNUMBER(SEARCH(" ", $A1101, 12)))))</formula>
    </cfRule>
    <cfRule type="expression" dxfId="3876" priority="3646" stopIfTrue="1">
      <formula>$A1101="decimal"</formula>
    </cfRule>
    <cfRule type="expression" dxfId="3875" priority="3648" stopIfTrue="1">
      <formula>$A1101="integer"</formula>
    </cfRule>
    <cfRule type="expression" dxfId="3874" priority="3650" stopIfTrue="1">
      <formula>$A1101="text"</formula>
    </cfRule>
    <cfRule type="expression" dxfId="3873" priority="3651" stopIfTrue="1">
      <formula>$A1101="end repeat"</formula>
    </cfRule>
    <cfRule type="expression" dxfId="3872" priority="3653" stopIfTrue="1">
      <formula>$A1101="begin repeat"</formula>
    </cfRule>
    <cfRule type="expression" dxfId="3871" priority="3654" stopIfTrue="1">
      <formula>$A1101="end group"</formula>
    </cfRule>
    <cfRule type="expression" dxfId="3870" priority="3656" stopIfTrue="1">
      <formula>$A1101="begin group"</formula>
    </cfRule>
  </conditionalFormatting>
  <conditionalFormatting sqref="C1101">
    <cfRule type="expression" dxfId="3869" priority="3624" stopIfTrue="1">
      <formula>$A1101="comments"</formula>
    </cfRule>
  </conditionalFormatting>
  <conditionalFormatting sqref="C1101">
    <cfRule type="expression" dxfId="3868" priority="3622" stopIfTrue="1">
      <formula>OR(AND(LEFT($A1101, 14)="sensor_stream ", LEN($A1101)&gt;14, NOT(ISNUMBER(SEARCH(" ", $A1101, 15)))), AND(LEFT($A1101, 17)="sensor_statistic ", LEN($A1101)&gt;17, NOT(ISNUMBER(SEARCH(" ", $A1101, 18)))))</formula>
    </cfRule>
  </conditionalFormatting>
  <conditionalFormatting sqref="C1110">
    <cfRule type="expression" dxfId="3867" priority="3620" stopIfTrue="1">
      <formula>$A1110="begin group"</formula>
    </cfRule>
  </conditionalFormatting>
  <conditionalFormatting sqref="C1110">
    <cfRule type="expression" dxfId="3866" priority="3617" stopIfTrue="1">
      <formula>$A1110="begin repeat"</formula>
    </cfRule>
  </conditionalFormatting>
  <conditionalFormatting sqref="C1110">
    <cfRule type="expression" dxfId="3865" priority="3614" stopIfTrue="1">
      <formula>$A1110="text"</formula>
    </cfRule>
  </conditionalFormatting>
  <conditionalFormatting sqref="C1110">
    <cfRule type="expression" dxfId="3864" priority="3612" stopIfTrue="1">
      <formula>$A1110="integer"</formula>
    </cfRule>
  </conditionalFormatting>
  <conditionalFormatting sqref="C1110">
    <cfRule type="expression" dxfId="3863" priority="3610" stopIfTrue="1">
      <formula>$A1110="decimal"</formula>
    </cfRule>
  </conditionalFormatting>
  <conditionalFormatting sqref="C1110">
    <cfRule type="expression" dxfId="3862" priority="3608" stopIfTrue="1">
      <formula>OR(AND(LEFT($A1110, 16)="select_multiple ", LEN($A1110)&gt;16, NOT(ISNUMBER(SEARCH(" ", $A1110, 17)))), AND(LEFT($A1110, 11)="select_one ", LEN($A1110)&gt;11, NOT(ISNUMBER(SEARCH(" ", $A1110, 12)))))</formula>
    </cfRule>
  </conditionalFormatting>
  <conditionalFormatting sqref="C1110">
    <cfRule type="expression" dxfId="3861" priority="3605" stopIfTrue="1">
      <formula>OR($A1110="audio audit", $A1110="text audit", $A1110="speed violations count", $A1110="speed violations list", $A1110="speed violations audit")</formula>
    </cfRule>
  </conditionalFormatting>
  <conditionalFormatting sqref="C1110">
    <cfRule type="expression" dxfId="3860" priority="3599" stopIfTrue="1">
      <formula>$A1110="note"</formula>
    </cfRule>
    <cfRule type="expression" dxfId="3859" priority="3601" stopIfTrue="1">
      <formula>$A1110="barcode"</formula>
    </cfRule>
    <cfRule type="expression" dxfId="3858" priority="3603" stopIfTrue="1">
      <formula>OR($A1110="geopoint", $A1110="geoshape", $A1110="geotrace")</formula>
    </cfRule>
  </conditionalFormatting>
  <conditionalFormatting sqref="C1110">
    <cfRule type="expression" dxfId="3857" priority="3597" stopIfTrue="1">
      <formula>OR($A1110="calculate", $A1110="calculate_here")</formula>
    </cfRule>
  </conditionalFormatting>
  <conditionalFormatting sqref="C1110">
    <cfRule type="expression" dxfId="3856" priority="3595" stopIfTrue="1">
      <formula>OR($A1110="date", $A1110="datetime")</formula>
    </cfRule>
  </conditionalFormatting>
  <conditionalFormatting sqref="C1110">
    <cfRule type="expression" dxfId="3855" priority="3593" stopIfTrue="1">
      <formula>$A1110="image"</formula>
    </cfRule>
  </conditionalFormatting>
  <conditionalFormatting sqref="C1110">
    <cfRule type="expression" dxfId="3854" priority="3591" stopIfTrue="1">
      <formula>OR($A1110="audio", $A1110="video")</formula>
    </cfRule>
  </conditionalFormatting>
  <conditionalFormatting sqref="C1110">
    <cfRule type="expression" dxfId="3853" priority="3588" stopIfTrue="1">
      <formula>OR(AND(LEFT($A1110, 14)="sensor_stream ", LEN($A1110)&gt;14, NOT(ISNUMBER(SEARCH(" ", $A1110, 15)))), AND(LEFT($A1110, 17)="sensor_statistic ", LEN($A1110)&gt;17, NOT(ISNUMBER(SEARCH(" ", $A1110, 18)))))</formula>
    </cfRule>
    <cfRule type="expression" dxfId="3852" priority="3590" stopIfTrue="1">
      <formula>$A1110="comments"</formula>
    </cfRule>
    <cfRule type="expression" dxfId="3851" priority="3592" stopIfTrue="1">
      <formula>OR($A1110="audio", $A1110="video")</formula>
    </cfRule>
    <cfRule type="expression" dxfId="3850" priority="3594" stopIfTrue="1">
      <formula>$A1110="image"</formula>
    </cfRule>
    <cfRule type="expression" dxfId="3849" priority="3596" stopIfTrue="1">
      <formula>OR($A1110="date", $A1110="datetime")</formula>
    </cfRule>
    <cfRule type="expression" dxfId="3848" priority="3598" stopIfTrue="1">
      <formula>OR($A1110="calculate", $A1110="calculate_here")</formula>
    </cfRule>
    <cfRule type="expression" dxfId="3847" priority="3600" stopIfTrue="1">
      <formula>$A1110="note"</formula>
    </cfRule>
    <cfRule type="expression" dxfId="3846" priority="3602" stopIfTrue="1">
      <formula>$A1110="barcode"</formula>
    </cfRule>
    <cfRule type="expression" dxfId="3845" priority="3604" stopIfTrue="1">
      <formula>OR($A1110="geopoint", $A1110="geoshape", $A1110="geotrace")</formula>
    </cfRule>
    <cfRule type="expression" dxfId="3844" priority="3606" stopIfTrue="1">
      <formula>OR($A1110="audio audit", $A1110="text audit", $A1110="speed violations count", $A1110="speed violations list", $A1110="speed violations audit")</formula>
    </cfRule>
    <cfRule type="expression" dxfId="3843" priority="3607" stopIfTrue="1">
      <formula>OR($A1110="username", $A1110="phonenumber", $A1110="start", $A1110="end", $A1110="deviceid", $A1110="subscriberid", $A1110="simserial", $A1110="caseid")</formula>
    </cfRule>
    <cfRule type="expression" dxfId="3842" priority="3609" stopIfTrue="1">
      <formula>OR(AND(LEFT($A1110, 16)="select_multiple ", LEN($A1110)&gt;16, NOT(ISNUMBER(SEARCH(" ", $A1110, 17)))), AND(LEFT($A1110, 11)="select_one ", LEN($A1110)&gt;11, NOT(ISNUMBER(SEARCH(" ", $A1110, 12)))))</formula>
    </cfRule>
    <cfRule type="expression" dxfId="3841" priority="3611" stopIfTrue="1">
      <formula>$A1110="decimal"</formula>
    </cfRule>
    <cfRule type="expression" dxfId="3840" priority="3613" stopIfTrue="1">
      <formula>$A1110="integer"</formula>
    </cfRule>
    <cfRule type="expression" dxfId="3839" priority="3615" stopIfTrue="1">
      <formula>$A1110="text"</formula>
    </cfRule>
    <cfRule type="expression" dxfId="3838" priority="3616" stopIfTrue="1">
      <formula>$A1110="end repeat"</formula>
    </cfRule>
    <cfRule type="expression" dxfId="3837" priority="3618" stopIfTrue="1">
      <formula>$A1110="begin repeat"</formula>
    </cfRule>
    <cfRule type="expression" dxfId="3836" priority="3619" stopIfTrue="1">
      <formula>$A1110="end group"</formula>
    </cfRule>
    <cfRule type="expression" dxfId="3835" priority="3621" stopIfTrue="1">
      <formula>$A1110="begin group"</formula>
    </cfRule>
  </conditionalFormatting>
  <conditionalFormatting sqref="C1110">
    <cfRule type="expression" dxfId="3834" priority="3589" stopIfTrue="1">
      <formula>$A1110="comments"</formula>
    </cfRule>
  </conditionalFormatting>
  <conditionalFormatting sqref="C1110">
    <cfRule type="expression" dxfId="3833" priority="3587" stopIfTrue="1">
      <formula>OR(AND(LEFT($A1110, 14)="sensor_stream ", LEN($A1110)&gt;14, NOT(ISNUMBER(SEARCH(" ", $A1110, 15)))), AND(LEFT($A1110, 17)="sensor_statistic ", LEN($A1110)&gt;17, NOT(ISNUMBER(SEARCH(" ", $A1110, 18)))))</formula>
    </cfRule>
  </conditionalFormatting>
  <conditionalFormatting sqref="C1111">
    <cfRule type="expression" dxfId="3832" priority="3585" stopIfTrue="1">
      <formula>$A1111="begin group"</formula>
    </cfRule>
  </conditionalFormatting>
  <conditionalFormatting sqref="C1111">
    <cfRule type="expression" dxfId="3831" priority="3582" stopIfTrue="1">
      <formula>$A1111="begin repeat"</formula>
    </cfRule>
  </conditionalFormatting>
  <conditionalFormatting sqref="C1111">
    <cfRule type="expression" dxfId="3830" priority="3579" stopIfTrue="1">
      <formula>$A1111="text"</formula>
    </cfRule>
  </conditionalFormatting>
  <conditionalFormatting sqref="C1111">
    <cfRule type="expression" dxfId="3829" priority="3577" stopIfTrue="1">
      <formula>$A1111="integer"</formula>
    </cfRule>
  </conditionalFormatting>
  <conditionalFormatting sqref="C1111">
    <cfRule type="expression" dxfId="3828" priority="3575" stopIfTrue="1">
      <formula>$A1111="decimal"</formula>
    </cfRule>
  </conditionalFormatting>
  <conditionalFormatting sqref="C1111">
    <cfRule type="expression" dxfId="3827" priority="3573" stopIfTrue="1">
      <formula>OR(AND(LEFT($A1111, 16)="select_multiple ", LEN($A1111)&gt;16, NOT(ISNUMBER(SEARCH(" ", $A1111, 17)))), AND(LEFT($A1111, 11)="select_one ", LEN($A1111)&gt;11, NOT(ISNUMBER(SEARCH(" ", $A1111, 12)))))</formula>
    </cfRule>
  </conditionalFormatting>
  <conditionalFormatting sqref="C1111">
    <cfRule type="expression" dxfId="3826" priority="3570" stopIfTrue="1">
      <formula>OR($A1111="audio audit", $A1111="text audit", $A1111="speed violations count", $A1111="speed violations list", $A1111="speed violations audit")</formula>
    </cfRule>
  </conditionalFormatting>
  <conditionalFormatting sqref="C1111">
    <cfRule type="expression" dxfId="3825" priority="3564" stopIfTrue="1">
      <formula>$A1111="note"</formula>
    </cfRule>
    <cfRule type="expression" dxfId="3824" priority="3566" stopIfTrue="1">
      <formula>$A1111="barcode"</formula>
    </cfRule>
    <cfRule type="expression" dxfId="3823" priority="3568" stopIfTrue="1">
      <formula>OR($A1111="geopoint", $A1111="geoshape", $A1111="geotrace")</formula>
    </cfRule>
  </conditionalFormatting>
  <conditionalFormatting sqref="C1111">
    <cfRule type="expression" dxfId="3822" priority="3562" stopIfTrue="1">
      <formula>OR($A1111="calculate", $A1111="calculate_here")</formula>
    </cfRule>
  </conditionalFormatting>
  <conditionalFormatting sqref="C1111">
    <cfRule type="expression" dxfId="3821" priority="3560" stopIfTrue="1">
      <formula>OR($A1111="date", $A1111="datetime")</formula>
    </cfRule>
  </conditionalFormatting>
  <conditionalFormatting sqref="C1111">
    <cfRule type="expression" dxfId="3820" priority="3558" stopIfTrue="1">
      <formula>$A1111="image"</formula>
    </cfRule>
  </conditionalFormatting>
  <conditionalFormatting sqref="C1111">
    <cfRule type="expression" dxfId="3819" priority="3556" stopIfTrue="1">
      <formula>OR($A1111="audio", $A1111="video")</formula>
    </cfRule>
  </conditionalFormatting>
  <conditionalFormatting sqref="C1111">
    <cfRule type="expression" dxfId="3818" priority="3553" stopIfTrue="1">
      <formula>OR(AND(LEFT($A1111, 14)="sensor_stream ", LEN($A1111)&gt;14, NOT(ISNUMBER(SEARCH(" ", $A1111, 15)))), AND(LEFT($A1111, 17)="sensor_statistic ", LEN($A1111)&gt;17, NOT(ISNUMBER(SEARCH(" ", $A1111, 18)))))</formula>
    </cfRule>
    <cfRule type="expression" dxfId="3817" priority="3555" stopIfTrue="1">
      <formula>$A1111="comments"</formula>
    </cfRule>
    <cfRule type="expression" dxfId="3816" priority="3557" stopIfTrue="1">
      <formula>OR($A1111="audio", $A1111="video")</formula>
    </cfRule>
    <cfRule type="expression" dxfId="3815" priority="3559" stopIfTrue="1">
      <formula>$A1111="image"</formula>
    </cfRule>
    <cfRule type="expression" dxfId="3814" priority="3561" stopIfTrue="1">
      <formula>OR($A1111="date", $A1111="datetime")</formula>
    </cfRule>
    <cfRule type="expression" dxfId="3813" priority="3563" stopIfTrue="1">
      <formula>OR($A1111="calculate", $A1111="calculate_here")</formula>
    </cfRule>
    <cfRule type="expression" dxfId="3812" priority="3565" stopIfTrue="1">
      <formula>$A1111="note"</formula>
    </cfRule>
    <cfRule type="expression" dxfId="3811" priority="3567" stopIfTrue="1">
      <formula>$A1111="barcode"</formula>
    </cfRule>
    <cfRule type="expression" dxfId="3810" priority="3569" stopIfTrue="1">
      <formula>OR($A1111="geopoint", $A1111="geoshape", $A1111="geotrace")</formula>
    </cfRule>
    <cfRule type="expression" dxfId="3809" priority="3571" stopIfTrue="1">
      <formula>OR($A1111="audio audit", $A1111="text audit", $A1111="speed violations count", $A1111="speed violations list", $A1111="speed violations audit")</formula>
    </cfRule>
    <cfRule type="expression" dxfId="3808" priority="3572" stopIfTrue="1">
      <formula>OR($A1111="username", $A1111="phonenumber", $A1111="start", $A1111="end", $A1111="deviceid", $A1111="subscriberid", $A1111="simserial", $A1111="caseid")</formula>
    </cfRule>
    <cfRule type="expression" dxfId="3807" priority="3574" stopIfTrue="1">
      <formula>OR(AND(LEFT($A1111, 16)="select_multiple ", LEN($A1111)&gt;16, NOT(ISNUMBER(SEARCH(" ", $A1111, 17)))), AND(LEFT($A1111, 11)="select_one ", LEN($A1111)&gt;11, NOT(ISNUMBER(SEARCH(" ", $A1111, 12)))))</formula>
    </cfRule>
    <cfRule type="expression" dxfId="3806" priority="3576" stopIfTrue="1">
      <formula>$A1111="decimal"</formula>
    </cfRule>
    <cfRule type="expression" dxfId="3805" priority="3578" stopIfTrue="1">
      <formula>$A1111="integer"</formula>
    </cfRule>
    <cfRule type="expression" dxfId="3804" priority="3580" stopIfTrue="1">
      <formula>$A1111="text"</formula>
    </cfRule>
    <cfRule type="expression" dxfId="3803" priority="3581" stopIfTrue="1">
      <formula>$A1111="end repeat"</formula>
    </cfRule>
    <cfRule type="expression" dxfId="3802" priority="3583" stopIfTrue="1">
      <formula>$A1111="begin repeat"</formula>
    </cfRule>
    <cfRule type="expression" dxfId="3801" priority="3584" stopIfTrue="1">
      <formula>$A1111="end group"</formula>
    </cfRule>
    <cfRule type="expression" dxfId="3800" priority="3586" stopIfTrue="1">
      <formula>$A1111="begin group"</formula>
    </cfRule>
  </conditionalFormatting>
  <conditionalFormatting sqref="C1111">
    <cfRule type="expression" dxfId="3799" priority="3554" stopIfTrue="1">
      <formula>$A1111="comments"</formula>
    </cfRule>
  </conditionalFormatting>
  <conditionalFormatting sqref="C1111">
    <cfRule type="expression" dxfId="3798" priority="3552" stopIfTrue="1">
      <formula>OR(AND(LEFT($A1111, 14)="sensor_stream ", LEN($A1111)&gt;14, NOT(ISNUMBER(SEARCH(" ", $A1111, 15)))), AND(LEFT($A1111, 17)="sensor_statistic ", LEN($A1111)&gt;17, NOT(ISNUMBER(SEARCH(" ", $A1111, 18)))))</formula>
    </cfRule>
  </conditionalFormatting>
  <conditionalFormatting sqref="C1188">
    <cfRule type="expression" dxfId="3797" priority="3550" stopIfTrue="1">
      <formula>$A1188="begin group"</formula>
    </cfRule>
  </conditionalFormatting>
  <conditionalFormatting sqref="C1188">
    <cfRule type="expression" dxfId="3796" priority="3547" stopIfTrue="1">
      <formula>$A1188="begin repeat"</formula>
    </cfRule>
  </conditionalFormatting>
  <conditionalFormatting sqref="C1188">
    <cfRule type="expression" dxfId="3795" priority="3544" stopIfTrue="1">
      <formula>$A1188="text"</formula>
    </cfRule>
  </conditionalFormatting>
  <conditionalFormatting sqref="C1188">
    <cfRule type="expression" dxfId="3794" priority="3542" stopIfTrue="1">
      <formula>$A1188="integer"</formula>
    </cfRule>
  </conditionalFormatting>
  <conditionalFormatting sqref="C1188">
    <cfRule type="expression" dxfId="3793" priority="3540" stopIfTrue="1">
      <formula>$A1188="decimal"</formula>
    </cfRule>
  </conditionalFormatting>
  <conditionalFormatting sqref="C1188">
    <cfRule type="expression" dxfId="3792" priority="3538" stopIfTrue="1">
      <formula>OR(AND(LEFT($A1188, 16)="select_multiple ", LEN($A1188)&gt;16, NOT(ISNUMBER(SEARCH(" ", $A1188, 17)))), AND(LEFT($A1188, 11)="select_one ", LEN($A1188)&gt;11, NOT(ISNUMBER(SEARCH(" ", $A1188, 12)))))</formula>
    </cfRule>
  </conditionalFormatting>
  <conditionalFormatting sqref="C1188">
    <cfRule type="expression" dxfId="3791" priority="3535" stopIfTrue="1">
      <formula>OR($A1188="audio audit", $A1188="text audit", $A1188="speed violations count", $A1188="speed violations list", $A1188="speed violations audit")</formula>
    </cfRule>
  </conditionalFormatting>
  <conditionalFormatting sqref="C1188">
    <cfRule type="expression" dxfId="3790" priority="3529" stopIfTrue="1">
      <formula>$A1188="note"</formula>
    </cfRule>
    <cfRule type="expression" dxfId="3789" priority="3531" stopIfTrue="1">
      <formula>$A1188="barcode"</formula>
    </cfRule>
    <cfRule type="expression" dxfId="3788" priority="3533" stopIfTrue="1">
      <formula>OR($A1188="geopoint", $A1188="geoshape", $A1188="geotrace")</formula>
    </cfRule>
  </conditionalFormatting>
  <conditionalFormatting sqref="C1188">
    <cfRule type="expression" dxfId="3787" priority="3527" stopIfTrue="1">
      <formula>OR($A1188="calculate", $A1188="calculate_here")</formula>
    </cfRule>
  </conditionalFormatting>
  <conditionalFormatting sqref="C1188">
    <cfRule type="expression" dxfId="3786" priority="3525" stopIfTrue="1">
      <formula>OR($A1188="date", $A1188="datetime")</formula>
    </cfRule>
  </conditionalFormatting>
  <conditionalFormatting sqref="C1188">
    <cfRule type="expression" dxfId="3785" priority="3523" stopIfTrue="1">
      <formula>$A1188="image"</formula>
    </cfRule>
  </conditionalFormatting>
  <conditionalFormatting sqref="C1188">
    <cfRule type="expression" dxfId="3784" priority="3521" stopIfTrue="1">
      <formula>OR($A1188="audio", $A1188="video")</formula>
    </cfRule>
  </conditionalFormatting>
  <conditionalFormatting sqref="C1188">
    <cfRule type="expression" dxfId="3783" priority="3518" stopIfTrue="1">
      <formula>OR(AND(LEFT($A1188, 14)="sensor_stream ", LEN($A1188)&gt;14, NOT(ISNUMBER(SEARCH(" ", $A1188, 15)))), AND(LEFT($A1188, 17)="sensor_statistic ", LEN($A1188)&gt;17, NOT(ISNUMBER(SEARCH(" ", $A1188, 18)))))</formula>
    </cfRule>
    <cfRule type="expression" dxfId="3782" priority="3520" stopIfTrue="1">
      <formula>$A1188="comments"</formula>
    </cfRule>
    <cfRule type="expression" dxfId="3781" priority="3522" stopIfTrue="1">
      <formula>OR($A1188="audio", $A1188="video")</formula>
    </cfRule>
    <cfRule type="expression" dxfId="3780" priority="3524" stopIfTrue="1">
      <formula>$A1188="image"</formula>
    </cfRule>
    <cfRule type="expression" dxfId="3779" priority="3526" stopIfTrue="1">
      <formula>OR($A1188="date", $A1188="datetime")</formula>
    </cfRule>
    <cfRule type="expression" dxfId="3778" priority="3528" stopIfTrue="1">
      <formula>OR($A1188="calculate", $A1188="calculate_here")</formula>
    </cfRule>
    <cfRule type="expression" dxfId="3777" priority="3530" stopIfTrue="1">
      <formula>$A1188="note"</formula>
    </cfRule>
    <cfRule type="expression" dxfId="3776" priority="3532" stopIfTrue="1">
      <formula>$A1188="barcode"</formula>
    </cfRule>
    <cfRule type="expression" dxfId="3775" priority="3534" stopIfTrue="1">
      <formula>OR($A1188="geopoint", $A1188="geoshape", $A1188="geotrace")</formula>
    </cfRule>
    <cfRule type="expression" dxfId="3774" priority="3536" stopIfTrue="1">
      <formula>OR($A1188="audio audit", $A1188="text audit", $A1188="speed violations count", $A1188="speed violations list", $A1188="speed violations audit")</formula>
    </cfRule>
    <cfRule type="expression" dxfId="3773" priority="3537" stopIfTrue="1">
      <formula>OR($A1188="username", $A1188="phonenumber", $A1188="start", $A1188="end", $A1188="deviceid", $A1188="subscriberid", $A1188="simserial", $A1188="caseid")</formula>
    </cfRule>
    <cfRule type="expression" dxfId="3772" priority="3539" stopIfTrue="1">
      <formula>OR(AND(LEFT($A1188, 16)="select_multiple ", LEN($A1188)&gt;16, NOT(ISNUMBER(SEARCH(" ", $A1188, 17)))), AND(LEFT($A1188, 11)="select_one ", LEN($A1188)&gt;11, NOT(ISNUMBER(SEARCH(" ", $A1188, 12)))))</formula>
    </cfRule>
    <cfRule type="expression" dxfId="3771" priority="3541" stopIfTrue="1">
      <formula>$A1188="decimal"</formula>
    </cfRule>
    <cfRule type="expression" dxfId="3770" priority="3543" stopIfTrue="1">
      <formula>$A1188="integer"</formula>
    </cfRule>
    <cfRule type="expression" dxfId="3769" priority="3545" stopIfTrue="1">
      <formula>$A1188="text"</formula>
    </cfRule>
    <cfRule type="expression" dxfId="3768" priority="3546" stopIfTrue="1">
      <formula>$A1188="end repeat"</formula>
    </cfRule>
    <cfRule type="expression" dxfId="3767" priority="3548" stopIfTrue="1">
      <formula>$A1188="begin repeat"</formula>
    </cfRule>
    <cfRule type="expression" dxfId="3766" priority="3549" stopIfTrue="1">
      <formula>$A1188="end group"</formula>
    </cfRule>
    <cfRule type="expression" dxfId="3765" priority="3551" stopIfTrue="1">
      <formula>$A1188="begin group"</formula>
    </cfRule>
  </conditionalFormatting>
  <conditionalFormatting sqref="C1188">
    <cfRule type="expression" dxfId="3764" priority="3519" stopIfTrue="1">
      <formula>$A1188="comments"</formula>
    </cfRule>
  </conditionalFormatting>
  <conditionalFormatting sqref="C1188">
    <cfRule type="expression" dxfId="3763" priority="3517" stopIfTrue="1">
      <formula>OR(AND(LEFT($A1188, 14)="sensor_stream ", LEN($A1188)&gt;14, NOT(ISNUMBER(SEARCH(" ", $A1188, 15)))), AND(LEFT($A1188, 17)="sensor_statistic ", LEN($A1188)&gt;17, NOT(ISNUMBER(SEARCH(" ", $A1188, 18)))))</formula>
    </cfRule>
  </conditionalFormatting>
  <conditionalFormatting sqref="C1197">
    <cfRule type="expression" dxfId="3762" priority="3515" stopIfTrue="1">
      <formula>$A1197="begin group"</formula>
    </cfRule>
  </conditionalFormatting>
  <conditionalFormatting sqref="C1197">
    <cfRule type="expression" dxfId="3761" priority="3512" stopIfTrue="1">
      <formula>$A1197="begin repeat"</formula>
    </cfRule>
  </conditionalFormatting>
  <conditionalFormatting sqref="C1197">
    <cfRule type="expression" dxfId="3760" priority="3509" stopIfTrue="1">
      <formula>$A1197="text"</formula>
    </cfRule>
  </conditionalFormatting>
  <conditionalFormatting sqref="C1197">
    <cfRule type="expression" dxfId="3759" priority="3507" stopIfTrue="1">
      <formula>$A1197="integer"</formula>
    </cfRule>
  </conditionalFormatting>
  <conditionalFormatting sqref="C1197">
    <cfRule type="expression" dxfId="3758" priority="3505" stopIfTrue="1">
      <formula>$A1197="decimal"</formula>
    </cfRule>
  </conditionalFormatting>
  <conditionalFormatting sqref="C1197">
    <cfRule type="expression" dxfId="3757" priority="3503" stopIfTrue="1">
      <formula>OR(AND(LEFT($A1197, 16)="select_multiple ", LEN($A1197)&gt;16, NOT(ISNUMBER(SEARCH(" ", $A1197, 17)))), AND(LEFT($A1197, 11)="select_one ", LEN($A1197)&gt;11, NOT(ISNUMBER(SEARCH(" ", $A1197, 12)))))</formula>
    </cfRule>
  </conditionalFormatting>
  <conditionalFormatting sqref="C1197">
    <cfRule type="expression" dxfId="3756" priority="3500" stopIfTrue="1">
      <formula>OR($A1197="audio audit", $A1197="text audit", $A1197="speed violations count", $A1197="speed violations list", $A1197="speed violations audit")</formula>
    </cfRule>
  </conditionalFormatting>
  <conditionalFormatting sqref="C1197">
    <cfRule type="expression" dxfId="3755" priority="3494" stopIfTrue="1">
      <formula>$A1197="note"</formula>
    </cfRule>
    <cfRule type="expression" dxfId="3754" priority="3496" stopIfTrue="1">
      <formula>$A1197="barcode"</formula>
    </cfRule>
    <cfRule type="expression" dxfId="3753" priority="3498" stopIfTrue="1">
      <formula>OR($A1197="geopoint", $A1197="geoshape", $A1197="geotrace")</formula>
    </cfRule>
  </conditionalFormatting>
  <conditionalFormatting sqref="C1197">
    <cfRule type="expression" dxfId="3752" priority="3492" stopIfTrue="1">
      <formula>OR($A1197="calculate", $A1197="calculate_here")</formula>
    </cfRule>
  </conditionalFormatting>
  <conditionalFormatting sqref="C1197">
    <cfRule type="expression" dxfId="3751" priority="3490" stopIfTrue="1">
      <formula>OR($A1197="date", $A1197="datetime")</formula>
    </cfRule>
  </conditionalFormatting>
  <conditionalFormatting sqref="C1197">
    <cfRule type="expression" dxfId="3750" priority="3488" stopIfTrue="1">
      <formula>$A1197="image"</formula>
    </cfRule>
  </conditionalFormatting>
  <conditionalFormatting sqref="C1197">
    <cfRule type="expression" dxfId="3749" priority="3486" stopIfTrue="1">
      <formula>OR($A1197="audio", $A1197="video")</formula>
    </cfRule>
  </conditionalFormatting>
  <conditionalFormatting sqref="C1197">
    <cfRule type="expression" dxfId="3748" priority="3483" stopIfTrue="1">
      <formula>OR(AND(LEFT($A1197, 14)="sensor_stream ", LEN($A1197)&gt;14, NOT(ISNUMBER(SEARCH(" ", $A1197, 15)))), AND(LEFT($A1197, 17)="sensor_statistic ", LEN($A1197)&gt;17, NOT(ISNUMBER(SEARCH(" ", $A1197, 18)))))</formula>
    </cfRule>
    <cfRule type="expression" dxfId="3747" priority="3485" stopIfTrue="1">
      <formula>$A1197="comments"</formula>
    </cfRule>
    <cfRule type="expression" dxfId="3746" priority="3487" stopIfTrue="1">
      <formula>OR($A1197="audio", $A1197="video")</formula>
    </cfRule>
    <cfRule type="expression" dxfId="3745" priority="3489" stopIfTrue="1">
      <formula>$A1197="image"</formula>
    </cfRule>
    <cfRule type="expression" dxfId="3744" priority="3491" stopIfTrue="1">
      <formula>OR($A1197="date", $A1197="datetime")</formula>
    </cfRule>
    <cfRule type="expression" dxfId="3743" priority="3493" stopIfTrue="1">
      <formula>OR($A1197="calculate", $A1197="calculate_here")</formula>
    </cfRule>
    <cfRule type="expression" dxfId="3742" priority="3495" stopIfTrue="1">
      <formula>$A1197="note"</formula>
    </cfRule>
    <cfRule type="expression" dxfId="3741" priority="3497" stopIfTrue="1">
      <formula>$A1197="barcode"</formula>
    </cfRule>
    <cfRule type="expression" dxfId="3740" priority="3499" stopIfTrue="1">
      <formula>OR($A1197="geopoint", $A1197="geoshape", $A1197="geotrace")</formula>
    </cfRule>
    <cfRule type="expression" dxfId="3739" priority="3501" stopIfTrue="1">
      <formula>OR($A1197="audio audit", $A1197="text audit", $A1197="speed violations count", $A1197="speed violations list", $A1197="speed violations audit")</formula>
    </cfRule>
    <cfRule type="expression" dxfId="3738" priority="3502" stopIfTrue="1">
      <formula>OR($A1197="username", $A1197="phonenumber", $A1197="start", $A1197="end", $A1197="deviceid", $A1197="subscriberid", $A1197="simserial", $A1197="caseid")</formula>
    </cfRule>
    <cfRule type="expression" dxfId="3737" priority="3504" stopIfTrue="1">
      <formula>OR(AND(LEFT($A1197, 16)="select_multiple ", LEN($A1197)&gt;16, NOT(ISNUMBER(SEARCH(" ", $A1197, 17)))), AND(LEFT($A1197, 11)="select_one ", LEN($A1197)&gt;11, NOT(ISNUMBER(SEARCH(" ", $A1197, 12)))))</formula>
    </cfRule>
    <cfRule type="expression" dxfId="3736" priority="3506" stopIfTrue="1">
      <formula>$A1197="decimal"</formula>
    </cfRule>
    <cfRule type="expression" dxfId="3735" priority="3508" stopIfTrue="1">
      <formula>$A1197="integer"</formula>
    </cfRule>
    <cfRule type="expression" dxfId="3734" priority="3510" stopIfTrue="1">
      <formula>$A1197="text"</formula>
    </cfRule>
    <cfRule type="expression" dxfId="3733" priority="3511" stopIfTrue="1">
      <formula>$A1197="end repeat"</formula>
    </cfRule>
    <cfRule type="expression" dxfId="3732" priority="3513" stopIfTrue="1">
      <formula>$A1197="begin repeat"</formula>
    </cfRule>
    <cfRule type="expression" dxfId="3731" priority="3514" stopIfTrue="1">
      <formula>$A1197="end group"</formula>
    </cfRule>
    <cfRule type="expression" dxfId="3730" priority="3516" stopIfTrue="1">
      <formula>$A1197="begin group"</formula>
    </cfRule>
  </conditionalFormatting>
  <conditionalFormatting sqref="C1197">
    <cfRule type="expression" dxfId="3729" priority="3484" stopIfTrue="1">
      <formula>$A1197="comments"</formula>
    </cfRule>
  </conditionalFormatting>
  <conditionalFormatting sqref="C1197">
    <cfRule type="expression" dxfId="3728" priority="3482" stopIfTrue="1">
      <formula>OR(AND(LEFT($A1197, 14)="sensor_stream ", LEN($A1197)&gt;14, NOT(ISNUMBER(SEARCH(" ", $A1197, 15)))), AND(LEFT($A1197, 17)="sensor_statistic ", LEN($A1197)&gt;17, NOT(ISNUMBER(SEARCH(" ", $A1197, 18)))))</formula>
    </cfRule>
  </conditionalFormatting>
  <conditionalFormatting sqref="C1198">
    <cfRule type="expression" dxfId="3727" priority="3480" stopIfTrue="1">
      <formula>$A1198="begin group"</formula>
    </cfRule>
  </conditionalFormatting>
  <conditionalFormatting sqref="C1198">
    <cfRule type="expression" dxfId="3726" priority="3477" stopIfTrue="1">
      <formula>$A1198="begin repeat"</formula>
    </cfRule>
  </conditionalFormatting>
  <conditionalFormatting sqref="C1198">
    <cfRule type="expression" dxfId="3725" priority="3474" stopIfTrue="1">
      <formula>$A1198="text"</formula>
    </cfRule>
  </conditionalFormatting>
  <conditionalFormatting sqref="C1198">
    <cfRule type="expression" dxfId="3724" priority="3472" stopIfTrue="1">
      <formula>$A1198="integer"</formula>
    </cfRule>
  </conditionalFormatting>
  <conditionalFormatting sqref="C1198">
    <cfRule type="expression" dxfId="3723" priority="3470" stopIfTrue="1">
      <formula>$A1198="decimal"</formula>
    </cfRule>
  </conditionalFormatting>
  <conditionalFormatting sqref="C1198">
    <cfRule type="expression" dxfId="3722" priority="3468" stopIfTrue="1">
      <formula>OR(AND(LEFT($A1198, 16)="select_multiple ", LEN($A1198)&gt;16, NOT(ISNUMBER(SEARCH(" ", $A1198, 17)))), AND(LEFT($A1198, 11)="select_one ", LEN($A1198)&gt;11, NOT(ISNUMBER(SEARCH(" ", $A1198, 12)))))</formula>
    </cfRule>
  </conditionalFormatting>
  <conditionalFormatting sqref="C1198">
    <cfRule type="expression" dxfId="3721" priority="3465" stopIfTrue="1">
      <formula>OR($A1198="audio audit", $A1198="text audit", $A1198="speed violations count", $A1198="speed violations list", $A1198="speed violations audit")</formula>
    </cfRule>
  </conditionalFormatting>
  <conditionalFormatting sqref="C1198">
    <cfRule type="expression" dxfId="3720" priority="3459" stopIfTrue="1">
      <formula>$A1198="note"</formula>
    </cfRule>
    <cfRule type="expression" dxfId="3719" priority="3461" stopIfTrue="1">
      <formula>$A1198="barcode"</formula>
    </cfRule>
    <cfRule type="expression" dxfId="3718" priority="3463" stopIfTrue="1">
      <formula>OR($A1198="geopoint", $A1198="geoshape", $A1198="geotrace")</formula>
    </cfRule>
  </conditionalFormatting>
  <conditionalFormatting sqref="C1198">
    <cfRule type="expression" dxfId="3717" priority="3457" stopIfTrue="1">
      <formula>OR($A1198="calculate", $A1198="calculate_here")</formula>
    </cfRule>
  </conditionalFormatting>
  <conditionalFormatting sqref="C1198">
    <cfRule type="expression" dxfId="3716" priority="3455" stopIfTrue="1">
      <formula>OR($A1198="date", $A1198="datetime")</formula>
    </cfRule>
  </conditionalFormatting>
  <conditionalFormatting sqref="C1198">
    <cfRule type="expression" dxfId="3715" priority="3453" stopIfTrue="1">
      <formula>$A1198="image"</formula>
    </cfRule>
  </conditionalFormatting>
  <conditionalFormatting sqref="C1198">
    <cfRule type="expression" dxfId="3714" priority="3451" stopIfTrue="1">
      <formula>OR($A1198="audio", $A1198="video")</formula>
    </cfRule>
  </conditionalFormatting>
  <conditionalFormatting sqref="C1198">
    <cfRule type="expression" dxfId="3713" priority="3448" stopIfTrue="1">
      <formula>OR(AND(LEFT($A1198, 14)="sensor_stream ", LEN($A1198)&gt;14, NOT(ISNUMBER(SEARCH(" ", $A1198, 15)))), AND(LEFT($A1198, 17)="sensor_statistic ", LEN($A1198)&gt;17, NOT(ISNUMBER(SEARCH(" ", $A1198, 18)))))</formula>
    </cfRule>
    <cfRule type="expression" dxfId="3712" priority="3450" stopIfTrue="1">
      <formula>$A1198="comments"</formula>
    </cfRule>
    <cfRule type="expression" dxfId="3711" priority="3452" stopIfTrue="1">
      <formula>OR($A1198="audio", $A1198="video")</formula>
    </cfRule>
    <cfRule type="expression" dxfId="3710" priority="3454" stopIfTrue="1">
      <formula>$A1198="image"</formula>
    </cfRule>
    <cfRule type="expression" dxfId="3709" priority="3456" stopIfTrue="1">
      <formula>OR($A1198="date", $A1198="datetime")</formula>
    </cfRule>
    <cfRule type="expression" dxfId="3708" priority="3458" stopIfTrue="1">
      <formula>OR($A1198="calculate", $A1198="calculate_here")</formula>
    </cfRule>
    <cfRule type="expression" dxfId="3707" priority="3460" stopIfTrue="1">
      <formula>$A1198="note"</formula>
    </cfRule>
    <cfRule type="expression" dxfId="3706" priority="3462" stopIfTrue="1">
      <formula>$A1198="barcode"</formula>
    </cfRule>
    <cfRule type="expression" dxfId="3705" priority="3464" stopIfTrue="1">
      <formula>OR($A1198="geopoint", $A1198="geoshape", $A1198="geotrace")</formula>
    </cfRule>
    <cfRule type="expression" dxfId="3704" priority="3466" stopIfTrue="1">
      <formula>OR($A1198="audio audit", $A1198="text audit", $A1198="speed violations count", $A1198="speed violations list", $A1198="speed violations audit")</formula>
    </cfRule>
    <cfRule type="expression" dxfId="3703" priority="3467" stopIfTrue="1">
      <formula>OR($A1198="username", $A1198="phonenumber", $A1198="start", $A1198="end", $A1198="deviceid", $A1198="subscriberid", $A1198="simserial", $A1198="caseid")</formula>
    </cfRule>
    <cfRule type="expression" dxfId="3702" priority="3469" stopIfTrue="1">
      <formula>OR(AND(LEFT($A1198, 16)="select_multiple ", LEN($A1198)&gt;16, NOT(ISNUMBER(SEARCH(" ", $A1198, 17)))), AND(LEFT($A1198, 11)="select_one ", LEN($A1198)&gt;11, NOT(ISNUMBER(SEARCH(" ", $A1198, 12)))))</formula>
    </cfRule>
    <cfRule type="expression" dxfId="3701" priority="3471" stopIfTrue="1">
      <formula>$A1198="decimal"</formula>
    </cfRule>
    <cfRule type="expression" dxfId="3700" priority="3473" stopIfTrue="1">
      <formula>$A1198="integer"</formula>
    </cfRule>
    <cfRule type="expression" dxfId="3699" priority="3475" stopIfTrue="1">
      <formula>$A1198="text"</formula>
    </cfRule>
    <cfRule type="expression" dxfId="3698" priority="3476" stopIfTrue="1">
      <formula>$A1198="end repeat"</formula>
    </cfRule>
    <cfRule type="expression" dxfId="3697" priority="3478" stopIfTrue="1">
      <formula>$A1198="begin repeat"</formula>
    </cfRule>
    <cfRule type="expression" dxfId="3696" priority="3479" stopIfTrue="1">
      <formula>$A1198="end group"</formula>
    </cfRule>
    <cfRule type="expression" dxfId="3695" priority="3481" stopIfTrue="1">
      <formula>$A1198="begin group"</formula>
    </cfRule>
  </conditionalFormatting>
  <conditionalFormatting sqref="C1198">
    <cfRule type="expression" dxfId="3694" priority="3449" stopIfTrue="1">
      <formula>$A1198="comments"</formula>
    </cfRule>
  </conditionalFormatting>
  <conditionalFormatting sqref="C1198">
    <cfRule type="expression" dxfId="3693" priority="3447" stopIfTrue="1">
      <formula>OR(AND(LEFT($A1198, 14)="sensor_stream ", LEN($A1198)&gt;14, NOT(ISNUMBER(SEARCH(" ", $A1198, 15)))), AND(LEFT($A1198, 17)="sensor_statistic ", LEN($A1198)&gt;17, NOT(ISNUMBER(SEARCH(" ", $A1198, 18)))))</formula>
    </cfRule>
  </conditionalFormatting>
  <conditionalFormatting sqref="C1211">
    <cfRule type="expression" dxfId="3692" priority="3445" stopIfTrue="1">
      <formula>$A1211="begin group"</formula>
    </cfRule>
  </conditionalFormatting>
  <conditionalFormatting sqref="C1211">
    <cfRule type="expression" dxfId="3691" priority="3442" stopIfTrue="1">
      <formula>$A1211="begin repeat"</formula>
    </cfRule>
  </conditionalFormatting>
  <conditionalFormatting sqref="C1211">
    <cfRule type="expression" dxfId="3690" priority="3439" stopIfTrue="1">
      <formula>$A1211="text"</formula>
    </cfRule>
  </conditionalFormatting>
  <conditionalFormatting sqref="C1211">
    <cfRule type="expression" dxfId="3689" priority="3437" stopIfTrue="1">
      <formula>$A1211="integer"</formula>
    </cfRule>
  </conditionalFormatting>
  <conditionalFormatting sqref="C1211">
    <cfRule type="expression" dxfId="3688" priority="3435" stopIfTrue="1">
      <formula>$A1211="decimal"</formula>
    </cfRule>
  </conditionalFormatting>
  <conditionalFormatting sqref="C1211">
    <cfRule type="expression" dxfId="3687" priority="3433" stopIfTrue="1">
      <formula>OR(AND(LEFT($A1211, 16)="select_multiple ", LEN($A1211)&gt;16, NOT(ISNUMBER(SEARCH(" ", $A1211, 17)))), AND(LEFT($A1211, 11)="select_one ", LEN($A1211)&gt;11, NOT(ISNUMBER(SEARCH(" ", $A1211, 12)))))</formula>
    </cfRule>
  </conditionalFormatting>
  <conditionalFormatting sqref="C1211">
    <cfRule type="expression" dxfId="3686" priority="3430" stopIfTrue="1">
      <formula>OR($A1211="audio audit", $A1211="text audit", $A1211="speed violations count", $A1211="speed violations list", $A1211="speed violations audit")</formula>
    </cfRule>
  </conditionalFormatting>
  <conditionalFormatting sqref="C1211">
    <cfRule type="expression" dxfId="3685" priority="3424" stopIfTrue="1">
      <formula>$A1211="note"</formula>
    </cfRule>
    <cfRule type="expression" dxfId="3684" priority="3426" stopIfTrue="1">
      <formula>$A1211="barcode"</formula>
    </cfRule>
    <cfRule type="expression" dxfId="3683" priority="3428" stopIfTrue="1">
      <formula>OR($A1211="geopoint", $A1211="geoshape", $A1211="geotrace")</formula>
    </cfRule>
  </conditionalFormatting>
  <conditionalFormatting sqref="C1211">
    <cfRule type="expression" dxfId="3682" priority="3422" stopIfTrue="1">
      <formula>OR($A1211="calculate", $A1211="calculate_here")</formula>
    </cfRule>
  </conditionalFormatting>
  <conditionalFormatting sqref="C1211">
    <cfRule type="expression" dxfId="3681" priority="3420" stopIfTrue="1">
      <formula>OR($A1211="date", $A1211="datetime")</formula>
    </cfRule>
  </conditionalFormatting>
  <conditionalFormatting sqref="C1211">
    <cfRule type="expression" dxfId="3680" priority="3418" stopIfTrue="1">
      <formula>$A1211="image"</formula>
    </cfRule>
  </conditionalFormatting>
  <conditionalFormatting sqref="C1211">
    <cfRule type="expression" dxfId="3679" priority="3416" stopIfTrue="1">
      <formula>OR($A1211="audio", $A1211="video")</formula>
    </cfRule>
  </conditionalFormatting>
  <conditionalFormatting sqref="C1211">
    <cfRule type="expression" dxfId="3678" priority="3413" stopIfTrue="1">
      <formula>OR(AND(LEFT($A1211, 14)="sensor_stream ", LEN($A1211)&gt;14, NOT(ISNUMBER(SEARCH(" ", $A1211, 15)))), AND(LEFT($A1211, 17)="sensor_statistic ", LEN($A1211)&gt;17, NOT(ISNUMBER(SEARCH(" ", $A1211, 18)))))</formula>
    </cfRule>
    <cfRule type="expression" dxfId="3677" priority="3415" stopIfTrue="1">
      <formula>$A1211="comments"</formula>
    </cfRule>
    <cfRule type="expression" dxfId="3676" priority="3417" stopIfTrue="1">
      <formula>OR($A1211="audio", $A1211="video")</formula>
    </cfRule>
    <cfRule type="expression" dxfId="3675" priority="3419" stopIfTrue="1">
      <formula>$A1211="image"</formula>
    </cfRule>
    <cfRule type="expression" dxfId="3674" priority="3421" stopIfTrue="1">
      <formula>OR($A1211="date", $A1211="datetime")</formula>
    </cfRule>
    <cfRule type="expression" dxfId="3673" priority="3423" stopIfTrue="1">
      <formula>OR($A1211="calculate", $A1211="calculate_here")</formula>
    </cfRule>
    <cfRule type="expression" dxfId="3672" priority="3425" stopIfTrue="1">
      <formula>$A1211="note"</formula>
    </cfRule>
    <cfRule type="expression" dxfId="3671" priority="3427" stopIfTrue="1">
      <formula>$A1211="barcode"</formula>
    </cfRule>
    <cfRule type="expression" dxfId="3670" priority="3429" stopIfTrue="1">
      <formula>OR($A1211="geopoint", $A1211="geoshape", $A1211="geotrace")</formula>
    </cfRule>
    <cfRule type="expression" dxfId="3669" priority="3431" stopIfTrue="1">
      <formula>OR($A1211="audio audit", $A1211="text audit", $A1211="speed violations count", $A1211="speed violations list", $A1211="speed violations audit")</formula>
    </cfRule>
    <cfRule type="expression" dxfId="3668" priority="3432" stopIfTrue="1">
      <formula>OR($A1211="username", $A1211="phonenumber", $A1211="start", $A1211="end", $A1211="deviceid", $A1211="subscriberid", $A1211="simserial", $A1211="caseid")</formula>
    </cfRule>
    <cfRule type="expression" dxfId="3667" priority="3434" stopIfTrue="1">
      <formula>OR(AND(LEFT($A1211, 16)="select_multiple ", LEN($A1211)&gt;16, NOT(ISNUMBER(SEARCH(" ", $A1211, 17)))), AND(LEFT($A1211, 11)="select_one ", LEN($A1211)&gt;11, NOT(ISNUMBER(SEARCH(" ", $A1211, 12)))))</formula>
    </cfRule>
    <cfRule type="expression" dxfId="3666" priority="3436" stopIfTrue="1">
      <formula>$A1211="decimal"</formula>
    </cfRule>
    <cfRule type="expression" dxfId="3665" priority="3438" stopIfTrue="1">
      <formula>$A1211="integer"</formula>
    </cfRule>
    <cfRule type="expression" dxfId="3664" priority="3440" stopIfTrue="1">
      <formula>$A1211="text"</formula>
    </cfRule>
    <cfRule type="expression" dxfId="3663" priority="3441" stopIfTrue="1">
      <formula>$A1211="end repeat"</formula>
    </cfRule>
    <cfRule type="expression" dxfId="3662" priority="3443" stopIfTrue="1">
      <formula>$A1211="begin repeat"</formula>
    </cfRule>
    <cfRule type="expression" dxfId="3661" priority="3444" stopIfTrue="1">
      <formula>$A1211="end group"</formula>
    </cfRule>
    <cfRule type="expression" dxfId="3660" priority="3446" stopIfTrue="1">
      <formula>$A1211="begin group"</formula>
    </cfRule>
  </conditionalFormatting>
  <conditionalFormatting sqref="C1211">
    <cfRule type="expression" dxfId="3659" priority="3414" stopIfTrue="1">
      <formula>$A1211="comments"</formula>
    </cfRule>
  </conditionalFormatting>
  <conditionalFormatting sqref="C1211">
    <cfRule type="expression" dxfId="3658" priority="3412" stopIfTrue="1">
      <formula>OR(AND(LEFT($A1211, 14)="sensor_stream ", LEN($A1211)&gt;14, NOT(ISNUMBER(SEARCH(" ", $A1211, 15)))), AND(LEFT($A1211, 17)="sensor_statistic ", LEN($A1211)&gt;17, NOT(ISNUMBER(SEARCH(" ", $A1211, 18)))))</formula>
    </cfRule>
  </conditionalFormatting>
  <conditionalFormatting sqref="C1212">
    <cfRule type="expression" dxfId="3657" priority="3410" stopIfTrue="1">
      <formula>$A1212="begin group"</formula>
    </cfRule>
  </conditionalFormatting>
  <conditionalFormatting sqref="C1212">
    <cfRule type="expression" dxfId="3656" priority="3407" stopIfTrue="1">
      <formula>$A1212="begin repeat"</formula>
    </cfRule>
  </conditionalFormatting>
  <conditionalFormatting sqref="C1212">
    <cfRule type="expression" dxfId="3655" priority="3404" stopIfTrue="1">
      <formula>$A1212="text"</formula>
    </cfRule>
  </conditionalFormatting>
  <conditionalFormatting sqref="C1212">
    <cfRule type="expression" dxfId="3654" priority="3402" stopIfTrue="1">
      <formula>$A1212="integer"</formula>
    </cfRule>
  </conditionalFormatting>
  <conditionalFormatting sqref="C1212">
    <cfRule type="expression" dxfId="3653" priority="3400" stopIfTrue="1">
      <formula>$A1212="decimal"</formula>
    </cfRule>
  </conditionalFormatting>
  <conditionalFormatting sqref="C1212">
    <cfRule type="expression" dxfId="3652" priority="3398" stopIfTrue="1">
      <formula>OR(AND(LEFT($A1212, 16)="select_multiple ", LEN($A1212)&gt;16, NOT(ISNUMBER(SEARCH(" ", $A1212, 17)))), AND(LEFT($A1212, 11)="select_one ", LEN($A1212)&gt;11, NOT(ISNUMBER(SEARCH(" ", $A1212, 12)))))</formula>
    </cfRule>
  </conditionalFormatting>
  <conditionalFormatting sqref="C1212">
    <cfRule type="expression" dxfId="3651" priority="3395" stopIfTrue="1">
      <formula>OR($A1212="audio audit", $A1212="text audit", $A1212="speed violations count", $A1212="speed violations list", $A1212="speed violations audit")</formula>
    </cfRule>
  </conditionalFormatting>
  <conditionalFormatting sqref="C1212">
    <cfRule type="expression" dxfId="3650" priority="3389" stopIfTrue="1">
      <formula>$A1212="note"</formula>
    </cfRule>
    <cfRule type="expression" dxfId="3649" priority="3391" stopIfTrue="1">
      <formula>$A1212="barcode"</formula>
    </cfRule>
    <cfRule type="expression" dxfId="3648" priority="3393" stopIfTrue="1">
      <formula>OR($A1212="geopoint", $A1212="geoshape", $A1212="geotrace")</formula>
    </cfRule>
  </conditionalFormatting>
  <conditionalFormatting sqref="C1212">
    <cfRule type="expression" dxfId="3647" priority="3387" stopIfTrue="1">
      <formula>OR($A1212="calculate", $A1212="calculate_here")</formula>
    </cfRule>
  </conditionalFormatting>
  <conditionalFormatting sqref="C1212">
    <cfRule type="expression" dxfId="3646" priority="3385" stopIfTrue="1">
      <formula>OR($A1212="date", $A1212="datetime")</formula>
    </cfRule>
  </conditionalFormatting>
  <conditionalFormatting sqref="C1212">
    <cfRule type="expression" dxfId="3645" priority="3383" stopIfTrue="1">
      <formula>$A1212="image"</formula>
    </cfRule>
  </conditionalFormatting>
  <conditionalFormatting sqref="C1212">
    <cfRule type="expression" dxfId="3644" priority="3381" stopIfTrue="1">
      <formula>OR($A1212="audio", $A1212="video")</formula>
    </cfRule>
  </conditionalFormatting>
  <conditionalFormatting sqref="C1212">
    <cfRule type="expression" dxfId="3643" priority="3378" stopIfTrue="1">
      <formula>OR(AND(LEFT($A1212, 14)="sensor_stream ", LEN($A1212)&gt;14, NOT(ISNUMBER(SEARCH(" ", $A1212, 15)))), AND(LEFT($A1212, 17)="sensor_statistic ", LEN($A1212)&gt;17, NOT(ISNUMBER(SEARCH(" ", $A1212, 18)))))</formula>
    </cfRule>
    <cfRule type="expression" dxfId="3642" priority="3380" stopIfTrue="1">
      <formula>$A1212="comments"</formula>
    </cfRule>
    <cfRule type="expression" dxfId="3641" priority="3382" stopIfTrue="1">
      <formula>OR($A1212="audio", $A1212="video")</formula>
    </cfRule>
    <cfRule type="expression" dxfId="3640" priority="3384" stopIfTrue="1">
      <formula>$A1212="image"</formula>
    </cfRule>
    <cfRule type="expression" dxfId="3639" priority="3386" stopIfTrue="1">
      <formula>OR($A1212="date", $A1212="datetime")</formula>
    </cfRule>
    <cfRule type="expression" dxfId="3638" priority="3388" stopIfTrue="1">
      <formula>OR($A1212="calculate", $A1212="calculate_here")</formula>
    </cfRule>
    <cfRule type="expression" dxfId="3637" priority="3390" stopIfTrue="1">
      <formula>$A1212="note"</formula>
    </cfRule>
    <cfRule type="expression" dxfId="3636" priority="3392" stopIfTrue="1">
      <formula>$A1212="barcode"</formula>
    </cfRule>
    <cfRule type="expression" dxfId="3635" priority="3394" stopIfTrue="1">
      <formula>OR($A1212="geopoint", $A1212="geoshape", $A1212="geotrace")</formula>
    </cfRule>
    <cfRule type="expression" dxfId="3634" priority="3396" stopIfTrue="1">
      <formula>OR($A1212="audio audit", $A1212="text audit", $A1212="speed violations count", $A1212="speed violations list", $A1212="speed violations audit")</formula>
    </cfRule>
    <cfRule type="expression" dxfId="3633" priority="3397" stopIfTrue="1">
      <formula>OR($A1212="username", $A1212="phonenumber", $A1212="start", $A1212="end", $A1212="deviceid", $A1212="subscriberid", $A1212="simserial", $A1212="caseid")</formula>
    </cfRule>
    <cfRule type="expression" dxfId="3632" priority="3399" stopIfTrue="1">
      <formula>OR(AND(LEFT($A1212, 16)="select_multiple ", LEN($A1212)&gt;16, NOT(ISNUMBER(SEARCH(" ", $A1212, 17)))), AND(LEFT($A1212, 11)="select_one ", LEN($A1212)&gt;11, NOT(ISNUMBER(SEARCH(" ", $A1212, 12)))))</formula>
    </cfRule>
    <cfRule type="expression" dxfId="3631" priority="3401" stopIfTrue="1">
      <formula>$A1212="decimal"</formula>
    </cfRule>
    <cfRule type="expression" dxfId="3630" priority="3403" stopIfTrue="1">
      <formula>$A1212="integer"</formula>
    </cfRule>
    <cfRule type="expression" dxfId="3629" priority="3405" stopIfTrue="1">
      <formula>$A1212="text"</formula>
    </cfRule>
    <cfRule type="expression" dxfId="3628" priority="3406" stopIfTrue="1">
      <formula>$A1212="end repeat"</formula>
    </cfRule>
    <cfRule type="expression" dxfId="3627" priority="3408" stopIfTrue="1">
      <formula>$A1212="begin repeat"</formula>
    </cfRule>
    <cfRule type="expression" dxfId="3626" priority="3409" stopIfTrue="1">
      <formula>$A1212="end group"</formula>
    </cfRule>
    <cfRule type="expression" dxfId="3625" priority="3411" stopIfTrue="1">
      <formula>$A1212="begin group"</formula>
    </cfRule>
  </conditionalFormatting>
  <conditionalFormatting sqref="C1212">
    <cfRule type="expression" dxfId="3624" priority="3379" stopIfTrue="1">
      <formula>$A1212="comments"</formula>
    </cfRule>
  </conditionalFormatting>
  <conditionalFormatting sqref="C1212">
    <cfRule type="expression" dxfId="3623" priority="3377" stopIfTrue="1">
      <formula>OR(AND(LEFT($A1212, 14)="sensor_stream ", LEN($A1212)&gt;14, NOT(ISNUMBER(SEARCH(" ", $A1212, 15)))), AND(LEFT($A1212, 17)="sensor_statistic ", LEN($A1212)&gt;17, NOT(ISNUMBER(SEARCH(" ", $A1212, 18)))))</formula>
    </cfRule>
  </conditionalFormatting>
  <conditionalFormatting sqref="C1219">
    <cfRule type="expression" dxfId="3622" priority="3375" stopIfTrue="1">
      <formula>$A1219="begin group"</formula>
    </cfRule>
  </conditionalFormatting>
  <conditionalFormatting sqref="C1219">
    <cfRule type="expression" dxfId="3621" priority="3372" stopIfTrue="1">
      <formula>$A1219="begin repeat"</formula>
    </cfRule>
  </conditionalFormatting>
  <conditionalFormatting sqref="C1219">
    <cfRule type="expression" dxfId="3620" priority="3369" stopIfTrue="1">
      <formula>$A1219="text"</formula>
    </cfRule>
  </conditionalFormatting>
  <conditionalFormatting sqref="C1219">
    <cfRule type="expression" dxfId="3619" priority="3367" stopIfTrue="1">
      <formula>$A1219="integer"</formula>
    </cfRule>
  </conditionalFormatting>
  <conditionalFormatting sqref="C1219">
    <cfRule type="expression" dxfId="3618" priority="3365" stopIfTrue="1">
      <formula>$A1219="decimal"</formula>
    </cfRule>
  </conditionalFormatting>
  <conditionalFormatting sqref="C1219">
    <cfRule type="expression" dxfId="3617" priority="3363" stopIfTrue="1">
      <formula>OR(AND(LEFT($A1219, 16)="select_multiple ", LEN($A1219)&gt;16, NOT(ISNUMBER(SEARCH(" ", $A1219, 17)))), AND(LEFT($A1219, 11)="select_one ", LEN($A1219)&gt;11, NOT(ISNUMBER(SEARCH(" ", $A1219, 12)))))</formula>
    </cfRule>
  </conditionalFormatting>
  <conditionalFormatting sqref="C1219">
    <cfRule type="expression" dxfId="3616" priority="3360" stopIfTrue="1">
      <formula>OR($A1219="audio audit", $A1219="text audit", $A1219="speed violations count", $A1219="speed violations list", $A1219="speed violations audit")</formula>
    </cfRule>
  </conditionalFormatting>
  <conditionalFormatting sqref="C1219">
    <cfRule type="expression" dxfId="3615" priority="3354" stopIfTrue="1">
      <formula>$A1219="note"</formula>
    </cfRule>
    <cfRule type="expression" dxfId="3614" priority="3356" stopIfTrue="1">
      <formula>$A1219="barcode"</formula>
    </cfRule>
    <cfRule type="expression" dxfId="3613" priority="3358" stopIfTrue="1">
      <formula>OR($A1219="geopoint", $A1219="geoshape", $A1219="geotrace")</formula>
    </cfRule>
  </conditionalFormatting>
  <conditionalFormatting sqref="C1219">
    <cfRule type="expression" dxfId="3612" priority="3352" stopIfTrue="1">
      <formula>OR($A1219="calculate", $A1219="calculate_here")</formula>
    </cfRule>
  </conditionalFormatting>
  <conditionalFormatting sqref="C1219">
    <cfRule type="expression" dxfId="3611" priority="3350" stopIfTrue="1">
      <formula>OR($A1219="date", $A1219="datetime")</formula>
    </cfRule>
  </conditionalFormatting>
  <conditionalFormatting sqref="C1219">
    <cfRule type="expression" dxfId="3610" priority="3348" stopIfTrue="1">
      <formula>$A1219="image"</formula>
    </cfRule>
  </conditionalFormatting>
  <conditionalFormatting sqref="C1219">
    <cfRule type="expression" dxfId="3609" priority="3346" stopIfTrue="1">
      <formula>OR($A1219="audio", $A1219="video")</formula>
    </cfRule>
  </conditionalFormatting>
  <conditionalFormatting sqref="C1219">
    <cfRule type="expression" dxfId="3608" priority="3343" stopIfTrue="1">
      <formula>OR(AND(LEFT($A1219, 14)="sensor_stream ", LEN($A1219)&gt;14, NOT(ISNUMBER(SEARCH(" ", $A1219, 15)))), AND(LEFT($A1219, 17)="sensor_statistic ", LEN($A1219)&gt;17, NOT(ISNUMBER(SEARCH(" ", $A1219, 18)))))</formula>
    </cfRule>
    <cfRule type="expression" dxfId="3607" priority="3345" stopIfTrue="1">
      <formula>$A1219="comments"</formula>
    </cfRule>
    <cfRule type="expression" dxfId="3606" priority="3347" stopIfTrue="1">
      <formula>OR($A1219="audio", $A1219="video")</formula>
    </cfRule>
    <cfRule type="expression" dxfId="3605" priority="3349" stopIfTrue="1">
      <formula>$A1219="image"</formula>
    </cfRule>
    <cfRule type="expression" dxfId="3604" priority="3351" stopIfTrue="1">
      <formula>OR($A1219="date", $A1219="datetime")</formula>
    </cfRule>
    <cfRule type="expression" dxfId="3603" priority="3353" stopIfTrue="1">
      <formula>OR($A1219="calculate", $A1219="calculate_here")</formula>
    </cfRule>
    <cfRule type="expression" dxfId="3602" priority="3355" stopIfTrue="1">
      <formula>$A1219="note"</formula>
    </cfRule>
    <cfRule type="expression" dxfId="3601" priority="3357" stopIfTrue="1">
      <formula>$A1219="barcode"</formula>
    </cfRule>
    <cfRule type="expression" dxfId="3600" priority="3359" stopIfTrue="1">
      <formula>OR($A1219="geopoint", $A1219="geoshape", $A1219="geotrace")</formula>
    </cfRule>
    <cfRule type="expression" dxfId="3599" priority="3361" stopIfTrue="1">
      <formula>OR($A1219="audio audit", $A1219="text audit", $A1219="speed violations count", $A1219="speed violations list", $A1219="speed violations audit")</formula>
    </cfRule>
    <cfRule type="expression" dxfId="3598" priority="3362" stopIfTrue="1">
      <formula>OR($A1219="username", $A1219="phonenumber", $A1219="start", $A1219="end", $A1219="deviceid", $A1219="subscriberid", $A1219="simserial", $A1219="caseid")</formula>
    </cfRule>
    <cfRule type="expression" dxfId="3597" priority="3364" stopIfTrue="1">
      <formula>OR(AND(LEFT($A1219, 16)="select_multiple ", LEN($A1219)&gt;16, NOT(ISNUMBER(SEARCH(" ", $A1219, 17)))), AND(LEFT($A1219, 11)="select_one ", LEN($A1219)&gt;11, NOT(ISNUMBER(SEARCH(" ", $A1219, 12)))))</formula>
    </cfRule>
    <cfRule type="expression" dxfId="3596" priority="3366" stopIfTrue="1">
      <formula>$A1219="decimal"</formula>
    </cfRule>
    <cfRule type="expression" dxfId="3595" priority="3368" stopIfTrue="1">
      <formula>$A1219="integer"</formula>
    </cfRule>
    <cfRule type="expression" dxfId="3594" priority="3370" stopIfTrue="1">
      <formula>$A1219="text"</formula>
    </cfRule>
    <cfRule type="expression" dxfId="3593" priority="3371" stopIfTrue="1">
      <formula>$A1219="end repeat"</formula>
    </cfRule>
    <cfRule type="expression" dxfId="3592" priority="3373" stopIfTrue="1">
      <formula>$A1219="begin repeat"</formula>
    </cfRule>
    <cfRule type="expression" dxfId="3591" priority="3374" stopIfTrue="1">
      <formula>$A1219="end group"</formula>
    </cfRule>
    <cfRule type="expression" dxfId="3590" priority="3376" stopIfTrue="1">
      <formula>$A1219="begin group"</formula>
    </cfRule>
  </conditionalFormatting>
  <conditionalFormatting sqref="C1219">
    <cfRule type="expression" dxfId="3589" priority="3344" stopIfTrue="1">
      <formula>$A1219="comments"</formula>
    </cfRule>
  </conditionalFormatting>
  <conditionalFormatting sqref="C1219">
    <cfRule type="expression" dxfId="3588" priority="3342" stopIfTrue="1">
      <formula>OR(AND(LEFT($A1219, 14)="sensor_stream ", LEN($A1219)&gt;14, NOT(ISNUMBER(SEARCH(" ", $A1219, 15)))), AND(LEFT($A1219, 17)="sensor_statistic ", LEN($A1219)&gt;17, NOT(ISNUMBER(SEARCH(" ", $A1219, 18)))))</formula>
    </cfRule>
  </conditionalFormatting>
  <conditionalFormatting sqref="C1220">
    <cfRule type="expression" dxfId="3587" priority="3340" stopIfTrue="1">
      <formula>$A1220="begin group"</formula>
    </cfRule>
  </conditionalFormatting>
  <conditionalFormatting sqref="C1220">
    <cfRule type="expression" dxfId="3586" priority="3337" stopIfTrue="1">
      <formula>$A1220="begin repeat"</formula>
    </cfRule>
  </conditionalFormatting>
  <conditionalFormatting sqref="C1220">
    <cfRule type="expression" dxfId="3585" priority="3334" stopIfTrue="1">
      <formula>$A1220="text"</formula>
    </cfRule>
  </conditionalFormatting>
  <conditionalFormatting sqref="C1220">
    <cfRule type="expression" dxfId="3584" priority="3332" stopIfTrue="1">
      <formula>$A1220="integer"</formula>
    </cfRule>
  </conditionalFormatting>
  <conditionalFormatting sqref="C1220">
    <cfRule type="expression" dxfId="3583" priority="3330" stopIfTrue="1">
      <formula>$A1220="decimal"</formula>
    </cfRule>
  </conditionalFormatting>
  <conditionalFormatting sqref="C1220">
    <cfRule type="expression" dxfId="3582" priority="3328" stopIfTrue="1">
      <formula>OR(AND(LEFT($A1220, 16)="select_multiple ", LEN($A1220)&gt;16, NOT(ISNUMBER(SEARCH(" ", $A1220, 17)))), AND(LEFT($A1220, 11)="select_one ", LEN($A1220)&gt;11, NOT(ISNUMBER(SEARCH(" ", $A1220, 12)))))</formula>
    </cfRule>
  </conditionalFormatting>
  <conditionalFormatting sqref="C1220">
    <cfRule type="expression" dxfId="3581" priority="3325" stopIfTrue="1">
      <formula>OR($A1220="audio audit", $A1220="text audit", $A1220="speed violations count", $A1220="speed violations list", $A1220="speed violations audit")</formula>
    </cfRule>
  </conditionalFormatting>
  <conditionalFormatting sqref="C1220">
    <cfRule type="expression" dxfId="3580" priority="3319" stopIfTrue="1">
      <formula>$A1220="note"</formula>
    </cfRule>
    <cfRule type="expression" dxfId="3579" priority="3321" stopIfTrue="1">
      <formula>$A1220="barcode"</formula>
    </cfRule>
    <cfRule type="expression" dxfId="3578" priority="3323" stopIfTrue="1">
      <formula>OR($A1220="geopoint", $A1220="geoshape", $A1220="geotrace")</formula>
    </cfRule>
  </conditionalFormatting>
  <conditionalFormatting sqref="C1220">
    <cfRule type="expression" dxfId="3577" priority="3317" stopIfTrue="1">
      <formula>OR($A1220="calculate", $A1220="calculate_here")</formula>
    </cfRule>
  </conditionalFormatting>
  <conditionalFormatting sqref="C1220">
    <cfRule type="expression" dxfId="3576" priority="3315" stopIfTrue="1">
      <formula>OR($A1220="date", $A1220="datetime")</formula>
    </cfRule>
  </conditionalFormatting>
  <conditionalFormatting sqref="C1220">
    <cfRule type="expression" dxfId="3575" priority="3313" stopIfTrue="1">
      <formula>$A1220="image"</formula>
    </cfRule>
  </conditionalFormatting>
  <conditionalFormatting sqref="C1220">
    <cfRule type="expression" dxfId="3574" priority="3311" stopIfTrue="1">
      <formula>OR($A1220="audio", $A1220="video")</formula>
    </cfRule>
  </conditionalFormatting>
  <conditionalFormatting sqref="C1220">
    <cfRule type="expression" dxfId="3573" priority="3308" stopIfTrue="1">
      <formula>OR(AND(LEFT($A1220, 14)="sensor_stream ", LEN($A1220)&gt;14, NOT(ISNUMBER(SEARCH(" ", $A1220, 15)))), AND(LEFT($A1220, 17)="sensor_statistic ", LEN($A1220)&gt;17, NOT(ISNUMBER(SEARCH(" ", $A1220, 18)))))</formula>
    </cfRule>
    <cfRule type="expression" dxfId="3572" priority="3310" stopIfTrue="1">
      <formula>$A1220="comments"</formula>
    </cfRule>
    <cfRule type="expression" dxfId="3571" priority="3312" stopIfTrue="1">
      <formula>OR($A1220="audio", $A1220="video")</formula>
    </cfRule>
    <cfRule type="expression" dxfId="3570" priority="3314" stopIfTrue="1">
      <formula>$A1220="image"</formula>
    </cfRule>
    <cfRule type="expression" dxfId="3569" priority="3316" stopIfTrue="1">
      <formula>OR($A1220="date", $A1220="datetime")</formula>
    </cfRule>
    <cfRule type="expression" dxfId="3568" priority="3318" stopIfTrue="1">
      <formula>OR($A1220="calculate", $A1220="calculate_here")</formula>
    </cfRule>
    <cfRule type="expression" dxfId="3567" priority="3320" stopIfTrue="1">
      <formula>$A1220="note"</formula>
    </cfRule>
    <cfRule type="expression" dxfId="3566" priority="3322" stopIfTrue="1">
      <formula>$A1220="barcode"</formula>
    </cfRule>
    <cfRule type="expression" dxfId="3565" priority="3324" stopIfTrue="1">
      <formula>OR($A1220="geopoint", $A1220="geoshape", $A1220="geotrace")</formula>
    </cfRule>
    <cfRule type="expression" dxfId="3564" priority="3326" stopIfTrue="1">
      <formula>OR($A1220="audio audit", $A1220="text audit", $A1220="speed violations count", $A1220="speed violations list", $A1220="speed violations audit")</formula>
    </cfRule>
    <cfRule type="expression" dxfId="3563" priority="3327" stopIfTrue="1">
      <formula>OR($A1220="username", $A1220="phonenumber", $A1220="start", $A1220="end", $A1220="deviceid", $A1220="subscriberid", $A1220="simserial", $A1220="caseid")</formula>
    </cfRule>
    <cfRule type="expression" dxfId="3562" priority="3329" stopIfTrue="1">
      <formula>OR(AND(LEFT($A1220, 16)="select_multiple ", LEN($A1220)&gt;16, NOT(ISNUMBER(SEARCH(" ", $A1220, 17)))), AND(LEFT($A1220, 11)="select_one ", LEN($A1220)&gt;11, NOT(ISNUMBER(SEARCH(" ", $A1220, 12)))))</formula>
    </cfRule>
    <cfRule type="expression" dxfId="3561" priority="3331" stopIfTrue="1">
      <formula>$A1220="decimal"</formula>
    </cfRule>
    <cfRule type="expression" dxfId="3560" priority="3333" stopIfTrue="1">
      <formula>$A1220="integer"</formula>
    </cfRule>
    <cfRule type="expression" dxfId="3559" priority="3335" stopIfTrue="1">
      <formula>$A1220="text"</formula>
    </cfRule>
    <cfRule type="expression" dxfId="3558" priority="3336" stopIfTrue="1">
      <formula>$A1220="end repeat"</formula>
    </cfRule>
    <cfRule type="expression" dxfId="3557" priority="3338" stopIfTrue="1">
      <formula>$A1220="begin repeat"</formula>
    </cfRule>
    <cfRule type="expression" dxfId="3556" priority="3339" stopIfTrue="1">
      <formula>$A1220="end group"</formula>
    </cfRule>
    <cfRule type="expression" dxfId="3555" priority="3341" stopIfTrue="1">
      <formula>$A1220="begin group"</formula>
    </cfRule>
  </conditionalFormatting>
  <conditionalFormatting sqref="C1220">
    <cfRule type="expression" dxfId="3554" priority="3309" stopIfTrue="1">
      <formula>$A1220="comments"</formula>
    </cfRule>
  </conditionalFormatting>
  <conditionalFormatting sqref="C1220">
    <cfRule type="expression" dxfId="3553" priority="3307" stopIfTrue="1">
      <formula>OR(AND(LEFT($A1220, 14)="sensor_stream ", LEN($A1220)&gt;14, NOT(ISNUMBER(SEARCH(" ", $A1220, 15)))), AND(LEFT($A1220, 17)="sensor_statistic ", LEN($A1220)&gt;17, NOT(ISNUMBER(SEARCH(" ", $A1220, 18)))))</formula>
    </cfRule>
  </conditionalFormatting>
  <conditionalFormatting sqref="C1242">
    <cfRule type="expression" dxfId="3552" priority="3305" stopIfTrue="1">
      <formula>$A1242="begin group"</formula>
    </cfRule>
  </conditionalFormatting>
  <conditionalFormatting sqref="C1242">
    <cfRule type="expression" dxfId="3551" priority="3302" stopIfTrue="1">
      <formula>$A1242="begin repeat"</formula>
    </cfRule>
  </conditionalFormatting>
  <conditionalFormatting sqref="C1242">
    <cfRule type="expression" dxfId="3550" priority="3299" stopIfTrue="1">
      <formula>$A1242="text"</formula>
    </cfRule>
  </conditionalFormatting>
  <conditionalFormatting sqref="C1242">
    <cfRule type="expression" dxfId="3549" priority="3297" stopIfTrue="1">
      <formula>$A1242="integer"</formula>
    </cfRule>
  </conditionalFormatting>
  <conditionalFormatting sqref="C1242">
    <cfRule type="expression" dxfId="3548" priority="3295" stopIfTrue="1">
      <formula>$A1242="decimal"</formula>
    </cfRule>
  </conditionalFormatting>
  <conditionalFormatting sqref="C1242">
    <cfRule type="expression" dxfId="3547" priority="3293" stopIfTrue="1">
      <formula>OR(AND(LEFT($A1242, 16)="select_multiple ", LEN($A1242)&gt;16, NOT(ISNUMBER(SEARCH(" ", $A1242, 17)))), AND(LEFT($A1242, 11)="select_one ", LEN($A1242)&gt;11, NOT(ISNUMBER(SEARCH(" ", $A1242, 12)))))</formula>
    </cfRule>
  </conditionalFormatting>
  <conditionalFormatting sqref="C1242">
    <cfRule type="expression" dxfId="3546" priority="3290" stopIfTrue="1">
      <formula>OR($A1242="audio audit", $A1242="text audit", $A1242="speed violations count", $A1242="speed violations list", $A1242="speed violations audit")</formula>
    </cfRule>
  </conditionalFormatting>
  <conditionalFormatting sqref="C1242">
    <cfRule type="expression" dxfId="3545" priority="3284" stopIfTrue="1">
      <formula>$A1242="note"</formula>
    </cfRule>
    <cfRule type="expression" dxfId="3544" priority="3286" stopIfTrue="1">
      <formula>$A1242="barcode"</formula>
    </cfRule>
    <cfRule type="expression" dxfId="3543" priority="3288" stopIfTrue="1">
      <formula>OR($A1242="geopoint", $A1242="geoshape", $A1242="geotrace")</formula>
    </cfRule>
  </conditionalFormatting>
  <conditionalFormatting sqref="C1242">
    <cfRule type="expression" dxfId="3542" priority="3282" stopIfTrue="1">
      <formula>OR($A1242="calculate", $A1242="calculate_here")</formula>
    </cfRule>
  </conditionalFormatting>
  <conditionalFormatting sqref="C1242">
    <cfRule type="expression" dxfId="3541" priority="3280" stopIfTrue="1">
      <formula>OR($A1242="date", $A1242="datetime")</formula>
    </cfRule>
  </conditionalFormatting>
  <conditionalFormatting sqref="C1242">
    <cfRule type="expression" dxfId="3540" priority="3278" stopIfTrue="1">
      <formula>$A1242="image"</formula>
    </cfRule>
  </conditionalFormatting>
  <conditionalFormatting sqref="C1242">
    <cfRule type="expression" dxfId="3539" priority="3276" stopIfTrue="1">
      <formula>OR($A1242="audio", $A1242="video")</formula>
    </cfRule>
  </conditionalFormatting>
  <conditionalFormatting sqref="C1242">
    <cfRule type="expression" dxfId="3538" priority="3273" stopIfTrue="1">
      <formula>OR(AND(LEFT($A1242, 14)="sensor_stream ", LEN($A1242)&gt;14, NOT(ISNUMBER(SEARCH(" ", $A1242, 15)))), AND(LEFT($A1242, 17)="sensor_statistic ", LEN($A1242)&gt;17, NOT(ISNUMBER(SEARCH(" ", $A1242, 18)))))</formula>
    </cfRule>
    <cfRule type="expression" dxfId="3537" priority="3275" stopIfTrue="1">
      <formula>$A1242="comments"</formula>
    </cfRule>
    <cfRule type="expression" dxfId="3536" priority="3277" stopIfTrue="1">
      <formula>OR($A1242="audio", $A1242="video")</formula>
    </cfRule>
    <cfRule type="expression" dxfId="3535" priority="3279" stopIfTrue="1">
      <formula>$A1242="image"</formula>
    </cfRule>
    <cfRule type="expression" dxfId="3534" priority="3281" stopIfTrue="1">
      <formula>OR($A1242="date", $A1242="datetime")</formula>
    </cfRule>
    <cfRule type="expression" dxfId="3533" priority="3283" stopIfTrue="1">
      <formula>OR($A1242="calculate", $A1242="calculate_here")</formula>
    </cfRule>
    <cfRule type="expression" dxfId="3532" priority="3285" stopIfTrue="1">
      <formula>$A1242="note"</formula>
    </cfRule>
    <cfRule type="expression" dxfId="3531" priority="3287" stopIfTrue="1">
      <formula>$A1242="barcode"</formula>
    </cfRule>
    <cfRule type="expression" dxfId="3530" priority="3289" stopIfTrue="1">
      <formula>OR($A1242="geopoint", $A1242="geoshape", $A1242="geotrace")</formula>
    </cfRule>
    <cfRule type="expression" dxfId="3529" priority="3291" stopIfTrue="1">
      <formula>OR($A1242="audio audit", $A1242="text audit", $A1242="speed violations count", $A1242="speed violations list", $A1242="speed violations audit")</formula>
    </cfRule>
    <cfRule type="expression" dxfId="3528" priority="3292" stopIfTrue="1">
      <formula>OR($A1242="username", $A1242="phonenumber", $A1242="start", $A1242="end", $A1242="deviceid", $A1242="subscriberid", $A1242="simserial", $A1242="caseid")</formula>
    </cfRule>
    <cfRule type="expression" dxfId="3527" priority="3294" stopIfTrue="1">
      <formula>OR(AND(LEFT($A1242, 16)="select_multiple ", LEN($A1242)&gt;16, NOT(ISNUMBER(SEARCH(" ", $A1242, 17)))), AND(LEFT($A1242, 11)="select_one ", LEN($A1242)&gt;11, NOT(ISNUMBER(SEARCH(" ", $A1242, 12)))))</formula>
    </cfRule>
    <cfRule type="expression" dxfId="3526" priority="3296" stopIfTrue="1">
      <formula>$A1242="decimal"</formula>
    </cfRule>
    <cfRule type="expression" dxfId="3525" priority="3298" stopIfTrue="1">
      <formula>$A1242="integer"</formula>
    </cfRule>
    <cfRule type="expression" dxfId="3524" priority="3300" stopIfTrue="1">
      <formula>$A1242="text"</formula>
    </cfRule>
    <cfRule type="expression" dxfId="3523" priority="3301" stopIfTrue="1">
      <formula>$A1242="end repeat"</formula>
    </cfRule>
    <cfRule type="expression" dxfId="3522" priority="3303" stopIfTrue="1">
      <formula>$A1242="begin repeat"</formula>
    </cfRule>
    <cfRule type="expression" dxfId="3521" priority="3304" stopIfTrue="1">
      <formula>$A1242="end group"</formula>
    </cfRule>
    <cfRule type="expression" dxfId="3520" priority="3306" stopIfTrue="1">
      <formula>$A1242="begin group"</formula>
    </cfRule>
  </conditionalFormatting>
  <conditionalFormatting sqref="C1242">
    <cfRule type="expression" dxfId="3519" priority="3274" stopIfTrue="1">
      <formula>$A1242="comments"</formula>
    </cfRule>
  </conditionalFormatting>
  <conditionalFormatting sqref="C1242">
    <cfRule type="expression" dxfId="3518" priority="3272" stopIfTrue="1">
      <formula>OR(AND(LEFT($A1242, 14)="sensor_stream ", LEN($A1242)&gt;14, NOT(ISNUMBER(SEARCH(" ", $A1242, 15)))), AND(LEFT($A1242, 17)="sensor_statistic ", LEN($A1242)&gt;17, NOT(ISNUMBER(SEARCH(" ", $A1242, 18)))))</formula>
    </cfRule>
  </conditionalFormatting>
  <conditionalFormatting sqref="C1254">
    <cfRule type="expression" dxfId="3517" priority="3237" stopIfTrue="1">
      <formula>$A1253="begin group"</formula>
    </cfRule>
  </conditionalFormatting>
  <conditionalFormatting sqref="C1254">
    <cfRule type="expression" dxfId="3516" priority="3238" stopIfTrue="1">
      <formula>$A1253="begin repeat"</formula>
    </cfRule>
  </conditionalFormatting>
  <conditionalFormatting sqref="C1254">
    <cfRule type="expression" dxfId="3515" priority="3239" stopIfTrue="1">
      <formula>OR(AND(LEFT($A1253, 14)="sensor_stream ", LEN($A1253)&gt;14, NOT(ISNUMBER(SEARCH(" ", $A1253, 15)))), AND(LEFT($A1253, 17)="sensor_statistic ", LEN($A1253)&gt;17, NOT(ISNUMBER(SEARCH(" ", $A1253, 18)))))</formula>
    </cfRule>
    <cfRule type="expression" dxfId="3514" priority="3240" stopIfTrue="1">
      <formula>$A1253="comments"</formula>
    </cfRule>
    <cfRule type="expression" dxfId="3513" priority="3241" stopIfTrue="1">
      <formula>OR($A1253="audio", $A1253="video")</formula>
    </cfRule>
    <cfRule type="expression" dxfId="3512" priority="3242" stopIfTrue="1">
      <formula>$A1253="image"</formula>
    </cfRule>
    <cfRule type="expression" dxfId="3511" priority="3243" stopIfTrue="1">
      <formula>OR($A1253="date", $A1253="datetime")</formula>
    </cfRule>
    <cfRule type="expression" dxfId="3510" priority="3244" stopIfTrue="1">
      <formula>OR($A1253="calculate", $A1253="calculate_here")</formula>
    </cfRule>
    <cfRule type="expression" dxfId="3509" priority="3245" stopIfTrue="1">
      <formula>$A1253="note"</formula>
    </cfRule>
    <cfRule type="expression" dxfId="3508" priority="3246" stopIfTrue="1">
      <formula>$A1253="barcode"</formula>
    </cfRule>
    <cfRule type="expression" dxfId="3507" priority="3247" stopIfTrue="1">
      <formula>OR($A1253="geopoint", $A1253="geoshape", $A1253="geotrace")</formula>
    </cfRule>
    <cfRule type="expression" dxfId="3506" priority="3248" stopIfTrue="1">
      <formula>OR($A1253="audio audit", $A1253="text audit", $A1253="speed violations count", $A1253="speed violations list", $A1253="speed violations audit")</formula>
    </cfRule>
    <cfRule type="expression" dxfId="3505" priority="3249" stopIfTrue="1">
      <formula>OR($A1253="username", $A1253="phonenumber", $A1253="start", $A1253="end", $A1253="deviceid", $A1253="subscriberid", $A1253="simserial", $A1253="caseid")</formula>
    </cfRule>
    <cfRule type="expression" dxfId="3504" priority="3250" stopIfTrue="1">
      <formula>OR(AND(LEFT($A1253, 16)="select_multiple ", LEN($A1253)&gt;16, NOT(ISNUMBER(SEARCH(" ", $A1253, 17)))), AND(LEFT($A1253, 11)="select_one ", LEN($A1253)&gt;11, NOT(ISNUMBER(SEARCH(" ", $A1253, 12)))))</formula>
    </cfRule>
    <cfRule type="expression" dxfId="3503" priority="3251" stopIfTrue="1">
      <formula>$A1253="decimal"</formula>
    </cfRule>
    <cfRule type="expression" dxfId="3502" priority="3252" stopIfTrue="1">
      <formula>$A1253="integer"</formula>
    </cfRule>
    <cfRule type="expression" dxfId="3501" priority="3253" stopIfTrue="1">
      <formula>$A1253="text"</formula>
    </cfRule>
    <cfRule type="expression" dxfId="3500" priority="3254" stopIfTrue="1">
      <formula>$A1253="end repeat"</formula>
    </cfRule>
    <cfRule type="expression" dxfId="3499" priority="3255" stopIfTrue="1">
      <formula>$A1253="begin repeat"</formula>
    </cfRule>
    <cfRule type="expression" dxfId="3498" priority="3256" stopIfTrue="1">
      <formula>$A1253="end group"</formula>
    </cfRule>
    <cfRule type="expression" dxfId="3497" priority="3257" stopIfTrue="1">
      <formula>$A1253="begin group"</formula>
    </cfRule>
  </conditionalFormatting>
  <conditionalFormatting sqref="C1254">
    <cfRule type="expression" dxfId="3496" priority="3258" stopIfTrue="1">
      <formula>$A1253="text"</formula>
    </cfRule>
  </conditionalFormatting>
  <conditionalFormatting sqref="C1254">
    <cfRule type="expression" dxfId="3495" priority="3259" stopIfTrue="1">
      <formula>$A1253="integer"</formula>
    </cfRule>
  </conditionalFormatting>
  <conditionalFormatting sqref="C1254">
    <cfRule type="expression" dxfId="3494" priority="3260" stopIfTrue="1">
      <formula>$A1253="decimal"</formula>
    </cfRule>
  </conditionalFormatting>
  <conditionalFormatting sqref="C1254">
    <cfRule type="expression" dxfId="3493" priority="3261" stopIfTrue="1">
      <formula>OR(AND(LEFT($A1253, 16)="select_multiple ", LEN($A1253)&gt;16, NOT(ISNUMBER(SEARCH(" ", $A1253, 17)))), AND(LEFT($A1253, 11)="select_one ", LEN($A1253)&gt;11, NOT(ISNUMBER(SEARCH(" ", $A1253, 12)))))</formula>
    </cfRule>
  </conditionalFormatting>
  <conditionalFormatting sqref="C1254">
    <cfRule type="expression" dxfId="3492" priority="3262" stopIfTrue="1">
      <formula>OR($A1253="audio audit", $A1253="text audit", $A1253="speed violations count", $A1253="speed violations list", $A1253="speed violations audit")</formula>
    </cfRule>
  </conditionalFormatting>
  <conditionalFormatting sqref="C1254">
    <cfRule type="expression" dxfId="3491" priority="3263" stopIfTrue="1">
      <formula>$A1253="note"</formula>
    </cfRule>
    <cfRule type="expression" dxfId="3490" priority="3264" stopIfTrue="1">
      <formula>$A1253="barcode"</formula>
    </cfRule>
    <cfRule type="expression" dxfId="3489" priority="3265" stopIfTrue="1">
      <formula>OR($A1253="geopoint", $A1253="geoshape", $A1253="geotrace")</formula>
    </cfRule>
  </conditionalFormatting>
  <conditionalFormatting sqref="C1254">
    <cfRule type="expression" dxfId="3488" priority="3266" stopIfTrue="1">
      <formula>OR($A1253="calculate", $A1253="calculate_here")</formula>
    </cfRule>
  </conditionalFormatting>
  <conditionalFormatting sqref="C1254">
    <cfRule type="expression" dxfId="3487" priority="3267" stopIfTrue="1">
      <formula>OR($A1253="date", $A1253="datetime")</formula>
    </cfRule>
  </conditionalFormatting>
  <conditionalFormatting sqref="C1254">
    <cfRule type="expression" dxfId="3486" priority="3268" stopIfTrue="1">
      <formula>$A1253="image"</formula>
    </cfRule>
  </conditionalFormatting>
  <conditionalFormatting sqref="C1254">
    <cfRule type="expression" dxfId="3485" priority="3269" stopIfTrue="1">
      <formula>OR($A1253="audio", $A1253="video")</formula>
    </cfRule>
  </conditionalFormatting>
  <conditionalFormatting sqref="C1254">
    <cfRule type="expression" dxfId="3484" priority="3270" stopIfTrue="1">
      <formula>$A1253="comments"</formula>
    </cfRule>
  </conditionalFormatting>
  <conditionalFormatting sqref="C1254">
    <cfRule type="expression" dxfId="3483" priority="3271" stopIfTrue="1">
      <formula>OR(AND(LEFT($A1253, 14)="sensor_stream ", LEN($A1253)&gt;14, NOT(ISNUMBER(SEARCH(" ", $A1253, 15)))), AND(LEFT($A1253, 17)="sensor_statistic ", LEN($A1253)&gt;17, NOT(ISNUMBER(SEARCH(" ", $A1253, 18)))))</formula>
    </cfRule>
  </conditionalFormatting>
  <conditionalFormatting sqref="G1195:G1196">
    <cfRule type="expression" dxfId="3482" priority="3231" stopIfTrue="1">
      <formula>$A1195="text"</formula>
    </cfRule>
  </conditionalFormatting>
  <conditionalFormatting sqref="G1195:G1196">
    <cfRule type="expression" dxfId="3481" priority="3229" stopIfTrue="1">
      <formula>$A1195="integer"</formula>
    </cfRule>
  </conditionalFormatting>
  <conditionalFormatting sqref="G1195:G1196">
    <cfRule type="expression" dxfId="3480" priority="3227" stopIfTrue="1">
      <formula>$A1195="decimal"</formula>
    </cfRule>
  </conditionalFormatting>
  <conditionalFormatting sqref="G1195:G1196">
    <cfRule type="expression" dxfId="3479" priority="3215" stopIfTrue="1">
      <formula>OR(AND(LEFT($A1195, 14)="sensor_stream ", LEN($A1195)&gt;14, NOT(ISNUMBER(SEARCH(" ", $A1195, 15)))), AND(LEFT($A1195, 17)="sensor_statistic ", LEN($A1195)&gt;17, NOT(ISNUMBER(SEARCH(" ", $A1195, 18)))))</formula>
    </cfRule>
    <cfRule type="expression" dxfId="3478" priority="3216" stopIfTrue="1">
      <formula>$A1195="comments"</formula>
    </cfRule>
    <cfRule type="expression" dxfId="3477" priority="3217" stopIfTrue="1">
      <formula>OR($A1195="audio", $A1195="video")</formula>
    </cfRule>
    <cfRule type="expression" dxfId="3476" priority="3218" stopIfTrue="1">
      <formula>$A1195="image"</formula>
    </cfRule>
    <cfRule type="expression" dxfId="3475" priority="3219" stopIfTrue="1">
      <formula>OR($A1195="date", $A1195="datetime")</formula>
    </cfRule>
    <cfRule type="expression" dxfId="3474" priority="3220" stopIfTrue="1">
      <formula>OR($A1195="calculate", $A1195="calculate_here")</formula>
    </cfRule>
    <cfRule type="expression" dxfId="3473" priority="3221" stopIfTrue="1">
      <formula>$A1195="note"</formula>
    </cfRule>
    <cfRule type="expression" dxfId="3472" priority="3222" stopIfTrue="1">
      <formula>$A1195="barcode"</formula>
    </cfRule>
    <cfRule type="expression" dxfId="3471" priority="3223" stopIfTrue="1">
      <formula>OR($A1195="geopoint", $A1195="geoshape", $A1195="geotrace")</formula>
    </cfRule>
    <cfRule type="expression" dxfId="3470" priority="3224" stopIfTrue="1">
      <formula>OR($A1195="audio audit", $A1195="text audit", $A1195="speed violations count", $A1195="speed violations list", $A1195="speed violations audit")</formula>
    </cfRule>
    <cfRule type="expression" dxfId="3469" priority="3225" stopIfTrue="1">
      <formula>OR($A1195="username", $A1195="phonenumber", $A1195="start", $A1195="end", $A1195="deviceid", $A1195="subscriberid", $A1195="simserial", $A1195="caseid")</formula>
    </cfRule>
    <cfRule type="expression" dxfId="3468" priority="3226" stopIfTrue="1">
      <formula>OR(AND(LEFT($A1195, 16)="select_multiple ", LEN($A1195)&gt;16, NOT(ISNUMBER(SEARCH(" ", $A1195, 17)))), AND(LEFT($A1195, 11)="select_one ", LEN($A1195)&gt;11, NOT(ISNUMBER(SEARCH(" ", $A1195, 12)))))</formula>
    </cfRule>
    <cfRule type="expression" dxfId="3467" priority="3228" stopIfTrue="1">
      <formula>$A1195="decimal"</formula>
    </cfRule>
    <cfRule type="expression" dxfId="3466" priority="3230" stopIfTrue="1">
      <formula>$A1195="integer"</formula>
    </cfRule>
    <cfRule type="expression" dxfId="3465" priority="3232" stopIfTrue="1">
      <formula>$A1195="text"</formula>
    </cfRule>
    <cfRule type="expression" dxfId="3464" priority="3233" stopIfTrue="1">
      <formula>$A1195="end repeat"</formula>
    </cfRule>
    <cfRule type="expression" dxfId="3463" priority="3234" stopIfTrue="1">
      <formula>$A1195="begin repeat"</formula>
    </cfRule>
    <cfRule type="expression" dxfId="3462" priority="3235" stopIfTrue="1">
      <formula>$A1195="end group"</formula>
    </cfRule>
    <cfRule type="expression" dxfId="3461" priority="3236" stopIfTrue="1">
      <formula>$A1195="begin group"</formula>
    </cfRule>
  </conditionalFormatting>
  <conditionalFormatting sqref="F974">
    <cfRule type="expression" dxfId="3460" priority="3214" stopIfTrue="1">
      <formula>OR($A974="audio audit", $A974="text audit", $A974="speed violations count", $A974="speed violations list", $A974="speed violations audit")</formula>
    </cfRule>
  </conditionalFormatting>
  <conditionalFormatting sqref="F974">
    <cfRule type="expression" dxfId="3459" priority="3213" stopIfTrue="1">
      <formula>OR($A974="calculate", $A974="calculate_here")</formula>
    </cfRule>
  </conditionalFormatting>
  <conditionalFormatting sqref="F974">
    <cfRule type="expression" dxfId="3458" priority="3212" stopIfTrue="1">
      <formula>$A974="comments"</formula>
    </cfRule>
  </conditionalFormatting>
  <conditionalFormatting sqref="F974">
    <cfRule type="expression" dxfId="3457" priority="3211" stopIfTrue="1">
      <formula>OR(AND(LEFT($A974, 14)="sensor_stream ", LEN($A974)&gt;14, NOT(ISNUMBER(SEARCH(" ", $A974, 15)))), AND(LEFT($A974, 17)="sensor_statistic ", LEN($A974)&gt;17, NOT(ISNUMBER(SEARCH(" ", $A974, 18)))))</formula>
    </cfRule>
  </conditionalFormatting>
  <conditionalFormatting sqref="F974">
    <cfRule type="expression" dxfId="3456" priority="3210" stopIfTrue="1">
      <formula>OR($A974="audio audit", $A974="text audit", $A974="speed violations count", $A974="speed violations list", $A974="speed violations audit")</formula>
    </cfRule>
  </conditionalFormatting>
  <conditionalFormatting sqref="F974">
    <cfRule type="expression" dxfId="3455" priority="3209" stopIfTrue="1">
      <formula>OR($A974="calculate", $A974="calculate_here")</formula>
    </cfRule>
  </conditionalFormatting>
  <conditionalFormatting sqref="F974">
    <cfRule type="expression" dxfId="3454" priority="3208" stopIfTrue="1">
      <formula>$A974="comments"</formula>
    </cfRule>
  </conditionalFormatting>
  <conditionalFormatting sqref="F974">
    <cfRule type="expression" dxfId="3453" priority="3207" stopIfTrue="1">
      <formula>OR(AND(LEFT($A974, 14)="sensor_stream ", LEN($A974)&gt;14, NOT(ISNUMBER(SEARCH(" ", $A974, 15)))), AND(LEFT($A974, 17)="sensor_statistic ", LEN($A974)&gt;17, NOT(ISNUMBER(SEARCH(" ", $A974, 18)))))</formula>
    </cfRule>
  </conditionalFormatting>
  <conditionalFormatting sqref="E1101:F1102 E1104:F1106 E1108:F1109">
    <cfRule type="expression" dxfId="3452" priority="3205" stopIfTrue="1">
      <formula>$A1101="begin group"</formula>
    </cfRule>
  </conditionalFormatting>
  <conditionalFormatting sqref="E1101:F1102 E1104:F1106 E1108:F1109">
    <cfRule type="expression" dxfId="3451" priority="3202" stopIfTrue="1">
      <formula>$A1101="begin repeat"</formula>
    </cfRule>
  </conditionalFormatting>
  <conditionalFormatting sqref="E1101:F1102 E1104:F1106 E1108:F1109">
    <cfRule type="expression" dxfId="3450" priority="3199" stopIfTrue="1">
      <formula>$A1101="text"</formula>
    </cfRule>
  </conditionalFormatting>
  <conditionalFormatting sqref="E1101:F1102 E1104:F1106 E1108:F1109">
    <cfRule type="expression" dxfId="3449" priority="3197" stopIfTrue="1">
      <formula>$A1101="integer"</formula>
    </cfRule>
  </conditionalFormatting>
  <conditionalFormatting sqref="E1101:F1102 E1104:F1106 E1108:F1109">
    <cfRule type="expression" dxfId="3448" priority="3195" stopIfTrue="1">
      <formula>$A1101="decimal"</formula>
    </cfRule>
  </conditionalFormatting>
  <conditionalFormatting sqref="E1101:F1102 E1104:F1106 E1108:F1109">
    <cfRule type="expression" dxfId="3447" priority="3193" stopIfTrue="1">
      <formula>OR(AND(LEFT($A1101, 16)="select_multiple ", LEN($A1101)&gt;16, NOT(ISNUMBER(SEARCH(" ", $A1101, 17)))), AND(LEFT($A1101, 11)="select_one ", LEN($A1101)&gt;11, NOT(ISNUMBER(SEARCH(" ", $A1101, 12)))))</formula>
    </cfRule>
  </conditionalFormatting>
  <conditionalFormatting sqref="E1101:E1102 E1104:E1106 E1108:E1109">
    <cfRule type="expression" dxfId="3446" priority="3190" stopIfTrue="1">
      <formula>OR($A1101="audio audit", $A1101="text audit", $A1101="speed violations count", $A1101="speed violations list", $A1101="speed violations audit")</formula>
    </cfRule>
  </conditionalFormatting>
  <conditionalFormatting sqref="E1101:F1102 E1104:F1106 E1108:F1109">
    <cfRule type="expression" dxfId="3445" priority="3184" stopIfTrue="1">
      <formula>$A1101="note"</formula>
    </cfRule>
    <cfRule type="expression" dxfId="3444" priority="3186" stopIfTrue="1">
      <formula>$A1101="barcode"</formula>
    </cfRule>
    <cfRule type="expression" dxfId="3443" priority="3188" stopIfTrue="1">
      <formula>OR($A1101="geopoint", $A1101="geoshape", $A1101="geotrace")</formula>
    </cfRule>
  </conditionalFormatting>
  <conditionalFormatting sqref="E1101:E1102 E1104:E1106 E1108:E1109">
    <cfRule type="expression" dxfId="3442" priority="3182" stopIfTrue="1">
      <formula>OR($A1101="calculate", $A1101="calculate_here")</formula>
    </cfRule>
  </conditionalFormatting>
  <conditionalFormatting sqref="E1101:F1102 E1104:F1106 E1108:F1109">
    <cfRule type="expression" dxfId="3441" priority="3180" stopIfTrue="1">
      <formula>OR($A1101="date", $A1101="datetime")</formula>
    </cfRule>
  </conditionalFormatting>
  <conditionalFormatting sqref="E1101:F1102 E1104:F1106 E1108:F1109">
    <cfRule type="expression" dxfId="3440" priority="3178" stopIfTrue="1">
      <formula>$A1101="image"</formula>
    </cfRule>
  </conditionalFormatting>
  <conditionalFormatting sqref="E1101:F1102 E1104:F1106 E1108:F1109">
    <cfRule type="expression" dxfId="3439" priority="3176" stopIfTrue="1">
      <formula>OR($A1101="audio", $A1101="video")</formula>
    </cfRule>
  </conditionalFormatting>
  <conditionalFormatting sqref="E1101:F1102 E1104:F1106 E1108:F1109">
    <cfRule type="expression" dxfId="3438" priority="3173" stopIfTrue="1">
      <formula>OR(AND(LEFT($A1101, 14)="sensor_stream ", LEN($A1101)&gt;14, NOT(ISNUMBER(SEARCH(" ", $A1101, 15)))), AND(LEFT($A1101, 17)="sensor_statistic ", LEN($A1101)&gt;17, NOT(ISNUMBER(SEARCH(" ", $A1101, 18)))))</formula>
    </cfRule>
    <cfRule type="expression" dxfId="3437" priority="3175" stopIfTrue="1">
      <formula>$A1101="comments"</formula>
    </cfRule>
    <cfRule type="expression" dxfId="3436" priority="3177" stopIfTrue="1">
      <formula>OR($A1101="audio", $A1101="video")</formula>
    </cfRule>
    <cfRule type="expression" dxfId="3435" priority="3179" stopIfTrue="1">
      <formula>$A1101="image"</formula>
    </cfRule>
    <cfRule type="expression" dxfId="3434" priority="3181" stopIfTrue="1">
      <formula>OR($A1101="date", $A1101="datetime")</formula>
    </cfRule>
    <cfRule type="expression" dxfId="3433" priority="3183" stopIfTrue="1">
      <formula>OR($A1101="calculate", $A1101="calculate_here")</formula>
    </cfRule>
    <cfRule type="expression" dxfId="3432" priority="3185" stopIfTrue="1">
      <formula>$A1101="note"</formula>
    </cfRule>
    <cfRule type="expression" dxfId="3431" priority="3187" stopIfTrue="1">
      <formula>$A1101="barcode"</formula>
    </cfRule>
    <cfRule type="expression" dxfId="3430" priority="3189" stopIfTrue="1">
      <formula>OR($A1101="geopoint", $A1101="geoshape", $A1101="geotrace")</formula>
    </cfRule>
    <cfRule type="expression" dxfId="3429" priority="3191" stopIfTrue="1">
      <formula>OR($A1101="audio audit", $A1101="text audit", $A1101="speed violations count", $A1101="speed violations list", $A1101="speed violations audit")</formula>
    </cfRule>
    <cfRule type="expression" dxfId="3428" priority="3192" stopIfTrue="1">
      <formula>OR($A1101="username", $A1101="phonenumber", $A1101="start", $A1101="end", $A1101="deviceid", $A1101="subscriberid", $A1101="simserial", $A1101="caseid")</formula>
    </cfRule>
    <cfRule type="expression" dxfId="3427" priority="3194" stopIfTrue="1">
      <formula>OR(AND(LEFT($A1101, 16)="select_multiple ", LEN($A1101)&gt;16, NOT(ISNUMBER(SEARCH(" ", $A1101, 17)))), AND(LEFT($A1101, 11)="select_one ", LEN($A1101)&gt;11, NOT(ISNUMBER(SEARCH(" ", $A1101, 12)))))</formula>
    </cfRule>
    <cfRule type="expression" dxfId="3426" priority="3196" stopIfTrue="1">
      <formula>$A1101="decimal"</formula>
    </cfRule>
    <cfRule type="expression" dxfId="3425" priority="3198" stopIfTrue="1">
      <formula>$A1101="integer"</formula>
    </cfRule>
    <cfRule type="expression" dxfId="3424" priority="3200" stopIfTrue="1">
      <formula>$A1101="text"</formula>
    </cfRule>
    <cfRule type="expression" dxfId="3423" priority="3201" stopIfTrue="1">
      <formula>$A1101="end repeat"</formula>
    </cfRule>
    <cfRule type="expression" dxfId="3422" priority="3203" stopIfTrue="1">
      <formula>$A1101="begin repeat"</formula>
    </cfRule>
    <cfRule type="expression" dxfId="3421" priority="3204" stopIfTrue="1">
      <formula>$A1101="end group"</formula>
    </cfRule>
    <cfRule type="expression" dxfId="3420" priority="3206" stopIfTrue="1">
      <formula>$A1101="begin group"</formula>
    </cfRule>
  </conditionalFormatting>
  <conditionalFormatting sqref="E1101:E1102 E1104:E1106 E1108:E1109">
    <cfRule type="expression" dxfId="3419" priority="3174" stopIfTrue="1">
      <formula>$A1101="comments"</formula>
    </cfRule>
  </conditionalFormatting>
  <conditionalFormatting sqref="S965">
    <cfRule type="expression" dxfId="3418" priority="3156" stopIfTrue="1">
      <formula>OR(AND(LEFT($A965, 14)="sensor_stream ", LEN($A965)&gt;14, NOT(ISNUMBER(SEARCH(" ", $A965, 15)))), AND(LEFT($A965, 17)="sensor_statistic ", LEN($A965)&gt;17, NOT(ISNUMBER(SEARCH(" ", $A965, 18)))))</formula>
    </cfRule>
  </conditionalFormatting>
  <conditionalFormatting sqref="S965">
    <cfRule type="expression" dxfId="3417" priority="3171" stopIfTrue="1">
      <formula>$A965="begin group"</formula>
    </cfRule>
  </conditionalFormatting>
  <conditionalFormatting sqref="S965">
    <cfRule type="expression" dxfId="3416" priority="3170" stopIfTrue="1">
      <formula>$A965="begin repeat"</formula>
    </cfRule>
  </conditionalFormatting>
  <conditionalFormatting sqref="S965">
    <cfRule type="expression" dxfId="3415" priority="3169" stopIfTrue="1">
      <formula>$A965="text"</formula>
    </cfRule>
  </conditionalFormatting>
  <conditionalFormatting sqref="S965">
    <cfRule type="expression" dxfId="3414" priority="3168" stopIfTrue="1">
      <formula>$A965="integer"</formula>
    </cfRule>
  </conditionalFormatting>
  <conditionalFormatting sqref="S965">
    <cfRule type="expression" dxfId="3413" priority="3167" stopIfTrue="1">
      <formula>$A965="decimal"</formula>
    </cfRule>
  </conditionalFormatting>
  <conditionalFormatting sqref="S965">
    <cfRule type="expression" dxfId="3412" priority="3166" stopIfTrue="1">
      <formula>OR(AND(LEFT($A965, 16)="select_multiple ", LEN($A965)&gt;16, NOT(ISNUMBER(SEARCH(" ", $A965, 17)))), AND(LEFT($A965, 11)="select_one ", LEN($A965)&gt;11, NOT(ISNUMBER(SEARCH(" ", $A965, 12)))))</formula>
    </cfRule>
  </conditionalFormatting>
  <conditionalFormatting sqref="S965">
    <cfRule type="expression" dxfId="3411" priority="3165" stopIfTrue="1">
      <formula>OR($A965="audio audit", $A965="text audit", $A965="speed violations count", $A965="speed violations list", $A965="speed violations audit")</formula>
    </cfRule>
  </conditionalFormatting>
  <conditionalFormatting sqref="S965">
    <cfRule type="expression" dxfId="3410" priority="3162" stopIfTrue="1">
      <formula>$A965="note"</formula>
    </cfRule>
    <cfRule type="expression" dxfId="3409" priority="3163" stopIfTrue="1">
      <formula>$A965="barcode"</formula>
    </cfRule>
    <cfRule type="expression" dxfId="3408" priority="3164" stopIfTrue="1">
      <formula>OR($A965="geopoint", $A965="geoshape", $A965="geotrace")</formula>
    </cfRule>
  </conditionalFormatting>
  <conditionalFormatting sqref="S965">
    <cfRule type="expression" dxfId="3407" priority="3161" stopIfTrue="1">
      <formula>OR($A965="calculate", $A965="calculate_here")</formula>
    </cfRule>
  </conditionalFormatting>
  <conditionalFormatting sqref="S965">
    <cfRule type="expression" dxfId="3406" priority="3160" stopIfTrue="1">
      <formula>OR($A965="date", $A965="datetime")</formula>
    </cfRule>
  </conditionalFormatting>
  <conditionalFormatting sqref="S965">
    <cfRule type="expression" dxfId="3405" priority="3159" stopIfTrue="1">
      <formula>$A965="image"</formula>
    </cfRule>
  </conditionalFormatting>
  <conditionalFormatting sqref="S965">
    <cfRule type="expression" dxfId="3404" priority="3158" stopIfTrue="1">
      <formula>OR($A965="audio", $A965="video")</formula>
    </cfRule>
  </conditionalFormatting>
  <conditionalFormatting sqref="S965">
    <cfRule type="expression" dxfId="3403" priority="3157" stopIfTrue="1">
      <formula>$A965="comments"</formula>
    </cfRule>
  </conditionalFormatting>
  <conditionalFormatting sqref="I970 L970 B970:F970">
    <cfRule type="expression" dxfId="3402" priority="3132" stopIfTrue="1">
      <formula>$A970="begin group"</formula>
    </cfRule>
  </conditionalFormatting>
  <conditionalFormatting sqref="R970 L970 B970:F970">
    <cfRule type="expression" dxfId="3401" priority="3129" stopIfTrue="1">
      <formula>$A970="begin repeat"</formula>
    </cfRule>
  </conditionalFormatting>
  <conditionalFormatting sqref="B970:C970 E970:G970 I970">
    <cfRule type="expression" dxfId="3400" priority="3126" stopIfTrue="1">
      <formula>$A970="text"</formula>
    </cfRule>
  </conditionalFormatting>
  <conditionalFormatting sqref="B970:C970 E970:G970 J970:K970">
    <cfRule type="expression" dxfId="3399" priority="3124" stopIfTrue="1">
      <formula>$A970="integer"</formula>
    </cfRule>
  </conditionalFormatting>
  <conditionalFormatting sqref="B970:C970 E970:G970 J970:K970">
    <cfRule type="expression" dxfId="3398" priority="3122" stopIfTrue="1">
      <formula>$A970="decimal"</formula>
    </cfRule>
  </conditionalFormatting>
  <conditionalFormatting sqref="I970 B970:F970">
    <cfRule type="expression" dxfId="3397" priority="3120" stopIfTrue="1">
      <formula>OR(AND(LEFT($A970, 16)="select_multiple ", LEN($A970)&gt;16, NOT(ISNUMBER(SEARCH(" ", $A970, 17)))), AND(LEFT($A970, 11)="select_one ", LEN($A970)&gt;11, NOT(ISNUMBER(SEARCH(" ", $A970, 12)))))</formula>
    </cfRule>
  </conditionalFormatting>
  <conditionalFormatting sqref="I970 B970:E970">
    <cfRule type="expression" dxfId="3396" priority="3117" stopIfTrue="1">
      <formula>OR($A970="audio audit", $A970="text audit", $A970="speed violations count", $A970="speed violations list", $A970="speed violations audit")</formula>
    </cfRule>
  </conditionalFormatting>
  <conditionalFormatting sqref="B970:F970">
    <cfRule type="expression" dxfId="3395" priority="3111" stopIfTrue="1">
      <formula>$A970="note"</formula>
    </cfRule>
    <cfRule type="expression" dxfId="3394" priority="3113" stopIfTrue="1">
      <formula>$A970="barcode"</formula>
    </cfRule>
    <cfRule type="expression" dxfId="3393" priority="3115" stopIfTrue="1">
      <formula>OR($A970="geopoint", $A970="geoshape", $A970="geotrace")</formula>
    </cfRule>
  </conditionalFormatting>
  <conditionalFormatting sqref="Q970 B970:E970">
    <cfRule type="expression" dxfId="3392" priority="3109" stopIfTrue="1">
      <formula>OR($A970="calculate", $A970="calculate_here")</formula>
    </cfRule>
  </conditionalFormatting>
  <conditionalFormatting sqref="I970 B970:F970">
    <cfRule type="expression" dxfId="3391" priority="3107" stopIfTrue="1">
      <formula>OR($A970="date", $A970="datetime")</formula>
    </cfRule>
  </conditionalFormatting>
  <conditionalFormatting sqref="I970 B970:F970">
    <cfRule type="expression" dxfId="3390" priority="3105" stopIfTrue="1">
      <formula>$A970="image"</formula>
    </cfRule>
  </conditionalFormatting>
  <conditionalFormatting sqref="B970:F970">
    <cfRule type="expression" dxfId="3389" priority="3103" stopIfTrue="1">
      <formula>OR($A970="audio", $A970="video")</formula>
    </cfRule>
  </conditionalFormatting>
  <conditionalFormatting sqref="A970:C970 E970:Z970">
    <cfRule type="expression" dxfId="3388" priority="3100" stopIfTrue="1">
      <formula>OR(AND(LEFT($A970, 14)="sensor_stream ", LEN($A970)&gt;14, NOT(ISNUMBER(SEARCH(" ", $A970, 15)))), AND(LEFT($A970, 17)="sensor_statistic ", LEN($A970)&gt;17, NOT(ISNUMBER(SEARCH(" ", $A970, 18)))))</formula>
    </cfRule>
    <cfRule type="expression" dxfId="3387" priority="3102" stopIfTrue="1">
      <formula>$A970="comments"</formula>
    </cfRule>
    <cfRule type="expression" dxfId="3386" priority="3104" stopIfTrue="1">
      <formula>OR($A970="audio", $A970="video")</formula>
    </cfRule>
    <cfRule type="expression" dxfId="3385" priority="3106" stopIfTrue="1">
      <formula>$A970="image"</formula>
    </cfRule>
    <cfRule type="expression" dxfId="3384" priority="3108" stopIfTrue="1">
      <formula>OR($A970="date", $A970="datetime")</formula>
    </cfRule>
    <cfRule type="expression" dxfId="3383" priority="3110" stopIfTrue="1">
      <formula>OR($A970="calculate", $A970="calculate_here")</formula>
    </cfRule>
    <cfRule type="expression" dxfId="3382" priority="3112" stopIfTrue="1">
      <formula>$A970="note"</formula>
    </cfRule>
    <cfRule type="expression" dxfId="3381" priority="3114" stopIfTrue="1">
      <formula>$A970="barcode"</formula>
    </cfRule>
    <cfRule type="expression" dxfId="3380" priority="3116" stopIfTrue="1">
      <formula>OR($A970="geopoint", $A970="geoshape", $A970="geotrace")</formula>
    </cfRule>
    <cfRule type="expression" dxfId="3379" priority="3118" stopIfTrue="1">
      <formula>OR($A970="audio audit", $A970="text audit", $A970="speed violations count", $A970="speed violations list", $A970="speed violations audit")</formula>
    </cfRule>
    <cfRule type="expression" dxfId="3378" priority="3119" stopIfTrue="1">
      <formula>OR($A970="username", $A970="phonenumber", $A970="start", $A970="end", $A970="deviceid", $A970="subscriberid", $A970="simserial", $A970="caseid")</formula>
    </cfRule>
    <cfRule type="expression" dxfId="3377" priority="3121" stopIfTrue="1">
      <formula>OR(AND(LEFT($A970, 16)="select_multiple ", LEN($A970)&gt;16, NOT(ISNUMBER(SEARCH(" ", $A970, 17)))), AND(LEFT($A970, 11)="select_one ", LEN($A970)&gt;11, NOT(ISNUMBER(SEARCH(" ", $A970, 12)))))</formula>
    </cfRule>
    <cfRule type="expression" dxfId="3376" priority="3123" stopIfTrue="1">
      <formula>$A970="decimal"</formula>
    </cfRule>
    <cfRule type="expression" dxfId="3375" priority="3125" stopIfTrue="1">
      <formula>$A970="integer"</formula>
    </cfRule>
    <cfRule type="expression" dxfId="3374" priority="3127" stopIfTrue="1">
      <formula>$A970="text"</formula>
    </cfRule>
    <cfRule type="expression" dxfId="3373" priority="3128" stopIfTrue="1">
      <formula>$A970="end repeat"</formula>
    </cfRule>
    <cfRule type="expression" dxfId="3372" priority="3130" stopIfTrue="1">
      <formula>$A970="begin repeat"</formula>
    </cfRule>
    <cfRule type="expression" dxfId="3371" priority="3131" stopIfTrue="1">
      <formula>$A970="end group"</formula>
    </cfRule>
    <cfRule type="expression" dxfId="3370" priority="3133" stopIfTrue="1">
      <formula>$A970="begin group"</formula>
    </cfRule>
  </conditionalFormatting>
  <conditionalFormatting sqref="B970:E970">
    <cfRule type="expression" dxfId="3369" priority="3101" stopIfTrue="1">
      <formula>$A970="comments"</formula>
    </cfRule>
  </conditionalFormatting>
  <conditionalFormatting sqref="I970 B970:E970">
    <cfRule type="expression" dxfId="3368" priority="3099" stopIfTrue="1">
      <formula>OR(AND(LEFT($A970, 14)="sensor_stream ", LEN($A970)&gt;14, NOT(ISNUMBER(SEARCH(" ", $A970, 15)))), AND(LEFT($A970, 17)="sensor_statistic ", LEN($A970)&gt;17, NOT(ISNUMBER(SEARCH(" ", $A970, 18)))))</formula>
    </cfRule>
  </conditionalFormatting>
  <conditionalFormatting sqref="F970">
    <cfRule type="expression" dxfId="3367" priority="3098" stopIfTrue="1">
      <formula>OR($A970="audio audit", $A970="text audit", $A970="speed violations count", $A970="speed violations list", $A970="speed violations audit")</formula>
    </cfRule>
  </conditionalFormatting>
  <conditionalFormatting sqref="F970">
    <cfRule type="expression" dxfId="3366" priority="3097" stopIfTrue="1">
      <formula>OR($A970="calculate", $A970="calculate_here")</formula>
    </cfRule>
  </conditionalFormatting>
  <conditionalFormatting sqref="F970">
    <cfRule type="expression" dxfId="3365" priority="3096" stopIfTrue="1">
      <formula>$A970="comments"</formula>
    </cfRule>
  </conditionalFormatting>
  <conditionalFormatting sqref="F970">
    <cfRule type="expression" dxfId="3364" priority="3095" stopIfTrue="1">
      <formula>OR(AND(LEFT($A970, 14)="sensor_stream ", LEN($A970)&gt;14, NOT(ISNUMBER(SEARCH(" ", $A970, 15)))), AND(LEFT($A970, 17)="sensor_statistic ", LEN($A970)&gt;17, NOT(ISNUMBER(SEARCH(" ", $A970, 18)))))</formula>
    </cfRule>
  </conditionalFormatting>
  <conditionalFormatting sqref="D970">
    <cfRule type="expression" dxfId="3363" priority="3134" stopIfTrue="1">
      <formula>$A972="text"</formula>
    </cfRule>
  </conditionalFormatting>
  <conditionalFormatting sqref="D970">
    <cfRule type="expression" dxfId="3362" priority="3135" stopIfTrue="1">
      <formula>$A972="integer"</formula>
    </cfRule>
  </conditionalFormatting>
  <conditionalFormatting sqref="D970">
    <cfRule type="expression" dxfId="3361" priority="3136" stopIfTrue="1">
      <formula>$A972="decimal"</formula>
    </cfRule>
  </conditionalFormatting>
  <conditionalFormatting sqref="D970">
    <cfRule type="expression" dxfId="3360" priority="3137" stopIfTrue="1">
      <formula>OR(AND(LEFT($A972, 14)="sensor_stream ", LEN($A972)&gt;14, NOT(ISNUMBER(SEARCH(" ", $A972, 15)))), AND(LEFT($A972, 17)="sensor_statistic ", LEN($A972)&gt;17, NOT(ISNUMBER(SEARCH(" ", $A972, 18)))))</formula>
    </cfRule>
    <cfRule type="expression" dxfId="3359" priority="3138" stopIfTrue="1">
      <formula>$A972="comments"</formula>
    </cfRule>
    <cfRule type="expression" dxfId="3358" priority="3139" stopIfTrue="1">
      <formula>OR($A972="audio", $A972="video")</formula>
    </cfRule>
    <cfRule type="expression" dxfId="3357" priority="3140" stopIfTrue="1">
      <formula>$A972="image"</formula>
    </cfRule>
    <cfRule type="expression" dxfId="3356" priority="3141" stopIfTrue="1">
      <formula>OR($A972="date", $A972="datetime")</formula>
    </cfRule>
    <cfRule type="expression" dxfId="3355" priority="3142" stopIfTrue="1">
      <formula>OR($A972="calculate", $A972="calculate_here")</formula>
    </cfRule>
    <cfRule type="expression" dxfId="3354" priority="3143" stopIfTrue="1">
      <formula>$A972="note"</formula>
    </cfRule>
    <cfRule type="expression" dxfId="3353" priority="3144" stopIfTrue="1">
      <formula>$A972="barcode"</formula>
    </cfRule>
    <cfRule type="expression" dxfId="3352" priority="3145" stopIfTrue="1">
      <formula>OR($A972="geopoint", $A972="geoshape", $A972="geotrace")</formula>
    </cfRule>
    <cfRule type="expression" dxfId="3351" priority="3146" stopIfTrue="1">
      <formula>OR($A972="audio audit", $A972="text audit", $A972="speed violations count", $A972="speed violations list", $A972="speed violations audit")</formula>
    </cfRule>
    <cfRule type="expression" dxfId="3350" priority="3147" stopIfTrue="1">
      <formula>OR($A972="username", $A972="phonenumber", $A972="start", $A972="end", $A972="deviceid", $A972="subscriberid", $A972="simserial", $A972="caseid")</formula>
    </cfRule>
    <cfRule type="expression" dxfId="3349" priority="3148" stopIfTrue="1">
      <formula>OR(AND(LEFT($A972, 16)="select_multiple ", LEN($A972)&gt;16, NOT(ISNUMBER(SEARCH(" ", $A972, 17)))), AND(LEFT($A972, 11)="select_one ", LEN($A972)&gt;11, NOT(ISNUMBER(SEARCH(" ", $A972, 12)))))</formula>
    </cfRule>
    <cfRule type="expression" dxfId="3348" priority="3149" stopIfTrue="1">
      <formula>$A972="decimal"</formula>
    </cfRule>
    <cfRule type="expression" dxfId="3347" priority="3150" stopIfTrue="1">
      <formula>$A972="integer"</formula>
    </cfRule>
    <cfRule type="expression" dxfId="3346" priority="3151" stopIfTrue="1">
      <formula>$A972="text"</formula>
    </cfRule>
    <cfRule type="expression" dxfId="3345" priority="3152" stopIfTrue="1">
      <formula>$A972="end repeat"</formula>
    </cfRule>
    <cfRule type="expression" dxfId="3344" priority="3153" stopIfTrue="1">
      <formula>$A972="begin repeat"</formula>
    </cfRule>
    <cfRule type="expression" dxfId="3343" priority="3154" stopIfTrue="1">
      <formula>$A972="end group"</formula>
    </cfRule>
    <cfRule type="expression" dxfId="3342" priority="3155" stopIfTrue="1">
      <formula>$A972="begin group"</formula>
    </cfRule>
  </conditionalFormatting>
  <conditionalFormatting sqref="S970">
    <cfRule type="expression" dxfId="3341" priority="3079" stopIfTrue="1">
      <formula>OR(AND(LEFT($A970, 14)="sensor_stream ", LEN($A970)&gt;14, NOT(ISNUMBER(SEARCH(" ", $A970, 15)))), AND(LEFT($A970, 17)="sensor_statistic ", LEN($A970)&gt;17, NOT(ISNUMBER(SEARCH(" ", $A970, 18)))))</formula>
    </cfRule>
  </conditionalFormatting>
  <conditionalFormatting sqref="S970">
    <cfRule type="expression" dxfId="3340" priority="3094" stopIfTrue="1">
      <formula>$A970="begin group"</formula>
    </cfRule>
  </conditionalFormatting>
  <conditionalFormatting sqref="S970">
    <cfRule type="expression" dxfId="3339" priority="3093" stopIfTrue="1">
      <formula>$A970="begin repeat"</formula>
    </cfRule>
  </conditionalFormatting>
  <conditionalFormatting sqref="S970">
    <cfRule type="expression" dxfId="3338" priority="3092" stopIfTrue="1">
      <formula>$A970="text"</formula>
    </cfRule>
  </conditionalFormatting>
  <conditionalFormatting sqref="S970">
    <cfRule type="expression" dxfId="3337" priority="3091" stopIfTrue="1">
      <formula>$A970="integer"</formula>
    </cfRule>
  </conditionalFormatting>
  <conditionalFormatting sqref="S970">
    <cfRule type="expression" dxfId="3336" priority="3090" stopIfTrue="1">
      <formula>$A970="decimal"</formula>
    </cfRule>
  </conditionalFormatting>
  <conditionalFormatting sqref="S970">
    <cfRule type="expression" dxfId="3335" priority="3089" stopIfTrue="1">
      <formula>OR(AND(LEFT($A970, 16)="select_multiple ", LEN($A970)&gt;16, NOT(ISNUMBER(SEARCH(" ", $A970, 17)))), AND(LEFT($A970, 11)="select_one ", LEN($A970)&gt;11, NOT(ISNUMBER(SEARCH(" ", $A970, 12)))))</formula>
    </cfRule>
  </conditionalFormatting>
  <conditionalFormatting sqref="S970">
    <cfRule type="expression" dxfId="3334" priority="3088" stopIfTrue="1">
      <formula>OR($A970="audio audit", $A970="text audit", $A970="speed violations count", $A970="speed violations list", $A970="speed violations audit")</formula>
    </cfRule>
  </conditionalFormatting>
  <conditionalFormatting sqref="S970">
    <cfRule type="expression" dxfId="3333" priority="3085" stopIfTrue="1">
      <formula>$A970="note"</formula>
    </cfRule>
    <cfRule type="expression" dxfId="3332" priority="3086" stopIfTrue="1">
      <formula>$A970="barcode"</formula>
    </cfRule>
    <cfRule type="expression" dxfId="3331" priority="3087" stopIfTrue="1">
      <formula>OR($A970="geopoint", $A970="geoshape", $A970="geotrace")</formula>
    </cfRule>
  </conditionalFormatting>
  <conditionalFormatting sqref="S970">
    <cfRule type="expression" dxfId="3330" priority="3084" stopIfTrue="1">
      <formula>OR($A970="calculate", $A970="calculate_here")</formula>
    </cfRule>
  </conditionalFormatting>
  <conditionalFormatting sqref="S970">
    <cfRule type="expression" dxfId="3329" priority="3083" stopIfTrue="1">
      <formula>OR($A970="date", $A970="datetime")</formula>
    </cfRule>
  </conditionalFormatting>
  <conditionalFormatting sqref="S970">
    <cfRule type="expression" dxfId="3328" priority="3082" stopIfTrue="1">
      <formula>$A970="image"</formula>
    </cfRule>
  </conditionalFormatting>
  <conditionalFormatting sqref="S970">
    <cfRule type="expression" dxfId="3327" priority="3081" stopIfTrue="1">
      <formula>OR($A970="audio", $A970="video")</formula>
    </cfRule>
  </conditionalFormatting>
  <conditionalFormatting sqref="S970">
    <cfRule type="expression" dxfId="3326" priority="3080" stopIfTrue="1">
      <formula>$A970="comments"</formula>
    </cfRule>
  </conditionalFormatting>
  <conditionalFormatting sqref="I976 L976 B976:F976">
    <cfRule type="expression" dxfId="3325" priority="3055" stopIfTrue="1">
      <formula>$A976="begin group"</formula>
    </cfRule>
  </conditionalFormatting>
  <conditionalFormatting sqref="R976 L976 B976:F976">
    <cfRule type="expression" dxfId="3324" priority="3052" stopIfTrue="1">
      <formula>$A976="begin repeat"</formula>
    </cfRule>
  </conditionalFormatting>
  <conditionalFormatting sqref="B976:C976 E976:G976 I976">
    <cfRule type="expression" dxfId="3323" priority="3049" stopIfTrue="1">
      <formula>$A976="text"</formula>
    </cfRule>
  </conditionalFormatting>
  <conditionalFormatting sqref="B976:C976 E976:G976 J976:K976">
    <cfRule type="expression" dxfId="3322" priority="3047" stopIfTrue="1">
      <formula>$A976="integer"</formula>
    </cfRule>
  </conditionalFormatting>
  <conditionalFormatting sqref="B976:C976 E976:G976 J976:K976">
    <cfRule type="expression" dxfId="3321" priority="3045" stopIfTrue="1">
      <formula>$A976="decimal"</formula>
    </cfRule>
  </conditionalFormatting>
  <conditionalFormatting sqref="I976 B976:F976">
    <cfRule type="expression" dxfId="3320" priority="3043" stopIfTrue="1">
      <formula>OR(AND(LEFT($A976, 16)="select_multiple ", LEN($A976)&gt;16, NOT(ISNUMBER(SEARCH(" ", $A976, 17)))), AND(LEFT($A976, 11)="select_one ", LEN($A976)&gt;11, NOT(ISNUMBER(SEARCH(" ", $A976, 12)))))</formula>
    </cfRule>
  </conditionalFormatting>
  <conditionalFormatting sqref="I976 B976:E976">
    <cfRule type="expression" dxfId="3319" priority="3040" stopIfTrue="1">
      <formula>OR($A976="audio audit", $A976="text audit", $A976="speed violations count", $A976="speed violations list", $A976="speed violations audit")</formula>
    </cfRule>
  </conditionalFormatting>
  <conditionalFormatting sqref="B976:F976">
    <cfRule type="expression" dxfId="3318" priority="3034" stopIfTrue="1">
      <formula>$A976="note"</formula>
    </cfRule>
    <cfRule type="expression" dxfId="3317" priority="3036" stopIfTrue="1">
      <formula>$A976="barcode"</formula>
    </cfRule>
    <cfRule type="expression" dxfId="3316" priority="3038" stopIfTrue="1">
      <formula>OR($A976="geopoint", $A976="geoshape", $A976="geotrace")</formula>
    </cfRule>
  </conditionalFormatting>
  <conditionalFormatting sqref="Q976 B976:E976">
    <cfRule type="expression" dxfId="3315" priority="3032" stopIfTrue="1">
      <formula>OR($A976="calculate", $A976="calculate_here")</formula>
    </cfRule>
  </conditionalFormatting>
  <conditionalFormatting sqref="I976 B976:F976">
    <cfRule type="expression" dxfId="3314" priority="3030" stopIfTrue="1">
      <formula>OR($A976="date", $A976="datetime")</formula>
    </cfRule>
  </conditionalFormatting>
  <conditionalFormatting sqref="I976 B976:F976">
    <cfRule type="expression" dxfId="3313" priority="3028" stopIfTrue="1">
      <formula>$A976="image"</formula>
    </cfRule>
  </conditionalFormatting>
  <conditionalFormatting sqref="B976:F976">
    <cfRule type="expression" dxfId="3312" priority="3026" stopIfTrue="1">
      <formula>OR($A976="audio", $A976="video")</formula>
    </cfRule>
  </conditionalFormatting>
  <conditionalFormatting sqref="A976:C976 E976:Z976">
    <cfRule type="expression" dxfId="3311" priority="3023" stopIfTrue="1">
      <formula>OR(AND(LEFT($A976, 14)="sensor_stream ", LEN($A976)&gt;14, NOT(ISNUMBER(SEARCH(" ", $A976, 15)))), AND(LEFT($A976, 17)="sensor_statistic ", LEN($A976)&gt;17, NOT(ISNUMBER(SEARCH(" ", $A976, 18)))))</formula>
    </cfRule>
    <cfRule type="expression" dxfId="3310" priority="3025" stopIfTrue="1">
      <formula>$A976="comments"</formula>
    </cfRule>
    <cfRule type="expression" dxfId="3309" priority="3027" stopIfTrue="1">
      <formula>OR($A976="audio", $A976="video")</formula>
    </cfRule>
    <cfRule type="expression" dxfId="3308" priority="3029" stopIfTrue="1">
      <formula>$A976="image"</formula>
    </cfRule>
    <cfRule type="expression" dxfId="3307" priority="3031" stopIfTrue="1">
      <formula>OR($A976="date", $A976="datetime")</formula>
    </cfRule>
    <cfRule type="expression" dxfId="3306" priority="3033" stopIfTrue="1">
      <formula>OR($A976="calculate", $A976="calculate_here")</formula>
    </cfRule>
    <cfRule type="expression" dxfId="3305" priority="3035" stopIfTrue="1">
      <formula>$A976="note"</formula>
    </cfRule>
    <cfRule type="expression" dxfId="3304" priority="3037" stopIfTrue="1">
      <formula>$A976="barcode"</formula>
    </cfRule>
    <cfRule type="expression" dxfId="3303" priority="3039" stopIfTrue="1">
      <formula>OR($A976="geopoint", $A976="geoshape", $A976="geotrace")</formula>
    </cfRule>
    <cfRule type="expression" dxfId="3302" priority="3041" stopIfTrue="1">
      <formula>OR($A976="audio audit", $A976="text audit", $A976="speed violations count", $A976="speed violations list", $A976="speed violations audit")</formula>
    </cfRule>
    <cfRule type="expression" dxfId="3301" priority="3042" stopIfTrue="1">
      <formula>OR($A976="username", $A976="phonenumber", $A976="start", $A976="end", $A976="deviceid", $A976="subscriberid", $A976="simserial", $A976="caseid")</formula>
    </cfRule>
    <cfRule type="expression" dxfId="3300" priority="3044" stopIfTrue="1">
      <formula>OR(AND(LEFT($A976, 16)="select_multiple ", LEN($A976)&gt;16, NOT(ISNUMBER(SEARCH(" ", $A976, 17)))), AND(LEFT($A976, 11)="select_one ", LEN($A976)&gt;11, NOT(ISNUMBER(SEARCH(" ", $A976, 12)))))</formula>
    </cfRule>
    <cfRule type="expression" dxfId="3299" priority="3046" stopIfTrue="1">
      <formula>$A976="decimal"</formula>
    </cfRule>
    <cfRule type="expression" dxfId="3298" priority="3048" stopIfTrue="1">
      <formula>$A976="integer"</formula>
    </cfRule>
    <cfRule type="expression" dxfId="3297" priority="3050" stopIfTrue="1">
      <formula>$A976="text"</formula>
    </cfRule>
    <cfRule type="expression" dxfId="3296" priority="3051" stopIfTrue="1">
      <formula>$A976="end repeat"</formula>
    </cfRule>
    <cfRule type="expression" dxfId="3295" priority="3053" stopIfTrue="1">
      <formula>$A976="begin repeat"</formula>
    </cfRule>
    <cfRule type="expression" dxfId="3294" priority="3054" stopIfTrue="1">
      <formula>$A976="end group"</formula>
    </cfRule>
    <cfRule type="expression" dxfId="3293" priority="3056" stopIfTrue="1">
      <formula>$A976="begin group"</formula>
    </cfRule>
  </conditionalFormatting>
  <conditionalFormatting sqref="B976:E976">
    <cfRule type="expression" dxfId="3292" priority="3024" stopIfTrue="1">
      <formula>$A976="comments"</formula>
    </cfRule>
  </conditionalFormatting>
  <conditionalFormatting sqref="I976 B976:E976">
    <cfRule type="expression" dxfId="3291" priority="3022" stopIfTrue="1">
      <formula>OR(AND(LEFT($A976, 14)="sensor_stream ", LEN($A976)&gt;14, NOT(ISNUMBER(SEARCH(" ", $A976, 15)))), AND(LEFT($A976, 17)="sensor_statistic ", LEN($A976)&gt;17, NOT(ISNUMBER(SEARCH(" ", $A976, 18)))))</formula>
    </cfRule>
  </conditionalFormatting>
  <conditionalFormatting sqref="F976">
    <cfRule type="expression" dxfId="3290" priority="3021" stopIfTrue="1">
      <formula>OR($A976="audio audit", $A976="text audit", $A976="speed violations count", $A976="speed violations list", $A976="speed violations audit")</formula>
    </cfRule>
  </conditionalFormatting>
  <conditionalFormatting sqref="F976">
    <cfRule type="expression" dxfId="3289" priority="3020" stopIfTrue="1">
      <formula>OR($A976="calculate", $A976="calculate_here")</formula>
    </cfRule>
  </conditionalFormatting>
  <conditionalFormatting sqref="F976">
    <cfRule type="expression" dxfId="3288" priority="3019" stopIfTrue="1">
      <formula>$A976="comments"</formula>
    </cfRule>
  </conditionalFormatting>
  <conditionalFormatting sqref="F976">
    <cfRule type="expression" dxfId="3287" priority="3018" stopIfTrue="1">
      <formula>OR(AND(LEFT($A976, 14)="sensor_stream ", LEN($A976)&gt;14, NOT(ISNUMBER(SEARCH(" ", $A976, 15)))), AND(LEFT($A976, 17)="sensor_statistic ", LEN($A976)&gt;17, NOT(ISNUMBER(SEARCH(" ", $A976, 18)))))</formula>
    </cfRule>
  </conditionalFormatting>
  <conditionalFormatting sqref="D976">
    <cfRule type="expression" dxfId="3286" priority="3057" stopIfTrue="1">
      <formula>$A978="text"</formula>
    </cfRule>
  </conditionalFormatting>
  <conditionalFormatting sqref="D976">
    <cfRule type="expression" dxfId="3285" priority="3058" stopIfTrue="1">
      <formula>$A978="integer"</formula>
    </cfRule>
  </conditionalFormatting>
  <conditionalFormatting sqref="D976">
    <cfRule type="expression" dxfId="3284" priority="3059" stopIfTrue="1">
      <formula>$A978="decimal"</formula>
    </cfRule>
  </conditionalFormatting>
  <conditionalFormatting sqref="D976">
    <cfRule type="expression" dxfId="3283" priority="3060" stopIfTrue="1">
      <formula>OR(AND(LEFT($A978, 14)="sensor_stream ", LEN($A978)&gt;14, NOT(ISNUMBER(SEARCH(" ", $A978, 15)))), AND(LEFT($A978, 17)="sensor_statistic ", LEN($A978)&gt;17, NOT(ISNUMBER(SEARCH(" ", $A978, 18)))))</formula>
    </cfRule>
    <cfRule type="expression" dxfId="3282" priority="3061" stopIfTrue="1">
      <formula>$A978="comments"</formula>
    </cfRule>
    <cfRule type="expression" dxfId="3281" priority="3062" stopIfTrue="1">
      <formula>OR($A978="audio", $A978="video")</formula>
    </cfRule>
    <cfRule type="expression" dxfId="3280" priority="3063" stopIfTrue="1">
      <formula>$A978="image"</formula>
    </cfRule>
    <cfRule type="expression" dxfId="3279" priority="3064" stopIfTrue="1">
      <formula>OR($A978="date", $A978="datetime")</formula>
    </cfRule>
    <cfRule type="expression" dxfId="3278" priority="3065" stopIfTrue="1">
      <formula>OR($A978="calculate", $A978="calculate_here")</formula>
    </cfRule>
    <cfRule type="expression" dxfId="3277" priority="3066" stopIfTrue="1">
      <formula>$A978="note"</formula>
    </cfRule>
    <cfRule type="expression" dxfId="3276" priority="3067" stopIfTrue="1">
      <formula>$A978="barcode"</formula>
    </cfRule>
    <cfRule type="expression" dxfId="3275" priority="3068" stopIfTrue="1">
      <formula>OR($A978="geopoint", $A978="geoshape", $A978="geotrace")</formula>
    </cfRule>
    <cfRule type="expression" dxfId="3274" priority="3069" stopIfTrue="1">
      <formula>OR($A978="audio audit", $A978="text audit", $A978="speed violations count", $A978="speed violations list", $A978="speed violations audit")</formula>
    </cfRule>
    <cfRule type="expression" dxfId="3273" priority="3070" stopIfTrue="1">
      <formula>OR($A978="username", $A978="phonenumber", $A978="start", $A978="end", $A978="deviceid", $A978="subscriberid", $A978="simserial", $A978="caseid")</formula>
    </cfRule>
    <cfRule type="expression" dxfId="3272" priority="3071" stopIfTrue="1">
      <formula>OR(AND(LEFT($A978, 16)="select_multiple ", LEN($A978)&gt;16, NOT(ISNUMBER(SEARCH(" ", $A978, 17)))), AND(LEFT($A978, 11)="select_one ", LEN($A978)&gt;11, NOT(ISNUMBER(SEARCH(" ", $A978, 12)))))</formula>
    </cfRule>
    <cfRule type="expression" dxfId="3271" priority="3072" stopIfTrue="1">
      <formula>$A978="decimal"</formula>
    </cfRule>
    <cfRule type="expression" dxfId="3270" priority="3073" stopIfTrue="1">
      <formula>$A978="integer"</formula>
    </cfRule>
    <cfRule type="expression" dxfId="3269" priority="3074" stopIfTrue="1">
      <formula>$A978="text"</formula>
    </cfRule>
    <cfRule type="expression" dxfId="3268" priority="3075" stopIfTrue="1">
      <formula>$A978="end repeat"</formula>
    </cfRule>
    <cfRule type="expression" dxfId="3267" priority="3076" stopIfTrue="1">
      <formula>$A978="begin repeat"</formula>
    </cfRule>
    <cfRule type="expression" dxfId="3266" priority="3077" stopIfTrue="1">
      <formula>$A978="end group"</formula>
    </cfRule>
    <cfRule type="expression" dxfId="3265" priority="3078" stopIfTrue="1">
      <formula>$A978="begin group"</formula>
    </cfRule>
  </conditionalFormatting>
  <conditionalFormatting sqref="S976">
    <cfRule type="expression" dxfId="3264" priority="3002" stopIfTrue="1">
      <formula>OR(AND(LEFT($A976, 14)="sensor_stream ", LEN($A976)&gt;14, NOT(ISNUMBER(SEARCH(" ", $A976, 15)))), AND(LEFT($A976, 17)="sensor_statistic ", LEN($A976)&gt;17, NOT(ISNUMBER(SEARCH(" ", $A976, 18)))))</formula>
    </cfRule>
  </conditionalFormatting>
  <conditionalFormatting sqref="S976">
    <cfRule type="expression" dxfId="3263" priority="3017" stopIfTrue="1">
      <formula>$A976="begin group"</formula>
    </cfRule>
  </conditionalFormatting>
  <conditionalFormatting sqref="S976">
    <cfRule type="expression" dxfId="3262" priority="3016" stopIfTrue="1">
      <formula>$A976="begin repeat"</formula>
    </cfRule>
  </conditionalFormatting>
  <conditionalFormatting sqref="S976">
    <cfRule type="expression" dxfId="3261" priority="3015" stopIfTrue="1">
      <formula>$A976="text"</formula>
    </cfRule>
  </conditionalFormatting>
  <conditionalFormatting sqref="S976">
    <cfRule type="expression" dxfId="3260" priority="3014" stopIfTrue="1">
      <formula>$A976="integer"</formula>
    </cfRule>
  </conditionalFormatting>
  <conditionalFormatting sqref="S976">
    <cfRule type="expression" dxfId="3259" priority="3013" stopIfTrue="1">
      <formula>$A976="decimal"</formula>
    </cfRule>
  </conditionalFormatting>
  <conditionalFormatting sqref="S976">
    <cfRule type="expression" dxfId="3258" priority="3012" stopIfTrue="1">
      <formula>OR(AND(LEFT($A976, 16)="select_multiple ", LEN($A976)&gt;16, NOT(ISNUMBER(SEARCH(" ", $A976, 17)))), AND(LEFT($A976, 11)="select_one ", LEN($A976)&gt;11, NOT(ISNUMBER(SEARCH(" ", $A976, 12)))))</formula>
    </cfRule>
  </conditionalFormatting>
  <conditionalFormatting sqref="S976">
    <cfRule type="expression" dxfId="3257" priority="3011" stopIfTrue="1">
      <formula>OR($A976="audio audit", $A976="text audit", $A976="speed violations count", $A976="speed violations list", $A976="speed violations audit")</formula>
    </cfRule>
  </conditionalFormatting>
  <conditionalFormatting sqref="S976">
    <cfRule type="expression" dxfId="3256" priority="3008" stopIfTrue="1">
      <formula>$A976="note"</formula>
    </cfRule>
    <cfRule type="expression" dxfId="3255" priority="3009" stopIfTrue="1">
      <formula>$A976="barcode"</formula>
    </cfRule>
    <cfRule type="expression" dxfId="3254" priority="3010" stopIfTrue="1">
      <formula>OR($A976="geopoint", $A976="geoshape", $A976="geotrace")</formula>
    </cfRule>
  </conditionalFormatting>
  <conditionalFormatting sqref="S976">
    <cfRule type="expression" dxfId="3253" priority="3007" stopIfTrue="1">
      <formula>OR($A976="calculate", $A976="calculate_here")</formula>
    </cfRule>
  </conditionalFormatting>
  <conditionalFormatting sqref="S976">
    <cfRule type="expression" dxfId="3252" priority="3006" stopIfTrue="1">
      <formula>OR($A976="date", $A976="datetime")</formula>
    </cfRule>
  </conditionalFormatting>
  <conditionalFormatting sqref="S976">
    <cfRule type="expression" dxfId="3251" priority="3005" stopIfTrue="1">
      <formula>$A976="image"</formula>
    </cfRule>
  </conditionalFormatting>
  <conditionalFormatting sqref="S976">
    <cfRule type="expression" dxfId="3250" priority="3004" stopIfTrue="1">
      <formula>OR($A976="audio", $A976="video")</formula>
    </cfRule>
  </conditionalFormatting>
  <conditionalFormatting sqref="S976">
    <cfRule type="expression" dxfId="3249" priority="3003" stopIfTrue="1">
      <formula>$A976="comments"</formula>
    </cfRule>
  </conditionalFormatting>
  <conditionalFormatting sqref="I980 L980 B980:F980">
    <cfRule type="expression" dxfId="3248" priority="2978" stopIfTrue="1">
      <formula>$A980="begin group"</formula>
    </cfRule>
  </conditionalFormatting>
  <conditionalFormatting sqref="R980 L980 B980:F980">
    <cfRule type="expression" dxfId="3247" priority="2975" stopIfTrue="1">
      <formula>$A980="begin repeat"</formula>
    </cfRule>
  </conditionalFormatting>
  <conditionalFormatting sqref="B980:C980 E980:G980 I980">
    <cfRule type="expression" dxfId="3246" priority="2972" stopIfTrue="1">
      <formula>$A980="text"</formula>
    </cfRule>
  </conditionalFormatting>
  <conditionalFormatting sqref="B980:C980 E980:G980 J980:K980">
    <cfRule type="expression" dxfId="3245" priority="2970" stopIfTrue="1">
      <formula>$A980="integer"</formula>
    </cfRule>
  </conditionalFormatting>
  <conditionalFormatting sqref="B980:C980 E980:G980 J980:K980">
    <cfRule type="expression" dxfId="3244" priority="2968" stopIfTrue="1">
      <formula>$A980="decimal"</formula>
    </cfRule>
  </conditionalFormatting>
  <conditionalFormatting sqref="I980 B980:F980">
    <cfRule type="expression" dxfId="3243" priority="2966" stopIfTrue="1">
      <formula>OR(AND(LEFT($A980, 16)="select_multiple ", LEN($A980)&gt;16, NOT(ISNUMBER(SEARCH(" ", $A980, 17)))), AND(LEFT($A980, 11)="select_one ", LEN($A980)&gt;11, NOT(ISNUMBER(SEARCH(" ", $A980, 12)))))</formula>
    </cfRule>
  </conditionalFormatting>
  <conditionalFormatting sqref="I980 B980:E980">
    <cfRule type="expression" dxfId="3242" priority="2963" stopIfTrue="1">
      <formula>OR($A980="audio audit", $A980="text audit", $A980="speed violations count", $A980="speed violations list", $A980="speed violations audit")</formula>
    </cfRule>
  </conditionalFormatting>
  <conditionalFormatting sqref="B980:F980">
    <cfRule type="expression" dxfId="3241" priority="2957" stopIfTrue="1">
      <formula>$A980="note"</formula>
    </cfRule>
    <cfRule type="expression" dxfId="3240" priority="2959" stopIfTrue="1">
      <formula>$A980="barcode"</formula>
    </cfRule>
    <cfRule type="expression" dxfId="3239" priority="2961" stopIfTrue="1">
      <formula>OR($A980="geopoint", $A980="geoshape", $A980="geotrace")</formula>
    </cfRule>
  </conditionalFormatting>
  <conditionalFormatting sqref="Q980 B980:E980">
    <cfRule type="expression" dxfId="3238" priority="2955" stopIfTrue="1">
      <formula>OR($A980="calculate", $A980="calculate_here")</formula>
    </cfRule>
  </conditionalFormatting>
  <conditionalFormatting sqref="I980 B980:F980">
    <cfRule type="expression" dxfId="3237" priority="2953" stopIfTrue="1">
      <formula>OR($A980="date", $A980="datetime")</formula>
    </cfRule>
  </conditionalFormatting>
  <conditionalFormatting sqref="I980 B980:F980">
    <cfRule type="expression" dxfId="3236" priority="2951" stopIfTrue="1">
      <formula>$A980="image"</formula>
    </cfRule>
  </conditionalFormatting>
  <conditionalFormatting sqref="B980:F980">
    <cfRule type="expression" dxfId="3235" priority="2949" stopIfTrue="1">
      <formula>OR($A980="audio", $A980="video")</formula>
    </cfRule>
  </conditionalFormatting>
  <conditionalFormatting sqref="A980:C980 E980:Z980">
    <cfRule type="expression" dxfId="3234" priority="2946" stopIfTrue="1">
      <formula>OR(AND(LEFT($A980, 14)="sensor_stream ", LEN($A980)&gt;14, NOT(ISNUMBER(SEARCH(" ", $A980, 15)))), AND(LEFT($A980, 17)="sensor_statistic ", LEN($A980)&gt;17, NOT(ISNUMBER(SEARCH(" ", $A980, 18)))))</formula>
    </cfRule>
    <cfRule type="expression" dxfId="3233" priority="2948" stopIfTrue="1">
      <formula>$A980="comments"</formula>
    </cfRule>
    <cfRule type="expression" dxfId="3232" priority="2950" stopIfTrue="1">
      <formula>OR($A980="audio", $A980="video")</formula>
    </cfRule>
    <cfRule type="expression" dxfId="3231" priority="2952" stopIfTrue="1">
      <formula>$A980="image"</formula>
    </cfRule>
    <cfRule type="expression" dxfId="3230" priority="2954" stopIfTrue="1">
      <formula>OR($A980="date", $A980="datetime")</formula>
    </cfRule>
    <cfRule type="expression" dxfId="3229" priority="2956" stopIfTrue="1">
      <formula>OR($A980="calculate", $A980="calculate_here")</formula>
    </cfRule>
    <cfRule type="expression" dxfId="3228" priority="2958" stopIfTrue="1">
      <formula>$A980="note"</formula>
    </cfRule>
    <cfRule type="expression" dxfId="3227" priority="2960" stopIfTrue="1">
      <formula>$A980="barcode"</formula>
    </cfRule>
    <cfRule type="expression" dxfId="3226" priority="2962" stopIfTrue="1">
      <formula>OR($A980="geopoint", $A980="geoshape", $A980="geotrace")</formula>
    </cfRule>
    <cfRule type="expression" dxfId="3225" priority="2964" stopIfTrue="1">
      <formula>OR($A980="audio audit", $A980="text audit", $A980="speed violations count", $A980="speed violations list", $A980="speed violations audit")</formula>
    </cfRule>
    <cfRule type="expression" dxfId="3224" priority="2965" stopIfTrue="1">
      <formula>OR($A980="username", $A980="phonenumber", $A980="start", $A980="end", $A980="deviceid", $A980="subscriberid", $A980="simserial", $A980="caseid")</formula>
    </cfRule>
    <cfRule type="expression" dxfId="3223" priority="2967" stopIfTrue="1">
      <formula>OR(AND(LEFT($A980, 16)="select_multiple ", LEN($A980)&gt;16, NOT(ISNUMBER(SEARCH(" ", $A980, 17)))), AND(LEFT($A980, 11)="select_one ", LEN($A980)&gt;11, NOT(ISNUMBER(SEARCH(" ", $A980, 12)))))</formula>
    </cfRule>
    <cfRule type="expression" dxfId="3222" priority="2969" stopIfTrue="1">
      <formula>$A980="decimal"</formula>
    </cfRule>
    <cfRule type="expression" dxfId="3221" priority="2971" stopIfTrue="1">
      <formula>$A980="integer"</formula>
    </cfRule>
    <cfRule type="expression" dxfId="3220" priority="2973" stopIfTrue="1">
      <formula>$A980="text"</formula>
    </cfRule>
    <cfRule type="expression" dxfId="3219" priority="2974" stopIfTrue="1">
      <formula>$A980="end repeat"</formula>
    </cfRule>
    <cfRule type="expression" dxfId="3218" priority="2976" stopIfTrue="1">
      <formula>$A980="begin repeat"</formula>
    </cfRule>
    <cfRule type="expression" dxfId="3217" priority="2977" stopIfTrue="1">
      <formula>$A980="end group"</formula>
    </cfRule>
    <cfRule type="expression" dxfId="3216" priority="2979" stopIfTrue="1">
      <formula>$A980="begin group"</formula>
    </cfRule>
  </conditionalFormatting>
  <conditionalFormatting sqref="B980:E980">
    <cfRule type="expression" dxfId="3215" priority="2947" stopIfTrue="1">
      <formula>$A980="comments"</formula>
    </cfRule>
  </conditionalFormatting>
  <conditionalFormatting sqref="I980 B980:E980">
    <cfRule type="expression" dxfId="3214" priority="2945" stopIfTrue="1">
      <formula>OR(AND(LEFT($A980, 14)="sensor_stream ", LEN($A980)&gt;14, NOT(ISNUMBER(SEARCH(" ", $A980, 15)))), AND(LEFT($A980, 17)="sensor_statistic ", LEN($A980)&gt;17, NOT(ISNUMBER(SEARCH(" ", $A980, 18)))))</formula>
    </cfRule>
  </conditionalFormatting>
  <conditionalFormatting sqref="F980">
    <cfRule type="expression" dxfId="3213" priority="2944" stopIfTrue="1">
      <formula>OR($A980="audio audit", $A980="text audit", $A980="speed violations count", $A980="speed violations list", $A980="speed violations audit")</formula>
    </cfRule>
  </conditionalFormatting>
  <conditionalFormatting sqref="F980">
    <cfRule type="expression" dxfId="3212" priority="2943" stopIfTrue="1">
      <formula>OR($A980="calculate", $A980="calculate_here")</formula>
    </cfRule>
  </conditionalFormatting>
  <conditionalFormatting sqref="F980">
    <cfRule type="expression" dxfId="3211" priority="2942" stopIfTrue="1">
      <formula>$A980="comments"</formula>
    </cfRule>
  </conditionalFormatting>
  <conditionalFormatting sqref="F980">
    <cfRule type="expression" dxfId="3210" priority="2941" stopIfTrue="1">
      <formula>OR(AND(LEFT($A980, 14)="sensor_stream ", LEN($A980)&gt;14, NOT(ISNUMBER(SEARCH(" ", $A980, 15)))), AND(LEFT($A980, 17)="sensor_statistic ", LEN($A980)&gt;17, NOT(ISNUMBER(SEARCH(" ", $A980, 18)))))</formula>
    </cfRule>
  </conditionalFormatting>
  <conditionalFormatting sqref="D980">
    <cfRule type="expression" dxfId="3209" priority="2980" stopIfTrue="1">
      <formula>$A982="text"</formula>
    </cfRule>
  </conditionalFormatting>
  <conditionalFormatting sqref="D980">
    <cfRule type="expression" dxfId="3208" priority="2981" stopIfTrue="1">
      <formula>$A982="integer"</formula>
    </cfRule>
  </conditionalFormatting>
  <conditionalFormatting sqref="D980">
    <cfRule type="expression" dxfId="3207" priority="2982" stopIfTrue="1">
      <formula>$A982="decimal"</formula>
    </cfRule>
  </conditionalFormatting>
  <conditionalFormatting sqref="D980">
    <cfRule type="expression" dxfId="3206" priority="2983" stopIfTrue="1">
      <formula>OR(AND(LEFT($A982, 14)="sensor_stream ", LEN($A982)&gt;14, NOT(ISNUMBER(SEARCH(" ", $A982, 15)))), AND(LEFT($A982, 17)="sensor_statistic ", LEN($A982)&gt;17, NOT(ISNUMBER(SEARCH(" ", $A982, 18)))))</formula>
    </cfRule>
    <cfRule type="expression" dxfId="3205" priority="2984" stopIfTrue="1">
      <formula>$A982="comments"</formula>
    </cfRule>
    <cfRule type="expression" dxfId="3204" priority="2985" stopIfTrue="1">
      <formula>OR($A982="audio", $A982="video")</formula>
    </cfRule>
    <cfRule type="expression" dxfId="3203" priority="2986" stopIfTrue="1">
      <formula>$A982="image"</formula>
    </cfRule>
    <cfRule type="expression" dxfId="3202" priority="2987" stopIfTrue="1">
      <formula>OR($A982="date", $A982="datetime")</formula>
    </cfRule>
    <cfRule type="expression" dxfId="3201" priority="2988" stopIfTrue="1">
      <formula>OR($A982="calculate", $A982="calculate_here")</formula>
    </cfRule>
    <cfRule type="expression" dxfId="3200" priority="2989" stopIfTrue="1">
      <formula>$A982="note"</formula>
    </cfRule>
    <cfRule type="expression" dxfId="3199" priority="2990" stopIfTrue="1">
      <formula>$A982="barcode"</formula>
    </cfRule>
    <cfRule type="expression" dxfId="3198" priority="2991" stopIfTrue="1">
      <formula>OR($A982="geopoint", $A982="geoshape", $A982="geotrace")</formula>
    </cfRule>
    <cfRule type="expression" dxfId="3197" priority="2992" stopIfTrue="1">
      <formula>OR($A982="audio audit", $A982="text audit", $A982="speed violations count", $A982="speed violations list", $A982="speed violations audit")</formula>
    </cfRule>
    <cfRule type="expression" dxfId="3196" priority="2993" stopIfTrue="1">
      <formula>OR($A982="username", $A982="phonenumber", $A982="start", $A982="end", $A982="deviceid", $A982="subscriberid", $A982="simserial", $A982="caseid")</formula>
    </cfRule>
    <cfRule type="expression" dxfId="3195" priority="2994" stopIfTrue="1">
      <formula>OR(AND(LEFT($A982, 16)="select_multiple ", LEN($A982)&gt;16, NOT(ISNUMBER(SEARCH(" ", $A982, 17)))), AND(LEFT($A982, 11)="select_one ", LEN($A982)&gt;11, NOT(ISNUMBER(SEARCH(" ", $A982, 12)))))</formula>
    </cfRule>
    <cfRule type="expression" dxfId="3194" priority="2995" stopIfTrue="1">
      <formula>$A982="decimal"</formula>
    </cfRule>
    <cfRule type="expression" dxfId="3193" priority="2996" stopIfTrue="1">
      <formula>$A982="integer"</formula>
    </cfRule>
    <cfRule type="expression" dxfId="3192" priority="2997" stopIfTrue="1">
      <formula>$A982="text"</formula>
    </cfRule>
    <cfRule type="expression" dxfId="3191" priority="2998" stopIfTrue="1">
      <formula>$A982="end repeat"</formula>
    </cfRule>
    <cfRule type="expression" dxfId="3190" priority="2999" stopIfTrue="1">
      <formula>$A982="begin repeat"</formula>
    </cfRule>
    <cfRule type="expression" dxfId="3189" priority="3000" stopIfTrue="1">
      <formula>$A982="end group"</formula>
    </cfRule>
    <cfRule type="expression" dxfId="3188" priority="3001" stopIfTrue="1">
      <formula>$A982="begin group"</formula>
    </cfRule>
  </conditionalFormatting>
  <conditionalFormatting sqref="S980">
    <cfRule type="expression" dxfId="3187" priority="2925" stopIfTrue="1">
      <formula>OR(AND(LEFT($A980, 14)="sensor_stream ", LEN($A980)&gt;14, NOT(ISNUMBER(SEARCH(" ", $A980, 15)))), AND(LEFT($A980, 17)="sensor_statistic ", LEN($A980)&gt;17, NOT(ISNUMBER(SEARCH(" ", $A980, 18)))))</formula>
    </cfRule>
  </conditionalFormatting>
  <conditionalFormatting sqref="S980">
    <cfRule type="expression" dxfId="3186" priority="2940" stopIfTrue="1">
      <formula>$A980="begin group"</formula>
    </cfRule>
  </conditionalFormatting>
  <conditionalFormatting sqref="S980">
    <cfRule type="expression" dxfId="3185" priority="2939" stopIfTrue="1">
      <formula>$A980="begin repeat"</formula>
    </cfRule>
  </conditionalFormatting>
  <conditionalFormatting sqref="S980">
    <cfRule type="expression" dxfId="3184" priority="2938" stopIfTrue="1">
      <formula>$A980="text"</formula>
    </cfRule>
  </conditionalFormatting>
  <conditionalFormatting sqref="S980">
    <cfRule type="expression" dxfId="3183" priority="2937" stopIfTrue="1">
      <formula>$A980="integer"</formula>
    </cfRule>
  </conditionalFormatting>
  <conditionalFormatting sqref="S980">
    <cfRule type="expression" dxfId="3182" priority="2936" stopIfTrue="1">
      <formula>$A980="decimal"</formula>
    </cfRule>
  </conditionalFormatting>
  <conditionalFormatting sqref="S980">
    <cfRule type="expression" dxfId="3181" priority="2935" stopIfTrue="1">
      <formula>OR(AND(LEFT($A980, 16)="select_multiple ", LEN($A980)&gt;16, NOT(ISNUMBER(SEARCH(" ", $A980, 17)))), AND(LEFT($A980, 11)="select_one ", LEN($A980)&gt;11, NOT(ISNUMBER(SEARCH(" ", $A980, 12)))))</formula>
    </cfRule>
  </conditionalFormatting>
  <conditionalFormatting sqref="S980">
    <cfRule type="expression" dxfId="3180" priority="2934" stopIfTrue="1">
      <formula>OR($A980="audio audit", $A980="text audit", $A980="speed violations count", $A980="speed violations list", $A980="speed violations audit")</formula>
    </cfRule>
  </conditionalFormatting>
  <conditionalFormatting sqref="S980">
    <cfRule type="expression" dxfId="3179" priority="2931" stopIfTrue="1">
      <formula>$A980="note"</formula>
    </cfRule>
    <cfRule type="expression" dxfId="3178" priority="2932" stopIfTrue="1">
      <formula>$A980="barcode"</formula>
    </cfRule>
    <cfRule type="expression" dxfId="3177" priority="2933" stopIfTrue="1">
      <formula>OR($A980="geopoint", $A980="geoshape", $A980="geotrace")</formula>
    </cfRule>
  </conditionalFormatting>
  <conditionalFormatting sqref="S980">
    <cfRule type="expression" dxfId="3176" priority="2930" stopIfTrue="1">
      <formula>OR($A980="calculate", $A980="calculate_here")</formula>
    </cfRule>
  </conditionalFormatting>
  <conditionalFormatting sqref="S980">
    <cfRule type="expression" dxfId="3175" priority="2929" stopIfTrue="1">
      <formula>OR($A980="date", $A980="datetime")</formula>
    </cfRule>
  </conditionalFormatting>
  <conditionalFormatting sqref="S980">
    <cfRule type="expression" dxfId="3174" priority="2928" stopIfTrue="1">
      <formula>$A980="image"</formula>
    </cfRule>
  </conditionalFormatting>
  <conditionalFormatting sqref="S980">
    <cfRule type="expression" dxfId="3173" priority="2927" stopIfTrue="1">
      <formula>OR($A980="audio", $A980="video")</formula>
    </cfRule>
  </conditionalFormatting>
  <conditionalFormatting sqref="S980">
    <cfRule type="expression" dxfId="3172" priority="2926" stopIfTrue="1">
      <formula>$A980="comments"</formula>
    </cfRule>
  </conditionalFormatting>
  <conditionalFormatting sqref="I986 L986 B986:F986">
    <cfRule type="expression" dxfId="3171" priority="2901" stopIfTrue="1">
      <formula>$A986="begin group"</formula>
    </cfRule>
  </conditionalFormatting>
  <conditionalFormatting sqref="R986 L986 B986:F986">
    <cfRule type="expression" dxfId="3170" priority="2898" stopIfTrue="1">
      <formula>$A986="begin repeat"</formula>
    </cfRule>
  </conditionalFormatting>
  <conditionalFormatting sqref="B986:C986 E986:G986 I986">
    <cfRule type="expression" dxfId="3169" priority="2895" stopIfTrue="1">
      <formula>$A986="text"</formula>
    </cfRule>
  </conditionalFormatting>
  <conditionalFormatting sqref="B986:C986 E986:G986 J986:K986">
    <cfRule type="expression" dxfId="3168" priority="2893" stopIfTrue="1">
      <formula>$A986="integer"</formula>
    </cfRule>
  </conditionalFormatting>
  <conditionalFormatting sqref="B986:C986 E986:G986 J986:K986">
    <cfRule type="expression" dxfId="3167" priority="2891" stopIfTrue="1">
      <formula>$A986="decimal"</formula>
    </cfRule>
  </conditionalFormatting>
  <conditionalFormatting sqref="I986 B986:F986">
    <cfRule type="expression" dxfId="3166" priority="2889" stopIfTrue="1">
      <formula>OR(AND(LEFT($A986, 16)="select_multiple ", LEN($A986)&gt;16, NOT(ISNUMBER(SEARCH(" ", $A986, 17)))), AND(LEFT($A986, 11)="select_one ", LEN($A986)&gt;11, NOT(ISNUMBER(SEARCH(" ", $A986, 12)))))</formula>
    </cfRule>
  </conditionalFormatting>
  <conditionalFormatting sqref="I986 B986:E986">
    <cfRule type="expression" dxfId="3165" priority="2886" stopIfTrue="1">
      <formula>OR($A986="audio audit", $A986="text audit", $A986="speed violations count", $A986="speed violations list", $A986="speed violations audit")</formula>
    </cfRule>
  </conditionalFormatting>
  <conditionalFormatting sqref="B986:F986">
    <cfRule type="expression" dxfId="3164" priority="2880" stopIfTrue="1">
      <formula>$A986="note"</formula>
    </cfRule>
    <cfRule type="expression" dxfId="3163" priority="2882" stopIfTrue="1">
      <formula>$A986="barcode"</formula>
    </cfRule>
    <cfRule type="expression" dxfId="3162" priority="2884" stopIfTrue="1">
      <formula>OR($A986="geopoint", $A986="geoshape", $A986="geotrace")</formula>
    </cfRule>
  </conditionalFormatting>
  <conditionalFormatting sqref="Q986 B986:E986">
    <cfRule type="expression" dxfId="3161" priority="2878" stopIfTrue="1">
      <formula>OR($A986="calculate", $A986="calculate_here")</formula>
    </cfRule>
  </conditionalFormatting>
  <conditionalFormatting sqref="I986 B986:F986">
    <cfRule type="expression" dxfId="3160" priority="2876" stopIfTrue="1">
      <formula>OR($A986="date", $A986="datetime")</formula>
    </cfRule>
  </conditionalFormatting>
  <conditionalFormatting sqref="I986 B986:F986">
    <cfRule type="expression" dxfId="3159" priority="2874" stopIfTrue="1">
      <formula>$A986="image"</formula>
    </cfRule>
  </conditionalFormatting>
  <conditionalFormatting sqref="B986:F986">
    <cfRule type="expression" dxfId="3158" priority="2872" stopIfTrue="1">
      <formula>OR($A986="audio", $A986="video")</formula>
    </cfRule>
  </conditionalFormatting>
  <conditionalFormatting sqref="A986:C986 E986:Z986">
    <cfRule type="expression" dxfId="3157" priority="2869" stopIfTrue="1">
      <formula>OR(AND(LEFT($A986, 14)="sensor_stream ", LEN($A986)&gt;14, NOT(ISNUMBER(SEARCH(" ", $A986, 15)))), AND(LEFT($A986, 17)="sensor_statistic ", LEN($A986)&gt;17, NOT(ISNUMBER(SEARCH(" ", $A986, 18)))))</formula>
    </cfRule>
    <cfRule type="expression" dxfId="3156" priority="2871" stopIfTrue="1">
      <formula>$A986="comments"</formula>
    </cfRule>
    <cfRule type="expression" dxfId="3155" priority="2873" stopIfTrue="1">
      <formula>OR($A986="audio", $A986="video")</formula>
    </cfRule>
    <cfRule type="expression" dxfId="3154" priority="2875" stopIfTrue="1">
      <formula>$A986="image"</formula>
    </cfRule>
    <cfRule type="expression" dxfId="3153" priority="2877" stopIfTrue="1">
      <formula>OR($A986="date", $A986="datetime")</formula>
    </cfRule>
    <cfRule type="expression" dxfId="3152" priority="2879" stopIfTrue="1">
      <formula>OR($A986="calculate", $A986="calculate_here")</formula>
    </cfRule>
    <cfRule type="expression" dxfId="3151" priority="2881" stopIfTrue="1">
      <formula>$A986="note"</formula>
    </cfRule>
    <cfRule type="expression" dxfId="3150" priority="2883" stopIfTrue="1">
      <formula>$A986="barcode"</formula>
    </cfRule>
    <cfRule type="expression" dxfId="3149" priority="2885" stopIfTrue="1">
      <formula>OR($A986="geopoint", $A986="geoshape", $A986="geotrace")</formula>
    </cfRule>
    <cfRule type="expression" dxfId="3148" priority="2887" stopIfTrue="1">
      <formula>OR($A986="audio audit", $A986="text audit", $A986="speed violations count", $A986="speed violations list", $A986="speed violations audit")</formula>
    </cfRule>
    <cfRule type="expression" dxfId="3147" priority="2888" stopIfTrue="1">
      <formula>OR($A986="username", $A986="phonenumber", $A986="start", $A986="end", $A986="deviceid", $A986="subscriberid", $A986="simserial", $A986="caseid")</formula>
    </cfRule>
    <cfRule type="expression" dxfId="3146" priority="2890" stopIfTrue="1">
      <formula>OR(AND(LEFT($A986, 16)="select_multiple ", LEN($A986)&gt;16, NOT(ISNUMBER(SEARCH(" ", $A986, 17)))), AND(LEFT($A986, 11)="select_one ", LEN($A986)&gt;11, NOT(ISNUMBER(SEARCH(" ", $A986, 12)))))</formula>
    </cfRule>
    <cfRule type="expression" dxfId="3145" priority="2892" stopIfTrue="1">
      <formula>$A986="decimal"</formula>
    </cfRule>
    <cfRule type="expression" dxfId="3144" priority="2894" stopIfTrue="1">
      <formula>$A986="integer"</formula>
    </cfRule>
    <cfRule type="expression" dxfId="3143" priority="2896" stopIfTrue="1">
      <formula>$A986="text"</formula>
    </cfRule>
    <cfRule type="expression" dxfId="3142" priority="2897" stopIfTrue="1">
      <formula>$A986="end repeat"</formula>
    </cfRule>
    <cfRule type="expression" dxfId="3141" priority="2899" stopIfTrue="1">
      <formula>$A986="begin repeat"</formula>
    </cfRule>
    <cfRule type="expression" dxfId="3140" priority="2900" stopIfTrue="1">
      <formula>$A986="end group"</formula>
    </cfRule>
    <cfRule type="expression" dxfId="3139" priority="2902" stopIfTrue="1">
      <formula>$A986="begin group"</formula>
    </cfRule>
  </conditionalFormatting>
  <conditionalFormatting sqref="B986:E986">
    <cfRule type="expression" dxfId="3138" priority="2870" stopIfTrue="1">
      <formula>$A986="comments"</formula>
    </cfRule>
  </conditionalFormatting>
  <conditionalFormatting sqref="I986 B986:E986">
    <cfRule type="expression" dxfId="3137" priority="2868" stopIfTrue="1">
      <formula>OR(AND(LEFT($A986, 14)="sensor_stream ", LEN($A986)&gt;14, NOT(ISNUMBER(SEARCH(" ", $A986, 15)))), AND(LEFT($A986, 17)="sensor_statistic ", LEN($A986)&gt;17, NOT(ISNUMBER(SEARCH(" ", $A986, 18)))))</formula>
    </cfRule>
  </conditionalFormatting>
  <conditionalFormatting sqref="F986">
    <cfRule type="expression" dxfId="3136" priority="2867" stopIfTrue="1">
      <formula>OR($A986="audio audit", $A986="text audit", $A986="speed violations count", $A986="speed violations list", $A986="speed violations audit")</formula>
    </cfRule>
  </conditionalFormatting>
  <conditionalFormatting sqref="F986">
    <cfRule type="expression" dxfId="3135" priority="2866" stopIfTrue="1">
      <formula>OR($A986="calculate", $A986="calculate_here")</formula>
    </cfRule>
  </conditionalFormatting>
  <conditionalFormatting sqref="F986">
    <cfRule type="expression" dxfId="3134" priority="2865" stopIfTrue="1">
      <formula>$A986="comments"</formula>
    </cfRule>
  </conditionalFormatting>
  <conditionalFormatting sqref="F986">
    <cfRule type="expression" dxfId="3133" priority="2864" stopIfTrue="1">
      <formula>OR(AND(LEFT($A986, 14)="sensor_stream ", LEN($A986)&gt;14, NOT(ISNUMBER(SEARCH(" ", $A986, 15)))), AND(LEFT($A986, 17)="sensor_statistic ", LEN($A986)&gt;17, NOT(ISNUMBER(SEARCH(" ", $A986, 18)))))</formula>
    </cfRule>
  </conditionalFormatting>
  <conditionalFormatting sqref="D986">
    <cfRule type="expression" dxfId="3132" priority="2903" stopIfTrue="1">
      <formula>$A988="text"</formula>
    </cfRule>
  </conditionalFormatting>
  <conditionalFormatting sqref="D986">
    <cfRule type="expression" dxfId="3131" priority="2904" stopIfTrue="1">
      <formula>$A988="integer"</formula>
    </cfRule>
  </conditionalFormatting>
  <conditionalFormatting sqref="D986">
    <cfRule type="expression" dxfId="3130" priority="2905" stopIfTrue="1">
      <formula>$A988="decimal"</formula>
    </cfRule>
  </conditionalFormatting>
  <conditionalFormatting sqref="D986">
    <cfRule type="expression" dxfId="3129" priority="2906" stopIfTrue="1">
      <formula>OR(AND(LEFT($A988, 14)="sensor_stream ", LEN($A988)&gt;14, NOT(ISNUMBER(SEARCH(" ", $A988, 15)))), AND(LEFT($A988, 17)="sensor_statistic ", LEN($A988)&gt;17, NOT(ISNUMBER(SEARCH(" ", $A988, 18)))))</formula>
    </cfRule>
    <cfRule type="expression" dxfId="3128" priority="2907" stopIfTrue="1">
      <formula>$A988="comments"</formula>
    </cfRule>
    <cfRule type="expression" dxfId="3127" priority="2908" stopIfTrue="1">
      <formula>OR($A988="audio", $A988="video")</formula>
    </cfRule>
    <cfRule type="expression" dxfId="3126" priority="2909" stopIfTrue="1">
      <formula>$A988="image"</formula>
    </cfRule>
    <cfRule type="expression" dxfId="3125" priority="2910" stopIfTrue="1">
      <formula>OR($A988="date", $A988="datetime")</formula>
    </cfRule>
    <cfRule type="expression" dxfId="3124" priority="2911" stopIfTrue="1">
      <formula>OR($A988="calculate", $A988="calculate_here")</formula>
    </cfRule>
    <cfRule type="expression" dxfId="3123" priority="2912" stopIfTrue="1">
      <formula>$A988="note"</formula>
    </cfRule>
    <cfRule type="expression" dxfId="3122" priority="2913" stopIfTrue="1">
      <formula>$A988="barcode"</formula>
    </cfRule>
    <cfRule type="expression" dxfId="3121" priority="2914" stopIfTrue="1">
      <formula>OR($A988="geopoint", $A988="geoshape", $A988="geotrace")</formula>
    </cfRule>
    <cfRule type="expression" dxfId="3120" priority="2915" stopIfTrue="1">
      <formula>OR($A988="audio audit", $A988="text audit", $A988="speed violations count", $A988="speed violations list", $A988="speed violations audit")</formula>
    </cfRule>
    <cfRule type="expression" dxfId="3119" priority="2916" stopIfTrue="1">
      <formula>OR($A988="username", $A988="phonenumber", $A988="start", $A988="end", $A988="deviceid", $A988="subscriberid", $A988="simserial", $A988="caseid")</formula>
    </cfRule>
    <cfRule type="expression" dxfId="3118" priority="2917" stopIfTrue="1">
      <formula>OR(AND(LEFT($A988, 16)="select_multiple ", LEN($A988)&gt;16, NOT(ISNUMBER(SEARCH(" ", $A988, 17)))), AND(LEFT($A988, 11)="select_one ", LEN($A988)&gt;11, NOT(ISNUMBER(SEARCH(" ", $A988, 12)))))</formula>
    </cfRule>
    <cfRule type="expression" dxfId="3117" priority="2918" stopIfTrue="1">
      <formula>$A988="decimal"</formula>
    </cfRule>
    <cfRule type="expression" dxfId="3116" priority="2919" stopIfTrue="1">
      <formula>$A988="integer"</formula>
    </cfRule>
    <cfRule type="expression" dxfId="3115" priority="2920" stopIfTrue="1">
      <formula>$A988="text"</formula>
    </cfRule>
    <cfRule type="expression" dxfId="3114" priority="2921" stopIfTrue="1">
      <formula>$A988="end repeat"</formula>
    </cfRule>
    <cfRule type="expression" dxfId="3113" priority="2922" stopIfTrue="1">
      <formula>$A988="begin repeat"</formula>
    </cfRule>
    <cfRule type="expression" dxfId="3112" priority="2923" stopIfTrue="1">
      <formula>$A988="end group"</formula>
    </cfRule>
    <cfRule type="expression" dxfId="3111" priority="2924" stopIfTrue="1">
      <formula>$A988="begin group"</formula>
    </cfRule>
  </conditionalFormatting>
  <conditionalFormatting sqref="S986">
    <cfRule type="expression" dxfId="3110" priority="2848" stopIfTrue="1">
      <formula>OR(AND(LEFT($A986, 14)="sensor_stream ", LEN($A986)&gt;14, NOT(ISNUMBER(SEARCH(" ", $A986, 15)))), AND(LEFT($A986, 17)="sensor_statistic ", LEN($A986)&gt;17, NOT(ISNUMBER(SEARCH(" ", $A986, 18)))))</formula>
    </cfRule>
  </conditionalFormatting>
  <conditionalFormatting sqref="S986">
    <cfRule type="expression" dxfId="3109" priority="2863" stopIfTrue="1">
      <formula>$A986="begin group"</formula>
    </cfRule>
  </conditionalFormatting>
  <conditionalFormatting sqref="S986">
    <cfRule type="expression" dxfId="3108" priority="2862" stopIfTrue="1">
      <formula>$A986="begin repeat"</formula>
    </cfRule>
  </conditionalFormatting>
  <conditionalFormatting sqref="S986">
    <cfRule type="expression" dxfId="3107" priority="2861" stopIfTrue="1">
      <formula>$A986="text"</formula>
    </cfRule>
  </conditionalFormatting>
  <conditionalFormatting sqref="S986">
    <cfRule type="expression" dxfId="3106" priority="2860" stopIfTrue="1">
      <formula>$A986="integer"</formula>
    </cfRule>
  </conditionalFormatting>
  <conditionalFormatting sqref="S986">
    <cfRule type="expression" dxfId="3105" priority="2859" stopIfTrue="1">
      <formula>$A986="decimal"</formula>
    </cfRule>
  </conditionalFormatting>
  <conditionalFormatting sqref="S986">
    <cfRule type="expression" dxfId="3104" priority="2858" stopIfTrue="1">
      <formula>OR(AND(LEFT($A986, 16)="select_multiple ", LEN($A986)&gt;16, NOT(ISNUMBER(SEARCH(" ", $A986, 17)))), AND(LEFT($A986, 11)="select_one ", LEN($A986)&gt;11, NOT(ISNUMBER(SEARCH(" ", $A986, 12)))))</formula>
    </cfRule>
  </conditionalFormatting>
  <conditionalFormatting sqref="S986">
    <cfRule type="expression" dxfId="3103" priority="2857" stopIfTrue="1">
      <formula>OR($A986="audio audit", $A986="text audit", $A986="speed violations count", $A986="speed violations list", $A986="speed violations audit")</formula>
    </cfRule>
  </conditionalFormatting>
  <conditionalFormatting sqref="S986">
    <cfRule type="expression" dxfId="3102" priority="2854" stopIfTrue="1">
      <formula>$A986="note"</formula>
    </cfRule>
    <cfRule type="expression" dxfId="3101" priority="2855" stopIfTrue="1">
      <formula>$A986="barcode"</formula>
    </cfRule>
    <cfRule type="expression" dxfId="3100" priority="2856" stopIfTrue="1">
      <formula>OR($A986="geopoint", $A986="geoshape", $A986="geotrace")</formula>
    </cfRule>
  </conditionalFormatting>
  <conditionalFormatting sqref="S986">
    <cfRule type="expression" dxfId="3099" priority="2853" stopIfTrue="1">
      <formula>OR($A986="calculate", $A986="calculate_here")</formula>
    </cfRule>
  </conditionalFormatting>
  <conditionalFormatting sqref="S986">
    <cfRule type="expression" dxfId="3098" priority="2852" stopIfTrue="1">
      <formula>OR($A986="date", $A986="datetime")</formula>
    </cfRule>
  </conditionalFormatting>
  <conditionalFormatting sqref="S986">
    <cfRule type="expression" dxfId="3097" priority="2851" stopIfTrue="1">
      <formula>$A986="image"</formula>
    </cfRule>
  </conditionalFormatting>
  <conditionalFormatting sqref="S986">
    <cfRule type="expression" dxfId="3096" priority="2850" stopIfTrue="1">
      <formula>OR($A986="audio", $A986="video")</formula>
    </cfRule>
  </conditionalFormatting>
  <conditionalFormatting sqref="S986">
    <cfRule type="expression" dxfId="3095" priority="2849" stopIfTrue="1">
      <formula>$A986="comments"</formula>
    </cfRule>
  </conditionalFormatting>
  <conditionalFormatting sqref="I989 L989 B989:F989">
    <cfRule type="expression" dxfId="3094" priority="2824" stopIfTrue="1">
      <formula>$A989="begin group"</formula>
    </cfRule>
  </conditionalFormatting>
  <conditionalFormatting sqref="R989 L989 B989:F989">
    <cfRule type="expression" dxfId="3093" priority="2821" stopIfTrue="1">
      <formula>$A989="begin repeat"</formula>
    </cfRule>
  </conditionalFormatting>
  <conditionalFormatting sqref="B989:C989 E989:G989 I989">
    <cfRule type="expression" dxfId="3092" priority="2818" stopIfTrue="1">
      <formula>$A989="text"</formula>
    </cfRule>
  </conditionalFormatting>
  <conditionalFormatting sqref="B989:C989 E989:G989 J989:K989">
    <cfRule type="expression" dxfId="3091" priority="2816" stopIfTrue="1">
      <formula>$A989="integer"</formula>
    </cfRule>
  </conditionalFormatting>
  <conditionalFormatting sqref="B989:C989 E989:G989 J989:K989">
    <cfRule type="expression" dxfId="3090" priority="2814" stopIfTrue="1">
      <formula>$A989="decimal"</formula>
    </cfRule>
  </conditionalFormatting>
  <conditionalFormatting sqref="I989 B989:F989">
    <cfRule type="expression" dxfId="3089" priority="2812" stopIfTrue="1">
      <formula>OR(AND(LEFT($A989, 16)="select_multiple ", LEN($A989)&gt;16, NOT(ISNUMBER(SEARCH(" ", $A989, 17)))), AND(LEFT($A989, 11)="select_one ", LEN($A989)&gt;11, NOT(ISNUMBER(SEARCH(" ", $A989, 12)))))</formula>
    </cfRule>
  </conditionalFormatting>
  <conditionalFormatting sqref="I989 B989:E989">
    <cfRule type="expression" dxfId="3088" priority="2809" stopIfTrue="1">
      <formula>OR($A989="audio audit", $A989="text audit", $A989="speed violations count", $A989="speed violations list", $A989="speed violations audit")</formula>
    </cfRule>
  </conditionalFormatting>
  <conditionalFormatting sqref="B989:F989">
    <cfRule type="expression" dxfId="3087" priority="2803" stopIfTrue="1">
      <formula>$A989="note"</formula>
    </cfRule>
    <cfRule type="expression" dxfId="3086" priority="2805" stopIfTrue="1">
      <formula>$A989="barcode"</formula>
    </cfRule>
    <cfRule type="expression" dxfId="3085" priority="2807" stopIfTrue="1">
      <formula>OR($A989="geopoint", $A989="geoshape", $A989="geotrace")</formula>
    </cfRule>
  </conditionalFormatting>
  <conditionalFormatting sqref="Q989 B989:E989">
    <cfRule type="expression" dxfId="3084" priority="2801" stopIfTrue="1">
      <formula>OR($A989="calculate", $A989="calculate_here")</formula>
    </cfRule>
  </conditionalFormatting>
  <conditionalFormatting sqref="I989 B989:F989">
    <cfRule type="expression" dxfId="3083" priority="2799" stopIfTrue="1">
      <formula>OR($A989="date", $A989="datetime")</formula>
    </cfRule>
  </conditionalFormatting>
  <conditionalFormatting sqref="I989 B989:F989">
    <cfRule type="expression" dxfId="3082" priority="2797" stopIfTrue="1">
      <formula>$A989="image"</formula>
    </cfRule>
  </conditionalFormatting>
  <conditionalFormatting sqref="B989:F989">
    <cfRule type="expression" dxfId="3081" priority="2795" stopIfTrue="1">
      <formula>OR($A989="audio", $A989="video")</formula>
    </cfRule>
  </conditionalFormatting>
  <conditionalFormatting sqref="A989:C989 E989:Z989">
    <cfRule type="expression" dxfId="3080" priority="2792" stopIfTrue="1">
      <formula>OR(AND(LEFT($A989, 14)="sensor_stream ", LEN($A989)&gt;14, NOT(ISNUMBER(SEARCH(" ", $A989, 15)))), AND(LEFT($A989, 17)="sensor_statistic ", LEN($A989)&gt;17, NOT(ISNUMBER(SEARCH(" ", $A989, 18)))))</formula>
    </cfRule>
    <cfRule type="expression" dxfId="3079" priority="2794" stopIfTrue="1">
      <formula>$A989="comments"</formula>
    </cfRule>
    <cfRule type="expression" dxfId="3078" priority="2796" stopIfTrue="1">
      <formula>OR($A989="audio", $A989="video")</formula>
    </cfRule>
    <cfRule type="expression" dxfId="3077" priority="2798" stopIfTrue="1">
      <formula>$A989="image"</formula>
    </cfRule>
    <cfRule type="expression" dxfId="3076" priority="2800" stopIfTrue="1">
      <formula>OR($A989="date", $A989="datetime")</formula>
    </cfRule>
    <cfRule type="expression" dxfId="3075" priority="2802" stopIfTrue="1">
      <formula>OR($A989="calculate", $A989="calculate_here")</formula>
    </cfRule>
    <cfRule type="expression" dxfId="3074" priority="2804" stopIfTrue="1">
      <formula>$A989="note"</formula>
    </cfRule>
    <cfRule type="expression" dxfId="3073" priority="2806" stopIfTrue="1">
      <formula>$A989="barcode"</formula>
    </cfRule>
    <cfRule type="expression" dxfId="3072" priority="2808" stopIfTrue="1">
      <formula>OR($A989="geopoint", $A989="geoshape", $A989="geotrace")</formula>
    </cfRule>
    <cfRule type="expression" dxfId="3071" priority="2810" stopIfTrue="1">
      <formula>OR($A989="audio audit", $A989="text audit", $A989="speed violations count", $A989="speed violations list", $A989="speed violations audit")</formula>
    </cfRule>
    <cfRule type="expression" dxfId="3070" priority="2811" stopIfTrue="1">
      <formula>OR($A989="username", $A989="phonenumber", $A989="start", $A989="end", $A989="deviceid", $A989="subscriberid", $A989="simserial", $A989="caseid")</formula>
    </cfRule>
    <cfRule type="expression" dxfId="3069" priority="2813" stopIfTrue="1">
      <formula>OR(AND(LEFT($A989, 16)="select_multiple ", LEN($A989)&gt;16, NOT(ISNUMBER(SEARCH(" ", $A989, 17)))), AND(LEFT($A989, 11)="select_one ", LEN($A989)&gt;11, NOT(ISNUMBER(SEARCH(" ", $A989, 12)))))</formula>
    </cfRule>
    <cfRule type="expression" dxfId="3068" priority="2815" stopIfTrue="1">
      <formula>$A989="decimal"</formula>
    </cfRule>
    <cfRule type="expression" dxfId="3067" priority="2817" stopIfTrue="1">
      <formula>$A989="integer"</formula>
    </cfRule>
    <cfRule type="expression" dxfId="3066" priority="2819" stopIfTrue="1">
      <formula>$A989="text"</formula>
    </cfRule>
    <cfRule type="expression" dxfId="3065" priority="2820" stopIfTrue="1">
      <formula>$A989="end repeat"</formula>
    </cfRule>
    <cfRule type="expression" dxfId="3064" priority="2822" stopIfTrue="1">
      <formula>$A989="begin repeat"</formula>
    </cfRule>
    <cfRule type="expression" dxfId="3063" priority="2823" stopIfTrue="1">
      <formula>$A989="end group"</formula>
    </cfRule>
    <cfRule type="expression" dxfId="3062" priority="2825" stopIfTrue="1">
      <formula>$A989="begin group"</formula>
    </cfRule>
  </conditionalFormatting>
  <conditionalFormatting sqref="B989:E989">
    <cfRule type="expression" dxfId="3061" priority="2793" stopIfTrue="1">
      <formula>$A989="comments"</formula>
    </cfRule>
  </conditionalFormatting>
  <conditionalFormatting sqref="I989 B989:E989">
    <cfRule type="expression" dxfId="3060" priority="2791" stopIfTrue="1">
      <formula>OR(AND(LEFT($A989, 14)="sensor_stream ", LEN($A989)&gt;14, NOT(ISNUMBER(SEARCH(" ", $A989, 15)))), AND(LEFT($A989, 17)="sensor_statistic ", LEN($A989)&gt;17, NOT(ISNUMBER(SEARCH(" ", $A989, 18)))))</formula>
    </cfRule>
  </conditionalFormatting>
  <conditionalFormatting sqref="F989">
    <cfRule type="expression" dxfId="3059" priority="2790" stopIfTrue="1">
      <formula>OR($A989="audio audit", $A989="text audit", $A989="speed violations count", $A989="speed violations list", $A989="speed violations audit")</formula>
    </cfRule>
  </conditionalFormatting>
  <conditionalFormatting sqref="F989">
    <cfRule type="expression" dxfId="3058" priority="2789" stopIfTrue="1">
      <formula>OR($A989="calculate", $A989="calculate_here")</formula>
    </cfRule>
  </conditionalFormatting>
  <conditionalFormatting sqref="F989">
    <cfRule type="expression" dxfId="3057" priority="2788" stopIfTrue="1">
      <formula>$A989="comments"</formula>
    </cfRule>
  </conditionalFormatting>
  <conditionalFormatting sqref="F989">
    <cfRule type="expression" dxfId="3056" priority="2787" stopIfTrue="1">
      <formula>OR(AND(LEFT($A989, 14)="sensor_stream ", LEN($A989)&gt;14, NOT(ISNUMBER(SEARCH(" ", $A989, 15)))), AND(LEFT($A989, 17)="sensor_statistic ", LEN($A989)&gt;17, NOT(ISNUMBER(SEARCH(" ", $A989, 18)))))</formula>
    </cfRule>
  </conditionalFormatting>
  <conditionalFormatting sqref="D989">
    <cfRule type="expression" dxfId="3055" priority="2826" stopIfTrue="1">
      <formula>$A991="text"</formula>
    </cfRule>
  </conditionalFormatting>
  <conditionalFormatting sqref="D989">
    <cfRule type="expression" dxfId="3054" priority="2827" stopIfTrue="1">
      <formula>$A991="integer"</formula>
    </cfRule>
  </conditionalFormatting>
  <conditionalFormatting sqref="D989">
    <cfRule type="expression" dxfId="3053" priority="2828" stopIfTrue="1">
      <formula>$A991="decimal"</formula>
    </cfRule>
  </conditionalFormatting>
  <conditionalFormatting sqref="D989">
    <cfRule type="expression" dxfId="3052" priority="2829" stopIfTrue="1">
      <formula>OR(AND(LEFT($A991, 14)="sensor_stream ", LEN($A991)&gt;14, NOT(ISNUMBER(SEARCH(" ", $A991, 15)))), AND(LEFT($A991, 17)="sensor_statistic ", LEN($A991)&gt;17, NOT(ISNUMBER(SEARCH(" ", $A991, 18)))))</formula>
    </cfRule>
    <cfRule type="expression" dxfId="3051" priority="2830" stopIfTrue="1">
      <formula>$A991="comments"</formula>
    </cfRule>
    <cfRule type="expression" dxfId="3050" priority="2831" stopIfTrue="1">
      <formula>OR($A991="audio", $A991="video")</formula>
    </cfRule>
    <cfRule type="expression" dxfId="3049" priority="2832" stopIfTrue="1">
      <formula>$A991="image"</formula>
    </cfRule>
    <cfRule type="expression" dxfId="3048" priority="2833" stopIfTrue="1">
      <formula>OR($A991="date", $A991="datetime")</formula>
    </cfRule>
    <cfRule type="expression" dxfId="3047" priority="2834" stopIfTrue="1">
      <formula>OR($A991="calculate", $A991="calculate_here")</formula>
    </cfRule>
    <cfRule type="expression" dxfId="3046" priority="2835" stopIfTrue="1">
      <formula>$A991="note"</formula>
    </cfRule>
    <cfRule type="expression" dxfId="3045" priority="2836" stopIfTrue="1">
      <formula>$A991="barcode"</formula>
    </cfRule>
    <cfRule type="expression" dxfId="3044" priority="2837" stopIfTrue="1">
      <formula>OR($A991="geopoint", $A991="geoshape", $A991="geotrace")</formula>
    </cfRule>
    <cfRule type="expression" dxfId="3043" priority="2838" stopIfTrue="1">
      <formula>OR($A991="audio audit", $A991="text audit", $A991="speed violations count", $A991="speed violations list", $A991="speed violations audit")</formula>
    </cfRule>
    <cfRule type="expression" dxfId="3042" priority="2839" stopIfTrue="1">
      <formula>OR($A991="username", $A991="phonenumber", $A991="start", $A991="end", $A991="deviceid", $A991="subscriberid", $A991="simserial", $A991="caseid")</formula>
    </cfRule>
    <cfRule type="expression" dxfId="3041" priority="2840" stopIfTrue="1">
      <formula>OR(AND(LEFT($A991, 16)="select_multiple ", LEN($A991)&gt;16, NOT(ISNUMBER(SEARCH(" ", $A991, 17)))), AND(LEFT($A991, 11)="select_one ", LEN($A991)&gt;11, NOT(ISNUMBER(SEARCH(" ", $A991, 12)))))</formula>
    </cfRule>
    <cfRule type="expression" dxfId="3040" priority="2841" stopIfTrue="1">
      <formula>$A991="decimal"</formula>
    </cfRule>
    <cfRule type="expression" dxfId="3039" priority="2842" stopIfTrue="1">
      <formula>$A991="integer"</formula>
    </cfRule>
    <cfRule type="expression" dxfId="3038" priority="2843" stopIfTrue="1">
      <formula>$A991="text"</formula>
    </cfRule>
    <cfRule type="expression" dxfId="3037" priority="2844" stopIfTrue="1">
      <formula>$A991="end repeat"</formula>
    </cfRule>
    <cfRule type="expression" dxfId="3036" priority="2845" stopIfTrue="1">
      <formula>$A991="begin repeat"</formula>
    </cfRule>
    <cfRule type="expression" dxfId="3035" priority="2846" stopIfTrue="1">
      <formula>$A991="end group"</formula>
    </cfRule>
    <cfRule type="expression" dxfId="3034" priority="2847" stopIfTrue="1">
      <formula>$A991="begin group"</formula>
    </cfRule>
  </conditionalFormatting>
  <conditionalFormatting sqref="S989">
    <cfRule type="expression" dxfId="3033" priority="2771" stopIfTrue="1">
      <formula>OR(AND(LEFT($A989, 14)="sensor_stream ", LEN($A989)&gt;14, NOT(ISNUMBER(SEARCH(" ", $A989, 15)))), AND(LEFT($A989, 17)="sensor_statistic ", LEN($A989)&gt;17, NOT(ISNUMBER(SEARCH(" ", $A989, 18)))))</formula>
    </cfRule>
  </conditionalFormatting>
  <conditionalFormatting sqref="S989">
    <cfRule type="expression" dxfId="3032" priority="2786" stopIfTrue="1">
      <formula>$A989="begin group"</formula>
    </cfRule>
  </conditionalFormatting>
  <conditionalFormatting sqref="S989">
    <cfRule type="expression" dxfId="3031" priority="2785" stopIfTrue="1">
      <formula>$A989="begin repeat"</formula>
    </cfRule>
  </conditionalFormatting>
  <conditionalFormatting sqref="S989">
    <cfRule type="expression" dxfId="3030" priority="2784" stopIfTrue="1">
      <formula>$A989="text"</formula>
    </cfRule>
  </conditionalFormatting>
  <conditionalFormatting sqref="S989">
    <cfRule type="expression" dxfId="3029" priority="2783" stopIfTrue="1">
      <formula>$A989="integer"</formula>
    </cfRule>
  </conditionalFormatting>
  <conditionalFormatting sqref="S989">
    <cfRule type="expression" dxfId="3028" priority="2782" stopIfTrue="1">
      <formula>$A989="decimal"</formula>
    </cfRule>
  </conditionalFormatting>
  <conditionalFormatting sqref="S989">
    <cfRule type="expression" dxfId="3027" priority="2781" stopIfTrue="1">
      <formula>OR(AND(LEFT($A989, 16)="select_multiple ", LEN($A989)&gt;16, NOT(ISNUMBER(SEARCH(" ", $A989, 17)))), AND(LEFT($A989, 11)="select_one ", LEN($A989)&gt;11, NOT(ISNUMBER(SEARCH(" ", $A989, 12)))))</formula>
    </cfRule>
  </conditionalFormatting>
  <conditionalFormatting sqref="S989">
    <cfRule type="expression" dxfId="3026" priority="2780" stopIfTrue="1">
      <formula>OR($A989="audio audit", $A989="text audit", $A989="speed violations count", $A989="speed violations list", $A989="speed violations audit")</formula>
    </cfRule>
  </conditionalFormatting>
  <conditionalFormatting sqref="S989">
    <cfRule type="expression" dxfId="3025" priority="2777" stopIfTrue="1">
      <formula>$A989="note"</formula>
    </cfRule>
    <cfRule type="expression" dxfId="3024" priority="2778" stopIfTrue="1">
      <formula>$A989="barcode"</formula>
    </cfRule>
    <cfRule type="expression" dxfId="3023" priority="2779" stopIfTrue="1">
      <formula>OR($A989="geopoint", $A989="geoshape", $A989="geotrace")</formula>
    </cfRule>
  </conditionalFormatting>
  <conditionalFormatting sqref="S989">
    <cfRule type="expression" dxfId="3022" priority="2776" stopIfTrue="1">
      <formula>OR($A989="calculate", $A989="calculate_here")</formula>
    </cfRule>
  </conditionalFormatting>
  <conditionalFormatting sqref="S989">
    <cfRule type="expression" dxfId="3021" priority="2775" stopIfTrue="1">
      <formula>OR($A989="date", $A989="datetime")</formula>
    </cfRule>
  </conditionalFormatting>
  <conditionalFormatting sqref="S989">
    <cfRule type="expression" dxfId="3020" priority="2774" stopIfTrue="1">
      <formula>$A989="image"</formula>
    </cfRule>
  </conditionalFormatting>
  <conditionalFormatting sqref="S989">
    <cfRule type="expression" dxfId="3019" priority="2773" stopIfTrue="1">
      <formula>OR($A989="audio", $A989="video")</formula>
    </cfRule>
  </conditionalFormatting>
  <conditionalFormatting sqref="S989">
    <cfRule type="expression" dxfId="3018" priority="2772" stopIfTrue="1">
      <formula>$A989="comments"</formula>
    </cfRule>
  </conditionalFormatting>
  <conditionalFormatting sqref="I992 L992 B992:F992">
    <cfRule type="expression" dxfId="3017" priority="2747" stopIfTrue="1">
      <formula>$A992="begin group"</formula>
    </cfRule>
  </conditionalFormatting>
  <conditionalFormatting sqref="R992 L992 B992:F992">
    <cfRule type="expression" dxfId="3016" priority="2744" stopIfTrue="1">
      <formula>$A992="begin repeat"</formula>
    </cfRule>
  </conditionalFormatting>
  <conditionalFormatting sqref="B992:C992 E992:G992 I992">
    <cfRule type="expression" dxfId="3015" priority="2741" stopIfTrue="1">
      <formula>$A992="text"</formula>
    </cfRule>
  </conditionalFormatting>
  <conditionalFormatting sqref="B992:C992 E992:G992 J992:K992">
    <cfRule type="expression" dxfId="3014" priority="2739" stopIfTrue="1">
      <formula>$A992="integer"</formula>
    </cfRule>
  </conditionalFormatting>
  <conditionalFormatting sqref="B992:C992 E992:G992 J992:K992">
    <cfRule type="expression" dxfId="3013" priority="2737" stopIfTrue="1">
      <formula>$A992="decimal"</formula>
    </cfRule>
  </conditionalFormatting>
  <conditionalFormatting sqref="I992 B992:F992">
    <cfRule type="expression" dxfId="3012" priority="2735" stopIfTrue="1">
      <formula>OR(AND(LEFT($A992, 16)="select_multiple ", LEN($A992)&gt;16, NOT(ISNUMBER(SEARCH(" ", $A992, 17)))), AND(LEFT($A992, 11)="select_one ", LEN($A992)&gt;11, NOT(ISNUMBER(SEARCH(" ", $A992, 12)))))</formula>
    </cfRule>
  </conditionalFormatting>
  <conditionalFormatting sqref="I992 B992:E992">
    <cfRule type="expression" dxfId="3011" priority="2732" stopIfTrue="1">
      <formula>OR($A992="audio audit", $A992="text audit", $A992="speed violations count", $A992="speed violations list", $A992="speed violations audit")</formula>
    </cfRule>
  </conditionalFormatting>
  <conditionalFormatting sqref="B992:F992">
    <cfRule type="expression" dxfId="3010" priority="2726" stopIfTrue="1">
      <formula>$A992="note"</formula>
    </cfRule>
    <cfRule type="expression" dxfId="3009" priority="2728" stopIfTrue="1">
      <formula>$A992="barcode"</formula>
    </cfRule>
    <cfRule type="expression" dxfId="3008" priority="2730" stopIfTrue="1">
      <formula>OR($A992="geopoint", $A992="geoshape", $A992="geotrace")</formula>
    </cfRule>
  </conditionalFormatting>
  <conditionalFormatting sqref="Q992 B992:E992">
    <cfRule type="expression" dxfId="3007" priority="2724" stopIfTrue="1">
      <formula>OR($A992="calculate", $A992="calculate_here")</formula>
    </cfRule>
  </conditionalFormatting>
  <conditionalFormatting sqref="I992 B992:F992">
    <cfRule type="expression" dxfId="3006" priority="2722" stopIfTrue="1">
      <formula>OR($A992="date", $A992="datetime")</formula>
    </cfRule>
  </conditionalFormatting>
  <conditionalFormatting sqref="I992 B992:F992">
    <cfRule type="expression" dxfId="3005" priority="2720" stopIfTrue="1">
      <formula>$A992="image"</formula>
    </cfRule>
  </conditionalFormatting>
  <conditionalFormatting sqref="B992:F992">
    <cfRule type="expression" dxfId="3004" priority="2718" stopIfTrue="1">
      <formula>OR($A992="audio", $A992="video")</formula>
    </cfRule>
  </conditionalFormatting>
  <conditionalFormatting sqref="A992:C992 E992:Z992">
    <cfRule type="expression" dxfId="3003" priority="2715" stopIfTrue="1">
      <formula>OR(AND(LEFT($A992, 14)="sensor_stream ", LEN($A992)&gt;14, NOT(ISNUMBER(SEARCH(" ", $A992, 15)))), AND(LEFT($A992, 17)="sensor_statistic ", LEN($A992)&gt;17, NOT(ISNUMBER(SEARCH(" ", $A992, 18)))))</formula>
    </cfRule>
    <cfRule type="expression" dxfId="3002" priority="2717" stopIfTrue="1">
      <formula>$A992="comments"</formula>
    </cfRule>
    <cfRule type="expression" dxfId="3001" priority="2719" stopIfTrue="1">
      <formula>OR($A992="audio", $A992="video")</formula>
    </cfRule>
    <cfRule type="expression" dxfId="3000" priority="2721" stopIfTrue="1">
      <formula>$A992="image"</formula>
    </cfRule>
    <cfRule type="expression" dxfId="2999" priority="2723" stopIfTrue="1">
      <formula>OR($A992="date", $A992="datetime")</formula>
    </cfRule>
    <cfRule type="expression" dxfId="2998" priority="2725" stopIfTrue="1">
      <formula>OR($A992="calculate", $A992="calculate_here")</formula>
    </cfRule>
    <cfRule type="expression" dxfId="2997" priority="2727" stopIfTrue="1">
      <formula>$A992="note"</formula>
    </cfRule>
    <cfRule type="expression" dxfId="2996" priority="2729" stopIfTrue="1">
      <formula>$A992="barcode"</formula>
    </cfRule>
    <cfRule type="expression" dxfId="2995" priority="2731" stopIfTrue="1">
      <formula>OR($A992="geopoint", $A992="geoshape", $A992="geotrace")</formula>
    </cfRule>
    <cfRule type="expression" dxfId="2994" priority="2733" stopIfTrue="1">
      <formula>OR($A992="audio audit", $A992="text audit", $A992="speed violations count", $A992="speed violations list", $A992="speed violations audit")</formula>
    </cfRule>
    <cfRule type="expression" dxfId="2993" priority="2734" stopIfTrue="1">
      <formula>OR($A992="username", $A992="phonenumber", $A992="start", $A992="end", $A992="deviceid", $A992="subscriberid", $A992="simserial", $A992="caseid")</formula>
    </cfRule>
    <cfRule type="expression" dxfId="2992" priority="2736" stopIfTrue="1">
      <formula>OR(AND(LEFT($A992, 16)="select_multiple ", LEN($A992)&gt;16, NOT(ISNUMBER(SEARCH(" ", $A992, 17)))), AND(LEFT($A992, 11)="select_one ", LEN($A992)&gt;11, NOT(ISNUMBER(SEARCH(" ", $A992, 12)))))</formula>
    </cfRule>
    <cfRule type="expression" dxfId="2991" priority="2738" stopIfTrue="1">
      <formula>$A992="decimal"</formula>
    </cfRule>
    <cfRule type="expression" dxfId="2990" priority="2740" stopIfTrue="1">
      <formula>$A992="integer"</formula>
    </cfRule>
    <cfRule type="expression" dxfId="2989" priority="2742" stopIfTrue="1">
      <formula>$A992="text"</formula>
    </cfRule>
    <cfRule type="expression" dxfId="2988" priority="2743" stopIfTrue="1">
      <formula>$A992="end repeat"</formula>
    </cfRule>
    <cfRule type="expression" dxfId="2987" priority="2745" stopIfTrue="1">
      <formula>$A992="begin repeat"</formula>
    </cfRule>
    <cfRule type="expression" dxfId="2986" priority="2746" stopIfTrue="1">
      <formula>$A992="end group"</formula>
    </cfRule>
    <cfRule type="expression" dxfId="2985" priority="2748" stopIfTrue="1">
      <formula>$A992="begin group"</formula>
    </cfRule>
  </conditionalFormatting>
  <conditionalFormatting sqref="B992:E992">
    <cfRule type="expression" dxfId="2984" priority="2716" stopIfTrue="1">
      <formula>$A992="comments"</formula>
    </cfRule>
  </conditionalFormatting>
  <conditionalFormatting sqref="I992 B992:E992">
    <cfRule type="expression" dxfId="2983" priority="2714" stopIfTrue="1">
      <formula>OR(AND(LEFT($A992, 14)="sensor_stream ", LEN($A992)&gt;14, NOT(ISNUMBER(SEARCH(" ", $A992, 15)))), AND(LEFT($A992, 17)="sensor_statistic ", LEN($A992)&gt;17, NOT(ISNUMBER(SEARCH(" ", $A992, 18)))))</formula>
    </cfRule>
  </conditionalFormatting>
  <conditionalFormatting sqref="F992">
    <cfRule type="expression" dxfId="2982" priority="2713" stopIfTrue="1">
      <formula>OR($A992="audio audit", $A992="text audit", $A992="speed violations count", $A992="speed violations list", $A992="speed violations audit")</formula>
    </cfRule>
  </conditionalFormatting>
  <conditionalFormatting sqref="F992">
    <cfRule type="expression" dxfId="2981" priority="2712" stopIfTrue="1">
      <formula>OR($A992="calculate", $A992="calculate_here")</formula>
    </cfRule>
  </conditionalFormatting>
  <conditionalFormatting sqref="F992">
    <cfRule type="expression" dxfId="2980" priority="2711" stopIfTrue="1">
      <formula>$A992="comments"</formula>
    </cfRule>
  </conditionalFormatting>
  <conditionalFormatting sqref="F992">
    <cfRule type="expression" dxfId="2979" priority="2710" stopIfTrue="1">
      <formula>OR(AND(LEFT($A992, 14)="sensor_stream ", LEN($A992)&gt;14, NOT(ISNUMBER(SEARCH(" ", $A992, 15)))), AND(LEFT($A992, 17)="sensor_statistic ", LEN($A992)&gt;17, NOT(ISNUMBER(SEARCH(" ", $A992, 18)))))</formula>
    </cfRule>
  </conditionalFormatting>
  <conditionalFormatting sqref="D992">
    <cfRule type="expression" dxfId="2978" priority="2749" stopIfTrue="1">
      <formula>$A994="text"</formula>
    </cfRule>
  </conditionalFormatting>
  <conditionalFormatting sqref="D992">
    <cfRule type="expression" dxfId="2977" priority="2750" stopIfTrue="1">
      <formula>$A994="integer"</formula>
    </cfRule>
  </conditionalFormatting>
  <conditionalFormatting sqref="D992">
    <cfRule type="expression" dxfId="2976" priority="2751" stopIfTrue="1">
      <formula>$A994="decimal"</formula>
    </cfRule>
  </conditionalFormatting>
  <conditionalFormatting sqref="D992">
    <cfRule type="expression" dxfId="2975" priority="2752" stopIfTrue="1">
      <formula>OR(AND(LEFT($A994, 14)="sensor_stream ", LEN($A994)&gt;14, NOT(ISNUMBER(SEARCH(" ", $A994, 15)))), AND(LEFT($A994, 17)="sensor_statistic ", LEN($A994)&gt;17, NOT(ISNUMBER(SEARCH(" ", $A994, 18)))))</formula>
    </cfRule>
    <cfRule type="expression" dxfId="2974" priority="2753" stopIfTrue="1">
      <formula>$A994="comments"</formula>
    </cfRule>
    <cfRule type="expression" dxfId="2973" priority="2754" stopIfTrue="1">
      <formula>OR($A994="audio", $A994="video")</formula>
    </cfRule>
    <cfRule type="expression" dxfId="2972" priority="2755" stopIfTrue="1">
      <formula>$A994="image"</formula>
    </cfRule>
    <cfRule type="expression" dxfId="2971" priority="2756" stopIfTrue="1">
      <formula>OR($A994="date", $A994="datetime")</formula>
    </cfRule>
    <cfRule type="expression" dxfId="2970" priority="2757" stopIfTrue="1">
      <formula>OR($A994="calculate", $A994="calculate_here")</formula>
    </cfRule>
    <cfRule type="expression" dxfId="2969" priority="2758" stopIfTrue="1">
      <formula>$A994="note"</formula>
    </cfRule>
    <cfRule type="expression" dxfId="2968" priority="2759" stopIfTrue="1">
      <formula>$A994="barcode"</formula>
    </cfRule>
    <cfRule type="expression" dxfId="2967" priority="2760" stopIfTrue="1">
      <formula>OR($A994="geopoint", $A994="geoshape", $A994="geotrace")</formula>
    </cfRule>
    <cfRule type="expression" dxfId="2966" priority="2761" stopIfTrue="1">
      <formula>OR($A994="audio audit", $A994="text audit", $A994="speed violations count", $A994="speed violations list", $A994="speed violations audit")</formula>
    </cfRule>
    <cfRule type="expression" dxfId="2965" priority="2762" stopIfTrue="1">
      <formula>OR($A994="username", $A994="phonenumber", $A994="start", $A994="end", $A994="deviceid", $A994="subscriberid", $A994="simserial", $A994="caseid")</formula>
    </cfRule>
    <cfRule type="expression" dxfId="2964" priority="2763" stopIfTrue="1">
      <formula>OR(AND(LEFT($A994, 16)="select_multiple ", LEN($A994)&gt;16, NOT(ISNUMBER(SEARCH(" ", $A994, 17)))), AND(LEFT($A994, 11)="select_one ", LEN($A994)&gt;11, NOT(ISNUMBER(SEARCH(" ", $A994, 12)))))</formula>
    </cfRule>
    <cfRule type="expression" dxfId="2963" priority="2764" stopIfTrue="1">
      <formula>$A994="decimal"</formula>
    </cfRule>
    <cfRule type="expression" dxfId="2962" priority="2765" stopIfTrue="1">
      <formula>$A994="integer"</formula>
    </cfRule>
    <cfRule type="expression" dxfId="2961" priority="2766" stopIfTrue="1">
      <formula>$A994="text"</formula>
    </cfRule>
    <cfRule type="expression" dxfId="2960" priority="2767" stopIfTrue="1">
      <formula>$A994="end repeat"</formula>
    </cfRule>
    <cfRule type="expression" dxfId="2959" priority="2768" stopIfTrue="1">
      <formula>$A994="begin repeat"</formula>
    </cfRule>
    <cfRule type="expression" dxfId="2958" priority="2769" stopIfTrue="1">
      <formula>$A994="end group"</formula>
    </cfRule>
    <cfRule type="expression" dxfId="2957" priority="2770" stopIfTrue="1">
      <formula>$A994="begin group"</formula>
    </cfRule>
  </conditionalFormatting>
  <conditionalFormatting sqref="S992">
    <cfRule type="expression" dxfId="2956" priority="2694" stopIfTrue="1">
      <formula>OR(AND(LEFT($A992, 14)="sensor_stream ", LEN($A992)&gt;14, NOT(ISNUMBER(SEARCH(" ", $A992, 15)))), AND(LEFT($A992, 17)="sensor_statistic ", LEN($A992)&gt;17, NOT(ISNUMBER(SEARCH(" ", $A992, 18)))))</formula>
    </cfRule>
  </conditionalFormatting>
  <conditionalFormatting sqref="S992">
    <cfRule type="expression" dxfId="2955" priority="2709" stopIfTrue="1">
      <formula>$A992="begin group"</formula>
    </cfRule>
  </conditionalFormatting>
  <conditionalFormatting sqref="S992">
    <cfRule type="expression" dxfId="2954" priority="2708" stopIfTrue="1">
      <formula>$A992="begin repeat"</formula>
    </cfRule>
  </conditionalFormatting>
  <conditionalFormatting sqref="S992">
    <cfRule type="expression" dxfId="2953" priority="2707" stopIfTrue="1">
      <formula>$A992="text"</formula>
    </cfRule>
  </conditionalFormatting>
  <conditionalFormatting sqref="S992">
    <cfRule type="expression" dxfId="2952" priority="2706" stopIfTrue="1">
      <formula>$A992="integer"</formula>
    </cfRule>
  </conditionalFormatting>
  <conditionalFormatting sqref="S992">
    <cfRule type="expression" dxfId="2951" priority="2705" stopIfTrue="1">
      <formula>$A992="decimal"</formula>
    </cfRule>
  </conditionalFormatting>
  <conditionalFormatting sqref="S992">
    <cfRule type="expression" dxfId="2950" priority="2704" stopIfTrue="1">
      <formula>OR(AND(LEFT($A992, 16)="select_multiple ", LEN($A992)&gt;16, NOT(ISNUMBER(SEARCH(" ", $A992, 17)))), AND(LEFT($A992, 11)="select_one ", LEN($A992)&gt;11, NOT(ISNUMBER(SEARCH(" ", $A992, 12)))))</formula>
    </cfRule>
  </conditionalFormatting>
  <conditionalFormatting sqref="S992">
    <cfRule type="expression" dxfId="2949" priority="2703" stopIfTrue="1">
      <formula>OR($A992="audio audit", $A992="text audit", $A992="speed violations count", $A992="speed violations list", $A992="speed violations audit")</formula>
    </cfRule>
  </conditionalFormatting>
  <conditionalFormatting sqref="S992">
    <cfRule type="expression" dxfId="2948" priority="2700" stopIfTrue="1">
      <formula>$A992="note"</formula>
    </cfRule>
    <cfRule type="expression" dxfId="2947" priority="2701" stopIfTrue="1">
      <formula>$A992="barcode"</formula>
    </cfRule>
    <cfRule type="expression" dxfId="2946" priority="2702" stopIfTrue="1">
      <formula>OR($A992="geopoint", $A992="geoshape", $A992="geotrace")</formula>
    </cfRule>
  </conditionalFormatting>
  <conditionalFormatting sqref="S992">
    <cfRule type="expression" dxfId="2945" priority="2699" stopIfTrue="1">
      <formula>OR($A992="calculate", $A992="calculate_here")</formula>
    </cfRule>
  </conditionalFormatting>
  <conditionalFormatting sqref="S992">
    <cfRule type="expression" dxfId="2944" priority="2698" stopIfTrue="1">
      <formula>OR($A992="date", $A992="datetime")</formula>
    </cfRule>
  </conditionalFormatting>
  <conditionalFormatting sqref="S992">
    <cfRule type="expression" dxfId="2943" priority="2697" stopIfTrue="1">
      <formula>$A992="image"</formula>
    </cfRule>
  </conditionalFormatting>
  <conditionalFormatting sqref="S992">
    <cfRule type="expression" dxfId="2942" priority="2696" stopIfTrue="1">
      <formula>OR($A992="audio", $A992="video")</formula>
    </cfRule>
  </conditionalFormatting>
  <conditionalFormatting sqref="S992">
    <cfRule type="expression" dxfId="2941" priority="2695" stopIfTrue="1">
      <formula>$A992="comments"</formula>
    </cfRule>
  </conditionalFormatting>
  <conditionalFormatting sqref="I996 L996 B996:F996">
    <cfRule type="expression" dxfId="2940" priority="2670" stopIfTrue="1">
      <formula>$A996="begin group"</formula>
    </cfRule>
  </conditionalFormatting>
  <conditionalFormatting sqref="R996 L996 B996:F996">
    <cfRule type="expression" dxfId="2939" priority="2667" stopIfTrue="1">
      <formula>$A996="begin repeat"</formula>
    </cfRule>
  </conditionalFormatting>
  <conditionalFormatting sqref="B996:C996 E996:G996 I996">
    <cfRule type="expression" dxfId="2938" priority="2664" stopIfTrue="1">
      <formula>$A996="text"</formula>
    </cfRule>
  </conditionalFormatting>
  <conditionalFormatting sqref="B996:C996 E996:G996 J996:K996">
    <cfRule type="expression" dxfId="2937" priority="2662" stopIfTrue="1">
      <formula>$A996="integer"</formula>
    </cfRule>
  </conditionalFormatting>
  <conditionalFormatting sqref="B996:C996 E996:G996 J996:K996">
    <cfRule type="expression" dxfId="2936" priority="2660" stopIfTrue="1">
      <formula>$A996="decimal"</formula>
    </cfRule>
  </conditionalFormatting>
  <conditionalFormatting sqref="I996 B996:F996">
    <cfRule type="expression" dxfId="2935" priority="2658" stopIfTrue="1">
      <formula>OR(AND(LEFT($A996, 16)="select_multiple ", LEN($A996)&gt;16, NOT(ISNUMBER(SEARCH(" ", $A996, 17)))), AND(LEFT($A996, 11)="select_one ", LEN($A996)&gt;11, NOT(ISNUMBER(SEARCH(" ", $A996, 12)))))</formula>
    </cfRule>
  </conditionalFormatting>
  <conditionalFormatting sqref="I996 B996:E996">
    <cfRule type="expression" dxfId="2934" priority="2655" stopIfTrue="1">
      <formula>OR($A996="audio audit", $A996="text audit", $A996="speed violations count", $A996="speed violations list", $A996="speed violations audit")</formula>
    </cfRule>
  </conditionalFormatting>
  <conditionalFormatting sqref="B996:F996">
    <cfRule type="expression" dxfId="2933" priority="2649" stopIfTrue="1">
      <formula>$A996="note"</formula>
    </cfRule>
    <cfRule type="expression" dxfId="2932" priority="2651" stopIfTrue="1">
      <formula>$A996="barcode"</formula>
    </cfRule>
    <cfRule type="expression" dxfId="2931" priority="2653" stopIfTrue="1">
      <formula>OR($A996="geopoint", $A996="geoshape", $A996="geotrace")</formula>
    </cfRule>
  </conditionalFormatting>
  <conditionalFormatting sqref="Q996 B996:E996">
    <cfRule type="expression" dxfId="2930" priority="2647" stopIfTrue="1">
      <formula>OR($A996="calculate", $A996="calculate_here")</formula>
    </cfRule>
  </conditionalFormatting>
  <conditionalFormatting sqref="I996 B996:F996">
    <cfRule type="expression" dxfId="2929" priority="2645" stopIfTrue="1">
      <formula>OR($A996="date", $A996="datetime")</formula>
    </cfRule>
  </conditionalFormatting>
  <conditionalFormatting sqref="I996 B996:F996">
    <cfRule type="expression" dxfId="2928" priority="2643" stopIfTrue="1">
      <formula>$A996="image"</formula>
    </cfRule>
  </conditionalFormatting>
  <conditionalFormatting sqref="B996:F996">
    <cfRule type="expression" dxfId="2927" priority="2641" stopIfTrue="1">
      <formula>OR($A996="audio", $A996="video")</formula>
    </cfRule>
  </conditionalFormatting>
  <conditionalFormatting sqref="A996:C996 E996:Z996">
    <cfRule type="expression" dxfId="2926" priority="2638" stopIfTrue="1">
      <formula>OR(AND(LEFT($A996, 14)="sensor_stream ", LEN($A996)&gt;14, NOT(ISNUMBER(SEARCH(" ", $A996, 15)))), AND(LEFT($A996, 17)="sensor_statistic ", LEN($A996)&gt;17, NOT(ISNUMBER(SEARCH(" ", $A996, 18)))))</formula>
    </cfRule>
    <cfRule type="expression" dxfId="2925" priority="2640" stopIfTrue="1">
      <formula>$A996="comments"</formula>
    </cfRule>
    <cfRule type="expression" dxfId="2924" priority="2642" stopIfTrue="1">
      <formula>OR($A996="audio", $A996="video")</formula>
    </cfRule>
    <cfRule type="expression" dxfId="2923" priority="2644" stopIfTrue="1">
      <formula>$A996="image"</formula>
    </cfRule>
    <cfRule type="expression" dxfId="2922" priority="2646" stopIfTrue="1">
      <formula>OR($A996="date", $A996="datetime")</formula>
    </cfRule>
    <cfRule type="expression" dxfId="2921" priority="2648" stopIfTrue="1">
      <formula>OR($A996="calculate", $A996="calculate_here")</formula>
    </cfRule>
    <cfRule type="expression" dxfId="2920" priority="2650" stopIfTrue="1">
      <formula>$A996="note"</formula>
    </cfRule>
    <cfRule type="expression" dxfId="2919" priority="2652" stopIfTrue="1">
      <formula>$A996="barcode"</formula>
    </cfRule>
    <cfRule type="expression" dxfId="2918" priority="2654" stopIfTrue="1">
      <formula>OR($A996="geopoint", $A996="geoshape", $A996="geotrace")</formula>
    </cfRule>
    <cfRule type="expression" dxfId="2917" priority="2656" stopIfTrue="1">
      <formula>OR($A996="audio audit", $A996="text audit", $A996="speed violations count", $A996="speed violations list", $A996="speed violations audit")</formula>
    </cfRule>
    <cfRule type="expression" dxfId="2916" priority="2657" stopIfTrue="1">
      <formula>OR($A996="username", $A996="phonenumber", $A996="start", $A996="end", $A996="deviceid", $A996="subscriberid", $A996="simserial", $A996="caseid")</formula>
    </cfRule>
    <cfRule type="expression" dxfId="2915" priority="2659" stopIfTrue="1">
      <formula>OR(AND(LEFT($A996, 16)="select_multiple ", LEN($A996)&gt;16, NOT(ISNUMBER(SEARCH(" ", $A996, 17)))), AND(LEFT($A996, 11)="select_one ", LEN($A996)&gt;11, NOT(ISNUMBER(SEARCH(" ", $A996, 12)))))</formula>
    </cfRule>
    <cfRule type="expression" dxfId="2914" priority="2661" stopIfTrue="1">
      <formula>$A996="decimal"</formula>
    </cfRule>
    <cfRule type="expression" dxfId="2913" priority="2663" stopIfTrue="1">
      <formula>$A996="integer"</formula>
    </cfRule>
    <cfRule type="expression" dxfId="2912" priority="2665" stopIfTrue="1">
      <formula>$A996="text"</formula>
    </cfRule>
    <cfRule type="expression" dxfId="2911" priority="2666" stopIfTrue="1">
      <formula>$A996="end repeat"</formula>
    </cfRule>
    <cfRule type="expression" dxfId="2910" priority="2668" stopIfTrue="1">
      <formula>$A996="begin repeat"</formula>
    </cfRule>
    <cfRule type="expression" dxfId="2909" priority="2669" stopIfTrue="1">
      <formula>$A996="end group"</formula>
    </cfRule>
    <cfRule type="expression" dxfId="2908" priority="2671" stopIfTrue="1">
      <formula>$A996="begin group"</formula>
    </cfRule>
  </conditionalFormatting>
  <conditionalFormatting sqref="B996:E996">
    <cfRule type="expression" dxfId="2907" priority="2639" stopIfTrue="1">
      <formula>$A996="comments"</formula>
    </cfRule>
  </conditionalFormatting>
  <conditionalFormatting sqref="I996 B996:E996">
    <cfRule type="expression" dxfId="2906" priority="2637" stopIfTrue="1">
      <formula>OR(AND(LEFT($A996, 14)="sensor_stream ", LEN($A996)&gt;14, NOT(ISNUMBER(SEARCH(" ", $A996, 15)))), AND(LEFT($A996, 17)="sensor_statistic ", LEN($A996)&gt;17, NOT(ISNUMBER(SEARCH(" ", $A996, 18)))))</formula>
    </cfRule>
  </conditionalFormatting>
  <conditionalFormatting sqref="F996">
    <cfRule type="expression" dxfId="2905" priority="2636" stopIfTrue="1">
      <formula>OR($A996="audio audit", $A996="text audit", $A996="speed violations count", $A996="speed violations list", $A996="speed violations audit")</formula>
    </cfRule>
  </conditionalFormatting>
  <conditionalFormatting sqref="F996">
    <cfRule type="expression" dxfId="2904" priority="2635" stopIfTrue="1">
      <formula>OR($A996="calculate", $A996="calculate_here")</formula>
    </cfRule>
  </conditionalFormatting>
  <conditionalFormatting sqref="F996">
    <cfRule type="expression" dxfId="2903" priority="2634" stopIfTrue="1">
      <formula>$A996="comments"</formula>
    </cfRule>
  </conditionalFormatting>
  <conditionalFormatting sqref="F996">
    <cfRule type="expression" dxfId="2902" priority="2633" stopIfTrue="1">
      <formula>OR(AND(LEFT($A996, 14)="sensor_stream ", LEN($A996)&gt;14, NOT(ISNUMBER(SEARCH(" ", $A996, 15)))), AND(LEFT($A996, 17)="sensor_statistic ", LEN($A996)&gt;17, NOT(ISNUMBER(SEARCH(" ", $A996, 18)))))</formula>
    </cfRule>
  </conditionalFormatting>
  <conditionalFormatting sqref="D996">
    <cfRule type="expression" dxfId="2901" priority="2672" stopIfTrue="1">
      <formula>$A998="text"</formula>
    </cfRule>
  </conditionalFormatting>
  <conditionalFormatting sqref="D996">
    <cfRule type="expression" dxfId="2900" priority="2673" stopIfTrue="1">
      <formula>$A998="integer"</formula>
    </cfRule>
  </conditionalFormatting>
  <conditionalFormatting sqref="D996">
    <cfRule type="expression" dxfId="2899" priority="2674" stopIfTrue="1">
      <formula>$A998="decimal"</formula>
    </cfRule>
  </conditionalFormatting>
  <conditionalFormatting sqref="D996">
    <cfRule type="expression" dxfId="2898" priority="2675" stopIfTrue="1">
      <formula>OR(AND(LEFT($A998, 14)="sensor_stream ", LEN($A998)&gt;14, NOT(ISNUMBER(SEARCH(" ", $A998, 15)))), AND(LEFT($A998, 17)="sensor_statistic ", LEN($A998)&gt;17, NOT(ISNUMBER(SEARCH(" ", $A998, 18)))))</formula>
    </cfRule>
    <cfRule type="expression" dxfId="2897" priority="2676" stopIfTrue="1">
      <formula>$A998="comments"</formula>
    </cfRule>
    <cfRule type="expression" dxfId="2896" priority="2677" stopIfTrue="1">
      <formula>OR($A998="audio", $A998="video")</formula>
    </cfRule>
    <cfRule type="expression" dxfId="2895" priority="2678" stopIfTrue="1">
      <formula>$A998="image"</formula>
    </cfRule>
    <cfRule type="expression" dxfId="2894" priority="2679" stopIfTrue="1">
      <formula>OR($A998="date", $A998="datetime")</formula>
    </cfRule>
    <cfRule type="expression" dxfId="2893" priority="2680" stopIfTrue="1">
      <formula>OR($A998="calculate", $A998="calculate_here")</formula>
    </cfRule>
    <cfRule type="expression" dxfId="2892" priority="2681" stopIfTrue="1">
      <formula>$A998="note"</formula>
    </cfRule>
    <cfRule type="expression" dxfId="2891" priority="2682" stopIfTrue="1">
      <formula>$A998="barcode"</formula>
    </cfRule>
    <cfRule type="expression" dxfId="2890" priority="2683" stopIfTrue="1">
      <formula>OR($A998="geopoint", $A998="geoshape", $A998="geotrace")</formula>
    </cfRule>
    <cfRule type="expression" dxfId="2889" priority="2684" stopIfTrue="1">
      <formula>OR($A998="audio audit", $A998="text audit", $A998="speed violations count", $A998="speed violations list", $A998="speed violations audit")</formula>
    </cfRule>
    <cfRule type="expression" dxfId="2888" priority="2685" stopIfTrue="1">
      <formula>OR($A998="username", $A998="phonenumber", $A998="start", $A998="end", $A998="deviceid", $A998="subscriberid", $A998="simserial", $A998="caseid")</formula>
    </cfRule>
    <cfRule type="expression" dxfId="2887" priority="2686" stopIfTrue="1">
      <formula>OR(AND(LEFT($A998, 16)="select_multiple ", LEN($A998)&gt;16, NOT(ISNUMBER(SEARCH(" ", $A998, 17)))), AND(LEFT($A998, 11)="select_one ", LEN($A998)&gt;11, NOT(ISNUMBER(SEARCH(" ", $A998, 12)))))</formula>
    </cfRule>
    <cfRule type="expression" dxfId="2886" priority="2687" stopIfTrue="1">
      <formula>$A998="decimal"</formula>
    </cfRule>
    <cfRule type="expression" dxfId="2885" priority="2688" stopIfTrue="1">
      <formula>$A998="integer"</formula>
    </cfRule>
    <cfRule type="expression" dxfId="2884" priority="2689" stopIfTrue="1">
      <formula>$A998="text"</formula>
    </cfRule>
    <cfRule type="expression" dxfId="2883" priority="2690" stopIfTrue="1">
      <formula>$A998="end repeat"</formula>
    </cfRule>
    <cfRule type="expression" dxfId="2882" priority="2691" stopIfTrue="1">
      <formula>$A998="begin repeat"</formula>
    </cfRule>
    <cfRule type="expression" dxfId="2881" priority="2692" stopIfTrue="1">
      <formula>$A998="end group"</formula>
    </cfRule>
    <cfRule type="expression" dxfId="2880" priority="2693" stopIfTrue="1">
      <formula>$A998="begin group"</formula>
    </cfRule>
  </conditionalFormatting>
  <conditionalFormatting sqref="S996">
    <cfRule type="expression" dxfId="2879" priority="2617" stopIfTrue="1">
      <formula>OR(AND(LEFT($A996, 14)="sensor_stream ", LEN($A996)&gt;14, NOT(ISNUMBER(SEARCH(" ", $A996, 15)))), AND(LEFT($A996, 17)="sensor_statistic ", LEN($A996)&gt;17, NOT(ISNUMBER(SEARCH(" ", $A996, 18)))))</formula>
    </cfRule>
  </conditionalFormatting>
  <conditionalFormatting sqref="S996">
    <cfRule type="expression" dxfId="2878" priority="2632" stopIfTrue="1">
      <formula>$A996="begin group"</formula>
    </cfRule>
  </conditionalFormatting>
  <conditionalFormatting sqref="S996">
    <cfRule type="expression" dxfId="2877" priority="2631" stopIfTrue="1">
      <formula>$A996="begin repeat"</formula>
    </cfRule>
  </conditionalFormatting>
  <conditionalFormatting sqref="S996">
    <cfRule type="expression" dxfId="2876" priority="2630" stopIfTrue="1">
      <formula>$A996="text"</formula>
    </cfRule>
  </conditionalFormatting>
  <conditionalFormatting sqref="S996">
    <cfRule type="expression" dxfId="2875" priority="2629" stopIfTrue="1">
      <formula>$A996="integer"</formula>
    </cfRule>
  </conditionalFormatting>
  <conditionalFormatting sqref="S996">
    <cfRule type="expression" dxfId="2874" priority="2628" stopIfTrue="1">
      <formula>$A996="decimal"</formula>
    </cfRule>
  </conditionalFormatting>
  <conditionalFormatting sqref="S996">
    <cfRule type="expression" dxfId="2873" priority="2627" stopIfTrue="1">
      <formula>OR(AND(LEFT($A996, 16)="select_multiple ", LEN($A996)&gt;16, NOT(ISNUMBER(SEARCH(" ", $A996, 17)))), AND(LEFT($A996, 11)="select_one ", LEN($A996)&gt;11, NOT(ISNUMBER(SEARCH(" ", $A996, 12)))))</formula>
    </cfRule>
  </conditionalFormatting>
  <conditionalFormatting sqref="S996">
    <cfRule type="expression" dxfId="2872" priority="2626" stopIfTrue="1">
      <formula>OR($A996="audio audit", $A996="text audit", $A996="speed violations count", $A996="speed violations list", $A996="speed violations audit")</formula>
    </cfRule>
  </conditionalFormatting>
  <conditionalFormatting sqref="S996">
    <cfRule type="expression" dxfId="2871" priority="2623" stopIfTrue="1">
      <formula>$A996="note"</formula>
    </cfRule>
    <cfRule type="expression" dxfId="2870" priority="2624" stopIfTrue="1">
      <formula>$A996="barcode"</formula>
    </cfRule>
    <cfRule type="expression" dxfId="2869" priority="2625" stopIfTrue="1">
      <formula>OR($A996="geopoint", $A996="geoshape", $A996="geotrace")</formula>
    </cfRule>
  </conditionalFormatting>
  <conditionalFormatting sqref="S996">
    <cfRule type="expression" dxfId="2868" priority="2622" stopIfTrue="1">
      <formula>OR($A996="calculate", $A996="calculate_here")</formula>
    </cfRule>
  </conditionalFormatting>
  <conditionalFormatting sqref="S996">
    <cfRule type="expression" dxfId="2867" priority="2621" stopIfTrue="1">
      <formula>OR($A996="date", $A996="datetime")</formula>
    </cfRule>
  </conditionalFormatting>
  <conditionalFormatting sqref="S996">
    <cfRule type="expression" dxfId="2866" priority="2620" stopIfTrue="1">
      <formula>$A996="image"</formula>
    </cfRule>
  </conditionalFormatting>
  <conditionalFormatting sqref="S996">
    <cfRule type="expression" dxfId="2865" priority="2619" stopIfTrue="1">
      <formula>OR($A996="audio", $A996="video")</formula>
    </cfRule>
  </conditionalFormatting>
  <conditionalFormatting sqref="S996">
    <cfRule type="expression" dxfId="2864" priority="2618" stopIfTrue="1">
      <formula>$A996="comments"</formula>
    </cfRule>
  </conditionalFormatting>
  <conditionalFormatting sqref="I1000 L1000 B1000:F1000">
    <cfRule type="expression" dxfId="2863" priority="2593" stopIfTrue="1">
      <formula>$A1000="begin group"</formula>
    </cfRule>
  </conditionalFormatting>
  <conditionalFormatting sqref="R1000 L1000 B1000:F1000">
    <cfRule type="expression" dxfId="2862" priority="2590" stopIfTrue="1">
      <formula>$A1000="begin repeat"</formula>
    </cfRule>
  </conditionalFormatting>
  <conditionalFormatting sqref="B1000:C1000 E1000:G1000 I1000">
    <cfRule type="expression" dxfId="2861" priority="2587" stopIfTrue="1">
      <formula>$A1000="text"</formula>
    </cfRule>
  </conditionalFormatting>
  <conditionalFormatting sqref="B1000:C1000 E1000:G1000 J1000:K1000">
    <cfRule type="expression" dxfId="2860" priority="2585" stopIfTrue="1">
      <formula>$A1000="integer"</formula>
    </cfRule>
  </conditionalFormatting>
  <conditionalFormatting sqref="B1000:C1000 E1000:G1000 J1000:K1000">
    <cfRule type="expression" dxfId="2859" priority="2583" stopIfTrue="1">
      <formula>$A1000="decimal"</formula>
    </cfRule>
  </conditionalFormatting>
  <conditionalFormatting sqref="I1000 B1000:F1000">
    <cfRule type="expression" dxfId="2858" priority="2581" stopIfTrue="1">
      <formula>OR(AND(LEFT($A1000, 16)="select_multiple ", LEN($A1000)&gt;16, NOT(ISNUMBER(SEARCH(" ", $A1000, 17)))), AND(LEFT($A1000, 11)="select_one ", LEN($A1000)&gt;11, NOT(ISNUMBER(SEARCH(" ", $A1000, 12)))))</formula>
    </cfRule>
  </conditionalFormatting>
  <conditionalFormatting sqref="I1000 B1000:E1000">
    <cfRule type="expression" dxfId="2857" priority="2578" stopIfTrue="1">
      <formula>OR($A1000="audio audit", $A1000="text audit", $A1000="speed violations count", $A1000="speed violations list", $A1000="speed violations audit")</formula>
    </cfRule>
  </conditionalFormatting>
  <conditionalFormatting sqref="B1000:F1000">
    <cfRule type="expression" dxfId="2856" priority="2572" stopIfTrue="1">
      <formula>$A1000="note"</formula>
    </cfRule>
    <cfRule type="expression" dxfId="2855" priority="2574" stopIfTrue="1">
      <formula>$A1000="barcode"</formula>
    </cfRule>
    <cfRule type="expression" dxfId="2854" priority="2576" stopIfTrue="1">
      <formula>OR($A1000="geopoint", $A1000="geoshape", $A1000="geotrace")</formula>
    </cfRule>
  </conditionalFormatting>
  <conditionalFormatting sqref="Q1000 B1000:E1000">
    <cfRule type="expression" dxfId="2853" priority="2570" stopIfTrue="1">
      <formula>OR($A1000="calculate", $A1000="calculate_here")</formula>
    </cfRule>
  </conditionalFormatting>
  <conditionalFormatting sqref="I1000 B1000:F1000">
    <cfRule type="expression" dxfId="2852" priority="2568" stopIfTrue="1">
      <formula>OR($A1000="date", $A1000="datetime")</formula>
    </cfRule>
  </conditionalFormatting>
  <conditionalFormatting sqref="I1000 B1000:F1000">
    <cfRule type="expression" dxfId="2851" priority="2566" stopIfTrue="1">
      <formula>$A1000="image"</formula>
    </cfRule>
  </conditionalFormatting>
  <conditionalFormatting sqref="B1000:F1000">
    <cfRule type="expression" dxfId="2850" priority="2564" stopIfTrue="1">
      <formula>OR($A1000="audio", $A1000="video")</formula>
    </cfRule>
  </conditionalFormatting>
  <conditionalFormatting sqref="A1000:C1000 E1000:Z1000">
    <cfRule type="expression" dxfId="2849" priority="2561" stopIfTrue="1">
      <formula>OR(AND(LEFT($A1000, 14)="sensor_stream ", LEN($A1000)&gt;14, NOT(ISNUMBER(SEARCH(" ", $A1000, 15)))), AND(LEFT($A1000, 17)="sensor_statistic ", LEN($A1000)&gt;17, NOT(ISNUMBER(SEARCH(" ", $A1000, 18)))))</formula>
    </cfRule>
    <cfRule type="expression" dxfId="2848" priority="2563" stopIfTrue="1">
      <formula>$A1000="comments"</formula>
    </cfRule>
    <cfRule type="expression" dxfId="2847" priority="2565" stopIfTrue="1">
      <formula>OR($A1000="audio", $A1000="video")</formula>
    </cfRule>
    <cfRule type="expression" dxfId="2846" priority="2567" stopIfTrue="1">
      <formula>$A1000="image"</formula>
    </cfRule>
    <cfRule type="expression" dxfId="2845" priority="2569" stopIfTrue="1">
      <formula>OR($A1000="date", $A1000="datetime")</formula>
    </cfRule>
    <cfRule type="expression" dxfId="2844" priority="2571" stopIfTrue="1">
      <formula>OR($A1000="calculate", $A1000="calculate_here")</formula>
    </cfRule>
    <cfRule type="expression" dxfId="2843" priority="2573" stopIfTrue="1">
      <formula>$A1000="note"</formula>
    </cfRule>
    <cfRule type="expression" dxfId="2842" priority="2575" stopIfTrue="1">
      <formula>$A1000="barcode"</formula>
    </cfRule>
    <cfRule type="expression" dxfId="2841" priority="2577" stopIfTrue="1">
      <formula>OR($A1000="geopoint", $A1000="geoshape", $A1000="geotrace")</formula>
    </cfRule>
    <cfRule type="expression" dxfId="2840" priority="2579" stopIfTrue="1">
      <formula>OR($A1000="audio audit", $A1000="text audit", $A1000="speed violations count", $A1000="speed violations list", $A1000="speed violations audit")</formula>
    </cfRule>
    <cfRule type="expression" dxfId="2839" priority="2580" stopIfTrue="1">
      <formula>OR($A1000="username", $A1000="phonenumber", $A1000="start", $A1000="end", $A1000="deviceid", $A1000="subscriberid", $A1000="simserial", $A1000="caseid")</formula>
    </cfRule>
    <cfRule type="expression" dxfId="2838" priority="2582" stopIfTrue="1">
      <formula>OR(AND(LEFT($A1000, 16)="select_multiple ", LEN($A1000)&gt;16, NOT(ISNUMBER(SEARCH(" ", $A1000, 17)))), AND(LEFT($A1000, 11)="select_one ", LEN($A1000)&gt;11, NOT(ISNUMBER(SEARCH(" ", $A1000, 12)))))</formula>
    </cfRule>
    <cfRule type="expression" dxfId="2837" priority="2584" stopIfTrue="1">
      <formula>$A1000="decimal"</formula>
    </cfRule>
    <cfRule type="expression" dxfId="2836" priority="2586" stopIfTrue="1">
      <formula>$A1000="integer"</formula>
    </cfRule>
    <cfRule type="expression" dxfId="2835" priority="2588" stopIfTrue="1">
      <formula>$A1000="text"</formula>
    </cfRule>
    <cfRule type="expression" dxfId="2834" priority="2589" stopIfTrue="1">
      <formula>$A1000="end repeat"</formula>
    </cfRule>
    <cfRule type="expression" dxfId="2833" priority="2591" stopIfTrue="1">
      <formula>$A1000="begin repeat"</formula>
    </cfRule>
    <cfRule type="expression" dxfId="2832" priority="2592" stopIfTrue="1">
      <formula>$A1000="end group"</formula>
    </cfRule>
    <cfRule type="expression" dxfId="2831" priority="2594" stopIfTrue="1">
      <formula>$A1000="begin group"</formula>
    </cfRule>
  </conditionalFormatting>
  <conditionalFormatting sqref="B1000:E1000">
    <cfRule type="expression" dxfId="2830" priority="2562" stopIfTrue="1">
      <formula>$A1000="comments"</formula>
    </cfRule>
  </conditionalFormatting>
  <conditionalFormatting sqref="I1000 B1000:E1000">
    <cfRule type="expression" dxfId="2829" priority="2560" stopIfTrue="1">
      <formula>OR(AND(LEFT($A1000, 14)="sensor_stream ", LEN($A1000)&gt;14, NOT(ISNUMBER(SEARCH(" ", $A1000, 15)))), AND(LEFT($A1000, 17)="sensor_statistic ", LEN($A1000)&gt;17, NOT(ISNUMBER(SEARCH(" ", $A1000, 18)))))</formula>
    </cfRule>
  </conditionalFormatting>
  <conditionalFormatting sqref="F1000">
    <cfRule type="expression" dxfId="2828" priority="2559" stopIfTrue="1">
      <formula>OR($A1000="audio audit", $A1000="text audit", $A1000="speed violations count", $A1000="speed violations list", $A1000="speed violations audit")</formula>
    </cfRule>
  </conditionalFormatting>
  <conditionalFormatting sqref="F1000">
    <cfRule type="expression" dxfId="2827" priority="2558" stopIfTrue="1">
      <formula>OR($A1000="calculate", $A1000="calculate_here")</formula>
    </cfRule>
  </conditionalFormatting>
  <conditionalFormatting sqref="F1000">
    <cfRule type="expression" dxfId="2826" priority="2557" stopIfTrue="1">
      <formula>$A1000="comments"</formula>
    </cfRule>
  </conditionalFormatting>
  <conditionalFormatting sqref="F1000">
    <cfRule type="expression" dxfId="2825" priority="2556" stopIfTrue="1">
      <formula>OR(AND(LEFT($A1000, 14)="sensor_stream ", LEN($A1000)&gt;14, NOT(ISNUMBER(SEARCH(" ", $A1000, 15)))), AND(LEFT($A1000, 17)="sensor_statistic ", LEN($A1000)&gt;17, NOT(ISNUMBER(SEARCH(" ", $A1000, 18)))))</formula>
    </cfRule>
  </conditionalFormatting>
  <conditionalFormatting sqref="D1000">
    <cfRule type="expression" dxfId="2824" priority="2595" stopIfTrue="1">
      <formula>$A1002="text"</formula>
    </cfRule>
  </conditionalFormatting>
  <conditionalFormatting sqref="D1000">
    <cfRule type="expression" dxfId="2823" priority="2596" stopIfTrue="1">
      <formula>$A1002="integer"</formula>
    </cfRule>
  </conditionalFormatting>
  <conditionalFormatting sqref="D1000">
    <cfRule type="expression" dxfId="2822" priority="2597" stopIfTrue="1">
      <formula>$A1002="decimal"</formula>
    </cfRule>
  </conditionalFormatting>
  <conditionalFormatting sqref="D1000">
    <cfRule type="expression" dxfId="2821" priority="2598" stopIfTrue="1">
      <formula>OR(AND(LEFT($A1002, 14)="sensor_stream ", LEN($A1002)&gt;14, NOT(ISNUMBER(SEARCH(" ", $A1002, 15)))), AND(LEFT($A1002, 17)="sensor_statistic ", LEN($A1002)&gt;17, NOT(ISNUMBER(SEARCH(" ", $A1002, 18)))))</formula>
    </cfRule>
    <cfRule type="expression" dxfId="2820" priority="2599" stopIfTrue="1">
      <formula>$A1002="comments"</formula>
    </cfRule>
    <cfRule type="expression" dxfId="2819" priority="2600" stopIfTrue="1">
      <formula>OR($A1002="audio", $A1002="video")</formula>
    </cfRule>
    <cfRule type="expression" dxfId="2818" priority="2601" stopIfTrue="1">
      <formula>$A1002="image"</formula>
    </cfRule>
    <cfRule type="expression" dxfId="2817" priority="2602" stopIfTrue="1">
      <formula>OR($A1002="date", $A1002="datetime")</formula>
    </cfRule>
    <cfRule type="expression" dxfId="2816" priority="2603" stopIfTrue="1">
      <formula>OR($A1002="calculate", $A1002="calculate_here")</formula>
    </cfRule>
    <cfRule type="expression" dxfId="2815" priority="2604" stopIfTrue="1">
      <formula>$A1002="note"</formula>
    </cfRule>
    <cfRule type="expression" dxfId="2814" priority="2605" stopIfTrue="1">
      <formula>$A1002="barcode"</formula>
    </cfRule>
    <cfRule type="expression" dxfId="2813" priority="2606" stopIfTrue="1">
      <formula>OR($A1002="geopoint", $A1002="geoshape", $A1002="geotrace")</formula>
    </cfRule>
    <cfRule type="expression" dxfId="2812" priority="2607" stopIfTrue="1">
      <formula>OR($A1002="audio audit", $A1002="text audit", $A1002="speed violations count", $A1002="speed violations list", $A1002="speed violations audit")</formula>
    </cfRule>
    <cfRule type="expression" dxfId="2811" priority="2608" stopIfTrue="1">
      <formula>OR($A1002="username", $A1002="phonenumber", $A1002="start", $A1002="end", $A1002="deviceid", $A1002="subscriberid", $A1002="simserial", $A1002="caseid")</formula>
    </cfRule>
    <cfRule type="expression" dxfId="2810" priority="2609" stopIfTrue="1">
      <formula>OR(AND(LEFT($A1002, 16)="select_multiple ", LEN($A1002)&gt;16, NOT(ISNUMBER(SEARCH(" ", $A1002, 17)))), AND(LEFT($A1002, 11)="select_one ", LEN($A1002)&gt;11, NOT(ISNUMBER(SEARCH(" ", $A1002, 12)))))</formula>
    </cfRule>
    <cfRule type="expression" dxfId="2809" priority="2610" stopIfTrue="1">
      <formula>$A1002="decimal"</formula>
    </cfRule>
    <cfRule type="expression" dxfId="2808" priority="2611" stopIfTrue="1">
      <formula>$A1002="integer"</formula>
    </cfRule>
    <cfRule type="expression" dxfId="2807" priority="2612" stopIfTrue="1">
      <formula>$A1002="text"</formula>
    </cfRule>
    <cfRule type="expression" dxfId="2806" priority="2613" stopIfTrue="1">
      <formula>$A1002="end repeat"</formula>
    </cfRule>
    <cfRule type="expression" dxfId="2805" priority="2614" stopIfTrue="1">
      <formula>$A1002="begin repeat"</formula>
    </cfRule>
    <cfRule type="expression" dxfId="2804" priority="2615" stopIfTrue="1">
      <formula>$A1002="end group"</formula>
    </cfRule>
    <cfRule type="expression" dxfId="2803" priority="2616" stopIfTrue="1">
      <formula>$A1002="begin group"</formula>
    </cfRule>
  </conditionalFormatting>
  <conditionalFormatting sqref="S1000">
    <cfRule type="expression" dxfId="2802" priority="2540" stopIfTrue="1">
      <formula>OR(AND(LEFT($A1000, 14)="sensor_stream ", LEN($A1000)&gt;14, NOT(ISNUMBER(SEARCH(" ", $A1000, 15)))), AND(LEFT($A1000, 17)="sensor_statistic ", LEN($A1000)&gt;17, NOT(ISNUMBER(SEARCH(" ", $A1000, 18)))))</formula>
    </cfRule>
  </conditionalFormatting>
  <conditionalFormatting sqref="S1000">
    <cfRule type="expression" dxfId="2801" priority="2555" stopIfTrue="1">
      <formula>$A1000="begin group"</formula>
    </cfRule>
  </conditionalFormatting>
  <conditionalFormatting sqref="S1000">
    <cfRule type="expression" dxfId="2800" priority="2554" stopIfTrue="1">
      <formula>$A1000="begin repeat"</formula>
    </cfRule>
  </conditionalFormatting>
  <conditionalFormatting sqref="S1000">
    <cfRule type="expression" dxfId="2799" priority="2553" stopIfTrue="1">
      <formula>$A1000="text"</formula>
    </cfRule>
  </conditionalFormatting>
  <conditionalFormatting sqref="S1000">
    <cfRule type="expression" dxfId="2798" priority="2552" stopIfTrue="1">
      <formula>$A1000="integer"</formula>
    </cfRule>
  </conditionalFormatting>
  <conditionalFormatting sqref="S1000">
    <cfRule type="expression" dxfId="2797" priority="2551" stopIfTrue="1">
      <formula>$A1000="decimal"</formula>
    </cfRule>
  </conditionalFormatting>
  <conditionalFormatting sqref="S1000">
    <cfRule type="expression" dxfId="2796" priority="2550" stopIfTrue="1">
      <formula>OR(AND(LEFT($A1000, 16)="select_multiple ", LEN($A1000)&gt;16, NOT(ISNUMBER(SEARCH(" ", $A1000, 17)))), AND(LEFT($A1000, 11)="select_one ", LEN($A1000)&gt;11, NOT(ISNUMBER(SEARCH(" ", $A1000, 12)))))</formula>
    </cfRule>
  </conditionalFormatting>
  <conditionalFormatting sqref="S1000">
    <cfRule type="expression" dxfId="2795" priority="2549" stopIfTrue="1">
      <formula>OR($A1000="audio audit", $A1000="text audit", $A1000="speed violations count", $A1000="speed violations list", $A1000="speed violations audit")</formula>
    </cfRule>
  </conditionalFormatting>
  <conditionalFormatting sqref="S1000">
    <cfRule type="expression" dxfId="2794" priority="2546" stopIfTrue="1">
      <formula>$A1000="note"</formula>
    </cfRule>
    <cfRule type="expression" dxfId="2793" priority="2547" stopIfTrue="1">
      <formula>$A1000="barcode"</formula>
    </cfRule>
    <cfRule type="expression" dxfId="2792" priority="2548" stopIfTrue="1">
      <formula>OR($A1000="geopoint", $A1000="geoshape", $A1000="geotrace")</formula>
    </cfRule>
  </conditionalFormatting>
  <conditionalFormatting sqref="S1000">
    <cfRule type="expression" dxfId="2791" priority="2545" stopIfTrue="1">
      <formula>OR($A1000="calculate", $A1000="calculate_here")</formula>
    </cfRule>
  </conditionalFormatting>
  <conditionalFormatting sqref="S1000">
    <cfRule type="expression" dxfId="2790" priority="2544" stopIfTrue="1">
      <formula>OR($A1000="date", $A1000="datetime")</formula>
    </cfRule>
  </conditionalFormatting>
  <conditionalFormatting sqref="S1000">
    <cfRule type="expression" dxfId="2789" priority="2543" stopIfTrue="1">
      <formula>$A1000="image"</formula>
    </cfRule>
  </conditionalFormatting>
  <conditionalFormatting sqref="S1000">
    <cfRule type="expression" dxfId="2788" priority="2542" stopIfTrue="1">
      <formula>OR($A1000="audio", $A1000="video")</formula>
    </cfRule>
  </conditionalFormatting>
  <conditionalFormatting sqref="S1000">
    <cfRule type="expression" dxfId="2787" priority="2541" stopIfTrue="1">
      <formula>$A1000="comments"</formula>
    </cfRule>
  </conditionalFormatting>
  <conditionalFormatting sqref="I1004 L1004 B1004:F1004">
    <cfRule type="expression" dxfId="2786" priority="2516" stopIfTrue="1">
      <formula>$A1004="begin group"</formula>
    </cfRule>
  </conditionalFormatting>
  <conditionalFormatting sqref="R1004 L1004 B1004:F1004">
    <cfRule type="expression" dxfId="2785" priority="2513" stopIfTrue="1">
      <formula>$A1004="begin repeat"</formula>
    </cfRule>
  </conditionalFormatting>
  <conditionalFormatting sqref="B1004:C1004 E1004:G1004 I1004">
    <cfRule type="expression" dxfId="2784" priority="2510" stopIfTrue="1">
      <formula>$A1004="text"</formula>
    </cfRule>
  </conditionalFormatting>
  <conditionalFormatting sqref="B1004:C1004 E1004:G1004 J1004:K1004">
    <cfRule type="expression" dxfId="2783" priority="2508" stopIfTrue="1">
      <formula>$A1004="integer"</formula>
    </cfRule>
  </conditionalFormatting>
  <conditionalFormatting sqref="B1004:C1004 E1004:G1004 J1004:K1004">
    <cfRule type="expression" dxfId="2782" priority="2506" stopIfTrue="1">
      <formula>$A1004="decimal"</formula>
    </cfRule>
  </conditionalFormatting>
  <conditionalFormatting sqref="I1004 B1004:F1004">
    <cfRule type="expression" dxfId="2781" priority="2504" stopIfTrue="1">
      <formula>OR(AND(LEFT($A1004, 16)="select_multiple ", LEN($A1004)&gt;16, NOT(ISNUMBER(SEARCH(" ", $A1004, 17)))), AND(LEFT($A1004, 11)="select_one ", LEN($A1004)&gt;11, NOT(ISNUMBER(SEARCH(" ", $A1004, 12)))))</formula>
    </cfRule>
  </conditionalFormatting>
  <conditionalFormatting sqref="I1004 B1004:E1004">
    <cfRule type="expression" dxfId="2780" priority="2501" stopIfTrue="1">
      <formula>OR($A1004="audio audit", $A1004="text audit", $A1004="speed violations count", $A1004="speed violations list", $A1004="speed violations audit")</formula>
    </cfRule>
  </conditionalFormatting>
  <conditionalFormatting sqref="B1004:F1004">
    <cfRule type="expression" dxfId="2779" priority="2495" stopIfTrue="1">
      <formula>$A1004="note"</formula>
    </cfRule>
    <cfRule type="expression" dxfId="2778" priority="2497" stopIfTrue="1">
      <formula>$A1004="barcode"</formula>
    </cfRule>
    <cfRule type="expression" dxfId="2777" priority="2499" stopIfTrue="1">
      <formula>OR($A1004="geopoint", $A1004="geoshape", $A1004="geotrace")</formula>
    </cfRule>
  </conditionalFormatting>
  <conditionalFormatting sqref="Q1004 B1004:E1004">
    <cfRule type="expression" dxfId="2776" priority="2493" stopIfTrue="1">
      <formula>OR($A1004="calculate", $A1004="calculate_here")</formula>
    </cfRule>
  </conditionalFormatting>
  <conditionalFormatting sqref="I1004 B1004:F1004">
    <cfRule type="expression" dxfId="2775" priority="2491" stopIfTrue="1">
      <formula>OR($A1004="date", $A1004="datetime")</formula>
    </cfRule>
  </conditionalFormatting>
  <conditionalFormatting sqref="I1004 B1004:F1004">
    <cfRule type="expression" dxfId="2774" priority="2489" stopIfTrue="1">
      <formula>$A1004="image"</formula>
    </cfRule>
  </conditionalFormatting>
  <conditionalFormatting sqref="B1004:F1004">
    <cfRule type="expression" dxfId="2773" priority="2487" stopIfTrue="1">
      <formula>OR($A1004="audio", $A1004="video")</formula>
    </cfRule>
  </conditionalFormatting>
  <conditionalFormatting sqref="A1004:C1004 E1004:Z1004">
    <cfRule type="expression" dxfId="2772" priority="2484" stopIfTrue="1">
      <formula>OR(AND(LEFT($A1004, 14)="sensor_stream ", LEN($A1004)&gt;14, NOT(ISNUMBER(SEARCH(" ", $A1004, 15)))), AND(LEFT($A1004, 17)="sensor_statistic ", LEN($A1004)&gt;17, NOT(ISNUMBER(SEARCH(" ", $A1004, 18)))))</formula>
    </cfRule>
    <cfRule type="expression" dxfId="2771" priority="2486" stopIfTrue="1">
      <formula>$A1004="comments"</formula>
    </cfRule>
    <cfRule type="expression" dxfId="2770" priority="2488" stopIfTrue="1">
      <formula>OR($A1004="audio", $A1004="video")</formula>
    </cfRule>
    <cfRule type="expression" dxfId="2769" priority="2490" stopIfTrue="1">
      <formula>$A1004="image"</formula>
    </cfRule>
    <cfRule type="expression" dxfId="2768" priority="2492" stopIfTrue="1">
      <formula>OR($A1004="date", $A1004="datetime")</formula>
    </cfRule>
    <cfRule type="expression" dxfId="2767" priority="2494" stopIfTrue="1">
      <formula>OR($A1004="calculate", $A1004="calculate_here")</formula>
    </cfRule>
    <cfRule type="expression" dxfId="2766" priority="2496" stopIfTrue="1">
      <formula>$A1004="note"</formula>
    </cfRule>
    <cfRule type="expression" dxfId="2765" priority="2498" stopIfTrue="1">
      <formula>$A1004="barcode"</formula>
    </cfRule>
    <cfRule type="expression" dxfId="2764" priority="2500" stopIfTrue="1">
      <formula>OR($A1004="geopoint", $A1004="geoshape", $A1004="geotrace")</formula>
    </cfRule>
    <cfRule type="expression" dxfId="2763" priority="2502" stopIfTrue="1">
      <formula>OR($A1004="audio audit", $A1004="text audit", $A1004="speed violations count", $A1004="speed violations list", $A1004="speed violations audit")</formula>
    </cfRule>
    <cfRule type="expression" dxfId="2762" priority="2503" stopIfTrue="1">
      <formula>OR($A1004="username", $A1004="phonenumber", $A1004="start", $A1004="end", $A1004="deviceid", $A1004="subscriberid", $A1004="simserial", $A1004="caseid")</formula>
    </cfRule>
    <cfRule type="expression" dxfId="2761" priority="2505" stopIfTrue="1">
      <formula>OR(AND(LEFT($A1004, 16)="select_multiple ", LEN($A1004)&gt;16, NOT(ISNUMBER(SEARCH(" ", $A1004, 17)))), AND(LEFT($A1004, 11)="select_one ", LEN($A1004)&gt;11, NOT(ISNUMBER(SEARCH(" ", $A1004, 12)))))</formula>
    </cfRule>
    <cfRule type="expression" dxfId="2760" priority="2507" stopIfTrue="1">
      <formula>$A1004="decimal"</formula>
    </cfRule>
    <cfRule type="expression" dxfId="2759" priority="2509" stopIfTrue="1">
      <formula>$A1004="integer"</formula>
    </cfRule>
    <cfRule type="expression" dxfId="2758" priority="2511" stopIfTrue="1">
      <formula>$A1004="text"</formula>
    </cfRule>
    <cfRule type="expression" dxfId="2757" priority="2512" stopIfTrue="1">
      <formula>$A1004="end repeat"</formula>
    </cfRule>
    <cfRule type="expression" dxfId="2756" priority="2514" stopIfTrue="1">
      <formula>$A1004="begin repeat"</formula>
    </cfRule>
    <cfRule type="expression" dxfId="2755" priority="2515" stopIfTrue="1">
      <formula>$A1004="end group"</formula>
    </cfRule>
    <cfRule type="expression" dxfId="2754" priority="2517" stopIfTrue="1">
      <formula>$A1004="begin group"</formula>
    </cfRule>
  </conditionalFormatting>
  <conditionalFormatting sqref="B1004:E1004">
    <cfRule type="expression" dxfId="2753" priority="2485" stopIfTrue="1">
      <formula>$A1004="comments"</formula>
    </cfRule>
  </conditionalFormatting>
  <conditionalFormatting sqref="I1004 B1004:E1004">
    <cfRule type="expression" dxfId="2752" priority="2483" stopIfTrue="1">
      <formula>OR(AND(LEFT($A1004, 14)="sensor_stream ", LEN($A1004)&gt;14, NOT(ISNUMBER(SEARCH(" ", $A1004, 15)))), AND(LEFT($A1004, 17)="sensor_statistic ", LEN($A1004)&gt;17, NOT(ISNUMBER(SEARCH(" ", $A1004, 18)))))</formula>
    </cfRule>
  </conditionalFormatting>
  <conditionalFormatting sqref="F1004">
    <cfRule type="expression" dxfId="2751" priority="2482" stopIfTrue="1">
      <formula>OR($A1004="audio audit", $A1004="text audit", $A1004="speed violations count", $A1004="speed violations list", $A1004="speed violations audit")</formula>
    </cfRule>
  </conditionalFormatting>
  <conditionalFormatting sqref="F1004">
    <cfRule type="expression" dxfId="2750" priority="2481" stopIfTrue="1">
      <formula>OR($A1004="calculate", $A1004="calculate_here")</formula>
    </cfRule>
  </conditionalFormatting>
  <conditionalFormatting sqref="F1004">
    <cfRule type="expression" dxfId="2749" priority="2480" stopIfTrue="1">
      <formula>$A1004="comments"</formula>
    </cfRule>
  </conditionalFormatting>
  <conditionalFormatting sqref="F1004">
    <cfRule type="expression" dxfId="2748" priority="2479" stopIfTrue="1">
      <formula>OR(AND(LEFT($A1004, 14)="sensor_stream ", LEN($A1004)&gt;14, NOT(ISNUMBER(SEARCH(" ", $A1004, 15)))), AND(LEFT($A1004, 17)="sensor_statistic ", LEN($A1004)&gt;17, NOT(ISNUMBER(SEARCH(" ", $A1004, 18)))))</formula>
    </cfRule>
  </conditionalFormatting>
  <conditionalFormatting sqref="D1004">
    <cfRule type="expression" dxfId="2747" priority="2518" stopIfTrue="1">
      <formula>$A1006="text"</formula>
    </cfRule>
  </conditionalFormatting>
  <conditionalFormatting sqref="D1004">
    <cfRule type="expression" dxfId="2746" priority="2519" stopIfTrue="1">
      <formula>$A1006="integer"</formula>
    </cfRule>
  </conditionalFormatting>
  <conditionalFormatting sqref="D1004">
    <cfRule type="expression" dxfId="2745" priority="2520" stopIfTrue="1">
      <formula>$A1006="decimal"</formula>
    </cfRule>
  </conditionalFormatting>
  <conditionalFormatting sqref="D1004">
    <cfRule type="expression" dxfId="2744" priority="2521" stopIfTrue="1">
      <formula>OR(AND(LEFT($A1006, 14)="sensor_stream ", LEN($A1006)&gt;14, NOT(ISNUMBER(SEARCH(" ", $A1006, 15)))), AND(LEFT($A1006, 17)="sensor_statistic ", LEN($A1006)&gt;17, NOT(ISNUMBER(SEARCH(" ", $A1006, 18)))))</formula>
    </cfRule>
    <cfRule type="expression" dxfId="2743" priority="2522" stopIfTrue="1">
      <formula>$A1006="comments"</formula>
    </cfRule>
    <cfRule type="expression" dxfId="2742" priority="2523" stopIfTrue="1">
      <formula>OR($A1006="audio", $A1006="video")</formula>
    </cfRule>
    <cfRule type="expression" dxfId="2741" priority="2524" stopIfTrue="1">
      <formula>$A1006="image"</formula>
    </cfRule>
    <cfRule type="expression" dxfId="2740" priority="2525" stopIfTrue="1">
      <formula>OR($A1006="date", $A1006="datetime")</formula>
    </cfRule>
    <cfRule type="expression" dxfId="2739" priority="2526" stopIfTrue="1">
      <formula>OR($A1006="calculate", $A1006="calculate_here")</formula>
    </cfRule>
    <cfRule type="expression" dxfId="2738" priority="2527" stopIfTrue="1">
      <formula>$A1006="note"</formula>
    </cfRule>
    <cfRule type="expression" dxfId="2737" priority="2528" stopIfTrue="1">
      <formula>$A1006="barcode"</formula>
    </cfRule>
    <cfRule type="expression" dxfId="2736" priority="2529" stopIfTrue="1">
      <formula>OR($A1006="geopoint", $A1006="geoshape", $A1006="geotrace")</formula>
    </cfRule>
    <cfRule type="expression" dxfId="2735" priority="2530" stopIfTrue="1">
      <formula>OR($A1006="audio audit", $A1006="text audit", $A1006="speed violations count", $A1006="speed violations list", $A1006="speed violations audit")</formula>
    </cfRule>
    <cfRule type="expression" dxfId="2734" priority="2531" stopIfTrue="1">
      <formula>OR($A1006="username", $A1006="phonenumber", $A1006="start", $A1006="end", $A1006="deviceid", $A1006="subscriberid", $A1006="simserial", $A1006="caseid")</formula>
    </cfRule>
    <cfRule type="expression" dxfId="2733" priority="2532" stopIfTrue="1">
      <formula>OR(AND(LEFT($A1006, 16)="select_multiple ", LEN($A1006)&gt;16, NOT(ISNUMBER(SEARCH(" ", $A1006, 17)))), AND(LEFT($A1006, 11)="select_one ", LEN($A1006)&gt;11, NOT(ISNUMBER(SEARCH(" ", $A1006, 12)))))</formula>
    </cfRule>
    <cfRule type="expression" dxfId="2732" priority="2533" stopIfTrue="1">
      <formula>$A1006="decimal"</formula>
    </cfRule>
    <cfRule type="expression" dxfId="2731" priority="2534" stopIfTrue="1">
      <formula>$A1006="integer"</formula>
    </cfRule>
    <cfRule type="expression" dxfId="2730" priority="2535" stopIfTrue="1">
      <formula>$A1006="text"</formula>
    </cfRule>
    <cfRule type="expression" dxfId="2729" priority="2536" stopIfTrue="1">
      <formula>$A1006="end repeat"</formula>
    </cfRule>
    <cfRule type="expression" dxfId="2728" priority="2537" stopIfTrue="1">
      <formula>$A1006="begin repeat"</formula>
    </cfRule>
    <cfRule type="expression" dxfId="2727" priority="2538" stopIfTrue="1">
      <formula>$A1006="end group"</formula>
    </cfRule>
    <cfRule type="expression" dxfId="2726" priority="2539" stopIfTrue="1">
      <formula>$A1006="begin group"</formula>
    </cfRule>
  </conditionalFormatting>
  <conditionalFormatting sqref="S1004">
    <cfRule type="expression" dxfId="2725" priority="2463" stopIfTrue="1">
      <formula>OR(AND(LEFT($A1004, 14)="sensor_stream ", LEN($A1004)&gt;14, NOT(ISNUMBER(SEARCH(" ", $A1004, 15)))), AND(LEFT($A1004, 17)="sensor_statistic ", LEN($A1004)&gt;17, NOT(ISNUMBER(SEARCH(" ", $A1004, 18)))))</formula>
    </cfRule>
  </conditionalFormatting>
  <conditionalFormatting sqref="S1004">
    <cfRule type="expression" dxfId="2724" priority="2478" stopIfTrue="1">
      <formula>$A1004="begin group"</formula>
    </cfRule>
  </conditionalFormatting>
  <conditionalFormatting sqref="S1004">
    <cfRule type="expression" dxfId="2723" priority="2477" stopIfTrue="1">
      <formula>$A1004="begin repeat"</formula>
    </cfRule>
  </conditionalFormatting>
  <conditionalFormatting sqref="S1004">
    <cfRule type="expression" dxfId="2722" priority="2476" stopIfTrue="1">
      <formula>$A1004="text"</formula>
    </cfRule>
  </conditionalFormatting>
  <conditionalFormatting sqref="S1004">
    <cfRule type="expression" dxfId="2721" priority="2475" stopIfTrue="1">
      <formula>$A1004="integer"</formula>
    </cfRule>
  </conditionalFormatting>
  <conditionalFormatting sqref="S1004">
    <cfRule type="expression" dxfId="2720" priority="2474" stopIfTrue="1">
      <formula>$A1004="decimal"</formula>
    </cfRule>
  </conditionalFormatting>
  <conditionalFormatting sqref="S1004">
    <cfRule type="expression" dxfId="2719" priority="2473" stopIfTrue="1">
      <formula>OR(AND(LEFT($A1004, 16)="select_multiple ", LEN($A1004)&gt;16, NOT(ISNUMBER(SEARCH(" ", $A1004, 17)))), AND(LEFT($A1004, 11)="select_one ", LEN($A1004)&gt;11, NOT(ISNUMBER(SEARCH(" ", $A1004, 12)))))</formula>
    </cfRule>
  </conditionalFormatting>
  <conditionalFormatting sqref="S1004">
    <cfRule type="expression" dxfId="2718" priority="2472" stopIfTrue="1">
      <formula>OR($A1004="audio audit", $A1004="text audit", $A1004="speed violations count", $A1004="speed violations list", $A1004="speed violations audit")</formula>
    </cfRule>
  </conditionalFormatting>
  <conditionalFormatting sqref="S1004">
    <cfRule type="expression" dxfId="2717" priority="2469" stopIfTrue="1">
      <formula>$A1004="note"</formula>
    </cfRule>
    <cfRule type="expression" dxfId="2716" priority="2470" stopIfTrue="1">
      <formula>$A1004="barcode"</formula>
    </cfRule>
    <cfRule type="expression" dxfId="2715" priority="2471" stopIfTrue="1">
      <formula>OR($A1004="geopoint", $A1004="geoshape", $A1004="geotrace")</formula>
    </cfRule>
  </conditionalFormatting>
  <conditionalFormatting sqref="S1004">
    <cfRule type="expression" dxfId="2714" priority="2468" stopIfTrue="1">
      <formula>OR($A1004="calculate", $A1004="calculate_here")</formula>
    </cfRule>
  </conditionalFormatting>
  <conditionalFormatting sqref="S1004">
    <cfRule type="expression" dxfId="2713" priority="2467" stopIfTrue="1">
      <formula>OR($A1004="date", $A1004="datetime")</formula>
    </cfRule>
  </conditionalFormatting>
  <conditionalFormatting sqref="S1004">
    <cfRule type="expression" dxfId="2712" priority="2466" stopIfTrue="1">
      <formula>$A1004="image"</formula>
    </cfRule>
  </conditionalFormatting>
  <conditionalFormatting sqref="S1004">
    <cfRule type="expression" dxfId="2711" priority="2465" stopIfTrue="1">
      <formula>OR($A1004="audio", $A1004="video")</formula>
    </cfRule>
  </conditionalFormatting>
  <conditionalFormatting sqref="S1004">
    <cfRule type="expression" dxfId="2710" priority="2464" stopIfTrue="1">
      <formula>$A1004="comments"</formula>
    </cfRule>
  </conditionalFormatting>
  <conditionalFormatting sqref="I1011 L1011 B1011:F1011">
    <cfRule type="expression" dxfId="2709" priority="2439" stopIfTrue="1">
      <formula>$A1011="begin group"</formula>
    </cfRule>
  </conditionalFormatting>
  <conditionalFormatting sqref="R1011 L1011 B1011:F1011">
    <cfRule type="expression" dxfId="2708" priority="2436" stopIfTrue="1">
      <formula>$A1011="begin repeat"</formula>
    </cfRule>
  </conditionalFormatting>
  <conditionalFormatting sqref="B1011:C1011 E1011:G1011 I1011">
    <cfRule type="expression" dxfId="2707" priority="2433" stopIfTrue="1">
      <formula>$A1011="text"</formula>
    </cfRule>
  </conditionalFormatting>
  <conditionalFormatting sqref="B1011:C1011 E1011:G1011 J1011:K1011">
    <cfRule type="expression" dxfId="2706" priority="2431" stopIfTrue="1">
      <formula>$A1011="integer"</formula>
    </cfRule>
  </conditionalFormatting>
  <conditionalFormatting sqref="B1011:C1011 E1011:G1011 J1011:K1011">
    <cfRule type="expression" dxfId="2705" priority="2429" stopIfTrue="1">
      <formula>$A1011="decimal"</formula>
    </cfRule>
  </conditionalFormatting>
  <conditionalFormatting sqref="I1011 B1011:F1011">
    <cfRule type="expression" dxfId="2704" priority="2427" stopIfTrue="1">
      <formula>OR(AND(LEFT($A1011, 16)="select_multiple ", LEN($A1011)&gt;16, NOT(ISNUMBER(SEARCH(" ", $A1011, 17)))), AND(LEFT($A1011, 11)="select_one ", LEN($A1011)&gt;11, NOT(ISNUMBER(SEARCH(" ", $A1011, 12)))))</formula>
    </cfRule>
  </conditionalFormatting>
  <conditionalFormatting sqref="I1011 B1011:E1011">
    <cfRule type="expression" dxfId="2703" priority="2424" stopIfTrue="1">
      <formula>OR($A1011="audio audit", $A1011="text audit", $A1011="speed violations count", $A1011="speed violations list", $A1011="speed violations audit")</formula>
    </cfRule>
  </conditionalFormatting>
  <conditionalFormatting sqref="B1011:F1011">
    <cfRule type="expression" dxfId="2702" priority="2418" stopIfTrue="1">
      <formula>$A1011="note"</formula>
    </cfRule>
    <cfRule type="expression" dxfId="2701" priority="2420" stopIfTrue="1">
      <formula>$A1011="barcode"</formula>
    </cfRule>
    <cfRule type="expression" dxfId="2700" priority="2422" stopIfTrue="1">
      <formula>OR($A1011="geopoint", $A1011="geoshape", $A1011="geotrace")</formula>
    </cfRule>
  </conditionalFormatting>
  <conditionalFormatting sqref="Q1011 B1011:E1011">
    <cfRule type="expression" dxfId="2699" priority="2416" stopIfTrue="1">
      <formula>OR($A1011="calculate", $A1011="calculate_here")</formula>
    </cfRule>
  </conditionalFormatting>
  <conditionalFormatting sqref="I1011 B1011:F1011">
    <cfRule type="expression" dxfId="2698" priority="2414" stopIfTrue="1">
      <formula>OR($A1011="date", $A1011="datetime")</formula>
    </cfRule>
  </conditionalFormatting>
  <conditionalFormatting sqref="I1011 B1011:F1011">
    <cfRule type="expression" dxfId="2697" priority="2412" stopIfTrue="1">
      <formula>$A1011="image"</formula>
    </cfRule>
  </conditionalFormatting>
  <conditionalFormatting sqref="B1011:F1011">
    <cfRule type="expression" dxfId="2696" priority="2410" stopIfTrue="1">
      <formula>OR($A1011="audio", $A1011="video")</formula>
    </cfRule>
  </conditionalFormatting>
  <conditionalFormatting sqref="A1011:C1011 E1011:Z1011">
    <cfRule type="expression" dxfId="2695" priority="2407" stopIfTrue="1">
      <formula>OR(AND(LEFT($A1011, 14)="sensor_stream ", LEN($A1011)&gt;14, NOT(ISNUMBER(SEARCH(" ", $A1011, 15)))), AND(LEFT($A1011, 17)="sensor_statistic ", LEN($A1011)&gt;17, NOT(ISNUMBER(SEARCH(" ", $A1011, 18)))))</formula>
    </cfRule>
    <cfRule type="expression" dxfId="2694" priority="2409" stopIfTrue="1">
      <formula>$A1011="comments"</formula>
    </cfRule>
    <cfRule type="expression" dxfId="2693" priority="2411" stopIfTrue="1">
      <formula>OR($A1011="audio", $A1011="video")</formula>
    </cfRule>
    <cfRule type="expression" dxfId="2692" priority="2413" stopIfTrue="1">
      <formula>$A1011="image"</formula>
    </cfRule>
    <cfRule type="expression" dxfId="2691" priority="2415" stopIfTrue="1">
      <formula>OR($A1011="date", $A1011="datetime")</formula>
    </cfRule>
    <cfRule type="expression" dxfId="2690" priority="2417" stopIfTrue="1">
      <formula>OR($A1011="calculate", $A1011="calculate_here")</formula>
    </cfRule>
    <cfRule type="expression" dxfId="2689" priority="2419" stopIfTrue="1">
      <formula>$A1011="note"</formula>
    </cfRule>
    <cfRule type="expression" dxfId="2688" priority="2421" stopIfTrue="1">
      <formula>$A1011="barcode"</formula>
    </cfRule>
    <cfRule type="expression" dxfId="2687" priority="2423" stopIfTrue="1">
      <formula>OR($A1011="geopoint", $A1011="geoshape", $A1011="geotrace")</formula>
    </cfRule>
    <cfRule type="expression" dxfId="2686" priority="2425" stopIfTrue="1">
      <formula>OR($A1011="audio audit", $A1011="text audit", $A1011="speed violations count", $A1011="speed violations list", $A1011="speed violations audit")</formula>
    </cfRule>
    <cfRule type="expression" dxfId="2685" priority="2426" stopIfTrue="1">
      <formula>OR($A1011="username", $A1011="phonenumber", $A1011="start", $A1011="end", $A1011="deviceid", $A1011="subscriberid", $A1011="simserial", $A1011="caseid")</formula>
    </cfRule>
    <cfRule type="expression" dxfId="2684" priority="2428" stopIfTrue="1">
      <formula>OR(AND(LEFT($A1011, 16)="select_multiple ", LEN($A1011)&gt;16, NOT(ISNUMBER(SEARCH(" ", $A1011, 17)))), AND(LEFT($A1011, 11)="select_one ", LEN($A1011)&gt;11, NOT(ISNUMBER(SEARCH(" ", $A1011, 12)))))</formula>
    </cfRule>
    <cfRule type="expression" dxfId="2683" priority="2430" stopIfTrue="1">
      <formula>$A1011="decimal"</formula>
    </cfRule>
    <cfRule type="expression" dxfId="2682" priority="2432" stopIfTrue="1">
      <formula>$A1011="integer"</formula>
    </cfRule>
    <cfRule type="expression" dxfId="2681" priority="2434" stopIfTrue="1">
      <formula>$A1011="text"</formula>
    </cfRule>
    <cfRule type="expression" dxfId="2680" priority="2435" stopIfTrue="1">
      <formula>$A1011="end repeat"</formula>
    </cfRule>
    <cfRule type="expression" dxfId="2679" priority="2437" stopIfTrue="1">
      <formula>$A1011="begin repeat"</formula>
    </cfRule>
    <cfRule type="expression" dxfId="2678" priority="2438" stopIfTrue="1">
      <formula>$A1011="end group"</formula>
    </cfRule>
    <cfRule type="expression" dxfId="2677" priority="2440" stopIfTrue="1">
      <formula>$A1011="begin group"</formula>
    </cfRule>
  </conditionalFormatting>
  <conditionalFormatting sqref="B1011:E1011">
    <cfRule type="expression" dxfId="2676" priority="2408" stopIfTrue="1">
      <formula>$A1011="comments"</formula>
    </cfRule>
  </conditionalFormatting>
  <conditionalFormatting sqref="I1011 B1011:E1011">
    <cfRule type="expression" dxfId="2675" priority="2406" stopIfTrue="1">
      <formula>OR(AND(LEFT($A1011, 14)="sensor_stream ", LEN($A1011)&gt;14, NOT(ISNUMBER(SEARCH(" ", $A1011, 15)))), AND(LEFT($A1011, 17)="sensor_statistic ", LEN($A1011)&gt;17, NOT(ISNUMBER(SEARCH(" ", $A1011, 18)))))</formula>
    </cfRule>
  </conditionalFormatting>
  <conditionalFormatting sqref="F1011">
    <cfRule type="expression" dxfId="2674" priority="2405" stopIfTrue="1">
      <formula>OR($A1011="audio audit", $A1011="text audit", $A1011="speed violations count", $A1011="speed violations list", $A1011="speed violations audit")</formula>
    </cfRule>
  </conditionalFormatting>
  <conditionalFormatting sqref="F1011">
    <cfRule type="expression" dxfId="2673" priority="2404" stopIfTrue="1">
      <formula>OR($A1011="calculate", $A1011="calculate_here")</formula>
    </cfRule>
  </conditionalFormatting>
  <conditionalFormatting sqref="F1011">
    <cfRule type="expression" dxfId="2672" priority="2403" stopIfTrue="1">
      <formula>$A1011="comments"</formula>
    </cfRule>
  </conditionalFormatting>
  <conditionalFormatting sqref="F1011">
    <cfRule type="expression" dxfId="2671" priority="2402" stopIfTrue="1">
      <formula>OR(AND(LEFT($A1011, 14)="sensor_stream ", LEN($A1011)&gt;14, NOT(ISNUMBER(SEARCH(" ", $A1011, 15)))), AND(LEFT($A1011, 17)="sensor_statistic ", LEN($A1011)&gt;17, NOT(ISNUMBER(SEARCH(" ", $A1011, 18)))))</formula>
    </cfRule>
  </conditionalFormatting>
  <conditionalFormatting sqref="D1011">
    <cfRule type="expression" dxfId="2670" priority="2441" stopIfTrue="1">
      <formula>$A1013="text"</formula>
    </cfRule>
  </conditionalFormatting>
  <conditionalFormatting sqref="D1011">
    <cfRule type="expression" dxfId="2669" priority="2442" stopIfTrue="1">
      <formula>$A1013="integer"</formula>
    </cfRule>
  </conditionalFormatting>
  <conditionalFormatting sqref="D1011">
    <cfRule type="expression" dxfId="2668" priority="2443" stopIfTrue="1">
      <formula>$A1013="decimal"</formula>
    </cfRule>
  </conditionalFormatting>
  <conditionalFormatting sqref="D1011">
    <cfRule type="expression" dxfId="2667" priority="2444" stopIfTrue="1">
      <formula>OR(AND(LEFT($A1013, 14)="sensor_stream ", LEN($A1013)&gt;14, NOT(ISNUMBER(SEARCH(" ", $A1013, 15)))), AND(LEFT($A1013, 17)="sensor_statistic ", LEN($A1013)&gt;17, NOT(ISNUMBER(SEARCH(" ", $A1013, 18)))))</formula>
    </cfRule>
    <cfRule type="expression" dxfId="2666" priority="2445" stopIfTrue="1">
      <formula>$A1013="comments"</formula>
    </cfRule>
    <cfRule type="expression" dxfId="2665" priority="2446" stopIfTrue="1">
      <formula>OR($A1013="audio", $A1013="video")</formula>
    </cfRule>
    <cfRule type="expression" dxfId="2664" priority="2447" stopIfTrue="1">
      <formula>$A1013="image"</formula>
    </cfRule>
    <cfRule type="expression" dxfId="2663" priority="2448" stopIfTrue="1">
      <formula>OR($A1013="date", $A1013="datetime")</formula>
    </cfRule>
    <cfRule type="expression" dxfId="2662" priority="2449" stopIfTrue="1">
      <formula>OR($A1013="calculate", $A1013="calculate_here")</formula>
    </cfRule>
    <cfRule type="expression" dxfId="2661" priority="2450" stopIfTrue="1">
      <formula>$A1013="note"</formula>
    </cfRule>
    <cfRule type="expression" dxfId="2660" priority="2451" stopIfTrue="1">
      <formula>$A1013="barcode"</formula>
    </cfRule>
    <cfRule type="expression" dxfId="2659" priority="2452" stopIfTrue="1">
      <formula>OR($A1013="geopoint", $A1013="geoshape", $A1013="geotrace")</formula>
    </cfRule>
    <cfRule type="expression" dxfId="2658" priority="2453" stopIfTrue="1">
      <formula>OR($A1013="audio audit", $A1013="text audit", $A1013="speed violations count", $A1013="speed violations list", $A1013="speed violations audit")</formula>
    </cfRule>
    <cfRule type="expression" dxfId="2657" priority="2454" stopIfTrue="1">
      <formula>OR($A1013="username", $A1013="phonenumber", $A1013="start", $A1013="end", $A1013="deviceid", $A1013="subscriberid", $A1013="simserial", $A1013="caseid")</formula>
    </cfRule>
    <cfRule type="expression" dxfId="2656" priority="2455" stopIfTrue="1">
      <formula>OR(AND(LEFT($A1013, 16)="select_multiple ", LEN($A1013)&gt;16, NOT(ISNUMBER(SEARCH(" ", $A1013, 17)))), AND(LEFT($A1013, 11)="select_one ", LEN($A1013)&gt;11, NOT(ISNUMBER(SEARCH(" ", $A1013, 12)))))</formula>
    </cfRule>
    <cfRule type="expression" dxfId="2655" priority="2456" stopIfTrue="1">
      <formula>$A1013="decimal"</formula>
    </cfRule>
    <cfRule type="expression" dxfId="2654" priority="2457" stopIfTrue="1">
      <formula>$A1013="integer"</formula>
    </cfRule>
    <cfRule type="expression" dxfId="2653" priority="2458" stopIfTrue="1">
      <formula>$A1013="text"</formula>
    </cfRule>
    <cfRule type="expression" dxfId="2652" priority="2459" stopIfTrue="1">
      <formula>$A1013="end repeat"</formula>
    </cfRule>
    <cfRule type="expression" dxfId="2651" priority="2460" stopIfTrue="1">
      <formula>$A1013="begin repeat"</formula>
    </cfRule>
    <cfRule type="expression" dxfId="2650" priority="2461" stopIfTrue="1">
      <formula>$A1013="end group"</formula>
    </cfRule>
    <cfRule type="expression" dxfId="2649" priority="2462" stopIfTrue="1">
      <formula>$A1013="begin group"</formula>
    </cfRule>
  </conditionalFormatting>
  <conditionalFormatting sqref="S1011">
    <cfRule type="expression" dxfId="2648" priority="2386" stopIfTrue="1">
      <formula>OR(AND(LEFT($A1011, 14)="sensor_stream ", LEN($A1011)&gt;14, NOT(ISNUMBER(SEARCH(" ", $A1011, 15)))), AND(LEFT($A1011, 17)="sensor_statistic ", LEN($A1011)&gt;17, NOT(ISNUMBER(SEARCH(" ", $A1011, 18)))))</formula>
    </cfRule>
  </conditionalFormatting>
  <conditionalFormatting sqref="S1011">
    <cfRule type="expression" dxfId="2647" priority="2401" stopIfTrue="1">
      <formula>$A1011="begin group"</formula>
    </cfRule>
  </conditionalFormatting>
  <conditionalFormatting sqref="S1011">
    <cfRule type="expression" dxfId="2646" priority="2400" stopIfTrue="1">
      <formula>$A1011="begin repeat"</formula>
    </cfRule>
  </conditionalFormatting>
  <conditionalFormatting sqref="S1011">
    <cfRule type="expression" dxfId="2645" priority="2399" stopIfTrue="1">
      <formula>$A1011="text"</formula>
    </cfRule>
  </conditionalFormatting>
  <conditionalFormatting sqref="S1011">
    <cfRule type="expression" dxfId="2644" priority="2398" stopIfTrue="1">
      <formula>$A1011="integer"</formula>
    </cfRule>
  </conditionalFormatting>
  <conditionalFormatting sqref="S1011">
    <cfRule type="expression" dxfId="2643" priority="2397" stopIfTrue="1">
      <formula>$A1011="decimal"</formula>
    </cfRule>
  </conditionalFormatting>
  <conditionalFormatting sqref="S1011">
    <cfRule type="expression" dxfId="2642" priority="2396" stopIfTrue="1">
      <formula>OR(AND(LEFT($A1011, 16)="select_multiple ", LEN($A1011)&gt;16, NOT(ISNUMBER(SEARCH(" ", $A1011, 17)))), AND(LEFT($A1011, 11)="select_one ", LEN($A1011)&gt;11, NOT(ISNUMBER(SEARCH(" ", $A1011, 12)))))</formula>
    </cfRule>
  </conditionalFormatting>
  <conditionalFormatting sqref="S1011">
    <cfRule type="expression" dxfId="2641" priority="2395" stopIfTrue="1">
      <formula>OR($A1011="audio audit", $A1011="text audit", $A1011="speed violations count", $A1011="speed violations list", $A1011="speed violations audit")</formula>
    </cfRule>
  </conditionalFormatting>
  <conditionalFormatting sqref="S1011">
    <cfRule type="expression" dxfId="2640" priority="2392" stopIfTrue="1">
      <formula>$A1011="note"</formula>
    </cfRule>
    <cfRule type="expression" dxfId="2639" priority="2393" stopIfTrue="1">
      <formula>$A1011="barcode"</formula>
    </cfRule>
    <cfRule type="expression" dxfId="2638" priority="2394" stopIfTrue="1">
      <formula>OR($A1011="geopoint", $A1011="geoshape", $A1011="geotrace")</formula>
    </cfRule>
  </conditionalFormatting>
  <conditionalFormatting sqref="S1011">
    <cfRule type="expression" dxfId="2637" priority="2391" stopIfTrue="1">
      <formula>OR($A1011="calculate", $A1011="calculate_here")</formula>
    </cfRule>
  </conditionalFormatting>
  <conditionalFormatting sqref="S1011">
    <cfRule type="expression" dxfId="2636" priority="2390" stopIfTrue="1">
      <formula>OR($A1011="date", $A1011="datetime")</formula>
    </cfRule>
  </conditionalFormatting>
  <conditionalFormatting sqref="S1011">
    <cfRule type="expression" dxfId="2635" priority="2389" stopIfTrue="1">
      <formula>$A1011="image"</formula>
    </cfRule>
  </conditionalFormatting>
  <conditionalFormatting sqref="S1011">
    <cfRule type="expression" dxfId="2634" priority="2388" stopIfTrue="1">
      <formula>OR($A1011="audio", $A1011="video")</formula>
    </cfRule>
  </conditionalFormatting>
  <conditionalFormatting sqref="S1011">
    <cfRule type="expression" dxfId="2633" priority="2387" stopIfTrue="1">
      <formula>$A1011="comments"</formula>
    </cfRule>
  </conditionalFormatting>
  <conditionalFormatting sqref="I1015 L1015 B1015:F1015">
    <cfRule type="expression" dxfId="2632" priority="2362" stopIfTrue="1">
      <formula>$A1015="begin group"</formula>
    </cfRule>
  </conditionalFormatting>
  <conditionalFormatting sqref="R1015 L1015 B1015:F1015">
    <cfRule type="expression" dxfId="2631" priority="2359" stopIfTrue="1">
      <formula>$A1015="begin repeat"</formula>
    </cfRule>
  </conditionalFormatting>
  <conditionalFormatting sqref="B1015:C1015 E1015:G1015 I1015">
    <cfRule type="expression" dxfId="2630" priority="2356" stopIfTrue="1">
      <formula>$A1015="text"</formula>
    </cfRule>
  </conditionalFormatting>
  <conditionalFormatting sqref="B1015:C1015 E1015:G1015 J1015:K1015">
    <cfRule type="expression" dxfId="2629" priority="2354" stopIfTrue="1">
      <formula>$A1015="integer"</formula>
    </cfRule>
  </conditionalFormatting>
  <conditionalFormatting sqref="B1015:C1015 E1015:G1015 J1015:K1015">
    <cfRule type="expression" dxfId="2628" priority="2352" stopIfTrue="1">
      <formula>$A1015="decimal"</formula>
    </cfRule>
  </conditionalFormatting>
  <conditionalFormatting sqref="I1015 B1015:F1015">
    <cfRule type="expression" dxfId="2627" priority="2350" stopIfTrue="1">
      <formula>OR(AND(LEFT($A1015, 16)="select_multiple ", LEN($A1015)&gt;16, NOT(ISNUMBER(SEARCH(" ", $A1015, 17)))), AND(LEFT($A1015, 11)="select_one ", LEN($A1015)&gt;11, NOT(ISNUMBER(SEARCH(" ", $A1015, 12)))))</formula>
    </cfRule>
  </conditionalFormatting>
  <conditionalFormatting sqref="I1015 B1015:E1015">
    <cfRule type="expression" dxfId="2626" priority="2347" stopIfTrue="1">
      <formula>OR($A1015="audio audit", $A1015="text audit", $A1015="speed violations count", $A1015="speed violations list", $A1015="speed violations audit")</formula>
    </cfRule>
  </conditionalFormatting>
  <conditionalFormatting sqref="B1015:F1015">
    <cfRule type="expression" dxfId="2625" priority="2341" stopIfTrue="1">
      <formula>$A1015="note"</formula>
    </cfRule>
    <cfRule type="expression" dxfId="2624" priority="2343" stopIfTrue="1">
      <formula>$A1015="barcode"</formula>
    </cfRule>
    <cfRule type="expression" dxfId="2623" priority="2345" stopIfTrue="1">
      <formula>OR($A1015="geopoint", $A1015="geoshape", $A1015="geotrace")</formula>
    </cfRule>
  </conditionalFormatting>
  <conditionalFormatting sqref="Q1015 B1015:E1015">
    <cfRule type="expression" dxfId="2622" priority="2339" stopIfTrue="1">
      <formula>OR($A1015="calculate", $A1015="calculate_here")</formula>
    </cfRule>
  </conditionalFormatting>
  <conditionalFormatting sqref="I1015 B1015:F1015">
    <cfRule type="expression" dxfId="2621" priority="2337" stopIfTrue="1">
      <formula>OR($A1015="date", $A1015="datetime")</formula>
    </cfRule>
  </conditionalFormatting>
  <conditionalFormatting sqref="I1015 B1015:F1015">
    <cfRule type="expression" dxfId="2620" priority="2335" stopIfTrue="1">
      <formula>$A1015="image"</formula>
    </cfRule>
  </conditionalFormatting>
  <conditionalFormatting sqref="B1015:F1015">
    <cfRule type="expression" dxfId="2619" priority="2333" stopIfTrue="1">
      <formula>OR($A1015="audio", $A1015="video")</formula>
    </cfRule>
  </conditionalFormatting>
  <conditionalFormatting sqref="A1015:C1015 E1015:Z1015">
    <cfRule type="expression" dxfId="2618" priority="2330" stopIfTrue="1">
      <formula>OR(AND(LEFT($A1015, 14)="sensor_stream ", LEN($A1015)&gt;14, NOT(ISNUMBER(SEARCH(" ", $A1015, 15)))), AND(LEFT($A1015, 17)="sensor_statistic ", LEN($A1015)&gt;17, NOT(ISNUMBER(SEARCH(" ", $A1015, 18)))))</formula>
    </cfRule>
    <cfRule type="expression" dxfId="2617" priority="2332" stopIfTrue="1">
      <formula>$A1015="comments"</formula>
    </cfRule>
    <cfRule type="expression" dxfId="2616" priority="2334" stopIfTrue="1">
      <formula>OR($A1015="audio", $A1015="video")</formula>
    </cfRule>
    <cfRule type="expression" dxfId="2615" priority="2336" stopIfTrue="1">
      <formula>$A1015="image"</formula>
    </cfRule>
    <cfRule type="expression" dxfId="2614" priority="2338" stopIfTrue="1">
      <formula>OR($A1015="date", $A1015="datetime")</formula>
    </cfRule>
    <cfRule type="expression" dxfId="2613" priority="2340" stopIfTrue="1">
      <formula>OR($A1015="calculate", $A1015="calculate_here")</formula>
    </cfRule>
    <cfRule type="expression" dxfId="2612" priority="2342" stopIfTrue="1">
      <formula>$A1015="note"</formula>
    </cfRule>
    <cfRule type="expression" dxfId="2611" priority="2344" stopIfTrue="1">
      <formula>$A1015="barcode"</formula>
    </cfRule>
    <cfRule type="expression" dxfId="2610" priority="2346" stopIfTrue="1">
      <formula>OR($A1015="geopoint", $A1015="geoshape", $A1015="geotrace")</formula>
    </cfRule>
    <cfRule type="expression" dxfId="2609" priority="2348" stopIfTrue="1">
      <formula>OR($A1015="audio audit", $A1015="text audit", $A1015="speed violations count", $A1015="speed violations list", $A1015="speed violations audit")</formula>
    </cfRule>
    <cfRule type="expression" dxfId="2608" priority="2349" stopIfTrue="1">
      <formula>OR($A1015="username", $A1015="phonenumber", $A1015="start", $A1015="end", $A1015="deviceid", $A1015="subscriberid", $A1015="simserial", $A1015="caseid")</formula>
    </cfRule>
    <cfRule type="expression" dxfId="2607" priority="2351" stopIfTrue="1">
      <formula>OR(AND(LEFT($A1015, 16)="select_multiple ", LEN($A1015)&gt;16, NOT(ISNUMBER(SEARCH(" ", $A1015, 17)))), AND(LEFT($A1015, 11)="select_one ", LEN($A1015)&gt;11, NOT(ISNUMBER(SEARCH(" ", $A1015, 12)))))</formula>
    </cfRule>
    <cfRule type="expression" dxfId="2606" priority="2353" stopIfTrue="1">
      <formula>$A1015="decimal"</formula>
    </cfRule>
    <cfRule type="expression" dxfId="2605" priority="2355" stopIfTrue="1">
      <formula>$A1015="integer"</formula>
    </cfRule>
    <cfRule type="expression" dxfId="2604" priority="2357" stopIfTrue="1">
      <formula>$A1015="text"</formula>
    </cfRule>
    <cfRule type="expression" dxfId="2603" priority="2358" stopIfTrue="1">
      <formula>$A1015="end repeat"</formula>
    </cfRule>
    <cfRule type="expression" dxfId="2602" priority="2360" stopIfTrue="1">
      <formula>$A1015="begin repeat"</formula>
    </cfRule>
    <cfRule type="expression" dxfId="2601" priority="2361" stopIfTrue="1">
      <formula>$A1015="end group"</formula>
    </cfRule>
    <cfRule type="expression" dxfId="2600" priority="2363" stopIfTrue="1">
      <formula>$A1015="begin group"</formula>
    </cfRule>
  </conditionalFormatting>
  <conditionalFormatting sqref="B1015:E1015">
    <cfRule type="expression" dxfId="2599" priority="2331" stopIfTrue="1">
      <formula>$A1015="comments"</formula>
    </cfRule>
  </conditionalFormatting>
  <conditionalFormatting sqref="I1015 B1015:E1015">
    <cfRule type="expression" dxfId="2598" priority="2329" stopIfTrue="1">
      <formula>OR(AND(LEFT($A1015, 14)="sensor_stream ", LEN($A1015)&gt;14, NOT(ISNUMBER(SEARCH(" ", $A1015, 15)))), AND(LEFT($A1015, 17)="sensor_statistic ", LEN($A1015)&gt;17, NOT(ISNUMBER(SEARCH(" ", $A1015, 18)))))</formula>
    </cfRule>
  </conditionalFormatting>
  <conditionalFormatting sqref="F1015">
    <cfRule type="expression" dxfId="2597" priority="2328" stopIfTrue="1">
      <formula>OR($A1015="audio audit", $A1015="text audit", $A1015="speed violations count", $A1015="speed violations list", $A1015="speed violations audit")</formula>
    </cfRule>
  </conditionalFormatting>
  <conditionalFormatting sqref="F1015">
    <cfRule type="expression" dxfId="2596" priority="2327" stopIfTrue="1">
      <formula>OR($A1015="calculate", $A1015="calculate_here")</formula>
    </cfRule>
  </conditionalFormatting>
  <conditionalFormatting sqref="F1015">
    <cfRule type="expression" dxfId="2595" priority="2326" stopIfTrue="1">
      <formula>$A1015="comments"</formula>
    </cfRule>
  </conditionalFormatting>
  <conditionalFormatting sqref="F1015">
    <cfRule type="expression" dxfId="2594" priority="2325" stopIfTrue="1">
      <formula>OR(AND(LEFT($A1015, 14)="sensor_stream ", LEN($A1015)&gt;14, NOT(ISNUMBER(SEARCH(" ", $A1015, 15)))), AND(LEFT($A1015, 17)="sensor_statistic ", LEN($A1015)&gt;17, NOT(ISNUMBER(SEARCH(" ", $A1015, 18)))))</formula>
    </cfRule>
  </conditionalFormatting>
  <conditionalFormatting sqref="D1015">
    <cfRule type="expression" dxfId="2593" priority="2364" stopIfTrue="1">
      <formula>$A1017="text"</formula>
    </cfRule>
  </conditionalFormatting>
  <conditionalFormatting sqref="D1015">
    <cfRule type="expression" dxfId="2592" priority="2365" stopIfTrue="1">
      <formula>$A1017="integer"</formula>
    </cfRule>
  </conditionalFormatting>
  <conditionalFormatting sqref="D1015">
    <cfRule type="expression" dxfId="2591" priority="2366" stopIfTrue="1">
      <formula>$A1017="decimal"</formula>
    </cfRule>
  </conditionalFormatting>
  <conditionalFormatting sqref="D1015">
    <cfRule type="expression" dxfId="2590" priority="2367" stopIfTrue="1">
      <formula>OR(AND(LEFT($A1017, 14)="sensor_stream ", LEN($A1017)&gt;14, NOT(ISNUMBER(SEARCH(" ", $A1017, 15)))), AND(LEFT($A1017, 17)="sensor_statistic ", LEN($A1017)&gt;17, NOT(ISNUMBER(SEARCH(" ", $A1017, 18)))))</formula>
    </cfRule>
    <cfRule type="expression" dxfId="2589" priority="2368" stopIfTrue="1">
      <formula>$A1017="comments"</formula>
    </cfRule>
    <cfRule type="expression" dxfId="2588" priority="2369" stopIfTrue="1">
      <formula>OR($A1017="audio", $A1017="video")</formula>
    </cfRule>
    <cfRule type="expression" dxfId="2587" priority="2370" stopIfTrue="1">
      <formula>$A1017="image"</formula>
    </cfRule>
    <cfRule type="expression" dxfId="2586" priority="2371" stopIfTrue="1">
      <formula>OR($A1017="date", $A1017="datetime")</formula>
    </cfRule>
    <cfRule type="expression" dxfId="2585" priority="2372" stopIfTrue="1">
      <formula>OR($A1017="calculate", $A1017="calculate_here")</formula>
    </cfRule>
    <cfRule type="expression" dxfId="2584" priority="2373" stopIfTrue="1">
      <formula>$A1017="note"</formula>
    </cfRule>
    <cfRule type="expression" dxfId="2583" priority="2374" stopIfTrue="1">
      <formula>$A1017="barcode"</formula>
    </cfRule>
    <cfRule type="expression" dxfId="2582" priority="2375" stopIfTrue="1">
      <formula>OR($A1017="geopoint", $A1017="geoshape", $A1017="geotrace")</formula>
    </cfRule>
    <cfRule type="expression" dxfId="2581" priority="2376" stopIfTrue="1">
      <formula>OR($A1017="audio audit", $A1017="text audit", $A1017="speed violations count", $A1017="speed violations list", $A1017="speed violations audit")</formula>
    </cfRule>
    <cfRule type="expression" dxfId="2580" priority="2377" stopIfTrue="1">
      <formula>OR($A1017="username", $A1017="phonenumber", $A1017="start", $A1017="end", $A1017="deviceid", $A1017="subscriberid", $A1017="simserial", $A1017="caseid")</formula>
    </cfRule>
    <cfRule type="expression" dxfId="2579" priority="2378" stopIfTrue="1">
      <formula>OR(AND(LEFT($A1017, 16)="select_multiple ", LEN($A1017)&gt;16, NOT(ISNUMBER(SEARCH(" ", $A1017, 17)))), AND(LEFT($A1017, 11)="select_one ", LEN($A1017)&gt;11, NOT(ISNUMBER(SEARCH(" ", $A1017, 12)))))</formula>
    </cfRule>
    <cfRule type="expression" dxfId="2578" priority="2379" stopIfTrue="1">
      <formula>$A1017="decimal"</formula>
    </cfRule>
    <cfRule type="expression" dxfId="2577" priority="2380" stopIfTrue="1">
      <formula>$A1017="integer"</formula>
    </cfRule>
    <cfRule type="expression" dxfId="2576" priority="2381" stopIfTrue="1">
      <formula>$A1017="text"</formula>
    </cfRule>
    <cfRule type="expression" dxfId="2575" priority="2382" stopIfTrue="1">
      <formula>$A1017="end repeat"</formula>
    </cfRule>
    <cfRule type="expression" dxfId="2574" priority="2383" stopIfTrue="1">
      <formula>$A1017="begin repeat"</formula>
    </cfRule>
    <cfRule type="expression" dxfId="2573" priority="2384" stopIfTrue="1">
      <formula>$A1017="end group"</formula>
    </cfRule>
    <cfRule type="expression" dxfId="2572" priority="2385" stopIfTrue="1">
      <formula>$A1017="begin group"</formula>
    </cfRule>
  </conditionalFormatting>
  <conditionalFormatting sqref="S1015">
    <cfRule type="expression" dxfId="2571" priority="2309" stopIfTrue="1">
      <formula>OR(AND(LEFT($A1015, 14)="sensor_stream ", LEN($A1015)&gt;14, NOT(ISNUMBER(SEARCH(" ", $A1015, 15)))), AND(LEFT($A1015, 17)="sensor_statistic ", LEN($A1015)&gt;17, NOT(ISNUMBER(SEARCH(" ", $A1015, 18)))))</formula>
    </cfRule>
  </conditionalFormatting>
  <conditionalFormatting sqref="S1015">
    <cfRule type="expression" dxfId="2570" priority="2324" stopIfTrue="1">
      <formula>$A1015="begin group"</formula>
    </cfRule>
  </conditionalFormatting>
  <conditionalFormatting sqref="S1015">
    <cfRule type="expression" dxfId="2569" priority="2323" stopIfTrue="1">
      <formula>$A1015="begin repeat"</formula>
    </cfRule>
  </conditionalFormatting>
  <conditionalFormatting sqref="S1015">
    <cfRule type="expression" dxfId="2568" priority="2322" stopIfTrue="1">
      <formula>$A1015="text"</formula>
    </cfRule>
  </conditionalFormatting>
  <conditionalFormatting sqref="S1015">
    <cfRule type="expression" dxfId="2567" priority="2321" stopIfTrue="1">
      <formula>$A1015="integer"</formula>
    </cfRule>
  </conditionalFormatting>
  <conditionalFormatting sqref="S1015">
    <cfRule type="expression" dxfId="2566" priority="2320" stopIfTrue="1">
      <formula>$A1015="decimal"</formula>
    </cfRule>
  </conditionalFormatting>
  <conditionalFormatting sqref="S1015">
    <cfRule type="expression" dxfId="2565" priority="2319" stopIfTrue="1">
      <formula>OR(AND(LEFT($A1015, 16)="select_multiple ", LEN($A1015)&gt;16, NOT(ISNUMBER(SEARCH(" ", $A1015, 17)))), AND(LEFT($A1015, 11)="select_one ", LEN($A1015)&gt;11, NOT(ISNUMBER(SEARCH(" ", $A1015, 12)))))</formula>
    </cfRule>
  </conditionalFormatting>
  <conditionalFormatting sqref="S1015">
    <cfRule type="expression" dxfId="2564" priority="2318" stopIfTrue="1">
      <formula>OR($A1015="audio audit", $A1015="text audit", $A1015="speed violations count", $A1015="speed violations list", $A1015="speed violations audit")</formula>
    </cfRule>
  </conditionalFormatting>
  <conditionalFormatting sqref="S1015">
    <cfRule type="expression" dxfId="2563" priority="2315" stopIfTrue="1">
      <formula>$A1015="note"</formula>
    </cfRule>
    <cfRule type="expression" dxfId="2562" priority="2316" stopIfTrue="1">
      <formula>$A1015="barcode"</formula>
    </cfRule>
    <cfRule type="expression" dxfId="2561" priority="2317" stopIfTrue="1">
      <formula>OR($A1015="geopoint", $A1015="geoshape", $A1015="geotrace")</formula>
    </cfRule>
  </conditionalFormatting>
  <conditionalFormatting sqref="S1015">
    <cfRule type="expression" dxfId="2560" priority="2314" stopIfTrue="1">
      <formula>OR($A1015="calculate", $A1015="calculate_here")</formula>
    </cfRule>
  </conditionalFormatting>
  <conditionalFormatting sqref="S1015">
    <cfRule type="expression" dxfId="2559" priority="2313" stopIfTrue="1">
      <formula>OR($A1015="date", $A1015="datetime")</formula>
    </cfRule>
  </conditionalFormatting>
  <conditionalFormatting sqref="S1015">
    <cfRule type="expression" dxfId="2558" priority="2312" stopIfTrue="1">
      <formula>$A1015="image"</formula>
    </cfRule>
  </conditionalFormatting>
  <conditionalFormatting sqref="S1015">
    <cfRule type="expression" dxfId="2557" priority="2311" stopIfTrue="1">
      <formula>OR($A1015="audio", $A1015="video")</formula>
    </cfRule>
  </conditionalFormatting>
  <conditionalFormatting sqref="S1015">
    <cfRule type="expression" dxfId="2556" priority="2310" stopIfTrue="1">
      <formula>$A1015="comments"</formula>
    </cfRule>
  </conditionalFormatting>
  <conditionalFormatting sqref="I1018 L1018 B1018:F1018">
    <cfRule type="expression" dxfId="2555" priority="2285" stopIfTrue="1">
      <formula>$A1018="begin group"</formula>
    </cfRule>
  </conditionalFormatting>
  <conditionalFormatting sqref="R1018 L1018 B1018:F1018">
    <cfRule type="expression" dxfId="2554" priority="2282" stopIfTrue="1">
      <formula>$A1018="begin repeat"</formula>
    </cfRule>
  </conditionalFormatting>
  <conditionalFormatting sqref="B1018:C1018 E1018:G1018 I1018">
    <cfRule type="expression" dxfId="2553" priority="2279" stopIfTrue="1">
      <formula>$A1018="text"</formula>
    </cfRule>
  </conditionalFormatting>
  <conditionalFormatting sqref="B1018:C1018 E1018:G1018 J1018:K1018">
    <cfRule type="expression" dxfId="2552" priority="2277" stopIfTrue="1">
      <formula>$A1018="integer"</formula>
    </cfRule>
  </conditionalFormatting>
  <conditionalFormatting sqref="B1018:C1018 E1018:G1018 J1018:K1018">
    <cfRule type="expression" dxfId="2551" priority="2275" stopIfTrue="1">
      <formula>$A1018="decimal"</formula>
    </cfRule>
  </conditionalFormatting>
  <conditionalFormatting sqref="I1018 B1018:F1018">
    <cfRule type="expression" dxfId="2550" priority="2273" stopIfTrue="1">
      <formula>OR(AND(LEFT($A1018, 16)="select_multiple ", LEN($A1018)&gt;16, NOT(ISNUMBER(SEARCH(" ", $A1018, 17)))), AND(LEFT($A1018, 11)="select_one ", LEN($A1018)&gt;11, NOT(ISNUMBER(SEARCH(" ", $A1018, 12)))))</formula>
    </cfRule>
  </conditionalFormatting>
  <conditionalFormatting sqref="I1018 B1018:E1018">
    <cfRule type="expression" dxfId="2549" priority="2270" stopIfTrue="1">
      <formula>OR($A1018="audio audit", $A1018="text audit", $A1018="speed violations count", $A1018="speed violations list", $A1018="speed violations audit")</formula>
    </cfRule>
  </conditionalFormatting>
  <conditionalFormatting sqref="B1018:F1018">
    <cfRule type="expression" dxfId="2548" priority="2264" stopIfTrue="1">
      <formula>$A1018="note"</formula>
    </cfRule>
    <cfRule type="expression" dxfId="2547" priority="2266" stopIfTrue="1">
      <formula>$A1018="barcode"</formula>
    </cfRule>
    <cfRule type="expression" dxfId="2546" priority="2268" stopIfTrue="1">
      <formula>OR($A1018="geopoint", $A1018="geoshape", $A1018="geotrace")</formula>
    </cfRule>
  </conditionalFormatting>
  <conditionalFormatting sqref="Q1018 B1018:E1018">
    <cfRule type="expression" dxfId="2545" priority="2262" stopIfTrue="1">
      <formula>OR($A1018="calculate", $A1018="calculate_here")</formula>
    </cfRule>
  </conditionalFormatting>
  <conditionalFormatting sqref="I1018 B1018:F1018">
    <cfRule type="expression" dxfId="2544" priority="2260" stopIfTrue="1">
      <formula>OR($A1018="date", $A1018="datetime")</formula>
    </cfRule>
  </conditionalFormatting>
  <conditionalFormatting sqref="I1018 B1018:F1018">
    <cfRule type="expression" dxfId="2543" priority="2258" stopIfTrue="1">
      <formula>$A1018="image"</formula>
    </cfRule>
  </conditionalFormatting>
  <conditionalFormatting sqref="B1018:F1018">
    <cfRule type="expression" dxfId="2542" priority="2256" stopIfTrue="1">
      <formula>OR($A1018="audio", $A1018="video")</formula>
    </cfRule>
  </conditionalFormatting>
  <conditionalFormatting sqref="A1018:C1018 E1018:Z1018">
    <cfRule type="expression" dxfId="2541" priority="2253" stopIfTrue="1">
      <formula>OR(AND(LEFT($A1018, 14)="sensor_stream ", LEN($A1018)&gt;14, NOT(ISNUMBER(SEARCH(" ", $A1018, 15)))), AND(LEFT($A1018, 17)="sensor_statistic ", LEN($A1018)&gt;17, NOT(ISNUMBER(SEARCH(" ", $A1018, 18)))))</formula>
    </cfRule>
    <cfRule type="expression" dxfId="2540" priority="2255" stopIfTrue="1">
      <formula>$A1018="comments"</formula>
    </cfRule>
    <cfRule type="expression" dxfId="2539" priority="2257" stopIfTrue="1">
      <formula>OR($A1018="audio", $A1018="video")</formula>
    </cfRule>
    <cfRule type="expression" dxfId="2538" priority="2259" stopIfTrue="1">
      <formula>$A1018="image"</formula>
    </cfRule>
    <cfRule type="expression" dxfId="2537" priority="2261" stopIfTrue="1">
      <formula>OR($A1018="date", $A1018="datetime")</formula>
    </cfRule>
    <cfRule type="expression" dxfId="2536" priority="2263" stopIfTrue="1">
      <formula>OR($A1018="calculate", $A1018="calculate_here")</formula>
    </cfRule>
    <cfRule type="expression" dxfId="2535" priority="2265" stopIfTrue="1">
      <formula>$A1018="note"</formula>
    </cfRule>
    <cfRule type="expression" dxfId="2534" priority="2267" stopIfTrue="1">
      <formula>$A1018="barcode"</formula>
    </cfRule>
    <cfRule type="expression" dxfId="2533" priority="2269" stopIfTrue="1">
      <formula>OR($A1018="geopoint", $A1018="geoshape", $A1018="geotrace")</formula>
    </cfRule>
    <cfRule type="expression" dxfId="2532" priority="2271" stopIfTrue="1">
      <formula>OR($A1018="audio audit", $A1018="text audit", $A1018="speed violations count", $A1018="speed violations list", $A1018="speed violations audit")</formula>
    </cfRule>
    <cfRule type="expression" dxfId="2531" priority="2272" stopIfTrue="1">
      <formula>OR($A1018="username", $A1018="phonenumber", $A1018="start", $A1018="end", $A1018="deviceid", $A1018="subscriberid", $A1018="simserial", $A1018="caseid")</formula>
    </cfRule>
    <cfRule type="expression" dxfId="2530" priority="2274" stopIfTrue="1">
      <formula>OR(AND(LEFT($A1018, 16)="select_multiple ", LEN($A1018)&gt;16, NOT(ISNUMBER(SEARCH(" ", $A1018, 17)))), AND(LEFT($A1018, 11)="select_one ", LEN($A1018)&gt;11, NOT(ISNUMBER(SEARCH(" ", $A1018, 12)))))</formula>
    </cfRule>
    <cfRule type="expression" dxfId="2529" priority="2276" stopIfTrue="1">
      <formula>$A1018="decimal"</formula>
    </cfRule>
    <cfRule type="expression" dxfId="2528" priority="2278" stopIfTrue="1">
      <formula>$A1018="integer"</formula>
    </cfRule>
    <cfRule type="expression" dxfId="2527" priority="2280" stopIfTrue="1">
      <formula>$A1018="text"</formula>
    </cfRule>
    <cfRule type="expression" dxfId="2526" priority="2281" stopIfTrue="1">
      <formula>$A1018="end repeat"</formula>
    </cfRule>
    <cfRule type="expression" dxfId="2525" priority="2283" stopIfTrue="1">
      <formula>$A1018="begin repeat"</formula>
    </cfRule>
    <cfRule type="expression" dxfId="2524" priority="2284" stopIfTrue="1">
      <formula>$A1018="end group"</formula>
    </cfRule>
    <cfRule type="expression" dxfId="2523" priority="2286" stopIfTrue="1">
      <formula>$A1018="begin group"</formula>
    </cfRule>
  </conditionalFormatting>
  <conditionalFormatting sqref="B1018:E1018">
    <cfRule type="expression" dxfId="2522" priority="2254" stopIfTrue="1">
      <formula>$A1018="comments"</formula>
    </cfRule>
  </conditionalFormatting>
  <conditionalFormatting sqref="I1018 B1018:E1018">
    <cfRule type="expression" dxfId="2521" priority="2252" stopIfTrue="1">
      <formula>OR(AND(LEFT($A1018, 14)="sensor_stream ", LEN($A1018)&gt;14, NOT(ISNUMBER(SEARCH(" ", $A1018, 15)))), AND(LEFT($A1018, 17)="sensor_statistic ", LEN($A1018)&gt;17, NOT(ISNUMBER(SEARCH(" ", $A1018, 18)))))</formula>
    </cfRule>
  </conditionalFormatting>
  <conditionalFormatting sqref="F1018">
    <cfRule type="expression" dxfId="2520" priority="2251" stopIfTrue="1">
      <formula>OR($A1018="audio audit", $A1018="text audit", $A1018="speed violations count", $A1018="speed violations list", $A1018="speed violations audit")</formula>
    </cfRule>
  </conditionalFormatting>
  <conditionalFormatting sqref="F1018">
    <cfRule type="expression" dxfId="2519" priority="2250" stopIfTrue="1">
      <formula>OR($A1018="calculate", $A1018="calculate_here")</formula>
    </cfRule>
  </conditionalFormatting>
  <conditionalFormatting sqref="F1018">
    <cfRule type="expression" dxfId="2518" priority="2249" stopIfTrue="1">
      <formula>$A1018="comments"</formula>
    </cfRule>
  </conditionalFormatting>
  <conditionalFormatting sqref="F1018">
    <cfRule type="expression" dxfId="2517" priority="2248" stopIfTrue="1">
      <formula>OR(AND(LEFT($A1018, 14)="sensor_stream ", LEN($A1018)&gt;14, NOT(ISNUMBER(SEARCH(" ", $A1018, 15)))), AND(LEFT($A1018, 17)="sensor_statistic ", LEN($A1018)&gt;17, NOT(ISNUMBER(SEARCH(" ", $A1018, 18)))))</formula>
    </cfRule>
  </conditionalFormatting>
  <conditionalFormatting sqref="D1018">
    <cfRule type="expression" dxfId="2516" priority="2287" stopIfTrue="1">
      <formula>$A1020="text"</formula>
    </cfRule>
  </conditionalFormatting>
  <conditionalFormatting sqref="D1018">
    <cfRule type="expression" dxfId="2515" priority="2288" stopIfTrue="1">
      <formula>$A1020="integer"</formula>
    </cfRule>
  </conditionalFormatting>
  <conditionalFormatting sqref="D1018">
    <cfRule type="expression" dxfId="2514" priority="2289" stopIfTrue="1">
      <formula>$A1020="decimal"</formula>
    </cfRule>
  </conditionalFormatting>
  <conditionalFormatting sqref="D1018">
    <cfRule type="expression" dxfId="2513" priority="2290" stopIfTrue="1">
      <formula>OR(AND(LEFT($A1020, 14)="sensor_stream ", LEN($A1020)&gt;14, NOT(ISNUMBER(SEARCH(" ", $A1020, 15)))), AND(LEFT($A1020, 17)="sensor_statistic ", LEN($A1020)&gt;17, NOT(ISNUMBER(SEARCH(" ", $A1020, 18)))))</formula>
    </cfRule>
    <cfRule type="expression" dxfId="2512" priority="2291" stopIfTrue="1">
      <formula>$A1020="comments"</formula>
    </cfRule>
    <cfRule type="expression" dxfId="2511" priority="2292" stopIfTrue="1">
      <formula>OR($A1020="audio", $A1020="video")</formula>
    </cfRule>
    <cfRule type="expression" dxfId="2510" priority="2293" stopIfTrue="1">
      <formula>$A1020="image"</formula>
    </cfRule>
    <cfRule type="expression" dxfId="2509" priority="2294" stopIfTrue="1">
      <formula>OR($A1020="date", $A1020="datetime")</formula>
    </cfRule>
    <cfRule type="expression" dxfId="2508" priority="2295" stopIfTrue="1">
      <formula>OR($A1020="calculate", $A1020="calculate_here")</formula>
    </cfRule>
    <cfRule type="expression" dxfId="2507" priority="2296" stopIfTrue="1">
      <formula>$A1020="note"</formula>
    </cfRule>
    <cfRule type="expression" dxfId="2506" priority="2297" stopIfTrue="1">
      <formula>$A1020="barcode"</formula>
    </cfRule>
    <cfRule type="expression" dxfId="2505" priority="2298" stopIfTrue="1">
      <formula>OR($A1020="geopoint", $A1020="geoshape", $A1020="geotrace")</formula>
    </cfRule>
    <cfRule type="expression" dxfId="2504" priority="2299" stopIfTrue="1">
      <formula>OR($A1020="audio audit", $A1020="text audit", $A1020="speed violations count", $A1020="speed violations list", $A1020="speed violations audit")</formula>
    </cfRule>
    <cfRule type="expression" dxfId="2503" priority="2300" stopIfTrue="1">
      <formula>OR($A1020="username", $A1020="phonenumber", $A1020="start", $A1020="end", $A1020="deviceid", $A1020="subscriberid", $A1020="simserial", $A1020="caseid")</formula>
    </cfRule>
    <cfRule type="expression" dxfId="2502" priority="2301" stopIfTrue="1">
      <formula>OR(AND(LEFT($A1020, 16)="select_multiple ", LEN($A1020)&gt;16, NOT(ISNUMBER(SEARCH(" ", $A1020, 17)))), AND(LEFT($A1020, 11)="select_one ", LEN($A1020)&gt;11, NOT(ISNUMBER(SEARCH(" ", $A1020, 12)))))</formula>
    </cfRule>
    <cfRule type="expression" dxfId="2501" priority="2302" stopIfTrue="1">
      <formula>$A1020="decimal"</formula>
    </cfRule>
    <cfRule type="expression" dxfId="2500" priority="2303" stopIfTrue="1">
      <formula>$A1020="integer"</formula>
    </cfRule>
    <cfRule type="expression" dxfId="2499" priority="2304" stopIfTrue="1">
      <formula>$A1020="text"</formula>
    </cfRule>
    <cfRule type="expression" dxfId="2498" priority="2305" stopIfTrue="1">
      <formula>$A1020="end repeat"</formula>
    </cfRule>
    <cfRule type="expression" dxfId="2497" priority="2306" stopIfTrue="1">
      <formula>$A1020="begin repeat"</formula>
    </cfRule>
    <cfRule type="expression" dxfId="2496" priority="2307" stopIfTrue="1">
      <formula>$A1020="end group"</formula>
    </cfRule>
    <cfRule type="expression" dxfId="2495" priority="2308" stopIfTrue="1">
      <formula>$A1020="begin group"</formula>
    </cfRule>
  </conditionalFormatting>
  <conditionalFormatting sqref="S1018">
    <cfRule type="expression" dxfId="2494" priority="2232" stopIfTrue="1">
      <formula>OR(AND(LEFT($A1018, 14)="sensor_stream ", LEN($A1018)&gt;14, NOT(ISNUMBER(SEARCH(" ", $A1018, 15)))), AND(LEFT($A1018, 17)="sensor_statistic ", LEN($A1018)&gt;17, NOT(ISNUMBER(SEARCH(" ", $A1018, 18)))))</formula>
    </cfRule>
  </conditionalFormatting>
  <conditionalFormatting sqref="S1018">
    <cfRule type="expression" dxfId="2493" priority="2247" stopIfTrue="1">
      <formula>$A1018="begin group"</formula>
    </cfRule>
  </conditionalFormatting>
  <conditionalFormatting sqref="S1018">
    <cfRule type="expression" dxfId="2492" priority="2246" stopIfTrue="1">
      <formula>$A1018="begin repeat"</formula>
    </cfRule>
  </conditionalFormatting>
  <conditionalFormatting sqref="S1018">
    <cfRule type="expression" dxfId="2491" priority="2245" stopIfTrue="1">
      <formula>$A1018="text"</formula>
    </cfRule>
  </conditionalFormatting>
  <conditionalFormatting sqref="S1018">
    <cfRule type="expression" dxfId="2490" priority="2244" stopIfTrue="1">
      <formula>$A1018="integer"</formula>
    </cfRule>
  </conditionalFormatting>
  <conditionalFormatting sqref="S1018">
    <cfRule type="expression" dxfId="2489" priority="2243" stopIfTrue="1">
      <formula>$A1018="decimal"</formula>
    </cfRule>
  </conditionalFormatting>
  <conditionalFormatting sqref="S1018">
    <cfRule type="expression" dxfId="2488" priority="2242" stopIfTrue="1">
      <formula>OR(AND(LEFT($A1018, 16)="select_multiple ", LEN($A1018)&gt;16, NOT(ISNUMBER(SEARCH(" ", $A1018, 17)))), AND(LEFT($A1018, 11)="select_one ", LEN($A1018)&gt;11, NOT(ISNUMBER(SEARCH(" ", $A1018, 12)))))</formula>
    </cfRule>
  </conditionalFormatting>
  <conditionalFormatting sqref="S1018">
    <cfRule type="expression" dxfId="2487" priority="2241" stopIfTrue="1">
      <formula>OR($A1018="audio audit", $A1018="text audit", $A1018="speed violations count", $A1018="speed violations list", $A1018="speed violations audit")</formula>
    </cfRule>
  </conditionalFormatting>
  <conditionalFormatting sqref="S1018">
    <cfRule type="expression" dxfId="2486" priority="2238" stopIfTrue="1">
      <formula>$A1018="note"</formula>
    </cfRule>
    <cfRule type="expression" dxfId="2485" priority="2239" stopIfTrue="1">
      <formula>$A1018="barcode"</formula>
    </cfRule>
    <cfRule type="expression" dxfId="2484" priority="2240" stopIfTrue="1">
      <formula>OR($A1018="geopoint", $A1018="geoshape", $A1018="geotrace")</formula>
    </cfRule>
  </conditionalFormatting>
  <conditionalFormatting sqref="S1018">
    <cfRule type="expression" dxfId="2483" priority="2237" stopIfTrue="1">
      <formula>OR($A1018="calculate", $A1018="calculate_here")</formula>
    </cfRule>
  </conditionalFormatting>
  <conditionalFormatting sqref="S1018">
    <cfRule type="expression" dxfId="2482" priority="2236" stopIfTrue="1">
      <formula>OR($A1018="date", $A1018="datetime")</formula>
    </cfRule>
  </conditionalFormatting>
  <conditionalFormatting sqref="S1018">
    <cfRule type="expression" dxfId="2481" priority="2235" stopIfTrue="1">
      <formula>$A1018="image"</formula>
    </cfRule>
  </conditionalFormatting>
  <conditionalFormatting sqref="S1018">
    <cfRule type="expression" dxfId="2480" priority="2234" stopIfTrue="1">
      <formula>OR($A1018="audio", $A1018="video")</formula>
    </cfRule>
  </conditionalFormatting>
  <conditionalFormatting sqref="S1018">
    <cfRule type="expression" dxfId="2479" priority="2233" stopIfTrue="1">
      <formula>$A1018="comments"</formula>
    </cfRule>
  </conditionalFormatting>
  <conditionalFormatting sqref="I1023 L1023 B1023:F1023">
    <cfRule type="expression" dxfId="2478" priority="2208" stopIfTrue="1">
      <formula>$A1023="begin group"</formula>
    </cfRule>
  </conditionalFormatting>
  <conditionalFormatting sqref="R1023 L1023 B1023:F1023">
    <cfRule type="expression" dxfId="2477" priority="2205" stopIfTrue="1">
      <formula>$A1023="begin repeat"</formula>
    </cfRule>
  </conditionalFormatting>
  <conditionalFormatting sqref="B1023:C1023 E1023:G1023 I1023">
    <cfRule type="expression" dxfId="2476" priority="2202" stopIfTrue="1">
      <formula>$A1023="text"</formula>
    </cfRule>
  </conditionalFormatting>
  <conditionalFormatting sqref="B1023:C1023 E1023:G1023 J1023:K1023">
    <cfRule type="expression" dxfId="2475" priority="2200" stopIfTrue="1">
      <formula>$A1023="integer"</formula>
    </cfRule>
  </conditionalFormatting>
  <conditionalFormatting sqref="B1023:C1023 E1023:G1023 J1023:K1023">
    <cfRule type="expression" dxfId="2474" priority="2198" stopIfTrue="1">
      <formula>$A1023="decimal"</formula>
    </cfRule>
  </conditionalFormatting>
  <conditionalFormatting sqref="I1023 B1023:F1023">
    <cfRule type="expression" dxfId="2473" priority="2196" stopIfTrue="1">
      <formula>OR(AND(LEFT($A1023, 16)="select_multiple ", LEN($A1023)&gt;16, NOT(ISNUMBER(SEARCH(" ", $A1023, 17)))), AND(LEFT($A1023, 11)="select_one ", LEN($A1023)&gt;11, NOT(ISNUMBER(SEARCH(" ", $A1023, 12)))))</formula>
    </cfRule>
  </conditionalFormatting>
  <conditionalFormatting sqref="I1023 B1023:E1023">
    <cfRule type="expression" dxfId="2472" priority="2193" stopIfTrue="1">
      <formula>OR($A1023="audio audit", $A1023="text audit", $A1023="speed violations count", $A1023="speed violations list", $A1023="speed violations audit")</formula>
    </cfRule>
  </conditionalFormatting>
  <conditionalFormatting sqref="B1023:F1023">
    <cfRule type="expression" dxfId="2471" priority="2187" stopIfTrue="1">
      <formula>$A1023="note"</formula>
    </cfRule>
    <cfRule type="expression" dxfId="2470" priority="2189" stopIfTrue="1">
      <formula>$A1023="barcode"</formula>
    </cfRule>
    <cfRule type="expression" dxfId="2469" priority="2191" stopIfTrue="1">
      <formula>OR($A1023="geopoint", $A1023="geoshape", $A1023="geotrace")</formula>
    </cfRule>
  </conditionalFormatting>
  <conditionalFormatting sqref="Q1023 B1023:E1023">
    <cfRule type="expression" dxfId="2468" priority="2185" stopIfTrue="1">
      <formula>OR($A1023="calculate", $A1023="calculate_here")</formula>
    </cfRule>
  </conditionalFormatting>
  <conditionalFormatting sqref="I1023 B1023:F1023">
    <cfRule type="expression" dxfId="2467" priority="2183" stopIfTrue="1">
      <formula>OR($A1023="date", $A1023="datetime")</formula>
    </cfRule>
  </conditionalFormatting>
  <conditionalFormatting sqref="I1023 B1023:F1023">
    <cfRule type="expression" dxfId="2466" priority="2181" stopIfTrue="1">
      <formula>$A1023="image"</formula>
    </cfRule>
  </conditionalFormatting>
  <conditionalFormatting sqref="B1023:F1023">
    <cfRule type="expression" dxfId="2465" priority="2179" stopIfTrue="1">
      <formula>OR($A1023="audio", $A1023="video")</formula>
    </cfRule>
  </conditionalFormatting>
  <conditionalFormatting sqref="A1023:C1023 E1023:Z1023">
    <cfRule type="expression" dxfId="2464" priority="2176" stopIfTrue="1">
      <formula>OR(AND(LEFT($A1023, 14)="sensor_stream ", LEN($A1023)&gt;14, NOT(ISNUMBER(SEARCH(" ", $A1023, 15)))), AND(LEFT($A1023, 17)="sensor_statistic ", LEN($A1023)&gt;17, NOT(ISNUMBER(SEARCH(" ", $A1023, 18)))))</formula>
    </cfRule>
    <cfRule type="expression" dxfId="2463" priority="2178" stopIfTrue="1">
      <formula>$A1023="comments"</formula>
    </cfRule>
    <cfRule type="expression" dxfId="2462" priority="2180" stopIfTrue="1">
      <formula>OR($A1023="audio", $A1023="video")</formula>
    </cfRule>
    <cfRule type="expression" dxfId="2461" priority="2182" stopIfTrue="1">
      <formula>$A1023="image"</formula>
    </cfRule>
    <cfRule type="expression" dxfId="2460" priority="2184" stopIfTrue="1">
      <formula>OR($A1023="date", $A1023="datetime")</formula>
    </cfRule>
    <cfRule type="expression" dxfId="2459" priority="2186" stopIfTrue="1">
      <formula>OR($A1023="calculate", $A1023="calculate_here")</formula>
    </cfRule>
    <cfRule type="expression" dxfId="2458" priority="2188" stopIfTrue="1">
      <formula>$A1023="note"</formula>
    </cfRule>
    <cfRule type="expression" dxfId="2457" priority="2190" stopIfTrue="1">
      <formula>$A1023="barcode"</formula>
    </cfRule>
    <cfRule type="expression" dxfId="2456" priority="2192" stopIfTrue="1">
      <formula>OR($A1023="geopoint", $A1023="geoshape", $A1023="geotrace")</formula>
    </cfRule>
    <cfRule type="expression" dxfId="2455" priority="2194" stopIfTrue="1">
      <formula>OR($A1023="audio audit", $A1023="text audit", $A1023="speed violations count", $A1023="speed violations list", $A1023="speed violations audit")</formula>
    </cfRule>
    <cfRule type="expression" dxfId="2454" priority="2195" stopIfTrue="1">
      <formula>OR($A1023="username", $A1023="phonenumber", $A1023="start", $A1023="end", $A1023="deviceid", $A1023="subscriberid", $A1023="simserial", $A1023="caseid")</formula>
    </cfRule>
    <cfRule type="expression" dxfId="2453" priority="2197" stopIfTrue="1">
      <formula>OR(AND(LEFT($A1023, 16)="select_multiple ", LEN($A1023)&gt;16, NOT(ISNUMBER(SEARCH(" ", $A1023, 17)))), AND(LEFT($A1023, 11)="select_one ", LEN($A1023)&gt;11, NOT(ISNUMBER(SEARCH(" ", $A1023, 12)))))</formula>
    </cfRule>
    <cfRule type="expression" dxfId="2452" priority="2199" stopIfTrue="1">
      <formula>$A1023="decimal"</formula>
    </cfRule>
    <cfRule type="expression" dxfId="2451" priority="2201" stopIfTrue="1">
      <formula>$A1023="integer"</formula>
    </cfRule>
    <cfRule type="expression" dxfId="2450" priority="2203" stopIfTrue="1">
      <formula>$A1023="text"</formula>
    </cfRule>
    <cfRule type="expression" dxfId="2449" priority="2204" stopIfTrue="1">
      <formula>$A1023="end repeat"</formula>
    </cfRule>
    <cfRule type="expression" dxfId="2448" priority="2206" stopIfTrue="1">
      <formula>$A1023="begin repeat"</formula>
    </cfRule>
    <cfRule type="expression" dxfId="2447" priority="2207" stopIfTrue="1">
      <formula>$A1023="end group"</formula>
    </cfRule>
    <cfRule type="expression" dxfId="2446" priority="2209" stopIfTrue="1">
      <formula>$A1023="begin group"</formula>
    </cfRule>
  </conditionalFormatting>
  <conditionalFormatting sqref="B1023:E1023">
    <cfRule type="expression" dxfId="2445" priority="2177" stopIfTrue="1">
      <formula>$A1023="comments"</formula>
    </cfRule>
  </conditionalFormatting>
  <conditionalFormatting sqref="I1023 B1023:E1023">
    <cfRule type="expression" dxfId="2444" priority="2175" stopIfTrue="1">
      <formula>OR(AND(LEFT($A1023, 14)="sensor_stream ", LEN($A1023)&gt;14, NOT(ISNUMBER(SEARCH(" ", $A1023, 15)))), AND(LEFT($A1023, 17)="sensor_statistic ", LEN($A1023)&gt;17, NOT(ISNUMBER(SEARCH(" ", $A1023, 18)))))</formula>
    </cfRule>
  </conditionalFormatting>
  <conditionalFormatting sqref="F1023">
    <cfRule type="expression" dxfId="2443" priority="2174" stopIfTrue="1">
      <formula>OR($A1023="audio audit", $A1023="text audit", $A1023="speed violations count", $A1023="speed violations list", $A1023="speed violations audit")</formula>
    </cfRule>
  </conditionalFormatting>
  <conditionalFormatting sqref="F1023">
    <cfRule type="expression" dxfId="2442" priority="2173" stopIfTrue="1">
      <formula>OR($A1023="calculate", $A1023="calculate_here")</formula>
    </cfRule>
  </conditionalFormatting>
  <conditionalFormatting sqref="F1023">
    <cfRule type="expression" dxfId="2441" priority="2172" stopIfTrue="1">
      <formula>$A1023="comments"</formula>
    </cfRule>
  </conditionalFormatting>
  <conditionalFormatting sqref="F1023">
    <cfRule type="expression" dxfId="2440" priority="2171" stopIfTrue="1">
      <formula>OR(AND(LEFT($A1023, 14)="sensor_stream ", LEN($A1023)&gt;14, NOT(ISNUMBER(SEARCH(" ", $A1023, 15)))), AND(LEFT($A1023, 17)="sensor_statistic ", LEN($A1023)&gt;17, NOT(ISNUMBER(SEARCH(" ", $A1023, 18)))))</formula>
    </cfRule>
  </conditionalFormatting>
  <conditionalFormatting sqref="D1023">
    <cfRule type="expression" dxfId="2439" priority="2210" stopIfTrue="1">
      <formula>$A1025="text"</formula>
    </cfRule>
  </conditionalFormatting>
  <conditionalFormatting sqref="D1023">
    <cfRule type="expression" dxfId="2438" priority="2211" stopIfTrue="1">
      <formula>$A1025="integer"</formula>
    </cfRule>
  </conditionalFormatting>
  <conditionalFormatting sqref="D1023">
    <cfRule type="expression" dxfId="2437" priority="2212" stopIfTrue="1">
      <formula>$A1025="decimal"</formula>
    </cfRule>
  </conditionalFormatting>
  <conditionalFormatting sqref="D1023">
    <cfRule type="expression" dxfId="2436" priority="2213" stopIfTrue="1">
      <formula>OR(AND(LEFT($A1025, 14)="sensor_stream ", LEN($A1025)&gt;14, NOT(ISNUMBER(SEARCH(" ", $A1025, 15)))), AND(LEFT($A1025, 17)="sensor_statistic ", LEN($A1025)&gt;17, NOT(ISNUMBER(SEARCH(" ", $A1025, 18)))))</formula>
    </cfRule>
    <cfRule type="expression" dxfId="2435" priority="2214" stopIfTrue="1">
      <formula>$A1025="comments"</formula>
    </cfRule>
    <cfRule type="expression" dxfId="2434" priority="2215" stopIfTrue="1">
      <formula>OR($A1025="audio", $A1025="video")</formula>
    </cfRule>
    <cfRule type="expression" dxfId="2433" priority="2216" stopIfTrue="1">
      <formula>$A1025="image"</formula>
    </cfRule>
    <cfRule type="expression" dxfId="2432" priority="2217" stopIfTrue="1">
      <formula>OR($A1025="date", $A1025="datetime")</formula>
    </cfRule>
    <cfRule type="expression" dxfId="2431" priority="2218" stopIfTrue="1">
      <formula>OR($A1025="calculate", $A1025="calculate_here")</formula>
    </cfRule>
    <cfRule type="expression" dxfId="2430" priority="2219" stopIfTrue="1">
      <formula>$A1025="note"</formula>
    </cfRule>
    <cfRule type="expression" dxfId="2429" priority="2220" stopIfTrue="1">
      <formula>$A1025="barcode"</formula>
    </cfRule>
    <cfRule type="expression" dxfId="2428" priority="2221" stopIfTrue="1">
      <formula>OR($A1025="geopoint", $A1025="geoshape", $A1025="geotrace")</formula>
    </cfRule>
    <cfRule type="expression" dxfId="2427" priority="2222" stopIfTrue="1">
      <formula>OR($A1025="audio audit", $A1025="text audit", $A1025="speed violations count", $A1025="speed violations list", $A1025="speed violations audit")</formula>
    </cfRule>
    <cfRule type="expression" dxfId="2426" priority="2223" stopIfTrue="1">
      <formula>OR($A1025="username", $A1025="phonenumber", $A1025="start", $A1025="end", $A1025="deviceid", $A1025="subscriberid", $A1025="simserial", $A1025="caseid")</formula>
    </cfRule>
    <cfRule type="expression" dxfId="2425" priority="2224" stopIfTrue="1">
      <formula>OR(AND(LEFT($A1025, 16)="select_multiple ", LEN($A1025)&gt;16, NOT(ISNUMBER(SEARCH(" ", $A1025, 17)))), AND(LEFT($A1025, 11)="select_one ", LEN($A1025)&gt;11, NOT(ISNUMBER(SEARCH(" ", $A1025, 12)))))</formula>
    </cfRule>
    <cfRule type="expression" dxfId="2424" priority="2225" stopIfTrue="1">
      <formula>$A1025="decimal"</formula>
    </cfRule>
    <cfRule type="expression" dxfId="2423" priority="2226" stopIfTrue="1">
      <formula>$A1025="integer"</formula>
    </cfRule>
    <cfRule type="expression" dxfId="2422" priority="2227" stopIfTrue="1">
      <formula>$A1025="text"</formula>
    </cfRule>
    <cfRule type="expression" dxfId="2421" priority="2228" stopIfTrue="1">
      <formula>$A1025="end repeat"</formula>
    </cfRule>
    <cfRule type="expression" dxfId="2420" priority="2229" stopIfTrue="1">
      <formula>$A1025="begin repeat"</formula>
    </cfRule>
    <cfRule type="expression" dxfId="2419" priority="2230" stopIfTrue="1">
      <formula>$A1025="end group"</formula>
    </cfRule>
    <cfRule type="expression" dxfId="2418" priority="2231" stopIfTrue="1">
      <formula>$A1025="begin group"</formula>
    </cfRule>
  </conditionalFormatting>
  <conditionalFormatting sqref="S1023">
    <cfRule type="expression" dxfId="2417" priority="2155" stopIfTrue="1">
      <formula>OR(AND(LEFT($A1023, 14)="sensor_stream ", LEN($A1023)&gt;14, NOT(ISNUMBER(SEARCH(" ", $A1023, 15)))), AND(LEFT($A1023, 17)="sensor_statistic ", LEN($A1023)&gt;17, NOT(ISNUMBER(SEARCH(" ", $A1023, 18)))))</formula>
    </cfRule>
  </conditionalFormatting>
  <conditionalFormatting sqref="S1023">
    <cfRule type="expression" dxfId="2416" priority="2170" stopIfTrue="1">
      <formula>$A1023="begin group"</formula>
    </cfRule>
  </conditionalFormatting>
  <conditionalFormatting sqref="S1023">
    <cfRule type="expression" dxfId="2415" priority="2169" stopIfTrue="1">
      <formula>$A1023="begin repeat"</formula>
    </cfRule>
  </conditionalFormatting>
  <conditionalFormatting sqref="S1023">
    <cfRule type="expression" dxfId="2414" priority="2168" stopIfTrue="1">
      <formula>$A1023="text"</formula>
    </cfRule>
  </conditionalFormatting>
  <conditionalFormatting sqref="S1023">
    <cfRule type="expression" dxfId="2413" priority="2167" stopIfTrue="1">
      <formula>$A1023="integer"</formula>
    </cfRule>
  </conditionalFormatting>
  <conditionalFormatting sqref="S1023">
    <cfRule type="expression" dxfId="2412" priority="2166" stopIfTrue="1">
      <formula>$A1023="decimal"</formula>
    </cfRule>
  </conditionalFormatting>
  <conditionalFormatting sqref="S1023">
    <cfRule type="expression" dxfId="2411" priority="2165" stopIfTrue="1">
      <formula>OR(AND(LEFT($A1023, 16)="select_multiple ", LEN($A1023)&gt;16, NOT(ISNUMBER(SEARCH(" ", $A1023, 17)))), AND(LEFT($A1023, 11)="select_one ", LEN($A1023)&gt;11, NOT(ISNUMBER(SEARCH(" ", $A1023, 12)))))</formula>
    </cfRule>
  </conditionalFormatting>
  <conditionalFormatting sqref="S1023">
    <cfRule type="expression" dxfId="2410" priority="2164" stopIfTrue="1">
      <formula>OR($A1023="audio audit", $A1023="text audit", $A1023="speed violations count", $A1023="speed violations list", $A1023="speed violations audit")</formula>
    </cfRule>
  </conditionalFormatting>
  <conditionalFormatting sqref="S1023">
    <cfRule type="expression" dxfId="2409" priority="2161" stopIfTrue="1">
      <formula>$A1023="note"</formula>
    </cfRule>
    <cfRule type="expression" dxfId="2408" priority="2162" stopIfTrue="1">
      <formula>$A1023="barcode"</formula>
    </cfRule>
    <cfRule type="expression" dxfId="2407" priority="2163" stopIfTrue="1">
      <formula>OR($A1023="geopoint", $A1023="geoshape", $A1023="geotrace")</formula>
    </cfRule>
  </conditionalFormatting>
  <conditionalFormatting sqref="S1023">
    <cfRule type="expression" dxfId="2406" priority="2160" stopIfTrue="1">
      <formula>OR($A1023="calculate", $A1023="calculate_here")</formula>
    </cfRule>
  </conditionalFormatting>
  <conditionalFormatting sqref="S1023">
    <cfRule type="expression" dxfId="2405" priority="2159" stopIfTrue="1">
      <formula>OR($A1023="date", $A1023="datetime")</formula>
    </cfRule>
  </conditionalFormatting>
  <conditionalFormatting sqref="S1023">
    <cfRule type="expression" dxfId="2404" priority="2158" stopIfTrue="1">
      <formula>$A1023="image"</formula>
    </cfRule>
  </conditionalFormatting>
  <conditionalFormatting sqref="S1023">
    <cfRule type="expression" dxfId="2403" priority="2157" stopIfTrue="1">
      <formula>OR($A1023="audio", $A1023="video")</formula>
    </cfRule>
  </conditionalFormatting>
  <conditionalFormatting sqref="S1023">
    <cfRule type="expression" dxfId="2402" priority="2156" stopIfTrue="1">
      <formula>$A1023="comments"</formula>
    </cfRule>
  </conditionalFormatting>
  <conditionalFormatting sqref="I1029 L1029 B1029:F1029">
    <cfRule type="expression" dxfId="2401" priority="2131" stopIfTrue="1">
      <formula>$A1029="begin group"</formula>
    </cfRule>
  </conditionalFormatting>
  <conditionalFormatting sqref="R1029 L1029 B1029:F1029">
    <cfRule type="expression" dxfId="2400" priority="2128" stopIfTrue="1">
      <formula>$A1029="begin repeat"</formula>
    </cfRule>
  </conditionalFormatting>
  <conditionalFormatting sqref="B1029:C1029 E1029:G1029 I1029">
    <cfRule type="expression" dxfId="2399" priority="2125" stopIfTrue="1">
      <formula>$A1029="text"</formula>
    </cfRule>
  </conditionalFormatting>
  <conditionalFormatting sqref="B1029:C1029 E1029:G1029 J1029:K1029">
    <cfRule type="expression" dxfId="2398" priority="2123" stopIfTrue="1">
      <formula>$A1029="integer"</formula>
    </cfRule>
  </conditionalFormatting>
  <conditionalFormatting sqref="B1029:C1029 E1029:G1029 J1029:K1029">
    <cfRule type="expression" dxfId="2397" priority="2121" stopIfTrue="1">
      <formula>$A1029="decimal"</formula>
    </cfRule>
  </conditionalFormatting>
  <conditionalFormatting sqref="I1029 B1029:F1029">
    <cfRule type="expression" dxfId="2396" priority="2119" stopIfTrue="1">
      <formula>OR(AND(LEFT($A1029, 16)="select_multiple ", LEN($A1029)&gt;16, NOT(ISNUMBER(SEARCH(" ", $A1029, 17)))), AND(LEFT($A1029, 11)="select_one ", LEN($A1029)&gt;11, NOT(ISNUMBER(SEARCH(" ", $A1029, 12)))))</formula>
    </cfRule>
  </conditionalFormatting>
  <conditionalFormatting sqref="I1029 B1029:E1029">
    <cfRule type="expression" dxfId="2395" priority="2116" stopIfTrue="1">
      <formula>OR($A1029="audio audit", $A1029="text audit", $A1029="speed violations count", $A1029="speed violations list", $A1029="speed violations audit")</formula>
    </cfRule>
  </conditionalFormatting>
  <conditionalFormatting sqref="B1029:F1029">
    <cfRule type="expression" dxfId="2394" priority="2110" stopIfTrue="1">
      <formula>$A1029="note"</formula>
    </cfRule>
    <cfRule type="expression" dxfId="2393" priority="2112" stopIfTrue="1">
      <formula>$A1029="barcode"</formula>
    </cfRule>
    <cfRule type="expression" dxfId="2392" priority="2114" stopIfTrue="1">
      <formula>OR($A1029="geopoint", $A1029="geoshape", $A1029="geotrace")</formula>
    </cfRule>
  </conditionalFormatting>
  <conditionalFormatting sqref="Q1029 B1029:E1029">
    <cfRule type="expression" dxfId="2391" priority="2108" stopIfTrue="1">
      <formula>OR($A1029="calculate", $A1029="calculate_here")</formula>
    </cfRule>
  </conditionalFormatting>
  <conditionalFormatting sqref="I1029 B1029:F1029">
    <cfRule type="expression" dxfId="2390" priority="2106" stopIfTrue="1">
      <formula>OR($A1029="date", $A1029="datetime")</formula>
    </cfRule>
  </conditionalFormatting>
  <conditionalFormatting sqref="I1029 B1029:F1029">
    <cfRule type="expression" dxfId="2389" priority="2104" stopIfTrue="1">
      <formula>$A1029="image"</formula>
    </cfRule>
  </conditionalFormatting>
  <conditionalFormatting sqref="B1029:F1029">
    <cfRule type="expression" dxfId="2388" priority="2102" stopIfTrue="1">
      <formula>OR($A1029="audio", $A1029="video")</formula>
    </cfRule>
  </conditionalFormatting>
  <conditionalFormatting sqref="A1029:C1029 E1029:Z1029">
    <cfRule type="expression" dxfId="2387" priority="2099" stopIfTrue="1">
      <formula>OR(AND(LEFT($A1029, 14)="sensor_stream ", LEN($A1029)&gt;14, NOT(ISNUMBER(SEARCH(" ", $A1029, 15)))), AND(LEFT($A1029, 17)="sensor_statistic ", LEN($A1029)&gt;17, NOT(ISNUMBER(SEARCH(" ", $A1029, 18)))))</formula>
    </cfRule>
    <cfRule type="expression" dxfId="2386" priority="2101" stopIfTrue="1">
      <formula>$A1029="comments"</formula>
    </cfRule>
    <cfRule type="expression" dxfId="2385" priority="2103" stopIfTrue="1">
      <formula>OR($A1029="audio", $A1029="video")</formula>
    </cfRule>
    <cfRule type="expression" dxfId="2384" priority="2105" stopIfTrue="1">
      <formula>$A1029="image"</formula>
    </cfRule>
    <cfRule type="expression" dxfId="2383" priority="2107" stopIfTrue="1">
      <formula>OR($A1029="date", $A1029="datetime")</formula>
    </cfRule>
    <cfRule type="expression" dxfId="2382" priority="2109" stopIfTrue="1">
      <formula>OR($A1029="calculate", $A1029="calculate_here")</formula>
    </cfRule>
    <cfRule type="expression" dxfId="2381" priority="2111" stopIfTrue="1">
      <formula>$A1029="note"</formula>
    </cfRule>
    <cfRule type="expression" dxfId="2380" priority="2113" stopIfTrue="1">
      <formula>$A1029="barcode"</formula>
    </cfRule>
    <cfRule type="expression" dxfId="2379" priority="2115" stopIfTrue="1">
      <formula>OR($A1029="geopoint", $A1029="geoshape", $A1029="geotrace")</formula>
    </cfRule>
    <cfRule type="expression" dxfId="2378" priority="2117" stopIfTrue="1">
      <formula>OR($A1029="audio audit", $A1029="text audit", $A1029="speed violations count", $A1029="speed violations list", $A1029="speed violations audit")</formula>
    </cfRule>
    <cfRule type="expression" dxfId="2377" priority="2118" stopIfTrue="1">
      <formula>OR($A1029="username", $A1029="phonenumber", $A1029="start", $A1029="end", $A1029="deviceid", $A1029="subscriberid", $A1029="simserial", $A1029="caseid")</formula>
    </cfRule>
    <cfRule type="expression" dxfId="2376" priority="2120" stopIfTrue="1">
      <formula>OR(AND(LEFT($A1029, 16)="select_multiple ", LEN($A1029)&gt;16, NOT(ISNUMBER(SEARCH(" ", $A1029, 17)))), AND(LEFT($A1029, 11)="select_one ", LEN($A1029)&gt;11, NOT(ISNUMBER(SEARCH(" ", $A1029, 12)))))</formula>
    </cfRule>
    <cfRule type="expression" dxfId="2375" priority="2122" stopIfTrue="1">
      <formula>$A1029="decimal"</formula>
    </cfRule>
    <cfRule type="expression" dxfId="2374" priority="2124" stopIfTrue="1">
      <formula>$A1029="integer"</formula>
    </cfRule>
    <cfRule type="expression" dxfId="2373" priority="2126" stopIfTrue="1">
      <formula>$A1029="text"</formula>
    </cfRule>
    <cfRule type="expression" dxfId="2372" priority="2127" stopIfTrue="1">
      <formula>$A1029="end repeat"</formula>
    </cfRule>
    <cfRule type="expression" dxfId="2371" priority="2129" stopIfTrue="1">
      <formula>$A1029="begin repeat"</formula>
    </cfRule>
    <cfRule type="expression" dxfId="2370" priority="2130" stopIfTrue="1">
      <formula>$A1029="end group"</formula>
    </cfRule>
    <cfRule type="expression" dxfId="2369" priority="2132" stopIfTrue="1">
      <formula>$A1029="begin group"</formula>
    </cfRule>
  </conditionalFormatting>
  <conditionalFormatting sqref="B1029:E1029">
    <cfRule type="expression" dxfId="2368" priority="2100" stopIfTrue="1">
      <formula>$A1029="comments"</formula>
    </cfRule>
  </conditionalFormatting>
  <conditionalFormatting sqref="I1029 B1029:E1029">
    <cfRule type="expression" dxfId="2367" priority="2098" stopIfTrue="1">
      <formula>OR(AND(LEFT($A1029, 14)="sensor_stream ", LEN($A1029)&gt;14, NOT(ISNUMBER(SEARCH(" ", $A1029, 15)))), AND(LEFT($A1029, 17)="sensor_statistic ", LEN($A1029)&gt;17, NOT(ISNUMBER(SEARCH(" ", $A1029, 18)))))</formula>
    </cfRule>
  </conditionalFormatting>
  <conditionalFormatting sqref="F1029">
    <cfRule type="expression" dxfId="2366" priority="2097" stopIfTrue="1">
      <formula>OR($A1029="audio audit", $A1029="text audit", $A1029="speed violations count", $A1029="speed violations list", $A1029="speed violations audit")</formula>
    </cfRule>
  </conditionalFormatting>
  <conditionalFormatting sqref="F1029">
    <cfRule type="expression" dxfId="2365" priority="2096" stopIfTrue="1">
      <formula>OR($A1029="calculate", $A1029="calculate_here")</formula>
    </cfRule>
  </conditionalFormatting>
  <conditionalFormatting sqref="F1029">
    <cfRule type="expression" dxfId="2364" priority="2095" stopIfTrue="1">
      <formula>$A1029="comments"</formula>
    </cfRule>
  </conditionalFormatting>
  <conditionalFormatting sqref="F1029">
    <cfRule type="expression" dxfId="2363" priority="2094" stopIfTrue="1">
      <formula>OR(AND(LEFT($A1029, 14)="sensor_stream ", LEN($A1029)&gt;14, NOT(ISNUMBER(SEARCH(" ", $A1029, 15)))), AND(LEFT($A1029, 17)="sensor_statistic ", LEN($A1029)&gt;17, NOT(ISNUMBER(SEARCH(" ", $A1029, 18)))))</formula>
    </cfRule>
  </conditionalFormatting>
  <conditionalFormatting sqref="D1029">
    <cfRule type="expression" dxfId="2362" priority="2133" stopIfTrue="1">
      <formula>$A1031="text"</formula>
    </cfRule>
  </conditionalFormatting>
  <conditionalFormatting sqref="D1029">
    <cfRule type="expression" dxfId="2361" priority="2134" stopIfTrue="1">
      <formula>$A1031="integer"</formula>
    </cfRule>
  </conditionalFormatting>
  <conditionalFormatting sqref="D1029">
    <cfRule type="expression" dxfId="2360" priority="2135" stopIfTrue="1">
      <formula>$A1031="decimal"</formula>
    </cfRule>
  </conditionalFormatting>
  <conditionalFormatting sqref="D1029">
    <cfRule type="expression" dxfId="2359" priority="2136" stopIfTrue="1">
      <formula>OR(AND(LEFT($A1031, 14)="sensor_stream ", LEN($A1031)&gt;14, NOT(ISNUMBER(SEARCH(" ", $A1031, 15)))), AND(LEFT($A1031, 17)="sensor_statistic ", LEN($A1031)&gt;17, NOT(ISNUMBER(SEARCH(" ", $A1031, 18)))))</formula>
    </cfRule>
    <cfRule type="expression" dxfId="2358" priority="2137" stopIfTrue="1">
      <formula>$A1031="comments"</formula>
    </cfRule>
    <cfRule type="expression" dxfId="2357" priority="2138" stopIfTrue="1">
      <formula>OR($A1031="audio", $A1031="video")</formula>
    </cfRule>
    <cfRule type="expression" dxfId="2356" priority="2139" stopIfTrue="1">
      <formula>$A1031="image"</formula>
    </cfRule>
    <cfRule type="expression" dxfId="2355" priority="2140" stopIfTrue="1">
      <formula>OR($A1031="date", $A1031="datetime")</formula>
    </cfRule>
    <cfRule type="expression" dxfId="2354" priority="2141" stopIfTrue="1">
      <formula>OR($A1031="calculate", $A1031="calculate_here")</formula>
    </cfRule>
    <cfRule type="expression" dxfId="2353" priority="2142" stopIfTrue="1">
      <formula>$A1031="note"</formula>
    </cfRule>
    <cfRule type="expression" dxfId="2352" priority="2143" stopIfTrue="1">
      <formula>$A1031="barcode"</formula>
    </cfRule>
    <cfRule type="expression" dxfId="2351" priority="2144" stopIfTrue="1">
      <formula>OR($A1031="geopoint", $A1031="geoshape", $A1031="geotrace")</formula>
    </cfRule>
    <cfRule type="expression" dxfId="2350" priority="2145" stopIfTrue="1">
      <formula>OR($A1031="audio audit", $A1031="text audit", $A1031="speed violations count", $A1031="speed violations list", $A1031="speed violations audit")</formula>
    </cfRule>
    <cfRule type="expression" dxfId="2349" priority="2146" stopIfTrue="1">
      <formula>OR($A1031="username", $A1031="phonenumber", $A1031="start", $A1031="end", $A1031="deviceid", $A1031="subscriberid", $A1031="simserial", $A1031="caseid")</formula>
    </cfRule>
    <cfRule type="expression" dxfId="2348" priority="2147" stopIfTrue="1">
      <formula>OR(AND(LEFT($A1031, 16)="select_multiple ", LEN($A1031)&gt;16, NOT(ISNUMBER(SEARCH(" ", $A1031, 17)))), AND(LEFT($A1031, 11)="select_one ", LEN($A1031)&gt;11, NOT(ISNUMBER(SEARCH(" ", $A1031, 12)))))</formula>
    </cfRule>
    <cfRule type="expression" dxfId="2347" priority="2148" stopIfTrue="1">
      <formula>$A1031="decimal"</formula>
    </cfRule>
    <cfRule type="expression" dxfId="2346" priority="2149" stopIfTrue="1">
      <formula>$A1031="integer"</formula>
    </cfRule>
    <cfRule type="expression" dxfId="2345" priority="2150" stopIfTrue="1">
      <formula>$A1031="text"</formula>
    </cfRule>
    <cfRule type="expression" dxfId="2344" priority="2151" stopIfTrue="1">
      <formula>$A1031="end repeat"</formula>
    </cfRule>
    <cfRule type="expression" dxfId="2343" priority="2152" stopIfTrue="1">
      <formula>$A1031="begin repeat"</formula>
    </cfRule>
    <cfRule type="expression" dxfId="2342" priority="2153" stopIfTrue="1">
      <formula>$A1031="end group"</formula>
    </cfRule>
    <cfRule type="expression" dxfId="2341" priority="2154" stopIfTrue="1">
      <formula>$A1031="begin group"</formula>
    </cfRule>
  </conditionalFormatting>
  <conditionalFormatting sqref="S1029">
    <cfRule type="expression" dxfId="2340" priority="2078" stopIfTrue="1">
      <formula>OR(AND(LEFT($A1029, 14)="sensor_stream ", LEN($A1029)&gt;14, NOT(ISNUMBER(SEARCH(" ", $A1029, 15)))), AND(LEFT($A1029, 17)="sensor_statistic ", LEN($A1029)&gt;17, NOT(ISNUMBER(SEARCH(" ", $A1029, 18)))))</formula>
    </cfRule>
  </conditionalFormatting>
  <conditionalFormatting sqref="S1029">
    <cfRule type="expression" dxfId="2339" priority="2093" stopIfTrue="1">
      <formula>$A1029="begin group"</formula>
    </cfRule>
  </conditionalFormatting>
  <conditionalFormatting sqref="S1029">
    <cfRule type="expression" dxfId="2338" priority="2092" stopIfTrue="1">
      <formula>$A1029="begin repeat"</formula>
    </cfRule>
  </conditionalFormatting>
  <conditionalFormatting sqref="S1029">
    <cfRule type="expression" dxfId="2337" priority="2091" stopIfTrue="1">
      <formula>$A1029="text"</formula>
    </cfRule>
  </conditionalFormatting>
  <conditionalFormatting sqref="S1029">
    <cfRule type="expression" dxfId="2336" priority="2090" stopIfTrue="1">
      <formula>$A1029="integer"</formula>
    </cfRule>
  </conditionalFormatting>
  <conditionalFormatting sqref="S1029">
    <cfRule type="expression" dxfId="2335" priority="2089" stopIfTrue="1">
      <formula>$A1029="decimal"</formula>
    </cfRule>
  </conditionalFormatting>
  <conditionalFormatting sqref="S1029">
    <cfRule type="expression" dxfId="2334" priority="2088" stopIfTrue="1">
      <formula>OR(AND(LEFT($A1029, 16)="select_multiple ", LEN($A1029)&gt;16, NOT(ISNUMBER(SEARCH(" ", $A1029, 17)))), AND(LEFT($A1029, 11)="select_one ", LEN($A1029)&gt;11, NOT(ISNUMBER(SEARCH(" ", $A1029, 12)))))</formula>
    </cfRule>
  </conditionalFormatting>
  <conditionalFormatting sqref="S1029">
    <cfRule type="expression" dxfId="2333" priority="2087" stopIfTrue="1">
      <formula>OR($A1029="audio audit", $A1029="text audit", $A1029="speed violations count", $A1029="speed violations list", $A1029="speed violations audit")</formula>
    </cfRule>
  </conditionalFormatting>
  <conditionalFormatting sqref="S1029">
    <cfRule type="expression" dxfId="2332" priority="2084" stopIfTrue="1">
      <formula>$A1029="note"</formula>
    </cfRule>
    <cfRule type="expression" dxfId="2331" priority="2085" stopIfTrue="1">
      <formula>$A1029="barcode"</formula>
    </cfRule>
    <cfRule type="expression" dxfId="2330" priority="2086" stopIfTrue="1">
      <formula>OR($A1029="geopoint", $A1029="geoshape", $A1029="geotrace")</formula>
    </cfRule>
  </conditionalFormatting>
  <conditionalFormatting sqref="S1029">
    <cfRule type="expression" dxfId="2329" priority="2083" stopIfTrue="1">
      <formula>OR($A1029="calculate", $A1029="calculate_here")</formula>
    </cfRule>
  </conditionalFormatting>
  <conditionalFormatting sqref="S1029">
    <cfRule type="expression" dxfId="2328" priority="2082" stopIfTrue="1">
      <formula>OR($A1029="date", $A1029="datetime")</formula>
    </cfRule>
  </conditionalFormatting>
  <conditionalFormatting sqref="S1029">
    <cfRule type="expression" dxfId="2327" priority="2081" stopIfTrue="1">
      <formula>$A1029="image"</formula>
    </cfRule>
  </conditionalFormatting>
  <conditionalFormatting sqref="S1029">
    <cfRule type="expression" dxfId="2326" priority="2080" stopIfTrue="1">
      <formula>OR($A1029="audio", $A1029="video")</formula>
    </cfRule>
  </conditionalFormatting>
  <conditionalFormatting sqref="S1029">
    <cfRule type="expression" dxfId="2325" priority="2079" stopIfTrue="1">
      <formula>$A1029="comments"</formula>
    </cfRule>
  </conditionalFormatting>
  <conditionalFormatting sqref="I1032 L1032 B1032:F1032">
    <cfRule type="expression" dxfId="2324" priority="2054" stopIfTrue="1">
      <formula>$A1032="begin group"</formula>
    </cfRule>
  </conditionalFormatting>
  <conditionalFormatting sqref="R1032 L1032 B1032:F1032">
    <cfRule type="expression" dxfId="2323" priority="2051" stopIfTrue="1">
      <formula>$A1032="begin repeat"</formula>
    </cfRule>
  </conditionalFormatting>
  <conditionalFormatting sqref="B1032:C1032 E1032:G1032 I1032">
    <cfRule type="expression" dxfId="2322" priority="2048" stopIfTrue="1">
      <formula>$A1032="text"</formula>
    </cfRule>
  </conditionalFormatting>
  <conditionalFormatting sqref="B1032:C1032 E1032:G1032 J1032:K1032">
    <cfRule type="expression" dxfId="2321" priority="2046" stopIfTrue="1">
      <formula>$A1032="integer"</formula>
    </cfRule>
  </conditionalFormatting>
  <conditionalFormatting sqref="B1032:C1032 E1032:G1032 J1032:K1032">
    <cfRule type="expression" dxfId="2320" priority="2044" stopIfTrue="1">
      <formula>$A1032="decimal"</formula>
    </cfRule>
  </conditionalFormatting>
  <conditionalFormatting sqref="I1032 B1032:F1032">
    <cfRule type="expression" dxfId="2319" priority="2042" stopIfTrue="1">
      <formula>OR(AND(LEFT($A1032, 16)="select_multiple ", LEN($A1032)&gt;16, NOT(ISNUMBER(SEARCH(" ", $A1032, 17)))), AND(LEFT($A1032, 11)="select_one ", LEN($A1032)&gt;11, NOT(ISNUMBER(SEARCH(" ", $A1032, 12)))))</formula>
    </cfRule>
  </conditionalFormatting>
  <conditionalFormatting sqref="I1032 B1032:E1032">
    <cfRule type="expression" dxfId="2318" priority="2039" stopIfTrue="1">
      <formula>OR($A1032="audio audit", $A1032="text audit", $A1032="speed violations count", $A1032="speed violations list", $A1032="speed violations audit")</formula>
    </cfRule>
  </conditionalFormatting>
  <conditionalFormatting sqref="B1032:F1032">
    <cfRule type="expression" dxfId="2317" priority="2033" stopIfTrue="1">
      <formula>$A1032="note"</formula>
    </cfRule>
    <cfRule type="expression" dxfId="2316" priority="2035" stopIfTrue="1">
      <formula>$A1032="barcode"</formula>
    </cfRule>
    <cfRule type="expression" dxfId="2315" priority="2037" stopIfTrue="1">
      <formula>OR($A1032="geopoint", $A1032="geoshape", $A1032="geotrace")</formula>
    </cfRule>
  </conditionalFormatting>
  <conditionalFormatting sqref="Q1032 B1032:E1032">
    <cfRule type="expression" dxfId="2314" priority="2031" stopIfTrue="1">
      <formula>OR($A1032="calculate", $A1032="calculate_here")</formula>
    </cfRule>
  </conditionalFormatting>
  <conditionalFormatting sqref="I1032 B1032:F1032">
    <cfRule type="expression" dxfId="2313" priority="2029" stopIfTrue="1">
      <formula>OR($A1032="date", $A1032="datetime")</formula>
    </cfRule>
  </conditionalFormatting>
  <conditionalFormatting sqref="I1032 B1032:F1032">
    <cfRule type="expression" dxfId="2312" priority="2027" stopIfTrue="1">
      <formula>$A1032="image"</formula>
    </cfRule>
  </conditionalFormatting>
  <conditionalFormatting sqref="B1032:F1032">
    <cfRule type="expression" dxfId="2311" priority="2025" stopIfTrue="1">
      <formula>OR($A1032="audio", $A1032="video")</formula>
    </cfRule>
  </conditionalFormatting>
  <conditionalFormatting sqref="A1032:C1032 E1032:Z1032">
    <cfRule type="expression" dxfId="2310" priority="2022" stopIfTrue="1">
      <formula>OR(AND(LEFT($A1032, 14)="sensor_stream ", LEN($A1032)&gt;14, NOT(ISNUMBER(SEARCH(" ", $A1032, 15)))), AND(LEFT($A1032, 17)="sensor_statistic ", LEN($A1032)&gt;17, NOT(ISNUMBER(SEARCH(" ", $A1032, 18)))))</formula>
    </cfRule>
    <cfRule type="expression" dxfId="2309" priority="2024" stopIfTrue="1">
      <formula>$A1032="comments"</formula>
    </cfRule>
    <cfRule type="expression" dxfId="2308" priority="2026" stopIfTrue="1">
      <formula>OR($A1032="audio", $A1032="video")</formula>
    </cfRule>
    <cfRule type="expression" dxfId="2307" priority="2028" stopIfTrue="1">
      <formula>$A1032="image"</formula>
    </cfRule>
    <cfRule type="expression" dxfId="2306" priority="2030" stopIfTrue="1">
      <formula>OR($A1032="date", $A1032="datetime")</formula>
    </cfRule>
    <cfRule type="expression" dxfId="2305" priority="2032" stopIfTrue="1">
      <formula>OR($A1032="calculate", $A1032="calculate_here")</formula>
    </cfRule>
    <cfRule type="expression" dxfId="2304" priority="2034" stopIfTrue="1">
      <formula>$A1032="note"</formula>
    </cfRule>
    <cfRule type="expression" dxfId="2303" priority="2036" stopIfTrue="1">
      <formula>$A1032="barcode"</formula>
    </cfRule>
    <cfRule type="expression" dxfId="2302" priority="2038" stopIfTrue="1">
      <formula>OR($A1032="geopoint", $A1032="geoshape", $A1032="geotrace")</formula>
    </cfRule>
    <cfRule type="expression" dxfId="2301" priority="2040" stopIfTrue="1">
      <formula>OR($A1032="audio audit", $A1032="text audit", $A1032="speed violations count", $A1032="speed violations list", $A1032="speed violations audit")</formula>
    </cfRule>
    <cfRule type="expression" dxfId="2300" priority="2041" stopIfTrue="1">
      <formula>OR($A1032="username", $A1032="phonenumber", $A1032="start", $A1032="end", $A1032="deviceid", $A1032="subscriberid", $A1032="simserial", $A1032="caseid")</formula>
    </cfRule>
    <cfRule type="expression" dxfId="2299" priority="2043" stopIfTrue="1">
      <formula>OR(AND(LEFT($A1032, 16)="select_multiple ", LEN($A1032)&gt;16, NOT(ISNUMBER(SEARCH(" ", $A1032, 17)))), AND(LEFT($A1032, 11)="select_one ", LEN($A1032)&gt;11, NOT(ISNUMBER(SEARCH(" ", $A1032, 12)))))</formula>
    </cfRule>
    <cfRule type="expression" dxfId="2298" priority="2045" stopIfTrue="1">
      <formula>$A1032="decimal"</formula>
    </cfRule>
    <cfRule type="expression" dxfId="2297" priority="2047" stopIfTrue="1">
      <formula>$A1032="integer"</formula>
    </cfRule>
    <cfRule type="expression" dxfId="2296" priority="2049" stopIfTrue="1">
      <formula>$A1032="text"</formula>
    </cfRule>
    <cfRule type="expression" dxfId="2295" priority="2050" stopIfTrue="1">
      <formula>$A1032="end repeat"</formula>
    </cfRule>
    <cfRule type="expression" dxfId="2294" priority="2052" stopIfTrue="1">
      <formula>$A1032="begin repeat"</formula>
    </cfRule>
    <cfRule type="expression" dxfId="2293" priority="2053" stopIfTrue="1">
      <formula>$A1032="end group"</formula>
    </cfRule>
    <cfRule type="expression" dxfId="2292" priority="2055" stopIfTrue="1">
      <formula>$A1032="begin group"</formula>
    </cfRule>
  </conditionalFormatting>
  <conditionalFormatting sqref="B1032:E1032">
    <cfRule type="expression" dxfId="2291" priority="2023" stopIfTrue="1">
      <formula>$A1032="comments"</formula>
    </cfRule>
  </conditionalFormatting>
  <conditionalFormatting sqref="I1032 B1032:E1032">
    <cfRule type="expression" dxfId="2290" priority="2021" stopIfTrue="1">
      <formula>OR(AND(LEFT($A1032, 14)="sensor_stream ", LEN($A1032)&gt;14, NOT(ISNUMBER(SEARCH(" ", $A1032, 15)))), AND(LEFT($A1032, 17)="sensor_statistic ", LEN($A1032)&gt;17, NOT(ISNUMBER(SEARCH(" ", $A1032, 18)))))</formula>
    </cfRule>
  </conditionalFormatting>
  <conditionalFormatting sqref="F1032">
    <cfRule type="expression" dxfId="2289" priority="2020" stopIfTrue="1">
      <formula>OR($A1032="audio audit", $A1032="text audit", $A1032="speed violations count", $A1032="speed violations list", $A1032="speed violations audit")</formula>
    </cfRule>
  </conditionalFormatting>
  <conditionalFormatting sqref="F1032">
    <cfRule type="expression" dxfId="2288" priority="2019" stopIfTrue="1">
      <formula>OR($A1032="calculate", $A1032="calculate_here")</formula>
    </cfRule>
  </conditionalFormatting>
  <conditionalFormatting sqref="F1032">
    <cfRule type="expression" dxfId="2287" priority="2018" stopIfTrue="1">
      <formula>$A1032="comments"</formula>
    </cfRule>
  </conditionalFormatting>
  <conditionalFormatting sqref="F1032">
    <cfRule type="expression" dxfId="2286" priority="2017" stopIfTrue="1">
      <formula>OR(AND(LEFT($A1032, 14)="sensor_stream ", LEN($A1032)&gt;14, NOT(ISNUMBER(SEARCH(" ", $A1032, 15)))), AND(LEFT($A1032, 17)="sensor_statistic ", LEN($A1032)&gt;17, NOT(ISNUMBER(SEARCH(" ", $A1032, 18)))))</formula>
    </cfRule>
  </conditionalFormatting>
  <conditionalFormatting sqref="D1032">
    <cfRule type="expression" dxfId="2285" priority="2056" stopIfTrue="1">
      <formula>$A1034="text"</formula>
    </cfRule>
  </conditionalFormatting>
  <conditionalFormatting sqref="D1032">
    <cfRule type="expression" dxfId="2284" priority="2057" stopIfTrue="1">
      <formula>$A1034="integer"</formula>
    </cfRule>
  </conditionalFormatting>
  <conditionalFormatting sqref="D1032">
    <cfRule type="expression" dxfId="2283" priority="2058" stopIfTrue="1">
      <formula>$A1034="decimal"</formula>
    </cfRule>
  </conditionalFormatting>
  <conditionalFormatting sqref="D1032">
    <cfRule type="expression" dxfId="2282" priority="2059" stopIfTrue="1">
      <formula>OR(AND(LEFT($A1034, 14)="sensor_stream ", LEN($A1034)&gt;14, NOT(ISNUMBER(SEARCH(" ", $A1034, 15)))), AND(LEFT($A1034, 17)="sensor_statistic ", LEN($A1034)&gt;17, NOT(ISNUMBER(SEARCH(" ", $A1034, 18)))))</formula>
    </cfRule>
    <cfRule type="expression" dxfId="2281" priority="2060" stopIfTrue="1">
      <formula>$A1034="comments"</formula>
    </cfRule>
    <cfRule type="expression" dxfId="2280" priority="2061" stopIfTrue="1">
      <formula>OR($A1034="audio", $A1034="video")</formula>
    </cfRule>
    <cfRule type="expression" dxfId="2279" priority="2062" stopIfTrue="1">
      <formula>$A1034="image"</formula>
    </cfRule>
    <cfRule type="expression" dxfId="2278" priority="2063" stopIfTrue="1">
      <formula>OR($A1034="date", $A1034="datetime")</formula>
    </cfRule>
    <cfRule type="expression" dxfId="2277" priority="2064" stopIfTrue="1">
      <formula>OR($A1034="calculate", $A1034="calculate_here")</formula>
    </cfRule>
    <cfRule type="expression" dxfId="2276" priority="2065" stopIfTrue="1">
      <formula>$A1034="note"</formula>
    </cfRule>
    <cfRule type="expression" dxfId="2275" priority="2066" stopIfTrue="1">
      <formula>$A1034="barcode"</formula>
    </cfRule>
    <cfRule type="expression" dxfId="2274" priority="2067" stopIfTrue="1">
      <formula>OR($A1034="geopoint", $A1034="geoshape", $A1034="geotrace")</formula>
    </cfRule>
    <cfRule type="expression" dxfId="2273" priority="2068" stopIfTrue="1">
      <formula>OR($A1034="audio audit", $A1034="text audit", $A1034="speed violations count", $A1034="speed violations list", $A1034="speed violations audit")</formula>
    </cfRule>
    <cfRule type="expression" dxfId="2272" priority="2069" stopIfTrue="1">
      <formula>OR($A1034="username", $A1034="phonenumber", $A1034="start", $A1034="end", $A1034="deviceid", $A1034="subscriberid", $A1034="simserial", $A1034="caseid")</formula>
    </cfRule>
    <cfRule type="expression" dxfId="2271" priority="2070" stopIfTrue="1">
      <formula>OR(AND(LEFT($A1034, 16)="select_multiple ", LEN($A1034)&gt;16, NOT(ISNUMBER(SEARCH(" ", $A1034, 17)))), AND(LEFT($A1034, 11)="select_one ", LEN($A1034)&gt;11, NOT(ISNUMBER(SEARCH(" ", $A1034, 12)))))</formula>
    </cfRule>
    <cfRule type="expression" dxfId="2270" priority="2071" stopIfTrue="1">
      <formula>$A1034="decimal"</formula>
    </cfRule>
    <cfRule type="expression" dxfId="2269" priority="2072" stopIfTrue="1">
      <formula>$A1034="integer"</formula>
    </cfRule>
    <cfRule type="expression" dxfId="2268" priority="2073" stopIfTrue="1">
      <formula>$A1034="text"</formula>
    </cfRule>
    <cfRule type="expression" dxfId="2267" priority="2074" stopIfTrue="1">
      <formula>$A1034="end repeat"</formula>
    </cfRule>
    <cfRule type="expression" dxfId="2266" priority="2075" stopIfTrue="1">
      <formula>$A1034="begin repeat"</formula>
    </cfRule>
    <cfRule type="expression" dxfId="2265" priority="2076" stopIfTrue="1">
      <formula>$A1034="end group"</formula>
    </cfRule>
    <cfRule type="expression" dxfId="2264" priority="2077" stopIfTrue="1">
      <formula>$A1034="begin group"</formula>
    </cfRule>
  </conditionalFormatting>
  <conditionalFormatting sqref="S1032">
    <cfRule type="expression" dxfId="2263" priority="2001" stopIfTrue="1">
      <formula>OR(AND(LEFT($A1032, 14)="sensor_stream ", LEN($A1032)&gt;14, NOT(ISNUMBER(SEARCH(" ", $A1032, 15)))), AND(LEFT($A1032, 17)="sensor_statistic ", LEN($A1032)&gt;17, NOT(ISNUMBER(SEARCH(" ", $A1032, 18)))))</formula>
    </cfRule>
  </conditionalFormatting>
  <conditionalFormatting sqref="S1032">
    <cfRule type="expression" dxfId="2262" priority="2016" stopIfTrue="1">
      <formula>$A1032="begin group"</formula>
    </cfRule>
  </conditionalFormatting>
  <conditionalFormatting sqref="S1032">
    <cfRule type="expression" dxfId="2261" priority="2015" stopIfTrue="1">
      <formula>$A1032="begin repeat"</formula>
    </cfRule>
  </conditionalFormatting>
  <conditionalFormatting sqref="S1032">
    <cfRule type="expression" dxfId="2260" priority="2014" stopIfTrue="1">
      <formula>$A1032="text"</formula>
    </cfRule>
  </conditionalFormatting>
  <conditionalFormatting sqref="S1032">
    <cfRule type="expression" dxfId="2259" priority="2013" stopIfTrue="1">
      <formula>$A1032="integer"</formula>
    </cfRule>
  </conditionalFormatting>
  <conditionalFormatting sqref="S1032">
    <cfRule type="expression" dxfId="2258" priority="2012" stopIfTrue="1">
      <formula>$A1032="decimal"</formula>
    </cfRule>
  </conditionalFormatting>
  <conditionalFormatting sqref="S1032">
    <cfRule type="expression" dxfId="2257" priority="2011" stopIfTrue="1">
      <formula>OR(AND(LEFT($A1032, 16)="select_multiple ", LEN($A1032)&gt;16, NOT(ISNUMBER(SEARCH(" ", $A1032, 17)))), AND(LEFT($A1032, 11)="select_one ", LEN($A1032)&gt;11, NOT(ISNUMBER(SEARCH(" ", $A1032, 12)))))</formula>
    </cfRule>
  </conditionalFormatting>
  <conditionalFormatting sqref="S1032">
    <cfRule type="expression" dxfId="2256" priority="2010" stopIfTrue="1">
      <formula>OR($A1032="audio audit", $A1032="text audit", $A1032="speed violations count", $A1032="speed violations list", $A1032="speed violations audit")</formula>
    </cfRule>
  </conditionalFormatting>
  <conditionalFormatting sqref="S1032">
    <cfRule type="expression" dxfId="2255" priority="2007" stopIfTrue="1">
      <formula>$A1032="note"</formula>
    </cfRule>
    <cfRule type="expression" dxfId="2254" priority="2008" stopIfTrue="1">
      <formula>$A1032="barcode"</formula>
    </cfRule>
    <cfRule type="expression" dxfId="2253" priority="2009" stopIfTrue="1">
      <formula>OR($A1032="geopoint", $A1032="geoshape", $A1032="geotrace")</formula>
    </cfRule>
  </conditionalFormatting>
  <conditionalFormatting sqref="S1032">
    <cfRule type="expression" dxfId="2252" priority="2006" stopIfTrue="1">
      <formula>OR($A1032="calculate", $A1032="calculate_here")</formula>
    </cfRule>
  </conditionalFormatting>
  <conditionalFormatting sqref="S1032">
    <cfRule type="expression" dxfId="2251" priority="2005" stopIfTrue="1">
      <formula>OR($A1032="date", $A1032="datetime")</formula>
    </cfRule>
  </conditionalFormatting>
  <conditionalFormatting sqref="S1032">
    <cfRule type="expression" dxfId="2250" priority="2004" stopIfTrue="1">
      <formula>$A1032="image"</formula>
    </cfRule>
  </conditionalFormatting>
  <conditionalFormatting sqref="S1032">
    <cfRule type="expression" dxfId="2249" priority="2003" stopIfTrue="1">
      <formula>OR($A1032="audio", $A1032="video")</formula>
    </cfRule>
  </conditionalFormatting>
  <conditionalFormatting sqref="S1032">
    <cfRule type="expression" dxfId="2248" priority="2002" stopIfTrue="1">
      <formula>$A1032="comments"</formula>
    </cfRule>
  </conditionalFormatting>
  <conditionalFormatting sqref="I1038 L1038 B1038:F1038">
    <cfRule type="expression" dxfId="2247" priority="1977" stopIfTrue="1">
      <formula>$A1038="begin group"</formula>
    </cfRule>
  </conditionalFormatting>
  <conditionalFormatting sqref="R1038 L1038 B1038:F1038">
    <cfRule type="expression" dxfId="2246" priority="1974" stopIfTrue="1">
      <formula>$A1038="begin repeat"</formula>
    </cfRule>
  </conditionalFormatting>
  <conditionalFormatting sqref="B1038:C1038 E1038:G1038 I1038">
    <cfRule type="expression" dxfId="2245" priority="1971" stopIfTrue="1">
      <formula>$A1038="text"</formula>
    </cfRule>
  </conditionalFormatting>
  <conditionalFormatting sqref="B1038:C1038 E1038:G1038 J1038:K1038">
    <cfRule type="expression" dxfId="2244" priority="1969" stopIfTrue="1">
      <formula>$A1038="integer"</formula>
    </cfRule>
  </conditionalFormatting>
  <conditionalFormatting sqref="B1038:C1038 E1038:G1038 J1038:K1038">
    <cfRule type="expression" dxfId="2243" priority="1967" stopIfTrue="1">
      <formula>$A1038="decimal"</formula>
    </cfRule>
  </conditionalFormatting>
  <conditionalFormatting sqref="I1038 B1038:F1038">
    <cfRule type="expression" dxfId="2242" priority="1965" stopIfTrue="1">
      <formula>OR(AND(LEFT($A1038, 16)="select_multiple ", LEN($A1038)&gt;16, NOT(ISNUMBER(SEARCH(" ", $A1038, 17)))), AND(LEFT($A1038, 11)="select_one ", LEN($A1038)&gt;11, NOT(ISNUMBER(SEARCH(" ", $A1038, 12)))))</formula>
    </cfRule>
  </conditionalFormatting>
  <conditionalFormatting sqref="I1038 B1038:E1038">
    <cfRule type="expression" dxfId="2241" priority="1962" stopIfTrue="1">
      <formula>OR($A1038="audio audit", $A1038="text audit", $A1038="speed violations count", $A1038="speed violations list", $A1038="speed violations audit")</formula>
    </cfRule>
  </conditionalFormatting>
  <conditionalFormatting sqref="B1038:F1038">
    <cfRule type="expression" dxfId="2240" priority="1956" stopIfTrue="1">
      <formula>$A1038="note"</formula>
    </cfRule>
    <cfRule type="expression" dxfId="2239" priority="1958" stopIfTrue="1">
      <formula>$A1038="barcode"</formula>
    </cfRule>
    <cfRule type="expression" dxfId="2238" priority="1960" stopIfTrue="1">
      <formula>OR($A1038="geopoint", $A1038="geoshape", $A1038="geotrace")</formula>
    </cfRule>
  </conditionalFormatting>
  <conditionalFormatting sqref="Q1038 B1038:E1038">
    <cfRule type="expression" dxfId="2237" priority="1954" stopIfTrue="1">
      <formula>OR($A1038="calculate", $A1038="calculate_here")</formula>
    </cfRule>
  </conditionalFormatting>
  <conditionalFormatting sqref="I1038 B1038:F1038">
    <cfRule type="expression" dxfId="2236" priority="1952" stopIfTrue="1">
      <formula>OR($A1038="date", $A1038="datetime")</formula>
    </cfRule>
  </conditionalFormatting>
  <conditionalFormatting sqref="I1038 B1038:F1038">
    <cfRule type="expression" dxfId="2235" priority="1950" stopIfTrue="1">
      <formula>$A1038="image"</formula>
    </cfRule>
  </conditionalFormatting>
  <conditionalFormatting sqref="B1038:F1038">
    <cfRule type="expression" dxfId="2234" priority="1948" stopIfTrue="1">
      <formula>OR($A1038="audio", $A1038="video")</formula>
    </cfRule>
  </conditionalFormatting>
  <conditionalFormatting sqref="A1038:C1038 E1038:Z1038">
    <cfRule type="expression" dxfId="2233" priority="1945" stopIfTrue="1">
      <formula>OR(AND(LEFT($A1038, 14)="sensor_stream ", LEN($A1038)&gt;14, NOT(ISNUMBER(SEARCH(" ", $A1038, 15)))), AND(LEFT($A1038, 17)="sensor_statistic ", LEN($A1038)&gt;17, NOT(ISNUMBER(SEARCH(" ", $A1038, 18)))))</formula>
    </cfRule>
    <cfRule type="expression" dxfId="2232" priority="1947" stopIfTrue="1">
      <formula>$A1038="comments"</formula>
    </cfRule>
    <cfRule type="expression" dxfId="2231" priority="1949" stopIfTrue="1">
      <formula>OR($A1038="audio", $A1038="video")</formula>
    </cfRule>
    <cfRule type="expression" dxfId="2230" priority="1951" stopIfTrue="1">
      <formula>$A1038="image"</formula>
    </cfRule>
    <cfRule type="expression" dxfId="2229" priority="1953" stopIfTrue="1">
      <formula>OR($A1038="date", $A1038="datetime")</formula>
    </cfRule>
    <cfRule type="expression" dxfId="2228" priority="1955" stopIfTrue="1">
      <formula>OR($A1038="calculate", $A1038="calculate_here")</formula>
    </cfRule>
    <cfRule type="expression" dxfId="2227" priority="1957" stopIfTrue="1">
      <formula>$A1038="note"</formula>
    </cfRule>
    <cfRule type="expression" dxfId="2226" priority="1959" stopIfTrue="1">
      <formula>$A1038="barcode"</formula>
    </cfRule>
    <cfRule type="expression" dxfId="2225" priority="1961" stopIfTrue="1">
      <formula>OR($A1038="geopoint", $A1038="geoshape", $A1038="geotrace")</formula>
    </cfRule>
    <cfRule type="expression" dxfId="2224" priority="1963" stopIfTrue="1">
      <formula>OR($A1038="audio audit", $A1038="text audit", $A1038="speed violations count", $A1038="speed violations list", $A1038="speed violations audit")</formula>
    </cfRule>
    <cfRule type="expression" dxfId="2223" priority="1964" stopIfTrue="1">
      <formula>OR($A1038="username", $A1038="phonenumber", $A1038="start", $A1038="end", $A1038="deviceid", $A1038="subscriberid", $A1038="simserial", $A1038="caseid")</formula>
    </cfRule>
    <cfRule type="expression" dxfId="2222" priority="1966" stopIfTrue="1">
      <formula>OR(AND(LEFT($A1038, 16)="select_multiple ", LEN($A1038)&gt;16, NOT(ISNUMBER(SEARCH(" ", $A1038, 17)))), AND(LEFT($A1038, 11)="select_one ", LEN($A1038)&gt;11, NOT(ISNUMBER(SEARCH(" ", $A1038, 12)))))</formula>
    </cfRule>
    <cfRule type="expression" dxfId="2221" priority="1968" stopIfTrue="1">
      <formula>$A1038="decimal"</formula>
    </cfRule>
    <cfRule type="expression" dxfId="2220" priority="1970" stopIfTrue="1">
      <formula>$A1038="integer"</formula>
    </cfRule>
    <cfRule type="expression" dxfId="2219" priority="1972" stopIfTrue="1">
      <formula>$A1038="text"</formula>
    </cfRule>
    <cfRule type="expression" dxfId="2218" priority="1973" stopIfTrue="1">
      <formula>$A1038="end repeat"</formula>
    </cfRule>
    <cfRule type="expression" dxfId="2217" priority="1975" stopIfTrue="1">
      <formula>$A1038="begin repeat"</formula>
    </cfRule>
    <cfRule type="expression" dxfId="2216" priority="1976" stopIfTrue="1">
      <formula>$A1038="end group"</formula>
    </cfRule>
    <cfRule type="expression" dxfId="2215" priority="1978" stopIfTrue="1">
      <formula>$A1038="begin group"</formula>
    </cfRule>
  </conditionalFormatting>
  <conditionalFormatting sqref="B1038:E1038">
    <cfRule type="expression" dxfId="2214" priority="1946" stopIfTrue="1">
      <formula>$A1038="comments"</formula>
    </cfRule>
  </conditionalFormatting>
  <conditionalFormatting sqref="I1038 B1038:E1038">
    <cfRule type="expression" dxfId="2213" priority="1944" stopIfTrue="1">
      <formula>OR(AND(LEFT($A1038, 14)="sensor_stream ", LEN($A1038)&gt;14, NOT(ISNUMBER(SEARCH(" ", $A1038, 15)))), AND(LEFT($A1038, 17)="sensor_statistic ", LEN($A1038)&gt;17, NOT(ISNUMBER(SEARCH(" ", $A1038, 18)))))</formula>
    </cfRule>
  </conditionalFormatting>
  <conditionalFormatting sqref="F1038">
    <cfRule type="expression" dxfId="2212" priority="1943" stopIfTrue="1">
      <formula>OR($A1038="audio audit", $A1038="text audit", $A1038="speed violations count", $A1038="speed violations list", $A1038="speed violations audit")</formula>
    </cfRule>
  </conditionalFormatting>
  <conditionalFormatting sqref="F1038">
    <cfRule type="expression" dxfId="2211" priority="1942" stopIfTrue="1">
      <formula>OR($A1038="calculate", $A1038="calculate_here")</formula>
    </cfRule>
  </conditionalFormatting>
  <conditionalFormatting sqref="F1038">
    <cfRule type="expression" dxfId="2210" priority="1941" stopIfTrue="1">
      <formula>$A1038="comments"</formula>
    </cfRule>
  </conditionalFormatting>
  <conditionalFormatting sqref="F1038">
    <cfRule type="expression" dxfId="2209" priority="1940" stopIfTrue="1">
      <formula>OR(AND(LEFT($A1038, 14)="sensor_stream ", LEN($A1038)&gt;14, NOT(ISNUMBER(SEARCH(" ", $A1038, 15)))), AND(LEFT($A1038, 17)="sensor_statistic ", LEN($A1038)&gt;17, NOT(ISNUMBER(SEARCH(" ", $A1038, 18)))))</formula>
    </cfRule>
  </conditionalFormatting>
  <conditionalFormatting sqref="D1038">
    <cfRule type="expression" dxfId="2208" priority="1979" stopIfTrue="1">
      <formula>$A1040="text"</formula>
    </cfRule>
  </conditionalFormatting>
  <conditionalFormatting sqref="D1038">
    <cfRule type="expression" dxfId="2207" priority="1980" stopIfTrue="1">
      <formula>$A1040="integer"</formula>
    </cfRule>
  </conditionalFormatting>
  <conditionalFormatting sqref="D1038">
    <cfRule type="expression" dxfId="2206" priority="1981" stopIfTrue="1">
      <formula>$A1040="decimal"</formula>
    </cfRule>
  </conditionalFormatting>
  <conditionalFormatting sqref="D1038">
    <cfRule type="expression" dxfId="2205" priority="1982" stopIfTrue="1">
      <formula>OR(AND(LEFT($A1040, 14)="sensor_stream ", LEN($A1040)&gt;14, NOT(ISNUMBER(SEARCH(" ", $A1040, 15)))), AND(LEFT($A1040, 17)="sensor_statistic ", LEN($A1040)&gt;17, NOT(ISNUMBER(SEARCH(" ", $A1040, 18)))))</formula>
    </cfRule>
    <cfRule type="expression" dxfId="2204" priority="1983" stopIfTrue="1">
      <formula>$A1040="comments"</formula>
    </cfRule>
    <cfRule type="expression" dxfId="2203" priority="1984" stopIfTrue="1">
      <formula>OR($A1040="audio", $A1040="video")</formula>
    </cfRule>
    <cfRule type="expression" dxfId="2202" priority="1985" stopIfTrue="1">
      <formula>$A1040="image"</formula>
    </cfRule>
    <cfRule type="expression" dxfId="2201" priority="1986" stopIfTrue="1">
      <formula>OR($A1040="date", $A1040="datetime")</formula>
    </cfRule>
    <cfRule type="expression" dxfId="2200" priority="1987" stopIfTrue="1">
      <formula>OR($A1040="calculate", $A1040="calculate_here")</formula>
    </cfRule>
    <cfRule type="expression" dxfId="2199" priority="1988" stopIfTrue="1">
      <formula>$A1040="note"</formula>
    </cfRule>
    <cfRule type="expression" dxfId="2198" priority="1989" stopIfTrue="1">
      <formula>$A1040="barcode"</formula>
    </cfRule>
    <cfRule type="expression" dxfId="2197" priority="1990" stopIfTrue="1">
      <formula>OR($A1040="geopoint", $A1040="geoshape", $A1040="geotrace")</formula>
    </cfRule>
    <cfRule type="expression" dxfId="2196" priority="1991" stopIfTrue="1">
      <formula>OR($A1040="audio audit", $A1040="text audit", $A1040="speed violations count", $A1040="speed violations list", $A1040="speed violations audit")</formula>
    </cfRule>
    <cfRule type="expression" dxfId="2195" priority="1992" stopIfTrue="1">
      <formula>OR($A1040="username", $A1040="phonenumber", $A1040="start", $A1040="end", $A1040="deviceid", $A1040="subscriberid", $A1040="simserial", $A1040="caseid")</formula>
    </cfRule>
    <cfRule type="expression" dxfId="2194" priority="1993" stopIfTrue="1">
      <formula>OR(AND(LEFT($A1040, 16)="select_multiple ", LEN($A1040)&gt;16, NOT(ISNUMBER(SEARCH(" ", $A1040, 17)))), AND(LEFT($A1040, 11)="select_one ", LEN($A1040)&gt;11, NOT(ISNUMBER(SEARCH(" ", $A1040, 12)))))</formula>
    </cfRule>
    <cfRule type="expression" dxfId="2193" priority="1994" stopIfTrue="1">
      <formula>$A1040="decimal"</formula>
    </cfRule>
    <cfRule type="expression" dxfId="2192" priority="1995" stopIfTrue="1">
      <formula>$A1040="integer"</formula>
    </cfRule>
    <cfRule type="expression" dxfId="2191" priority="1996" stopIfTrue="1">
      <formula>$A1040="text"</formula>
    </cfRule>
    <cfRule type="expression" dxfId="2190" priority="1997" stopIfTrue="1">
      <formula>$A1040="end repeat"</formula>
    </cfRule>
    <cfRule type="expression" dxfId="2189" priority="1998" stopIfTrue="1">
      <formula>$A1040="begin repeat"</formula>
    </cfRule>
    <cfRule type="expression" dxfId="2188" priority="1999" stopIfTrue="1">
      <formula>$A1040="end group"</formula>
    </cfRule>
    <cfRule type="expression" dxfId="2187" priority="2000" stopIfTrue="1">
      <formula>$A1040="begin group"</formula>
    </cfRule>
  </conditionalFormatting>
  <conditionalFormatting sqref="S1038">
    <cfRule type="expression" dxfId="2186" priority="1924" stopIfTrue="1">
      <formula>OR(AND(LEFT($A1038, 14)="sensor_stream ", LEN($A1038)&gt;14, NOT(ISNUMBER(SEARCH(" ", $A1038, 15)))), AND(LEFT($A1038, 17)="sensor_statistic ", LEN($A1038)&gt;17, NOT(ISNUMBER(SEARCH(" ", $A1038, 18)))))</formula>
    </cfRule>
  </conditionalFormatting>
  <conditionalFormatting sqref="S1038">
    <cfRule type="expression" dxfId="2185" priority="1939" stopIfTrue="1">
      <formula>$A1038="begin group"</formula>
    </cfRule>
  </conditionalFormatting>
  <conditionalFormatting sqref="S1038">
    <cfRule type="expression" dxfId="2184" priority="1938" stopIfTrue="1">
      <formula>$A1038="begin repeat"</formula>
    </cfRule>
  </conditionalFormatting>
  <conditionalFormatting sqref="S1038">
    <cfRule type="expression" dxfId="2183" priority="1937" stopIfTrue="1">
      <formula>$A1038="text"</formula>
    </cfRule>
  </conditionalFormatting>
  <conditionalFormatting sqref="S1038">
    <cfRule type="expression" dxfId="2182" priority="1936" stopIfTrue="1">
      <formula>$A1038="integer"</formula>
    </cfRule>
  </conditionalFormatting>
  <conditionalFormatting sqref="S1038">
    <cfRule type="expression" dxfId="2181" priority="1935" stopIfTrue="1">
      <formula>$A1038="decimal"</formula>
    </cfRule>
  </conditionalFormatting>
  <conditionalFormatting sqref="S1038">
    <cfRule type="expression" dxfId="2180" priority="1934" stopIfTrue="1">
      <formula>OR(AND(LEFT($A1038, 16)="select_multiple ", LEN($A1038)&gt;16, NOT(ISNUMBER(SEARCH(" ", $A1038, 17)))), AND(LEFT($A1038, 11)="select_one ", LEN($A1038)&gt;11, NOT(ISNUMBER(SEARCH(" ", $A1038, 12)))))</formula>
    </cfRule>
  </conditionalFormatting>
  <conditionalFormatting sqref="S1038">
    <cfRule type="expression" dxfId="2179" priority="1933" stopIfTrue="1">
      <formula>OR($A1038="audio audit", $A1038="text audit", $A1038="speed violations count", $A1038="speed violations list", $A1038="speed violations audit")</formula>
    </cfRule>
  </conditionalFormatting>
  <conditionalFormatting sqref="S1038">
    <cfRule type="expression" dxfId="2178" priority="1930" stopIfTrue="1">
      <formula>$A1038="note"</formula>
    </cfRule>
    <cfRule type="expression" dxfId="2177" priority="1931" stopIfTrue="1">
      <formula>$A1038="barcode"</formula>
    </cfRule>
    <cfRule type="expression" dxfId="2176" priority="1932" stopIfTrue="1">
      <formula>OR($A1038="geopoint", $A1038="geoshape", $A1038="geotrace")</formula>
    </cfRule>
  </conditionalFormatting>
  <conditionalFormatting sqref="S1038">
    <cfRule type="expression" dxfId="2175" priority="1929" stopIfTrue="1">
      <formula>OR($A1038="calculate", $A1038="calculate_here")</formula>
    </cfRule>
  </conditionalFormatting>
  <conditionalFormatting sqref="S1038">
    <cfRule type="expression" dxfId="2174" priority="1928" stopIfTrue="1">
      <formula>OR($A1038="date", $A1038="datetime")</formula>
    </cfRule>
  </conditionalFormatting>
  <conditionalFormatting sqref="S1038">
    <cfRule type="expression" dxfId="2173" priority="1927" stopIfTrue="1">
      <formula>$A1038="image"</formula>
    </cfRule>
  </conditionalFormatting>
  <conditionalFormatting sqref="S1038">
    <cfRule type="expression" dxfId="2172" priority="1926" stopIfTrue="1">
      <formula>OR($A1038="audio", $A1038="video")</formula>
    </cfRule>
  </conditionalFormatting>
  <conditionalFormatting sqref="S1038">
    <cfRule type="expression" dxfId="2171" priority="1925" stopIfTrue="1">
      <formula>$A1038="comments"</formula>
    </cfRule>
  </conditionalFormatting>
  <conditionalFormatting sqref="I1042 L1042 B1042:F1042">
    <cfRule type="expression" dxfId="2170" priority="1900" stopIfTrue="1">
      <formula>$A1042="begin group"</formula>
    </cfRule>
  </conditionalFormatting>
  <conditionalFormatting sqref="R1042 L1042 B1042:F1042">
    <cfRule type="expression" dxfId="2169" priority="1897" stopIfTrue="1">
      <formula>$A1042="begin repeat"</formula>
    </cfRule>
  </conditionalFormatting>
  <conditionalFormatting sqref="B1042:C1042 E1042:G1042 I1042">
    <cfRule type="expression" dxfId="2168" priority="1894" stopIfTrue="1">
      <formula>$A1042="text"</formula>
    </cfRule>
  </conditionalFormatting>
  <conditionalFormatting sqref="B1042:C1042 E1042:G1042 J1042:K1042">
    <cfRule type="expression" dxfId="2167" priority="1892" stopIfTrue="1">
      <formula>$A1042="integer"</formula>
    </cfRule>
  </conditionalFormatting>
  <conditionalFormatting sqref="B1042:C1042 E1042:G1042 J1042:K1042">
    <cfRule type="expression" dxfId="2166" priority="1890" stopIfTrue="1">
      <formula>$A1042="decimal"</formula>
    </cfRule>
  </conditionalFormatting>
  <conditionalFormatting sqref="I1042 B1042:F1042">
    <cfRule type="expression" dxfId="2165" priority="1888" stopIfTrue="1">
      <formula>OR(AND(LEFT($A1042, 16)="select_multiple ", LEN($A1042)&gt;16, NOT(ISNUMBER(SEARCH(" ", $A1042, 17)))), AND(LEFT($A1042, 11)="select_one ", LEN($A1042)&gt;11, NOT(ISNUMBER(SEARCH(" ", $A1042, 12)))))</formula>
    </cfRule>
  </conditionalFormatting>
  <conditionalFormatting sqref="I1042 B1042:E1042">
    <cfRule type="expression" dxfId="2164" priority="1885" stopIfTrue="1">
      <formula>OR($A1042="audio audit", $A1042="text audit", $A1042="speed violations count", $A1042="speed violations list", $A1042="speed violations audit")</formula>
    </cfRule>
  </conditionalFormatting>
  <conditionalFormatting sqref="B1042:F1042">
    <cfRule type="expression" dxfId="2163" priority="1879" stopIfTrue="1">
      <formula>$A1042="note"</formula>
    </cfRule>
    <cfRule type="expression" dxfId="2162" priority="1881" stopIfTrue="1">
      <formula>$A1042="barcode"</formula>
    </cfRule>
    <cfRule type="expression" dxfId="2161" priority="1883" stopIfTrue="1">
      <formula>OR($A1042="geopoint", $A1042="geoshape", $A1042="geotrace")</formula>
    </cfRule>
  </conditionalFormatting>
  <conditionalFormatting sqref="Q1042 B1042:E1042">
    <cfRule type="expression" dxfId="2160" priority="1877" stopIfTrue="1">
      <formula>OR($A1042="calculate", $A1042="calculate_here")</formula>
    </cfRule>
  </conditionalFormatting>
  <conditionalFormatting sqref="I1042 B1042:F1042">
    <cfRule type="expression" dxfId="2159" priority="1875" stopIfTrue="1">
      <formula>OR($A1042="date", $A1042="datetime")</formula>
    </cfRule>
  </conditionalFormatting>
  <conditionalFormatting sqref="I1042 B1042:F1042">
    <cfRule type="expression" dxfId="2158" priority="1873" stopIfTrue="1">
      <formula>$A1042="image"</formula>
    </cfRule>
  </conditionalFormatting>
  <conditionalFormatting sqref="B1042:F1042">
    <cfRule type="expression" dxfId="2157" priority="1871" stopIfTrue="1">
      <formula>OR($A1042="audio", $A1042="video")</formula>
    </cfRule>
  </conditionalFormatting>
  <conditionalFormatting sqref="A1042:C1042 E1042:Z1042">
    <cfRule type="expression" dxfId="2156" priority="1868" stopIfTrue="1">
      <formula>OR(AND(LEFT($A1042, 14)="sensor_stream ", LEN($A1042)&gt;14, NOT(ISNUMBER(SEARCH(" ", $A1042, 15)))), AND(LEFT($A1042, 17)="sensor_statistic ", LEN($A1042)&gt;17, NOT(ISNUMBER(SEARCH(" ", $A1042, 18)))))</formula>
    </cfRule>
    <cfRule type="expression" dxfId="2155" priority="1870" stopIfTrue="1">
      <formula>$A1042="comments"</formula>
    </cfRule>
    <cfRule type="expression" dxfId="2154" priority="1872" stopIfTrue="1">
      <formula>OR($A1042="audio", $A1042="video")</formula>
    </cfRule>
    <cfRule type="expression" dxfId="2153" priority="1874" stopIfTrue="1">
      <formula>$A1042="image"</formula>
    </cfRule>
    <cfRule type="expression" dxfId="2152" priority="1876" stopIfTrue="1">
      <formula>OR($A1042="date", $A1042="datetime")</formula>
    </cfRule>
    <cfRule type="expression" dxfId="2151" priority="1878" stopIfTrue="1">
      <formula>OR($A1042="calculate", $A1042="calculate_here")</formula>
    </cfRule>
    <cfRule type="expression" dxfId="2150" priority="1880" stopIfTrue="1">
      <formula>$A1042="note"</formula>
    </cfRule>
    <cfRule type="expression" dxfId="2149" priority="1882" stopIfTrue="1">
      <formula>$A1042="barcode"</formula>
    </cfRule>
    <cfRule type="expression" dxfId="2148" priority="1884" stopIfTrue="1">
      <formula>OR($A1042="geopoint", $A1042="geoshape", $A1042="geotrace")</formula>
    </cfRule>
    <cfRule type="expression" dxfId="2147" priority="1886" stopIfTrue="1">
      <formula>OR($A1042="audio audit", $A1042="text audit", $A1042="speed violations count", $A1042="speed violations list", $A1042="speed violations audit")</formula>
    </cfRule>
    <cfRule type="expression" dxfId="2146" priority="1887" stopIfTrue="1">
      <formula>OR($A1042="username", $A1042="phonenumber", $A1042="start", $A1042="end", $A1042="deviceid", $A1042="subscriberid", $A1042="simserial", $A1042="caseid")</formula>
    </cfRule>
    <cfRule type="expression" dxfId="2145" priority="1889" stopIfTrue="1">
      <formula>OR(AND(LEFT($A1042, 16)="select_multiple ", LEN($A1042)&gt;16, NOT(ISNUMBER(SEARCH(" ", $A1042, 17)))), AND(LEFT($A1042, 11)="select_one ", LEN($A1042)&gt;11, NOT(ISNUMBER(SEARCH(" ", $A1042, 12)))))</formula>
    </cfRule>
    <cfRule type="expression" dxfId="2144" priority="1891" stopIfTrue="1">
      <formula>$A1042="decimal"</formula>
    </cfRule>
    <cfRule type="expression" dxfId="2143" priority="1893" stopIfTrue="1">
      <formula>$A1042="integer"</formula>
    </cfRule>
    <cfRule type="expression" dxfId="2142" priority="1895" stopIfTrue="1">
      <formula>$A1042="text"</formula>
    </cfRule>
    <cfRule type="expression" dxfId="2141" priority="1896" stopIfTrue="1">
      <formula>$A1042="end repeat"</formula>
    </cfRule>
    <cfRule type="expression" dxfId="2140" priority="1898" stopIfTrue="1">
      <formula>$A1042="begin repeat"</formula>
    </cfRule>
    <cfRule type="expression" dxfId="2139" priority="1899" stopIfTrue="1">
      <formula>$A1042="end group"</formula>
    </cfRule>
    <cfRule type="expression" dxfId="2138" priority="1901" stopIfTrue="1">
      <formula>$A1042="begin group"</formula>
    </cfRule>
  </conditionalFormatting>
  <conditionalFormatting sqref="B1042:E1042">
    <cfRule type="expression" dxfId="2137" priority="1869" stopIfTrue="1">
      <formula>$A1042="comments"</formula>
    </cfRule>
  </conditionalFormatting>
  <conditionalFormatting sqref="I1042 B1042:E1042">
    <cfRule type="expression" dxfId="2136" priority="1867" stopIfTrue="1">
      <formula>OR(AND(LEFT($A1042, 14)="sensor_stream ", LEN($A1042)&gt;14, NOT(ISNUMBER(SEARCH(" ", $A1042, 15)))), AND(LEFT($A1042, 17)="sensor_statistic ", LEN($A1042)&gt;17, NOT(ISNUMBER(SEARCH(" ", $A1042, 18)))))</formula>
    </cfRule>
  </conditionalFormatting>
  <conditionalFormatting sqref="F1042">
    <cfRule type="expression" dxfId="2135" priority="1866" stopIfTrue="1">
      <formula>OR($A1042="audio audit", $A1042="text audit", $A1042="speed violations count", $A1042="speed violations list", $A1042="speed violations audit")</formula>
    </cfRule>
  </conditionalFormatting>
  <conditionalFormatting sqref="F1042">
    <cfRule type="expression" dxfId="2134" priority="1865" stopIfTrue="1">
      <formula>OR($A1042="calculate", $A1042="calculate_here")</formula>
    </cfRule>
  </conditionalFormatting>
  <conditionalFormatting sqref="F1042">
    <cfRule type="expression" dxfId="2133" priority="1864" stopIfTrue="1">
      <formula>$A1042="comments"</formula>
    </cfRule>
  </conditionalFormatting>
  <conditionalFormatting sqref="F1042">
    <cfRule type="expression" dxfId="2132" priority="1863" stopIfTrue="1">
      <formula>OR(AND(LEFT($A1042, 14)="sensor_stream ", LEN($A1042)&gt;14, NOT(ISNUMBER(SEARCH(" ", $A1042, 15)))), AND(LEFT($A1042, 17)="sensor_statistic ", LEN($A1042)&gt;17, NOT(ISNUMBER(SEARCH(" ", $A1042, 18)))))</formula>
    </cfRule>
  </conditionalFormatting>
  <conditionalFormatting sqref="D1042">
    <cfRule type="expression" dxfId="2131" priority="1902" stopIfTrue="1">
      <formula>$A1044="text"</formula>
    </cfRule>
  </conditionalFormatting>
  <conditionalFormatting sqref="D1042">
    <cfRule type="expression" dxfId="2130" priority="1903" stopIfTrue="1">
      <formula>$A1044="integer"</formula>
    </cfRule>
  </conditionalFormatting>
  <conditionalFormatting sqref="D1042">
    <cfRule type="expression" dxfId="2129" priority="1904" stopIfTrue="1">
      <formula>$A1044="decimal"</formula>
    </cfRule>
  </conditionalFormatting>
  <conditionalFormatting sqref="D1042">
    <cfRule type="expression" dxfId="2128" priority="1905" stopIfTrue="1">
      <formula>OR(AND(LEFT($A1044, 14)="sensor_stream ", LEN($A1044)&gt;14, NOT(ISNUMBER(SEARCH(" ", $A1044, 15)))), AND(LEFT($A1044, 17)="sensor_statistic ", LEN($A1044)&gt;17, NOT(ISNUMBER(SEARCH(" ", $A1044, 18)))))</formula>
    </cfRule>
    <cfRule type="expression" dxfId="2127" priority="1906" stopIfTrue="1">
      <formula>$A1044="comments"</formula>
    </cfRule>
    <cfRule type="expression" dxfId="2126" priority="1907" stopIfTrue="1">
      <formula>OR($A1044="audio", $A1044="video")</formula>
    </cfRule>
    <cfRule type="expression" dxfId="2125" priority="1908" stopIfTrue="1">
      <formula>$A1044="image"</formula>
    </cfRule>
    <cfRule type="expression" dxfId="2124" priority="1909" stopIfTrue="1">
      <formula>OR($A1044="date", $A1044="datetime")</formula>
    </cfRule>
    <cfRule type="expression" dxfId="2123" priority="1910" stopIfTrue="1">
      <formula>OR($A1044="calculate", $A1044="calculate_here")</formula>
    </cfRule>
    <cfRule type="expression" dxfId="2122" priority="1911" stopIfTrue="1">
      <formula>$A1044="note"</formula>
    </cfRule>
    <cfRule type="expression" dxfId="2121" priority="1912" stopIfTrue="1">
      <formula>$A1044="barcode"</formula>
    </cfRule>
    <cfRule type="expression" dxfId="2120" priority="1913" stopIfTrue="1">
      <formula>OR($A1044="geopoint", $A1044="geoshape", $A1044="geotrace")</formula>
    </cfRule>
    <cfRule type="expression" dxfId="2119" priority="1914" stopIfTrue="1">
      <formula>OR($A1044="audio audit", $A1044="text audit", $A1044="speed violations count", $A1044="speed violations list", $A1044="speed violations audit")</formula>
    </cfRule>
    <cfRule type="expression" dxfId="2118" priority="1915" stopIfTrue="1">
      <formula>OR($A1044="username", $A1044="phonenumber", $A1044="start", $A1044="end", $A1044="deviceid", $A1044="subscriberid", $A1044="simserial", $A1044="caseid")</formula>
    </cfRule>
    <cfRule type="expression" dxfId="2117" priority="1916" stopIfTrue="1">
      <formula>OR(AND(LEFT($A1044, 16)="select_multiple ", LEN($A1044)&gt;16, NOT(ISNUMBER(SEARCH(" ", $A1044, 17)))), AND(LEFT($A1044, 11)="select_one ", LEN($A1044)&gt;11, NOT(ISNUMBER(SEARCH(" ", $A1044, 12)))))</formula>
    </cfRule>
    <cfRule type="expression" dxfId="2116" priority="1917" stopIfTrue="1">
      <formula>$A1044="decimal"</formula>
    </cfRule>
    <cfRule type="expression" dxfId="2115" priority="1918" stopIfTrue="1">
      <formula>$A1044="integer"</formula>
    </cfRule>
    <cfRule type="expression" dxfId="2114" priority="1919" stopIfTrue="1">
      <formula>$A1044="text"</formula>
    </cfRule>
    <cfRule type="expression" dxfId="2113" priority="1920" stopIfTrue="1">
      <formula>$A1044="end repeat"</formula>
    </cfRule>
    <cfRule type="expression" dxfId="2112" priority="1921" stopIfTrue="1">
      <formula>$A1044="begin repeat"</formula>
    </cfRule>
    <cfRule type="expression" dxfId="2111" priority="1922" stopIfTrue="1">
      <formula>$A1044="end group"</formula>
    </cfRule>
    <cfRule type="expression" dxfId="2110" priority="1923" stopIfTrue="1">
      <formula>$A1044="begin group"</formula>
    </cfRule>
  </conditionalFormatting>
  <conditionalFormatting sqref="S1042">
    <cfRule type="expression" dxfId="2109" priority="1847" stopIfTrue="1">
      <formula>OR(AND(LEFT($A1042, 14)="sensor_stream ", LEN($A1042)&gt;14, NOT(ISNUMBER(SEARCH(" ", $A1042, 15)))), AND(LEFT($A1042, 17)="sensor_statistic ", LEN($A1042)&gt;17, NOT(ISNUMBER(SEARCH(" ", $A1042, 18)))))</formula>
    </cfRule>
  </conditionalFormatting>
  <conditionalFormatting sqref="S1042">
    <cfRule type="expression" dxfId="2108" priority="1862" stopIfTrue="1">
      <formula>$A1042="begin group"</formula>
    </cfRule>
  </conditionalFormatting>
  <conditionalFormatting sqref="S1042">
    <cfRule type="expression" dxfId="2107" priority="1861" stopIfTrue="1">
      <formula>$A1042="begin repeat"</formula>
    </cfRule>
  </conditionalFormatting>
  <conditionalFormatting sqref="S1042">
    <cfRule type="expression" dxfId="2106" priority="1860" stopIfTrue="1">
      <formula>$A1042="text"</formula>
    </cfRule>
  </conditionalFormatting>
  <conditionalFormatting sqref="S1042">
    <cfRule type="expression" dxfId="2105" priority="1859" stopIfTrue="1">
      <formula>$A1042="integer"</formula>
    </cfRule>
  </conditionalFormatting>
  <conditionalFormatting sqref="S1042">
    <cfRule type="expression" dxfId="2104" priority="1858" stopIfTrue="1">
      <formula>$A1042="decimal"</formula>
    </cfRule>
  </conditionalFormatting>
  <conditionalFormatting sqref="S1042">
    <cfRule type="expression" dxfId="2103" priority="1857" stopIfTrue="1">
      <formula>OR(AND(LEFT($A1042, 16)="select_multiple ", LEN($A1042)&gt;16, NOT(ISNUMBER(SEARCH(" ", $A1042, 17)))), AND(LEFT($A1042, 11)="select_one ", LEN($A1042)&gt;11, NOT(ISNUMBER(SEARCH(" ", $A1042, 12)))))</formula>
    </cfRule>
  </conditionalFormatting>
  <conditionalFormatting sqref="S1042">
    <cfRule type="expression" dxfId="2102" priority="1856" stopIfTrue="1">
      <formula>OR($A1042="audio audit", $A1042="text audit", $A1042="speed violations count", $A1042="speed violations list", $A1042="speed violations audit")</formula>
    </cfRule>
  </conditionalFormatting>
  <conditionalFormatting sqref="S1042">
    <cfRule type="expression" dxfId="2101" priority="1853" stopIfTrue="1">
      <formula>$A1042="note"</formula>
    </cfRule>
    <cfRule type="expression" dxfId="2100" priority="1854" stopIfTrue="1">
      <formula>$A1042="barcode"</formula>
    </cfRule>
    <cfRule type="expression" dxfId="2099" priority="1855" stopIfTrue="1">
      <formula>OR($A1042="geopoint", $A1042="geoshape", $A1042="geotrace")</formula>
    </cfRule>
  </conditionalFormatting>
  <conditionalFormatting sqref="S1042">
    <cfRule type="expression" dxfId="2098" priority="1852" stopIfTrue="1">
      <formula>OR($A1042="calculate", $A1042="calculate_here")</formula>
    </cfRule>
  </conditionalFormatting>
  <conditionalFormatting sqref="S1042">
    <cfRule type="expression" dxfId="2097" priority="1851" stopIfTrue="1">
      <formula>OR($A1042="date", $A1042="datetime")</formula>
    </cfRule>
  </conditionalFormatting>
  <conditionalFormatting sqref="S1042">
    <cfRule type="expression" dxfId="2096" priority="1850" stopIfTrue="1">
      <formula>$A1042="image"</formula>
    </cfRule>
  </conditionalFormatting>
  <conditionalFormatting sqref="S1042">
    <cfRule type="expression" dxfId="2095" priority="1849" stopIfTrue="1">
      <formula>OR($A1042="audio", $A1042="video")</formula>
    </cfRule>
  </conditionalFormatting>
  <conditionalFormatting sqref="S1042">
    <cfRule type="expression" dxfId="2094" priority="1848" stopIfTrue="1">
      <formula>$A1042="comments"</formula>
    </cfRule>
  </conditionalFormatting>
  <conditionalFormatting sqref="I1046 L1046 B1046:F1046">
    <cfRule type="expression" dxfId="2093" priority="1823" stopIfTrue="1">
      <formula>$A1046="begin group"</formula>
    </cfRule>
  </conditionalFormatting>
  <conditionalFormatting sqref="R1046 L1046 B1046:F1046">
    <cfRule type="expression" dxfId="2092" priority="1820" stopIfTrue="1">
      <formula>$A1046="begin repeat"</formula>
    </cfRule>
  </conditionalFormatting>
  <conditionalFormatting sqref="B1046:C1046 E1046:G1046 I1046">
    <cfRule type="expression" dxfId="2091" priority="1817" stopIfTrue="1">
      <formula>$A1046="text"</formula>
    </cfRule>
  </conditionalFormatting>
  <conditionalFormatting sqref="B1046:C1046 E1046:G1046 J1046:K1046">
    <cfRule type="expression" dxfId="2090" priority="1815" stopIfTrue="1">
      <formula>$A1046="integer"</formula>
    </cfRule>
  </conditionalFormatting>
  <conditionalFormatting sqref="B1046:C1046 E1046:G1046 J1046:K1046">
    <cfRule type="expression" dxfId="2089" priority="1813" stopIfTrue="1">
      <formula>$A1046="decimal"</formula>
    </cfRule>
  </conditionalFormatting>
  <conditionalFormatting sqref="I1046 B1046:F1046">
    <cfRule type="expression" dxfId="2088" priority="1811" stopIfTrue="1">
      <formula>OR(AND(LEFT($A1046, 16)="select_multiple ", LEN($A1046)&gt;16, NOT(ISNUMBER(SEARCH(" ", $A1046, 17)))), AND(LEFT($A1046, 11)="select_one ", LEN($A1046)&gt;11, NOT(ISNUMBER(SEARCH(" ", $A1046, 12)))))</formula>
    </cfRule>
  </conditionalFormatting>
  <conditionalFormatting sqref="I1046 B1046:E1046">
    <cfRule type="expression" dxfId="2087" priority="1808" stopIfTrue="1">
      <formula>OR($A1046="audio audit", $A1046="text audit", $A1046="speed violations count", $A1046="speed violations list", $A1046="speed violations audit")</formula>
    </cfRule>
  </conditionalFormatting>
  <conditionalFormatting sqref="B1046:F1046">
    <cfRule type="expression" dxfId="2086" priority="1802" stopIfTrue="1">
      <formula>$A1046="note"</formula>
    </cfRule>
    <cfRule type="expression" dxfId="2085" priority="1804" stopIfTrue="1">
      <formula>$A1046="barcode"</formula>
    </cfRule>
    <cfRule type="expression" dxfId="2084" priority="1806" stopIfTrue="1">
      <formula>OR($A1046="geopoint", $A1046="geoshape", $A1046="geotrace")</formula>
    </cfRule>
  </conditionalFormatting>
  <conditionalFormatting sqref="Q1046 B1046:E1046">
    <cfRule type="expression" dxfId="2083" priority="1800" stopIfTrue="1">
      <formula>OR($A1046="calculate", $A1046="calculate_here")</formula>
    </cfRule>
  </conditionalFormatting>
  <conditionalFormatting sqref="I1046 B1046:F1046">
    <cfRule type="expression" dxfId="2082" priority="1798" stopIfTrue="1">
      <formula>OR($A1046="date", $A1046="datetime")</formula>
    </cfRule>
  </conditionalFormatting>
  <conditionalFormatting sqref="I1046 B1046:F1046">
    <cfRule type="expression" dxfId="2081" priority="1796" stopIfTrue="1">
      <formula>$A1046="image"</formula>
    </cfRule>
  </conditionalFormatting>
  <conditionalFormatting sqref="B1046:F1046">
    <cfRule type="expression" dxfId="2080" priority="1794" stopIfTrue="1">
      <formula>OR($A1046="audio", $A1046="video")</formula>
    </cfRule>
  </conditionalFormatting>
  <conditionalFormatting sqref="A1046:C1046 E1046:Z1046">
    <cfRule type="expression" dxfId="2079" priority="1791" stopIfTrue="1">
      <formula>OR(AND(LEFT($A1046, 14)="sensor_stream ", LEN($A1046)&gt;14, NOT(ISNUMBER(SEARCH(" ", $A1046, 15)))), AND(LEFT($A1046, 17)="sensor_statistic ", LEN($A1046)&gt;17, NOT(ISNUMBER(SEARCH(" ", $A1046, 18)))))</formula>
    </cfRule>
    <cfRule type="expression" dxfId="2078" priority="1793" stopIfTrue="1">
      <formula>$A1046="comments"</formula>
    </cfRule>
    <cfRule type="expression" dxfId="2077" priority="1795" stopIfTrue="1">
      <formula>OR($A1046="audio", $A1046="video")</formula>
    </cfRule>
    <cfRule type="expression" dxfId="2076" priority="1797" stopIfTrue="1">
      <formula>$A1046="image"</formula>
    </cfRule>
    <cfRule type="expression" dxfId="2075" priority="1799" stopIfTrue="1">
      <formula>OR($A1046="date", $A1046="datetime")</formula>
    </cfRule>
    <cfRule type="expression" dxfId="2074" priority="1801" stopIfTrue="1">
      <formula>OR($A1046="calculate", $A1046="calculate_here")</formula>
    </cfRule>
    <cfRule type="expression" dxfId="2073" priority="1803" stopIfTrue="1">
      <formula>$A1046="note"</formula>
    </cfRule>
    <cfRule type="expression" dxfId="2072" priority="1805" stopIfTrue="1">
      <formula>$A1046="barcode"</formula>
    </cfRule>
    <cfRule type="expression" dxfId="2071" priority="1807" stopIfTrue="1">
      <formula>OR($A1046="geopoint", $A1046="geoshape", $A1046="geotrace")</formula>
    </cfRule>
    <cfRule type="expression" dxfId="2070" priority="1809" stopIfTrue="1">
      <formula>OR($A1046="audio audit", $A1046="text audit", $A1046="speed violations count", $A1046="speed violations list", $A1046="speed violations audit")</formula>
    </cfRule>
    <cfRule type="expression" dxfId="2069" priority="1810" stopIfTrue="1">
      <formula>OR($A1046="username", $A1046="phonenumber", $A1046="start", $A1046="end", $A1046="deviceid", $A1046="subscriberid", $A1046="simserial", $A1046="caseid")</formula>
    </cfRule>
    <cfRule type="expression" dxfId="2068" priority="1812" stopIfTrue="1">
      <formula>OR(AND(LEFT($A1046, 16)="select_multiple ", LEN($A1046)&gt;16, NOT(ISNUMBER(SEARCH(" ", $A1046, 17)))), AND(LEFT($A1046, 11)="select_one ", LEN($A1046)&gt;11, NOT(ISNUMBER(SEARCH(" ", $A1046, 12)))))</formula>
    </cfRule>
    <cfRule type="expression" dxfId="2067" priority="1814" stopIfTrue="1">
      <formula>$A1046="decimal"</formula>
    </cfRule>
    <cfRule type="expression" dxfId="2066" priority="1816" stopIfTrue="1">
      <formula>$A1046="integer"</formula>
    </cfRule>
    <cfRule type="expression" dxfId="2065" priority="1818" stopIfTrue="1">
      <formula>$A1046="text"</formula>
    </cfRule>
    <cfRule type="expression" dxfId="2064" priority="1819" stopIfTrue="1">
      <formula>$A1046="end repeat"</formula>
    </cfRule>
    <cfRule type="expression" dxfId="2063" priority="1821" stopIfTrue="1">
      <formula>$A1046="begin repeat"</formula>
    </cfRule>
    <cfRule type="expression" dxfId="2062" priority="1822" stopIfTrue="1">
      <formula>$A1046="end group"</formula>
    </cfRule>
    <cfRule type="expression" dxfId="2061" priority="1824" stopIfTrue="1">
      <formula>$A1046="begin group"</formula>
    </cfRule>
  </conditionalFormatting>
  <conditionalFormatting sqref="B1046:E1046">
    <cfRule type="expression" dxfId="2060" priority="1792" stopIfTrue="1">
      <formula>$A1046="comments"</formula>
    </cfRule>
  </conditionalFormatting>
  <conditionalFormatting sqref="I1046 B1046:E1046">
    <cfRule type="expression" dxfId="2059" priority="1790" stopIfTrue="1">
      <formula>OR(AND(LEFT($A1046, 14)="sensor_stream ", LEN($A1046)&gt;14, NOT(ISNUMBER(SEARCH(" ", $A1046, 15)))), AND(LEFT($A1046, 17)="sensor_statistic ", LEN($A1046)&gt;17, NOT(ISNUMBER(SEARCH(" ", $A1046, 18)))))</formula>
    </cfRule>
  </conditionalFormatting>
  <conditionalFormatting sqref="F1046">
    <cfRule type="expression" dxfId="2058" priority="1789" stopIfTrue="1">
      <formula>OR($A1046="audio audit", $A1046="text audit", $A1046="speed violations count", $A1046="speed violations list", $A1046="speed violations audit")</formula>
    </cfRule>
  </conditionalFormatting>
  <conditionalFormatting sqref="F1046">
    <cfRule type="expression" dxfId="2057" priority="1788" stopIfTrue="1">
      <formula>OR($A1046="calculate", $A1046="calculate_here")</formula>
    </cfRule>
  </conditionalFormatting>
  <conditionalFormatting sqref="F1046">
    <cfRule type="expression" dxfId="2056" priority="1787" stopIfTrue="1">
      <formula>$A1046="comments"</formula>
    </cfRule>
  </conditionalFormatting>
  <conditionalFormatting sqref="F1046">
    <cfRule type="expression" dxfId="2055" priority="1786" stopIfTrue="1">
      <formula>OR(AND(LEFT($A1046, 14)="sensor_stream ", LEN($A1046)&gt;14, NOT(ISNUMBER(SEARCH(" ", $A1046, 15)))), AND(LEFT($A1046, 17)="sensor_statistic ", LEN($A1046)&gt;17, NOT(ISNUMBER(SEARCH(" ", $A1046, 18)))))</formula>
    </cfRule>
  </conditionalFormatting>
  <conditionalFormatting sqref="D1046">
    <cfRule type="expression" dxfId="2054" priority="1825" stopIfTrue="1">
      <formula>$A1048="text"</formula>
    </cfRule>
  </conditionalFormatting>
  <conditionalFormatting sqref="D1046">
    <cfRule type="expression" dxfId="2053" priority="1826" stopIfTrue="1">
      <formula>$A1048="integer"</formula>
    </cfRule>
  </conditionalFormatting>
  <conditionalFormatting sqref="D1046">
    <cfRule type="expression" dxfId="2052" priority="1827" stopIfTrue="1">
      <formula>$A1048="decimal"</formula>
    </cfRule>
  </conditionalFormatting>
  <conditionalFormatting sqref="D1046">
    <cfRule type="expression" dxfId="2051" priority="1828" stopIfTrue="1">
      <formula>OR(AND(LEFT($A1048, 14)="sensor_stream ", LEN($A1048)&gt;14, NOT(ISNUMBER(SEARCH(" ", $A1048, 15)))), AND(LEFT($A1048, 17)="sensor_statistic ", LEN($A1048)&gt;17, NOT(ISNUMBER(SEARCH(" ", $A1048, 18)))))</formula>
    </cfRule>
    <cfRule type="expression" dxfId="2050" priority="1829" stopIfTrue="1">
      <formula>$A1048="comments"</formula>
    </cfRule>
    <cfRule type="expression" dxfId="2049" priority="1830" stopIfTrue="1">
      <formula>OR($A1048="audio", $A1048="video")</formula>
    </cfRule>
    <cfRule type="expression" dxfId="2048" priority="1831" stopIfTrue="1">
      <formula>$A1048="image"</formula>
    </cfRule>
    <cfRule type="expression" dxfId="2047" priority="1832" stopIfTrue="1">
      <formula>OR($A1048="date", $A1048="datetime")</formula>
    </cfRule>
    <cfRule type="expression" dxfId="2046" priority="1833" stopIfTrue="1">
      <formula>OR($A1048="calculate", $A1048="calculate_here")</formula>
    </cfRule>
    <cfRule type="expression" dxfId="2045" priority="1834" stopIfTrue="1">
      <formula>$A1048="note"</formula>
    </cfRule>
    <cfRule type="expression" dxfId="2044" priority="1835" stopIfTrue="1">
      <formula>$A1048="barcode"</formula>
    </cfRule>
    <cfRule type="expression" dxfId="2043" priority="1836" stopIfTrue="1">
      <formula>OR($A1048="geopoint", $A1048="geoshape", $A1048="geotrace")</formula>
    </cfRule>
    <cfRule type="expression" dxfId="2042" priority="1837" stopIfTrue="1">
      <formula>OR($A1048="audio audit", $A1048="text audit", $A1048="speed violations count", $A1048="speed violations list", $A1048="speed violations audit")</formula>
    </cfRule>
    <cfRule type="expression" dxfId="2041" priority="1838" stopIfTrue="1">
      <formula>OR($A1048="username", $A1048="phonenumber", $A1048="start", $A1048="end", $A1048="deviceid", $A1048="subscriberid", $A1048="simserial", $A1048="caseid")</formula>
    </cfRule>
    <cfRule type="expression" dxfId="2040" priority="1839" stopIfTrue="1">
      <formula>OR(AND(LEFT($A1048, 16)="select_multiple ", LEN($A1048)&gt;16, NOT(ISNUMBER(SEARCH(" ", $A1048, 17)))), AND(LEFT($A1048, 11)="select_one ", LEN($A1048)&gt;11, NOT(ISNUMBER(SEARCH(" ", $A1048, 12)))))</formula>
    </cfRule>
    <cfRule type="expression" dxfId="2039" priority="1840" stopIfTrue="1">
      <formula>$A1048="decimal"</formula>
    </cfRule>
    <cfRule type="expression" dxfId="2038" priority="1841" stopIfTrue="1">
      <formula>$A1048="integer"</formula>
    </cfRule>
    <cfRule type="expression" dxfId="2037" priority="1842" stopIfTrue="1">
      <formula>$A1048="text"</formula>
    </cfRule>
    <cfRule type="expression" dxfId="2036" priority="1843" stopIfTrue="1">
      <formula>$A1048="end repeat"</formula>
    </cfRule>
    <cfRule type="expression" dxfId="2035" priority="1844" stopIfTrue="1">
      <formula>$A1048="begin repeat"</formula>
    </cfRule>
    <cfRule type="expression" dxfId="2034" priority="1845" stopIfTrue="1">
      <formula>$A1048="end group"</formula>
    </cfRule>
    <cfRule type="expression" dxfId="2033" priority="1846" stopIfTrue="1">
      <formula>$A1048="begin group"</formula>
    </cfRule>
  </conditionalFormatting>
  <conditionalFormatting sqref="S1046">
    <cfRule type="expression" dxfId="2032" priority="1770" stopIfTrue="1">
      <formula>OR(AND(LEFT($A1046, 14)="sensor_stream ", LEN($A1046)&gt;14, NOT(ISNUMBER(SEARCH(" ", $A1046, 15)))), AND(LEFT($A1046, 17)="sensor_statistic ", LEN($A1046)&gt;17, NOT(ISNUMBER(SEARCH(" ", $A1046, 18)))))</formula>
    </cfRule>
  </conditionalFormatting>
  <conditionalFormatting sqref="S1046">
    <cfRule type="expression" dxfId="2031" priority="1785" stopIfTrue="1">
      <formula>$A1046="begin group"</formula>
    </cfRule>
  </conditionalFormatting>
  <conditionalFormatting sqref="S1046">
    <cfRule type="expression" dxfId="2030" priority="1784" stopIfTrue="1">
      <formula>$A1046="begin repeat"</formula>
    </cfRule>
  </conditionalFormatting>
  <conditionalFormatting sqref="S1046">
    <cfRule type="expression" dxfId="2029" priority="1783" stopIfTrue="1">
      <formula>$A1046="text"</formula>
    </cfRule>
  </conditionalFormatting>
  <conditionalFormatting sqref="S1046">
    <cfRule type="expression" dxfId="2028" priority="1782" stopIfTrue="1">
      <formula>$A1046="integer"</formula>
    </cfRule>
  </conditionalFormatting>
  <conditionalFormatting sqref="S1046">
    <cfRule type="expression" dxfId="2027" priority="1781" stopIfTrue="1">
      <formula>$A1046="decimal"</formula>
    </cfRule>
  </conditionalFormatting>
  <conditionalFormatting sqref="S1046">
    <cfRule type="expression" dxfId="2026" priority="1780" stopIfTrue="1">
      <formula>OR(AND(LEFT($A1046, 16)="select_multiple ", LEN($A1046)&gt;16, NOT(ISNUMBER(SEARCH(" ", $A1046, 17)))), AND(LEFT($A1046, 11)="select_one ", LEN($A1046)&gt;11, NOT(ISNUMBER(SEARCH(" ", $A1046, 12)))))</formula>
    </cfRule>
  </conditionalFormatting>
  <conditionalFormatting sqref="S1046">
    <cfRule type="expression" dxfId="2025" priority="1779" stopIfTrue="1">
      <formula>OR($A1046="audio audit", $A1046="text audit", $A1046="speed violations count", $A1046="speed violations list", $A1046="speed violations audit")</formula>
    </cfRule>
  </conditionalFormatting>
  <conditionalFormatting sqref="S1046">
    <cfRule type="expression" dxfId="2024" priority="1776" stopIfTrue="1">
      <formula>$A1046="note"</formula>
    </cfRule>
    <cfRule type="expression" dxfId="2023" priority="1777" stopIfTrue="1">
      <formula>$A1046="barcode"</formula>
    </cfRule>
    <cfRule type="expression" dxfId="2022" priority="1778" stopIfTrue="1">
      <formula>OR($A1046="geopoint", $A1046="geoshape", $A1046="geotrace")</formula>
    </cfRule>
  </conditionalFormatting>
  <conditionalFormatting sqref="S1046">
    <cfRule type="expression" dxfId="2021" priority="1775" stopIfTrue="1">
      <formula>OR($A1046="calculate", $A1046="calculate_here")</formula>
    </cfRule>
  </conditionalFormatting>
  <conditionalFormatting sqref="S1046">
    <cfRule type="expression" dxfId="2020" priority="1774" stopIfTrue="1">
      <formula>OR($A1046="date", $A1046="datetime")</formula>
    </cfRule>
  </conditionalFormatting>
  <conditionalFormatting sqref="S1046">
    <cfRule type="expression" dxfId="2019" priority="1773" stopIfTrue="1">
      <formula>$A1046="image"</formula>
    </cfRule>
  </conditionalFormatting>
  <conditionalFormatting sqref="S1046">
    <cfRule type="expression" dxfId="2018" priority="1772" stopIfTrue="1">
      <formula>OR($A1046="audio", $A1046="video")</formula>
    </cfRule>
  </conditionalFormatting>
  <conditionalFormatting sqref="S1046">
    <cfRule type="expression" dxfId="2017" priority="1771" stopIfTrue="1">
      <formula>$A1046="comments"</formula>
    </cfRule>
  </conditionalFormatting>
  <conditionalFormatting sqref="I1050 L1050 B1050:F1050">
    <cfRule type="expression" dxfId="2016" priority="1746" stopIfTrue="1">
      <formula>$A1050="begin group"</formula>
    </cfRule>
  </conditionalFormatting>
  <conditionalFormatting sqref="R1050 L1050 B1050:F1050">
    <cfRule type="expression" dxfId="2015" priority="1743" stopIfTrue="1">
      <formula>$A1050="begin repeat"</formula>
    </cfRule>
  </conditionalFormatting>
  <conditionalFormatting sqref="B1050:C1050 E1050:G1050 I1050">
    <cfRule type="expression" dxfId="2014" priority="1740" stopIfTrue="1">
      <formula>$A1050="text"</formula>
    </cfRule>
  </conditionalFormatting>
  <conditionalFormatting sqref="B1050:C1050 E1050:G1050 J1050:K1050">
    <cfRule type="expression" dxfId="2013" priority="1738" stopIfTrue="1">
      <formula>$A1050="integer"</formula>
    </cfRule>
  </conditionalFormatting>
  <conditionalFormatting sqref="B1050:C1050 E1050:G1050 J1050:K1050">
    <cfRule type="expression" dxfId="2012" priority="1736" stopIfTrue="1">
      <formula>$A1050="decimal"</formula>
    </cfRule>
  </conditionalFormatting>
  <conditionalFormatting sqref="I1050 B1050:F1050">
    <cfRule type="expression" dxfId="2011" priority="1734" stopIfTrue="1">
      <formula>OR(AND(LEFT($A1050, 16)="select_multiple ", LEN($A1050)&gt;16, NOT(ISNUMBER(SEARCH(" ", $A1050, 17)))), AND(LEFT($A1050, 11)="select_one ", LEN($A1050)&gt;11, NOT(ISNUMBER(SEARCH(" ", $A1050, 12)))))</formula>
    </cfRule>
  </conditionalFormatting>
  <conditionalFormatting sqref="I1050 B1050:E1050">
    <cfRule type="expression" dxfId="2010" priority="1731" stopIfTrue="1">
      <formula>OR($A1050="audio audit", $A1050="text audit", $A1050="speed violations count", $A1050="speed violations list", $A1050="speed violations audit")</formula>
    </cfRule>
  </conditionalFormatting>
  <conditionalFormatting sqref="B1050:F1050">
    <cfRule type="expression" dxfId="2009" priority="1725" stopIfTrue="1">
      <formula>$A1050="note"</formula>
    </cfRule>
    <cfRule type="expression" dxfId="2008" priority="1727" stopIfTrue="1">
      <formula>$A1050="barcode"</formula>
    </cfRule>
    <cfRule type="expression" dxfId="2007" priority="1729" stopIfTrue="1">
      <formula>OR($A1050="geopoint", $A1050="geoshape", $A1050="geotrace")</formula>
    </cfRule>
  </conditionalFormatting>
  <conditionalFormatting sqref="Q1050 B1050:E1050">
    <cfRule type="expression" dxfId="2006" priority="1723" stopIfTrue="1">
      <formula>OR($A1050="calculate", $A1050="calculate_here")</formula>
    </cfRule>
  </conditionalFormatting>
  <conditionalFormatting sqref="I1050 B1050:F1050">
    <cfRule type="expression" dxfId="2005" priority="1721" stopIfTrue="1">
      <formula>OR($A1050="date", $A1050="datetime")</formula>
    </cfRule>
  </conditionalFormatting>
  <conditionalFormatting sqref="I1050 B1050:F1050">
    <cfRule type="expression" dxfId="2004" priority="1719" stopIfTrue="1">
      <formula>$A1050="image"</formula>
    </cfRule>
  </conditionalFormatting>
  <conditionalFormatting sqref="B1050:F1050">
    <cfRule type="expression" dxfId="2003" priority="1717" stopIfTrue="1">
      <formula>OR($A1050="audio", $A1050="video")</formula>
    </cfRule>
  </conditionalFormatting>
  <conditionalFormatting sqref="A1050:C1050 E1050:Z1050">
    <cfRule type="expression" dxfId="2002" priority="1714" stopIfTrue="1">
      <formula>OR(AND(LEFT($A1050, 14)="sensor_stream ", LEN($A1050)&gt;14, NOT(ISNUMBER(SEARCH(" ", $A1050, 15)))), AND(LEFT($A1050, 17)="sensor_statistic ", LEN($A1050)&gt;17, NOT(ISNUMBER(SEARCH(" ", $A1050, 18)))))</formula>
    </cfRule>
    <cfRule type="expression" dxfId="2001" priority="1716" stopIfTrue="1">
      <formula>$A1050="comments"</formula>
    </cfRule>
    <cfRule type="expression" dxfId="2000" priority="1718" stopIfTrue="1">
      <formula>OR($A1050="audio", $A1050="video")</formula>
    </cfRule>
    <cfRule type="expression" dxfId="1999" priority="1720" stopIfTrue="1">
      <formula>$A1050="image"</formula>
    </cfRule>
    <cfRule type="expression" dxfId="1998" priority="1722" stopIfTrue="1">
      <formula>OR($A1050="date", $A1050="datetime")</formula>
    </cfRule>
    <cfRule type="expression" dxfId="1997" priority="1724" stopIfTrue="1">
      <formula>OR($A1050="calculate", $A1050="calculate_here")</formula>
    </cfRule>
    <cfRule type="expression" dxfId="1996" priority="1726" stopIfTrue="1">
      <formula>$A1050="note"</formula>
    </cfRule>
    <cfRule type="expression" dxfId="1995" priority="1728" stopIfTrue="1">
      <formula>$A1050="barcode"</formula>
    </cfRule>
    <cfRule type="expression" dxfId="1994" priority="1730" stopIfTrue="1">
      <formula>OR($A1050="geopoint", $A1050="geoshape", $A1050="geotrace")</formula>
    </cfRule>
    <cfRule type="expression" dxfId="1993" priority="1732" stopIfTrue="1">
      <formula>OR($A1050="audio audit", $A1050="text audit", $A1050="speed violations count", $A1050="speed violations list", $A1050="speed violations audit")</formula>
    </cfRule>
    <cfRule type="expression" dxfId="1992" priority="1733" stopIfTrue="1">
      <formula>OR($A1050="username", $A1050="phonenumber", $A1050="start", $A1050="end", $A1050="deviceid", $A1050="subscriberid", $A1050="simserial", $A1050="caseid")</formula>
    </cfRule>
    <cfRule type="expression" dxfId="1991" priority="1735" stopIfTrue="1">
      <formula>OR(AND(LEFT($A1050, 16)="select_multiple ", LEN($A1050)&gt;16, NOT(ISNUMBER(SEARCH(" ", $A1050, 17)))), AND(LEFT($A1050, 11)="select_one ", LEN($A1050)&gt;11, NOT(ISNUMBER(SEARCH(" ", $A1050, 12)))))</formula>
    </cfRule>
    <cfRule type="expression" dxfId="1990" priority="1737" stopIfTrue="1">
      <formula>$A1050="decimal"</formula>
    </cfRule>
    <cfRule type="expression" dxfId="1989" priority="1739" stopIfTrue="1">
      <formula>$A1050="integer"</formula>
    </cfRule>
    <cfRule type="expression" dxfId="1988" priority="1741" stopIfTrue="1">
      <formula>$A1050="text"</formula>
    </cfRule>
    <cfRule type="expression" dxfId="1987" priority="1742" stopIfTrue="1">
      <formula>$A1050="end repeat"</formula>
    </cfRule>
    <cfRule type="expression" dxfId="1986" priority="1744" stopIfTrue="1">
      <formula>$A1050="begin repeat"</formula>
    </cfRule>
    <cfRule type="expression" dxfId="1985" priority="1745" stopIfTrue="1">
      <formula>$A1050="end group"</formula>
    </cfRule>
    <cfRule type="expression" dxfId="1984" priority="1747" stopIfTrue="1">
      <formula>$A1050="begin group"</formula>
    </cfRule>
  </conditionalFormatting>
  <conditionalFormatting sqref="B1050:E1050">
    <cfRule type="expression" dxfId="1983" priority="1715" stopIfTrue="1">
      <formula>$A1050="comments"</formula>
    </cfRule>
  </conditionalFormatting>
  <conditionalFormatting sqref="I1050 B1050:E1050">
    <cfRule type="expression" dxfId="1982" priority="1713" stopIfTrue="1">
      <formula>OR(AND(LEFT($A1050, 14)="sensor_stream ", LEN($A1050)&gt;14, NOT(ISNUMBER(SEARCH(" ", $A1050, 15)))), AND(LEFT($A1050, 17)="sensor_statistic ", LEN($A1050)&gt;17, NOT(ISNUMBER(SEARCH(" ", $A1050, 18)))))</formula>
    </cfRule>
  </conditionalFormatting>
  <conditionalFormatting sqref="F1050">
    <cfRule type="expression" dxfId="1981" priority="1712" stopIfTrue="1">
      <formula>OR($A1050="audio audit", $A1050="text audit", $A1050="speed violations count", $A1050="speed violations list", $A1050="speed violations audit")</formula>
    </cfRule>
  </conditionalFormatting>
  <conditionalFormatting sqref="F1050">
    <cfRule type="expression" dxfId="1980" priority="1711" stopIfTrue="1">
      <formula>OR($A1050="calculate", $A1050="calculate_here")</formula>
    </cfRule>
  </conditionalFormatting>
  <conditionalFormatting sqref="F1050">
    <cfRule type="expression" dxfId="1979" priority="1710" stopIfTrue="1">
      <formula>$A1050="comments"</formula>
    </cfRule>
  </conditionalFormatting>
  <conditionalFormatting sqref="F1050">
    <cfRule type="expression" dxfId="1978" priority="1709" stopIfTrue="1">
      <formula>OR(AND(LEFT($A1050, 14)="sensor_stream ", LEN($A1050)&gt;14, NOT(ISNUMBER(SEARCH(" ", $A1050, 15)))), AND(LEFT($A1050, 17)="sensor_statistic ", LEN($A1050)&gt;17, NOT(ISNUMBER(SEARCH(" ", $A1050, 18)))))</formula>
    </cfRule>
  </conditionalFormatting>
  <conditionalFormatting sqref="D1050">
    <cfRule type="expression" dxfId="1977" priority="1748" stopIfTrue="1">
      <formula>$A1052="text"</formula>
    </cfRule>
  </conditionalFormatting>
  <conditionalFormatting sqref="D1050">
    <cfRule type="expression" dxfId="1976" priority="1749" stopIfTrue="1">
      <formula>$A1052="integer"</formula>
    </cfRule>
  </conditionalFormatting>
  <conditionalFormatting sqref="D1050">
    <cfRule type="expression" dxfId="1975" priority="1750" stopIfTrue="1">
      <formula>$A1052="decimal"</formula>
    </cfRule>
  </conditionalFormatting>
  <conditionalFormatting sqref="D1050">
    <cfRule type="expression" dxfId="1974" priority="1751" stopIfTrue="1">
      <formula>OR(AND(LEFT($A1052, 14)="sensor_stream ", LEN($A1052)&gt;14, NOT(ISNUMBER(SEARCH(" ", $A1052, 15)))), AND(LEFT($A1052, 17)="sensor_statistic ", LEN($A1052)&gt;17, NOT(ISNUMBER(SEARCH(" ", $A1052, 18)))))</formula>
    </cfRule>
    <cfRule type="expression" dxfId="1973" priority="1752" stopIfTrue="1">
      <formula>$A1052="comments"</formula>
    </cfRule>
    <cfRule type="expression" dxfId="1972" priority="1753" stopIfTrue="1">
      <formula>OR($A1052="audio", $A1052="video")</formula>
    </cfRule>
    <cfRule type="expression" dxfId="1971" priority="1754" stopIfTrue="1">
      <formula>$A1052="image"</formula>
    </cfRule>
    <cfRule type="expression" dxfId="1970" priority="1755" stopIfTrue="1">
      <formula>OR($A1052="date", $A1052="datetime")</formula>
    </cfRule>
    <cfRule type="expression" dxfId="1969" priority="1756" stopIfTrue="1">
      <formula>OR($A1052="calculate", $A1052="calculate_here")</formula>
    </cfRule>
    <cfRule type="expression" dxfId="1968" priority="1757" stopIfTrue="1">
      <formula>$A1052="note"</formula>
    </cfRule>
    <cfRule type="expression" dxfId="1967" priority="1758" stopIfTrue="1">
      <formula>$A1052="barcode"</formula>
    </cfRule>
    <cfRule type="expression" dxfId="1966" priority="1759" stopIfTrue="1">
      <formula>OR($A1052="geopoint", $A1052="geoshape", $A1052="geotrace")</formula>
    </cfRule>
    <cfRule type="expression" dxfId="1965" priority="1760" stopIfTrue="1">
      <formula>OR($A1052="audio audit", $A1052="text audit", $A1052="speed violations count", $A1052="speed violations list", $A1052="speed violations audit")</formula>
    </cfRule>
    <cfRule type="expression" dxfId="1964" priority="1761" stopIfTrue="1">
      <formula>OR($A1052="username", $A1052="phonenumber", $A1052="start", $A1052="end", $A1052="deviceid", $A1052="subscriberid", $A1052="simserial", $A1052="caseid")</formula>
    </cfRule>
    <cfRule type="expression" dxfId="1963" priority="1762" stopIfTrue="1">
      <formula>OR(AND(LEFT($A1052, 16)="select_multiple ", LEN($A1052)&gt;16, NOT(ISNUMBER(SEARCH(" ", $A1052, 17)))), AND(LEFT($A1052, 11)="select_one ", LEN($A1052)&gt;11, NOT(ISNUMBER(SEARCH(" ", $A1052, 12)))))</formula>
    </cfRule>
    <cfRule type="expression" dxfId="1962" priority="1763" stopIfTrue="1">
      <formula>$A1052="decimal"</formula>
    </cfRule>
    <cfRule type="expression" dxfId="1961" priority="1764" stopIfTrue="1">
      <formula>$A1052="integer"</formula>
    </cfRule>
    <cfRule type="expression" dxfId="1960" priority="1765" stopIfTrue="1">
      <formula>$A1052="text"</formula>
    </cfRule>
    <cfRule type="expression" dxfId="1959" priority="1766" stopIfTrue="1">
      <formula>$A1052="end repeat"</formula>
    </cfRule>
    <cfRule type="expression" dxfId="1958" priority="1767" stopIfTrue="1">
      <formula>$A1052="begin repeat"</formula>
    </cfRule>
    <cfRule type="expression" dxfId="1957" priority="1768" stopIfTrue="1">
      <formula>$A1052="end group"</formula>
    </cfRule>
    <cfRule type="expression" dxfId="1956" priority="1769" stopIfTrue="1">
      <formula>$A1052="begin group"</formula>
    </cfRule>
  </conditionalFormatting>
  <conditionalFormatting sqref="S1050">
    <cfRule type="expression" dxfId="1955" priority="1693" stopIfTrue="1">
      <formula>OR(AND(LEFT($A1050, 14)="sensor_stream ", LEN($A1050)&gt;14, NOT(ISNUMBER(SEARCH(" ", $A1050, 15)))), AND(LEFT($A1050, 17)="sensor_statistic ", LEN($A1050)&gt;17, NOT(ISNUMBER(SEARCH(" ", $A1050, 18)))))</formula>
    </cfRule>
  </conditionalFormatting>
  <conditionalFormatting sqref="S1050">
    <cfRule type="expression" dxfId="1954" priority="1708" stopIfTrue="1">
      <formula>$A1050="begin group"</formula>
    </cfRule>
  </conditionalFormatting>
  <conditionalFormatting sqref="S1050">
    <cfRule type="expression" dxfId="1953" priority="1707" stopIfTrue="1">
      <formula>$A1050="begin repeat"</formula>
    </cfRule>
  </conditionalFormatting>
  <conditionalFormatting sqref="S1050">
    <cfRule type="expression" dxfId="1952" priority="1706" stopIfTrue="1">
      <formula>$A1050="text"</formula>
    </cfRule>
  </conditionalFormatting>
  <conditionalFormatting sqref="S1050">
    <cfRule type="expression" dxfId="1951" priority="1705" stopIfTrue="1">
      <formula>$A1050="integer"</formula>
    </cfRule>
  </conditionalFormatting>
  <conditionalFormatting sqref="S1050">
    <cfRule type="expression" dxfId="1950" priority="1704" stopIfTrue="1">
      <formula>$A1050="decimal"</formula>
    </cfRule>
  </conditionalFormatting>
  <conditionalFormatting sqref="S1050">
    <cfRule type="expression" dxfId="1949" priority="1703" stopIfTrue="1">
      <formula>OR(AND(LEFT($A1050, 16)="select_multiple ", LEN($A1050)&gt;16, NOT(ISNUMBER(SEARCH(" ", $A1050, 17)))), AND(LEFT($A1050, 11)="select_one ", LEN($A1050)&gt;11, NOT(ISNUMBER(SEARCH(" ", $A1050, 12)))))</formula>
    </cfRule>
  </conditionalFormatting>
  <conditionalFormatting sqref="S1050">
    <cfRule type="expression" dxfId="1948" priority="1702" stopIfTrue="1">
      <formula>OR($A1050="audio audit", $A1050="text audit", $A1050="speed violations count", $A1050="speed violations list", $A1050="speed violations audit")</formula>
    </cfRule>
  </conditionalFormatting>
  <conditionalFormatting sqref="S1050">
    <cfRule type="expression" dxfId="1947" priority="1699" stopIfTrue="1">
      <formula>$A1050="note"</formula>
    </cfRule>
    <cfRule type="expression" dxfId="1946" priority="1700" stopIfTrue="1">
      <formula>$A1050="barcode"</formula>
    </cfRule>
    <cfRule type="expression" dxfId="1945" priority="1701" stopIfTrue="1">
      <formula>OR($A1050="geopoint", $A1050="geoshape", $A1050="geotrace")</formula>
    </cfRule>
  </conditionalFormatting>
  <conditionalFormatting sqref="S1050">
    <cfRule type="expression" dxfId="1944" priority="1698" stopIfTrue="1">
      <formula>OR($A1050="calculate", $A1050="calculate_here")</formula>
    </cfRule>
  </conditionalFormatting>
  <conditionalFormatting sqref="S1050">
    <cfRule type="expression" dxfId="1943" priority="1697" stopIfTrue="1">
      <formula>OR($A1050="date", $A1050="datetime")</formula>
    </cfRule>
  </conditionalFormatting>
  <conditionalFormatting sqref="S1050">
    <cfRule type="expression" dxfId="1942" priority="1696" stopIfTrue="1">
      <formula>$A1050="image"</formula>
    </cfRule>
  </conditionalFormatting>
  <conditionalFormatting sqref="S1050">
    <cfRule type="expression" dxfId="1941" priority="1695" stopIfTrue="1">
      <formula>OR($A1050="audio", $A1050="video")</formula>
    </cfRule>
  </conditionalFormatting>
  <conditionalFormatting sqref="S1050">
    <cfRule type="expression" dxfId="1940" priority="1694" stopIfTrue="1">
      <formula>$A1050="comments"</formula>
    </cfRule>
  </conditionalFormatting>
  <conditionalFormatting sqref="I1056 L1056 B1056:F1056">
    <cfRule type="expression" dxfId="1939" priority="1669" stopIfTrue="1">
      <formula>$A1056="begin group"</formula>
    </cfRule>
  </conditionalFormatting>
  <conditionalFormatting sqref="R1056 L1056 B1056:F1056">
    <cfRule type="expression" dxfId="1938" priority="1666" stopIfTrue="1">
      <formula>$A1056="begin repeat"</formula>
    </cfRule>
  </conditionalFormatting>
  <conditionalFormatting sqref="B1056:C1056 E1056:G1056 I1056">
    <cfRule type="expression" dxfId="1937" priority="1663" stopIfTrue="1">
      <formula>$A1056="text"</formula>
    </cfRule>
  </conditionalFormatting>
  <conditionalFormatting sqref="B1056:C1056 E1056:G1056 J1056:K1056">
    <cfRule type="expression" dxfId="1936" priority="1661" stopIfTrue="1">
      <formula>$A1056="integer"</formula>
    </cfRule>
  </conditionalFormatting>
  <conditionalFormatting sqref="B1056:C1056 E1056:G1056 J1056:K1056">
    <cfRule type="expression" dxfId="1935" priority="1659" stopIfTrue="1">
      <formula>$A1056="decimal"</formula>
    </cfRule>
  </conditionalFormatting>
  <conditionalFormatting sqref="I1056 B1056:F1056">
    <cfRule type="expression" dxfId="1934" priority="1657" stopIfTrue="1">
      <formula>OR(AND(LEFT($A1056, 16)="select_multiple ", LEN($A1056)&gt;16, NOT(ISNUMBER(SEARCH(" ", $A1056, 17)))), AND(LEFT($A1056, 11)="select_one ", LEN($A1056)&gt;11, NOT(ISNUMBER(SEARCH(" ", $A1056, 12)))))</formula>
    </cfRule>
  </conditionalFormatting>
  <conditionalFormatting sqref="I1056 B1056:E1056">
    <cfRule type="expression" dxfId="1933" priority="1654" stopIfTrue="1">
      <formula>OR($A1056="audio audit", $A1056="text audit", $A1056="speed violations count", $A1056="speed violations list", $A1056="speed violations audit")</formula>
    </cfRule>
  </conditionalFormatting>
  <conditionalFormatting sqref="B1056:F1056">
    <cfRule type="expression" dxfId="1932" priority="1648" stopIfTrue="1">
      <formula>$A1056="note"</formula>
    </cfRule>
    <cfRule type="expression" dxfId="1931" priority="1650" stopIfTrue="1">
      <formula>$A1056="barcode"</formula>
    </cfRule>
    <cfRule type="expression" dxfId="1930" priority="1652" stopIfTrue="1">
      <formula>OR($A1056="geopoint", $A1056="geoshape", $A1056="geotrace")</formula>
    </cfRule>
  </conditionalFormatting>
  <conditionalFormatting sqref="Q1056 B1056:E1056">
    <cfRule type="expression" dxfId="1929" priority="1646" stopIfTrue="1">
      <formula>OR($A1056="calculate", $A1056="calculate_here")</formula>
    </cfRule>
  </conditionalFormatting>
  <conditionalFormatting sqref="I1056 B1056:F1056">
    <cfRule type="expression" dxfId="1928" priority="1644" stopIfTrue="1">
      <formula>OR($A1056="date", $A1056="datetime")</formula>
    </cfRule>
  </conditionalFormatting>
  <conditionalFormatting sqref="I1056 B1056:F1056">
    <cfRule type="expression" dxfId="1927" priority="1642" stopIfTrue="1">
      <formula>$A1056="image"</formula>
    </cfRule>
  </conditionalFormatting>
  <conditionalFormatting sqref="B1056:F1056">
    <cfRule type="expression" dxfId="1926" priority="1640" stopIfTrue="1">
      <formula>OR($A1056="audio", $A1056="video")</formula>
    </cfRule>
  </conditionalFormatting>
  <conditionalFormatting sqref="A1056:C1056 E1056:Z1056">
    <cfRule type="expression" dxfId="1925" priority="1637" stopIfTrue="1">
      <formula>OR(AND(LEFT($A1056, 14)="sensor_stream ", LEN($A1056)&gt;14, NOT(ISNUMBER(SEARCH(" ", $A1056, 15)))), AND(LEFT($A1056, 17)="sensor_statistic ", LEN($A1056)&gt;17, NOT(ISNUMBER(SEARCH(" ", $A1056, 18)))))</formula>
    </cfRule>
    <cfRule type="expression" dxfId="1924" priority="1639" stopIfTrue="1">
      <formula>$A1056="comments"</formula>
    </cfRule>
    <cfRule type="expression" dxfId="1923" priority="1641" stopIfTrue="1">
      <formula>OR($A1056="audio", $A1056="video")</formula>
    </cfRule>
    <cfRule type="expression" dxfId="1922" priority="1643" stopIfTrue="1">
      <formula>$A1056="image"</formula>
    </cfRule>
    <cfRule type="expression" dxfId="1921" priority="1645" stopIfTrue="1">
      <formula>OR($A1056="date", $A1056="datetime")</formula>
    </cfRule>
    <cfRule type="expression" dxfId="1920" priority="1647" stopIfTrue="1">
      <formula>OR($A1056="calculate", $A1056="calculate_here")</formula>
    </cfRule>
    <cfRule type="expression" dxfId="1919" priority="1649" stopIfTrue="1">
      <formula>$A1056="note"</formula>
    </cfRule>
    <cfRule type="expression" dxfId="1918" priority="1651" stopIfTrue="1">
      <formula>$A1056="barcode"</formula>
    </cfRule>
    <cfRule type="expression" dxfId="1917" priority="1653" stopIfTrue="1">
      <formula>OR($A1056="geopoint", $A1056="geoshape", $A1056="geotrace")</formula>
    </cfRule>
    <cfRule type="expression" dxfId="1916" priority="1655" stopIfTrue="1">
      <formula>OR($A1056="audio audit", $A1056="text audit", $A1056="speed violations count", $A1056="speed violations list", $A1056="speed violations audit")</formula>
    </cfRule>
    <cfRule type="expression" dxfId="1915" priority="1656" stopIfTrue="1">
      <formula>OR($A1056="username", $A1056="phonenumber", $A1056="start", $A1056="end", $A1056="deviceid", $A1056="subscriberid", $A1056="simserial", $A1056="caseid")</formula>
    </cfRule>
    <cfRule type="expression" dxfId="1914" priority="1658" stopIfTrue="1">
      <formula>OR(AND(LEFT($A1056, 16)="select_multiple ", LEN($A1056)&gt;16, NOT(ISNUMBER(SEARCH(" ", $A1056, 17)))), AND(LEFT($A1056, 11)="select_one ", LEN($A1056)&gt;11, NOT(ISNUMBER(SEARCH(" ", $A1056, 12)))))</formula>
    </cfRule>
    <cfRule type="expression" dxfId="1913" priority="1660" stopIfTrue="1">
      <formula>$A1056="decimal"</formula>
    </cfRule>
    <cfRule type="expression" dxfId="1912" priority="1662" stopIfTrue="1">
      <formula>$A1056="integer"</formula>
    </cfRule>
    <cfRule type="expression" dxfId="1911" priority="1664" stopIfTrue="1">
      <formula>$A1056="text"</formula>
    </cfRule>
    <cfRule type="expression" dxfId="1910" priority="1665" stopIfTrue="1">
      <formula>$A1056="end repeat"</formula>
    </cfRule>
    <cfRule type="expression" dxfId="1909" priority="1667" stopIfTrue="1">
      <formula>$A1056="begin repeat"</formula>
    </cfRule>
    <cfRule type="expression" dxfId="1908" priority="1668" stopIfTrue="1">
      <formula>$A1056="end group"</formula>
    </cfRule>
    <cfRule type="expression" dxfId="1907" priority="1670" stopIfTrue="1">
      <formula>$A1056="begin group"</formula>
    </cfRule>
  </conditionalFormatting>
  <conditionalFormatting sqref="B1056:E1056">
    <cfRule type="expression" dxfId="1906" priority="1638" stopIfTrue="1">
      <formula>$A1056="comments"</formula>
    </cfRule>
  </conditionalFormatting>
  <conditionalFormatting sqref="I1056 B1056:E1056">
    <cfRule type="expression" dxfId="1905" priority="1636" stopIfTrue="1">
      <formula>OR(AND(LEFT($A1056, 14)="sensor_stream ", LEN($A1056)&gt;14, NOT(ISNUMBER(SEARCH(" ", $A1056, 15)))), AND(LEFT($A1056, 17)="sensor_statistic ", LEN($A1056)&gt;17, NOT(ISNUMBER(SEARCH(" ", $A1056, 18)))))</formula>
    </cfRule>
  </conditionalFormatting>
  <conditionalFormatting sqref="F1056">
    <cfRule type="expression" dxfId="1904" priority="1635" stopIfTrue="1">
      <formula>OR($A1056="audio audit", $A1056="text audit", $A1056="speed violations count", $A1056="speed violations list", $A1056="speed violations audit")</formula>
    </cfRule>
  </conditionalFormatting>
  <conditionalFormatting sqref="F1056">
    <cfRule type="expression" dxfId="1903" priority="1634" stopIfTrue="1">
      <formula>OR($A1056="calculate", $A1056="calculate_here")</formula>
    </cfRule>
  </conditionalFormatting>
  <conditionalFormatting sqref="F1056">
    <cfRule type="expression" dxfId="1902" priority="1633" stopIfTrue="1">
      <formula>$A1056="comments"</formula>
    </cfRule>
  </conditionalFormatting>
  <conditionalFormatting sqref="F1056">
    <cfRule type="expression" dxfId="1901" priority="1632" stopIfTrue="1">
      <formula>OR(AND(LEFT($A1056, 14)="sensor_stream ", LEN($A1056)&gt;14, NOT(ISNUMBER(SEARCH(" ", $A1056, 15)))), AND(LEFT($A1056, 17)="sensor_statistic ", LEN($A1056)&gt;17, NOT(ISNUMBER(SEARCH(" ", $A1056, 18)))))</formula>
    </cfRule>
  </conditionalFormatting>
  <conditionalFormatting sqref="D1056">
    <cfRule type="expression" dxfId="1900" priority="1671" stopIfTrue="1">
      <formula>$A1058="text"</formula>
    </cfRule>
  </conditionalFormatting>
  <conditionalFormatting sqref="D1056">
    <cfRule type="expression" dxfId="1899" priority="1672" stopIfTrue="1">
      <formula>$A1058="integer"</formula>
    </cfRule>
  </conditionalFormatting>
  <conditionalFormatting sqref="D1056">
    <cfRule type="expression" dxfId="1898" priority="1673" stopIfTrue="1">
      <formula>$A1058="decimal"</formula>
    </cfRule>
  </conditionalFormatting>
  <conditionalFormatting sqref="D1056">
    <cfRule type="expression" dxfId="1897" priority="1674" stopIfTrue="1">
      <formula>OR(AND(LEFT($A1058, 14)="sensor_stream ", LEN($A1058)&gt;14, NOT(ISNUMBER(SEARCH(" ", $A1058, 15)))), AND(LEFT($A1058, 17)="sensor_statistic ", LEN($A1058)&gt;17, NOT(ISNUMBER(SEARCH(" ", $A1058, 18)))))</formula>
    </cfRule>
    <cfRule type="expression" dxfId="1896" priority="1675" stopIfTrue="1">
      <formula>$A1058="comments"</formula>
    </cfRule>
    <cfRule type="expression" dxfId="1895" priority="1676" stopIfTrue="1">
      <formula>OR($A1058="audio", $A1058="video")</formula>
    </cfRule>
    <cfRule type="expression" dxfId="1894" priority="1677" stopIfTrue="1">
      <formula>$A1058="image"</formula>
    </cfRule>
    <cfRule type="expression" dxfId="1893" priority="1678" stopIfTrue="1">
      <formula>OR($A1058="date", $A1058="datetime")</formula>
    </cfRule>
    <cfRule type="expression" dxfId="1892" priority="1679" stopIfTrue="1">
      <formula>OR($A1058="calculate", $A1058="calculate_here")</formula>
    </cfRule>
    <cfRule type="expression" dxfId="1891" priority="1680" stopIfTrue="1">
      <formula>$A1058="note"</formula>
    </cfRule>
    <cfRule type="expression" dxfId="1890" priority="1681" stopIfTrue="1">
      <formula>$A1058="barcode"</formula>
    </cfRule>
    <cfRule type="expression" dxfId="1889" priority="1682" stopIfTrue="1">
      <formula>OR($A1058="geopoint", $A1058="geoshape", $A1058="geotrace")</formula>
    </cfRule>
    <cfRule type="expression" dxfId="1888" priority="1683" stopIfTrue="1">
      <formula>OR($A1058="audio audit", $A1058="text audit", $A1058="speed violations count", $A1058="speed violations list", $A1058="speed violations audit")</formula>
    </cfRule>
    <cfRule type="expression" dxfId="1887" priority="1684" stopIfTrue="1">
      <formula>OR($A1058="username", $A1058="phonenumber", $A1058="start", $A1058="end", $A1058="deviceid", $A1058="subscriberid", $A1058="simserial", $A1058="caseid")</formula>
    </cfRule>
    <cfRule type="expression" dxfId="1886" priority="1685" stopIfTrue="1">
      <formula>OR(AND(LEFT($A1058, 16)="select_multiple ", LEN($A1058)&gt;16, NOT(ISNUMBER(SEARCH(" ", $A1058, 17)))), AND(LEFT($A1058, 11)="select_one ", LEN($A1058)&gt;11, NOT(ISNUMBER(SEARCH(" ", $A1058, 12)))))</formula>
    </cfRule>
    <cfRule type="expression" dxfId="1885" priority="1686" stopIfTrue="1">
      <formula>$A1058="decimal"</formula>
    </cfRule>
    <cfRule type="expression" dxfId="1884" priority="1687" stopIfTrue="1">
      <formula>$A1058="integer"</formula>
    </cfRule>
    <cfRule type="expression" dxfId="1883" priority="1688" stopIfTrue="1">
      <formula>$A1058="text"</formula>
    </cfRule>
    <cfRule type="expression" dxfId="1882" priority="1689" stopIfTrue="1">
      <formula>$A1058="end repeat"</formula>
    </cfRule>
    <cfRule type="expression" dxfId="1881" priority="1690" stopIfTrue="1">
      <formula>$A1058="begin repeat"</formula>
    </cfRule>
    <cfRule type="expression" dxfId="1880" priority="1691" stopIfTrue="1">
      <formula>$A1058="end group"</formula>
    </cfRule>
    <cfRule type="expression" dxfId="1879" priority="1692" stopIfTrue="1">
      <formula>$A1058="begin group"</formula>
    </cfRule>
  </conditionalFormatting>
  <conditionalFormatting sqref="S1056">
    <cfRule type="expression" dxfId="1878" priority="1616" stopIfTrue="1">
      <formula>OR(AND(LEFT($A1056, 14)="sensor_stream ", LEN($A1056)&gt;14, NOT(ISNUMBER(SEARCH(" ", $A1056, 15)))), AND(LEFT($A1056, 17)="sensor_statistic ", LEN($A1056)&gt;17, NOT(ISNUMBER(SEARCH(" ", $A1056, 18)))))</formula>
    </cfRule>
  </conditionalFormatting>
  <conditionalFormatting sqref="S1056">
    <cfRule type="expression" dxfId="1877" priority="1631" stopIfTrue="1">
      <formula>$A1056="begin group"</formula>
    </cfRule>
  </conditionalFormatting>
  <conditionalFormatting sqref="S1056">
    <cfRule type="expression" dxfId="1876" priority="1630" stopIfTrue="1">
      <formula>$A1056="begin repeat"</formula>
    </cfRule>
  </conditionalFormatting>
  <conditionalFormatting sqref="S1056">
    <cfRule type="expression" dxfId="1875" priority="1629" stopIfTrue="1">
      <formula>$A1056="text"</formula>
    </cfRule>
  </conditionalFormatting>
  <conditionalFormatting sqref="S1056">
    <cfRule type="expression" dxfId="1874" priority="1628" stopIfTrue="1">
      <formula>$A1056="integer"</formula>
    </cfRule>
  </conditionalFormatting>
  <conditionalFormatting sqref="S1056">
    <cfRule type="expression" dxfId="1873" priority="1627" stopIfTrue="1">
      <formula>$A1056="decimal"</formula>
    </cfRule>
  </conditionalFormatting>
  <conditionalFormatting sqref="S1056">
    <cfRule type="expression" dxfId="1872" priority="1626" stopIfTrue="1">
      <formula>OR(AND(LEFT($A1056, 16)="select_multiple ", LEN($A1056)&gt;16, NOT(ISNUMBER(SEARCH(" ", $A1056, 17)))), AND(LEFT($A1056, 11)="select_one ", LEN($A1056)&gt;11, NOT(ISNUMBER(SEARCH(" ", $A1056, 12)))))</formula>
    </cfRule>
  </conditionalFormatting>
  <conditionalFormatting sqref="S1056">
    <cfRule type="expression" dxfId="1871" priority="1625" stopIfTrue="1">
      <formula>OR($A1056="audio audit", $A1056="text audit", $A1056="speed violations count", $A1056="speed violations list", $A1056="speed violations audit")</formula>
    </cfRule>
  </conditionalFormatting>
  <conditionalFormatting sqref="S1056">
    <cfRule type="expression" dxfId="1870" priority="1622" stopIfTrue="1">
      <formula>$A1056="note"</formula>
    </cfRule>
    <cfRule type="expression" dxfId="1869" priority="1623" stopIfTrue="1">
      <formula>$A1056="barcode"</formula>
    </cfRule>
    <cfRule type="expression" dxfId="1868" priority="1624" stopIfTrue="1">
      <formula>OR($A1056="geopoint", $A1056="geoshape", $A1056="geotrace")</formula>
    </cfRule>
  </conditionalFormatting>
  <conditionalFormatting sqref="S1056">
    <cfRule type="expression" dxfId="1867" priority="1621" stopIfTrue="1">
      <formula>OR($A1056="calculate", $A1056="calculate_here")</formula>
    </cfRule>
  </conditionalFormatting>
  <conditionalFormatting sqref="S1056">
    <cfRule type="expression" dxfId="1866" priority="1620" stopIfTrue="1">
      <formula>OR($A1056="date", $A1056="datetime")</formula>
    </cfRule>
  </conditionalFormatting>
  <conditionalFormatting sqref="S1056">
    <cfRule type="expression" dxfId="1865" priority="1619" stopIfTrue="1">
      <formula>$A1056="image"</formula>
    </cfRule>
  </conditionalFormatting>
  <conditionalFormatting sqref="S1056">
    <cfRule type="expression" dxfId="1864" priority="1618" stopIfTrue="1">
      <formula>OR($A1056="audio", $A1056="video")</formula>
    </cfRule>
  </conditionalFormatting>
  <conditionalFormatting sqref="S1056">
    <cfRule type="expression" dxfId="1863" priority="1617" stopIfTrue="1">
      <formula>$A1056="comments"</formula>
    </cfRule>
  </conditionalFormatting>
  <conditionalFormatting sqref="I1060 L1060 B1060:F1060">
    <cfRule type="expression" dxfId="1862" priority="1592" stopIfTrue="1">
      <formula>$A1060="begin group"</formula>
    </cfRule>
  </conditionalFormatting>
  <conditionalFormatting sqref="R1060 L1060 B1060:F1060">
    <cfRule type="expression" dxfId="1861" priority="1589" stopIfTrue="1">
      <formula>$A1060="begin repeat"</formula>
    </cfRule>
  </conditionalFormatting>
  <conditionalFormatting sqref="B1060:C1060 E1060:G1060 I1060">
    <cfRule type="expression" dxfId="1860" priority="1586" stopIfTrue="1">
      <formula>$A1060="text"</formula>
    </cfRule>
  </conditionalFormatting>
  <conditionalFormatting sqref="B1060:C1060 E1060:G1060 J1060:K1060">
    <cfRule type="expression" dxfId="1859" priority="1584" stopIfTrue="1">
      <formula>$A1060="integer"</formula>
    </cfRule>
  </conditionalFormatting>
  <conditionalFormatting sqref="B1060:C1060 E1060:G1060 J1060:K1060">
    <cfRule type="expression" dxfId="1858" priority="1582" stopIfTrue="1">
      <formula>$A1060="decimal"</formula>
    </cfRule>
  </conditionalFormatting>
  <conditionalFormatting sqref="I1060 B1060:F1060">
    <cfRule type="expression" dxfId="1857" priority="1580" stopIfTrue="1">
      <formula>OR(AND(LEFT($A1060, 16)="select_multiple ", LEN($A1060)&gt;16, NOT(ISNUMBER(SEARCH(" ", $A1060, 17)))), AND(LEFT($A1060, 11)="select_one ", LEN($A1060)&gt;11, NOT(ISNUMBER(SEARCH(" ", $A1060, 12)))))</formula>
    </cfRule>
  </conditionalFormatting>
  <conditionalFormatting sqref="I1060 B1060:E1060">
    <cfRule type="expression" dxfId="1856" priority="1577" stopIfTrue="1">
      <formula>OR($A1060="audio audit", $A1060="text audit", $A1060="speed violations count", $A1060="speed violations list", $A1060="speed violations audit")</formula>
    </cfRule>
  </conditionalFormatting>
  <conditionalFormatting sqref="B1060:F1060">
    <cfRule type="expression" dxfId="1855" priority="1571" stopIfTrue="1">
      <formula>$A1060="note"</formula>
    </cfRule>
    <cfRule type="expression" dxfId="1854" priority="1573" stopIfTrue="1">
      <formula>$A1060="barcode"</formula>
    </cfRule>
    <cfRule type="expression" dxfId="1853" priority="1575" stopIfTrue="1">
      <formula>OR($A1060="geopoint", $A1060="geoshape", $A1060="geotrace")</formula>
    </cfRule>
  </conditionalFormatting>
  <conditionalFormatting sqref="Q1060 B1060:E1060">
    <cfRule type="expression" dxfId="1852" priority="1569" stopIfTrue="1">
      <formula>OR($A1060="calculate", $A1060="calculate_here")</formula>
    </cfRule>
  </conditionalFormatting>
  <conditionalFormatting sqref="I1060 B1060:F1060">
    <cfRule type="expression" dxfId="1851" priority="1567" stopIfTrue="1">
      <formula>OR($A1060="date", $A1060="datetime")</formula>
    </cfRule>
  </conditionalFormatting>
  <conditionalFormatting sqref="I1060 B1060:F1060">
    <cfRule type="expression" dxfId="1850" priority="1565" stopIfTrue="1">
      <formula>$A1060="image"</formula>
    </cfRule>
  </conditionalFormatting>
  <conditionalFormatting sqref="B1060:F1060">
    <cfRule type="expression" dxfId="1849" priority="1563" stopIfTrue="1">
      <formula>OR($A1060="audio", $A1060="video")</formula>
    </cfRule>
  </conditionalFormatting>
  <conditionalFormatting sqref="A1060:C1060 E1060:Z1060">
    <cfRule type="expression" dxfId="1848" priority="1560" stopIfTrue="1">
      <formula>OR(AND(LEFT($A1060, 14)="sensor_stream ", LEN($A1060)&gt;14, NOT(ISNUMBER(SEARCH(" ", $A1060, 15)))), AND(LEFT($A1060, 17)="sensor_statistic ", LEN($A1060)&gt;17, NOT(ISNUMBER(SEARCH(" ", $A1060, 18)))))</formula>
    </cfRule>
    <cfRule type="expression" dxfId="1847" priority="1562" stopIfTrue="1">
      <formula>$A1060="comments"</formula>
    </cfRule>
    <cfRule type="expression" dxfId="1846" priority="1564" stopIfTrue="1">
      <formula>OR($A1060="audio", $A1060="video")</formula>
    </cfRule>
    <cfRule type="expression" dxfId="1845" priority="1566" stopIfTrue="1">
      <formula>$A1060="image"</formula>
    </cfRule>
    <cfRule type="expression" dxfId="1844" priority="1568" stopIfTrue="1">
      <formula>OR($A1060="date", $A1060="datetime")</formula>
    </cfRule>
    <cfRule type="expression" dxfId="1843" priority="1570" stopIfTrue="1">
      <formula>OR($A1060="calculate", $A1060="calculate_here")</formula>
    </cfRule>
    <cfRule type="expression" dxfId="1842" priority="1572" stopIfTrue="1">
      <formula>$A1060="note"</formula>
    </cfRule>
    <cfRule type="expression" dxfId="1841" priority="1574" stopIfTrue="1">
      <formula>$A1060="barcode"</formula>
    </cfRule>
    <cfRule type="expression" dxfId="1840" priority="1576" stopIfTrue="1">
      <formula>OR($A1060="geopoint", $A1060="geoshape", $A1060="geotrace")</formula>
    </cfRule>
    <cfRule type="expression" dxfId="1839" priority="1578" stopIfTrue="1">
      <formula>OR($A1060="audio audit", $A1060="text audit", $A1060="speed violations count", $A1060="speed violations list", $A1060="speed violations audit")</formula>
    </cfRule>
    <cfRule type="expression" dxfId="1838" priority="1579" stopIfTrue="1">
      <formula>OR($A1060="username", $A1060="phonenumber", $A1060="start", $A1060="end", $A1060="deviceid", $A1060="subscriberid", $A1060="simserial", $A1060="caseid")</formula>
    </cfRule>
    <cfRule type="expression" dxfId="1837" priority="1581" stopIfTrue="1">
      <formula>OR(AND(LEFT($A1060, 16)="select_multiple ", LEN($A1060)&gt;16, NOT(ISNUMBER(SEARCH(" ", $A1060, 17)))), AND(LEFT($A1060, 11)="select_one ", LEN($A1060)&gt;11, NOT(ISNUMBER(SEARCH(" ", $A1060, 12)))))</formula>
    </cfRule>
    <cfRule type="expression" dxfId="1836" priority="1583" stopIfTrue="1">
      <formula>$A1060="decimal"</formula>
    </cfRule>
    <cfRule type="expression" dxfId="1835" priority="1585" stopIfTrue="1">
      <formula>$A1060="integer"</formula>
    </cfRule>
    <cfRule type="expression" dxfId="1834" priority="1587" stopIfTrue="1">
      <formula>$A1060="text"</formula>
    </cfRule>
    <cfRule type="expression" dxfId="1833" priority="1588" stopIfTrue="1">
      <formula>$A1060="end repeat"</formula>
    </cfRule>
    <cfRule type="expression" dxfId="1832" priority="1590" stopIfTrue="1">
      <formula>$A1060="begin repeat"</formula>
    </cfRule>
    <cfRule type="expression" dxfId="1831" priority="1591" stopIfTrue="1">
      <formula>$A1060="end group"</formula>
    </cfRule>
    <cfRule type="expression" dxfId="1830" priority="1593" stopIfTrue="1">
      <formula>$A1060="begin group"</formula>
    </cfRule>
  </conditionalFormatting>
  <conditionalFormatting sqref="B1060:E1060">
    <cfRule type="expression" dxfId="1829" priority="1561" stopIfTrue="1">
      <formula>$A1060="comments"</formula>
    </cfRule>
  </conditionalFormatting>
  <conditionalFormatting sqref="I1060 B1060:E1060">
    <cfRule type="expression" dxfId="1828" priority="1559" stopIfTrue="1">
      <formula>OR(AND(LEFT($A1060, 14)="sensor_stream ", LEN($A1060)&gt;14, NOT(ISNUMBER(SEARCH(" ", $A1060, 15)))), AND(LEFT($A1060, 17)="sensor_statistic ", LEN($A1060)&gt;17, NOT(ISNUMBER(SEARCH(" ", $A1060, 18)))))</formula>
    </cfRule>
  </conditionalFormatting>
  <conditionalFormatting sqref="F1060">
    <cfRule type="expression" dxfId="1827" priority="1558" stopIfTrue="1">
      <formula>OR($A1060="audio audit", $A1060="text audit", $A1060="speed violations count", $A1060="speed violations list", $A1060="speed violations audit")</formula>
    </cfRule>
  </conditionalFormatting>
  <conditionalFormatting sqref="F1060">
    <cfRule type="expression" dxfId="1826" priority="1557" stopIfTrue="1">
      <formula>OR($A1060="calculate", $A1060="calculate_here")</formula>
    </cfRule>
  </conditionalFormatting>
  <conditionalFormatting sqref="F1060">
    <cfRule type="expression" dxfId="1825" priority="1556" stopIfTrue="1">
      <formula>$A1060="comments"</formula>
    </cfRule>
  </conditionalFormatting>
  <conditionalFormatting sqref="F1060">
    <cfRule type="expression" dxfId="1824" priority="1555" stopIfTrue="1">
      <formula>OR(AND(LEFT($A1060, 14)="sensor_stream ", LEN($A1060)&gt;14, NOT(ISNUMBER(SEARCH(" ", $A1060, 15)))), AND(LEFT($A1060, 17)="sensor_statistic ", LEN($A1060)&gt;17, NOT(ISNUMBER(SEARCH(" ", $A1060, 18)))))</formula>
    </cfRule>
  </conditionalFormatting>
  <conditionalFormatting sqref="D1060">
    <cfRule type="expression" dxfId="1823" priority="1594" stopIfTrue="1">
      <formula>$A1062="text"</formula>
    </cfRule>
  </conditionalFormatting>
  <conditionalFormatting sqref="D1060">
    <cfRule type="expression" dxfId="1822" priority="1595" stopIfTrue="1">
      <formula>$A1062="integer"</formula>
    </cfRule>
  </conditionalFormatting>
  <conditionalFormatting sqref="D1060">
    <cfRule type="expression" dxfId="1821" priority="1596" stopIfTrue="1">
      <formula>$A1062="decimal"</formula>
    </cfRule>
  </conditionalFormatting>
  <conditionalFormatting sqref="D1060">
    <cfRule type="expression" dxfId="1820" priority="1597" stopIfTrue="1">
      <formula>OR(AND(LEFT($A1062, 14)="sensor_stream ", LEN($A1062)&gt;14, NOT(ISNUMBER(SEARCH(" ", $A1062, 15)))), AND(LEFT($A1062, 17)="sensor_statistic ", LEN($A1062)&gt;17, NOT(ISNUMBER(SEARCH(" ", $A1062, 18)))))</formula>
    </cfRule>
    <cfRule type="expression" dxfId="1819" priority="1598" stopIfTrue="1">
      <formula>$A1062="comments"</formula>
    </cfRule>
    <cfRule type="expression" dxfId="1818" priority="1599" stopIfTrue="1">
      <formula>OR($A1062="audio", $A1062="video")</formula>
    </cfRule>
    <cfRule type="expression" dxfId="1817" priority="1600" stopIfTrue="1">
      <formula>$A1062="image"</formula>
    </cfRule>
    <cfRule type="expression" dxfId="1816" priority="1601" stopIfTrue="1">
      <formula>OR($A1062="date", $A1062="datetime")</formula>
    </cfRule>
    <cfRule type="expression" dxfId="1815" priority="1602" stopIfTrue="1">
      <formula>OR($A1062="calculate", $A1062="calculate_here")</formula>
    </cfRule>
    <cfRule type="expression" dxfId="1814" priority="1603" stopIfTrue="1">
      <formula>$A1062="note"</formula>
    </cfRule>
    <cfRule type="expression" dxfId="1813" priority="1604" stopIfTrue="1">
      <formula>$A1062="barcode"</formula>
    </cfRule>
    <cfRule type="expression" dxfId="1812" priority="1605" stopIfTrue="1">
      <formula>OR($A1062="geopoint", $A1062="geoshape", $A1062="geotrace")</formula>
    </cfRule>
    <cfRule type="expression" dxfId="1811" priority="1606" stopIfTrue="1">
      <formula>OR($A1062="audio audit", $A1062="text audit", $A1062="speed violations count", $A1062="speed violations list", $A1062="speed violations audit")</formula>
    </cfRule>
    <cfRule type="expression" dxfId="1810" priority="1607" stopIfTrue="1">
      <formula>OR($A1062="username", $A1062="phonenumber", $A1062="start", $A1062="end", $A1062="deviceid", $A1062="subscriberid", $A1062="simserial", $A1062="caseid")</formula>
    </cfRule>
    <cfRule type="expression" dxfId="1809" priority="1608" stopIfTrue="1">
      <formula>OR(AND(LEFT($A1062, 16)="select_multiple ", LEN($A1062)&gt;16, NOT(ISNUMBER(SEARCH(" ", $A1062, 17)))), AND(LEFT($A1062, 11)="select_one ", LEN($A1062)&gt;11, NOT(ISNUMBER(SEARCH(" ", $A1062, 12)))))</formula>
    </cfRule>
    <cfRule type="expression" dxfId="1808" priority="1609" stopIfTrue="1">
      <formula>$A1062="decimal"</formula>
    </cfRule>
    <cfRule type="expression" dxfId="1807" priority="1610" stopIfTrue="1">
      <formula>$A1062="integer"</formula>
    </cfRule>
    <cfRule type="expression" dxfId="1806" priority="1611" stopIfTrue="1">
      <formula>$A1062="text"</formula>
    </cfRule>
    <cfRule type="expression" dxfId="1805" priority="1612" stopIfTrue="1">
      <formula>$A1062="end repeat"</formula>
    </cfRule>
    <cfRule type="expression" dxfId="1804" priority="1613" stopIfTrue="1">
      <formula>$A1062="begin repeat"</formula>
    </cfRule>
    <cfRule type="expression" dxfId="1803" priority="1614" stopIfTrue="1">
      <formula>$A1062="end group"</formula>
    </cfRule>
    <cfRule type="expression" dxfId="1802" priority="1615" stopIfTrue="1">
      <formula>$A1062="begin group"</formula>
    </cfRule>
  </conditionalFormatting>
  <conditionalFormatting sqref="S1060">
    <cfRule type="expression" dxfId="1801" priority="1539" stopIfTrue="1">
      <formula>OR(AND(LEFT($A1060, 14)="sensor_stream ", LEN($A1060)&gt;14, NOT(ISNUMBER(SEARCH(" ", $A1060, 15)))), AND(LEFT($A1060, 17)="sensor_statistic ", LEN($A1060)&gt;17, NOT(ISNUMBER(SEARCH(" ", $A1060, 18)))))</formula>
    </cfRule>
  </conditionalFormatting>
  <conditionalFormatting sqref="S1060">
    <cfRule type="expression" dxfId="1800" priority="1554" stopIfTrue="1">
      <formula>$A1060="begin group"</formula>
    </cfRule>
  </conditionalFormatting>
  <conditionalFormatting sqref="S1060">
    <cfRule type="expression" dxfId="1799" priority="1553" stopIfTrue="1">
      <formula>$A1060="begin repeat"</formula>
    </cfRule>
  </conditionalFormatting>
  <conditionalFormatting sqref="S1060">
    <cfRule type="expression" dxfId="1798" priority="1552" stopIfTrue="1">
      <formula>$A1060="text"</formula>
    </cfRule>
  </conditionalFormatting>
  <conditionalFormatting sqref="S1060">
    <cfRule type="expression" dxfId="1797" priority="1551" stopIfTrue="1">
      <formula>$A1060="integer"</formula>
    </cfRule>
  </conditionalFormatting>
  <conditionalFormatting sqref="S1060">
    <cfRule type="expression" dxfId="1796" priority="1550" stopIfTrue="1">
      <formula>$A1060="decimal"</formula>
    </cfRule>
  </conditionalFormatting>
  <conditionalFormatting sqref="S1060">
    <cfRule type="expression" dxfId="1795" priority="1549" stopIfTrue="1">
      <formula>OR(AND(LEFT($A1060, 16)="select_multiple ", LEN($A1060)&gt;16, NOT(ISNUMBER(SEARCH(" ", $A1060, 17)))), AND(LEFT($A1060, 11)="select_one ", LEN($A1060)&gt;11, NOT(ISNUMBER(SEARCH(" ", $A1060, 12)))))</formula>
    </cfRule>
  </conditionalFormatting>
  <conditionalFormatting sqref="S1060">
    <cfRule type="expression" dxfId="1794" priority="1548" stopIfTrue="1">
      <formula>OR($A1060="audio audit", $A1060="text audit", $A1060="speed violations count", $A1060="speed violations list", $A1060="speed violations audit")</formula>
    </cfRule>
  </conditionalFormatting>
  <conditionalFormatting sqref="S1060">
    <cfRule type="expression" dxfId="1793" priority="1545" stopIfTrue="1">
      <formula>$A1060="note"</formula>
    </cfRule>
    <cfRule type="expression" dxfId="1792" priority="1546" stopIfTrue="1">
      <formula>$A1060="barcode"</formula>
    </cfRule>
    <cfRule type="expression" dxfId="1791" priority="1547" stopIfTrue="1">
      <formula>OR($A1060="geopoint", $A1060="geoshape", $A1060="geotrace")</formula>
    </cfRule>
  </conditionalFormatting>
  <conditionalFormatting sqref="S1060">
    <cfRule type="expression" dxfId="1790" priority="1544" stopIfTrue="1">
      <formula>OR($A1060="calculate", $A1060="calculate_here")</formula>
    </cfRule>
  </conditionalFormatting>
  <conditionalFormatting sqref="S1060">
    <cfRule type="expression" dxfId="1789" priority="1543" stopIfTrue="1">
      <formula>OR($A1060="date", $A1060="datetime")</formula>
    </cfRule>
  </conditionalFormatting>
  <conditionalFormatting sqref="S1060">
    <cfRule type="expression" dxfId="1788" priority="1542" stopIfTrue="1">
      <formula>$A1060="image"</formula>
    </cfRule>
  </conditionalFormatting>
  <conditionalFormatting sqref="S1060">
    <cfRule type="expression" dxfId="1787" priority="1541" stopIfTrue="1">
      <formula>OR($A1060="audio", $A1060="video")</formula>
    </cfRule>
  </conditionalFormatting>
  <conditionalFormatting sqref="S1060">
    <cfRule type="expression" dxfId="1786" priority="1540" stopIfTrue="1">
      <formula>$A1060="comments"</formula>
    </cfRule>
  </conditionalFormatting>
  <conditionalFormatting sqref="I1063 L1063 B1063:F1063">
    <cfRule type="expression" dxfId="1785" priority="1515" stopIfTrue="1">
      <formula>$A1063="begin group"</formula>
    </cfRule>
  </conditionalFormatting>
  <conditionalFormatting sqref="R1063 L1063 B1063:F1063">
    <cfRule type="expression" dxfId="1784" priority="1512" stopIfTrue="1">
      <formula>$A1063="begin repeat"</formula>
    </cfRule>
  </conditionalFormatting>
  <conditionalFormatting sqref="B1063:C1063 E1063:G1063 I1063">
    <cfRule type="expression" dxfId="1783" priority="1509" stopIfTrue="1">
      <formula>$A1063="text"</formula>
    </cfRule>
  </conditionalFormatting>
  <conditionalFormatting sqref="B1063:C1063 E1063:G1063 J1063:K1063">
    <cfRule type="expression" dxfId="1782" priority="1507" stopIfTrue="1">
      <formula>$A1063="integer"</formula>
    </cfRule>
  </conditionalFormatting>
  <conditionalFormatting sqref="B1063:C1063 E1063:G1063 J1063:K1063">
    <cfRule type="expression" dxfId="1781" priority="1505" stopIfTrue="1">
      <formula>$A1063="decimal"</formula>
    </cfRule>
  </conditionalFormatting>
  <conditionalFormatting sqref="I1063 B1063:F1063">
    <cfRule type="expression" dxfId="1780" priority="1503" stopIfTrue="1">
      <formula>OR(AND(LEFT($A1063, 16)="select_multiple ", LEN($A1063)&gt;16, NOT(ISNUMBER(SEARCH(" ", $A1063, 17)))), AND(LEFT($A1063, 11)="select_one ", LEN($A1063)&gt;11, NOT(ISNUMBER(SEARCH(" ", $A1063, 12)))))</formula>
    </cfRule>
  </conditionalFormatting>
  <conditionalFormatting sqref="I1063 B1063:E1063">
    <cfRule type="expression" dxfId="1779" priority="1500" stopIfTrue="1">
      <formula>OR($A1063="audio audit", $A1063="text audit", $A1063="speed violations count", $A1063="speed violations list", $A1063="speed violations audit")</formula>
    </cfRule>
  </conditionalFormatting>
  <conditionalFormatting sqref="B1063:F1063">
    <cfRule type="expression" dxfId="1778" priority="1494" stopIfTrue="1">
      <formula>$A1063="note"</formula>
    </cfRule>
    <cfRule type="expression" dxfId="1777" priority="1496" stopIfTrue="1">
      <formula>$A1063="barcode"</formula>
    </cfRule>
    <cfRule type="expression" dxfId="1776" priority="1498" stopIfTrue="1">
      <formula>OR($A1063="geopoint", $A1063="geoshape", $A1063="geotrace")</formula>
    </cfRule>
  </conditionalFormatting>
  <conditionalFormatting sqref="Q1063 B1063:E1063">
    <cfRule type="expression" dxfId="1775" priority="1492" stopIfTrue="1">
      <formula>OR($A1063="calculate", $A1063="calculate_here")</formula>
    </cfRule>
  </conditionalFormatting>
  <conditionalFormatting sqref="I1063 B1063:F1063">
    <cfRule type="expression" dxfId="1774" priority="1490" stopIfTrue="1">
      <formula>OR($A1063="date", $A1063="datetime")</formula>
    </cfRule>
  </conditionalFormatting>
  <conditionalFormatting sqref="I1063 B1063:F1063">
    <cfRule type="expression" dxfId="1773" priority="1488" stopIfTrue="1">
      <formula>$A1063="image"</formula>
    </cfRule>
  </conditionalFormatting>
  <conditionalFormatting sqref="B1063:F1063">
    <cfRule type="expression" dxfId="1772" priority="1486" stopIfTrue="1">
      <formula>OR($A1063="audio", $A1063="video")</formula>
    </cfRule>
  </conditionalFormatting>
  <conditionalFormatting sqref="A1063:C1063 E1063:Z1063">
    <cfRule type="expression" dxfId="1771" priority="1483" stopIfTrue="1">
      <formula>OR(AND(LEFT($A1063, 14)="sensor_stream ", LEN($A1063)&gt;14, NOT(ISNUMBER(SEARCH(" ", $A1063, 15)))), AND(LEFT($A1063, 17)="sensor_statistic ", LEN($A1063)&gt;17, NOT(ISNUMBER(SEARCH(" ", $A1063, 18)))))</formula>
    </cfRule>
    <cfRule type="expression" dxfId="1770" priority="1485" stopIfTrue="1">
      <formula>$A1063="comments"</formula>
    </cfRule>
    <cfRule type="expression" dxfId="1769" priority="1487" stopIfTrue="1">
      <formula>OR($A1063="audio", $A1063="video")</formula>
    </cfRule>
    <cfRule type="expression" dxfId="1768" priority="1489" stopIfTrue="1">
      <formula>$A1063="image"</formula>
    </cfRule>
    <cfRule type="expression" dxfId="1767" priority="1491" stopIfTrue="1">
      <formula>OR($A1063="date", $A1063="datetime")</formula>
    </cfRule>
    <cfRule type="expression" dxfId="1766" priority="1493" stopIfTrue="1">
      <formula>OR($A1063="calculate", $A1063="calculate_here")</formula>
    </cfRule>
    <cfRule type="expression" dxfId="1765" priority="1495" stopIfTrue="1">
      <formula>$A1063="note"</formula>
    </cfRule>
    <cfRule type="expression" dxfId="1764" priority="1497" stopIfTrue="1">
      <formula>$A1063="barcode"</formula>
    </cfRule>
    <cfRule type="expression" dxfId="1763" priority="1499" stopIfTrue="1">
      <formula>OR($A1063="geopoint", $A1063="geoshape", $A1063="geotrace")</formula>
    </cfRule>
    <cfRule type="expression" dxfId="1762" priority="1501" stopIfTrue="1">
      <formula>OR($A1063="audio audit", $A1063="text audit", $A1063="speed violations count", $A1063="speed violations list", $A1063="speed violations audit")</formula>
    </cfRule>
    <cfRule type="expression" dxfId="1761" priority="1502" stopIfTrue="1">
      <formula>OR($A1063="username", $A1063="phonenumber", $A1063="start", $A1063="end", $A1063="deviceid", $A1063="subscriberid", $A1063="simserial", $A1063="caseid")</formula>
    </cfRule>
    <cfRule type="expression" dxfId="1760" priority="1504" stopIfTrue="1">
      <formula>OR(AND(LEFT($A1063, 16)="select_multiple ", LEN($A1063)&gt;16, NOT(ISNUMBER(SEARCH(" ", $A1063, 17)))), AND(LEFT($A1063, 11)="select_one ", LEN($A1063)&gt;11, NOT(ISNUMBER(SEARCH(" ", $A1063, 12)))))</formula>
    </cfRule>
    <cfRule type="expression" dxfId="1759" priority="1506" stopIfTrue="1">
      <formula>$A1063="decimal"</formula>
    </cfRule>
    <cfRule type="expression" dxfId="1758" priority="1508" stopIfTrue="1">
      <formula>$A1063="integer"</formula>
    </cfRule>
    <cfRule type="expression" dxfId="1757" priority="1510" stopIfTrue="1">
      <formula>$A1063="text"</formula>
    </cfRule>
    <cfRule type="expression" dxfId="1756" priority="1511" stopIfTrue="1">
      <formula>$A1063="end repeat"</formula>
    </cfRule>
    <cfRule type="expression" dxfId="1755" priority="1513" stopIfTrue="1">
      <formula>$A1063="begin repeat"</formula>
    </cfRule>
    <cfRule type="expression" dxfId="1754" priority="1514" stopIfTrue="1">
      <formula>$A1063="end group"</formula>
    </cfRule>
    <cfRule type="expression" dxfId="1753" priority="1516" stopIfTrue="1">
      <formula>$A1063="begin group"</formula>
    </cfRule>
  </conditionalFormatting>
  <conditionalFormatting sqref="B1063:E1063">
    <cfRule type="expression" dxfId="1752" priority="1484" stopIfTrue="1">
      <formula>$A1063="comments"</formula>
    </cfRule>
  </conditionalFormatting>
  <conditionalFormatting sqref="I1063 B1063:E1063">
    <cfRule type="expression" dxfId="1751" priority="1482" stopIfTrue="1">
      <formula>OR(AND(LEFT($A1063, 14)="sensor_stream ", LEN($A1063)&gt;14, NOT(ISNUMBER(SEARCH(" ", $A1063, 15)))), AND(LEFT($A1063, 17)="sensor_statistic ", LEN($A1063)&gt;17, NOT(ISNUMBER(SEARCH(" ", $A1063, 18)))))</formula>
    </cfRule>
  </conditionalFormatting>
  <conditionalFormatting sqref="F1063">
    <cfRule type="expression" dxfId="1750" priority="1481" stopIfTrue="1">
      <formula>OR($A1063="audio audit", $A1063="text audit", $A1063="speed violations count", $A1063="speed violations list", $A1063="speed violations audit")</formula>
    </cfRule>
  </conditionalFormatting>
  <conditionalFormatting sqref="F1063">
    <cfRule type="expression" dxfId="1749" priority="1480" stopIfTrue="1">
      <formula>OR($A1063="calculate", $A1063="calculate_here")</formula>
    </cfRule>
  </conditionalFormatting>
  <conditionalFormatting sqref="F1063">
    <cfRule type="expression" dxfId="1748" priority="1479" stopIfTrue="1">
      <formula>$A1063="comments"</formula>
    </cfRule>
  </conditionalFormatting>
  <conditionalFormatting sqref="F1063">
    <cfRule type="expression" dxfId="1747" priority="1478" stopIfTrue="1">
      <formula>OR(AND(LEFT($A1063, 14)="sensor_stream ", LEN($A1063)&gt;14, NOT(ISNUMBER(SEARCH(" ", $A1063, 15)))), AND(LEFT($A1063, 17)="sensor_statistic ", LEN($A1063)&gt;17, NOT(ISNUMBER(SEARCH(" ", $A1063, 18)))))</formula>
    </cfRule>
  </conditionalFormatting>
  <conditionalFormatting sqref="D1063">
    <cfRule type="expression" dxfId="1746" priority="1517" stopIfTrue="1">
      <formula>$A1065="text"</formula>
    </cfRule>
  </conditionalFormatting>
  <conditionalFormatting sqref="D1063">
    <cfRule type="expression" dxfId="1745" priority="1518" stopIfTrue="1">
      <formula>$A1065="integer"</formula>
    </cfRule>
  </conditionalFormatting>
  <conditionalFormatting sqref="D1063">
    <cfRule type="expression" dxfId="1744" priority="1519" stopIfTrue="1">
      <formula>$A1065="decimal"</formula>
    </cfRule>
  </conditionalFormatting>
  <conditionalFormatting sqref="D1063">
    <cfRule type="expression" dxfId="1743" priority="1520" stopIfTrue="1">
      <formula>OR(AND(LEFT($A1065, 14)="sensor_stream ", LEN($A1065)&gt;14, NOT(ISNUMBER(SEARCH(" ", $A1065, 15)))), AND(LEFT($A1065, 17)="sensor_statistic ", LEN($A1065)&gt;17, NOT(ISNUMBER(SEARCH(" ", $A1065, 18)))))</formula>
    </cfRule>
    <cfRule type="expression" dxfId="1742" priority="1521" stopIfTrue="1">
      <formula>$A1065="comments"</formula>
    </cfRule>
    <cfRule type="expression" dxfId="1741" priority="1522" stopIfTrue="1">
      <formula>OR($A1065="audio", $A1065="video")</formula>
    </cfRule>
    <cfRule type="expression" dxfId="1740" priority="1523" stopIfTrue="1">
      <formula>$A1065="image"</formula>
    </cfRule>
    <cfRule type="expression" dxfId="1739" priority="1524" stopIfTrue="1">
      <formula>OR($A1065="date", $A1065="datetime")</formula>
    </cfRule>
    <cfRule type="expression" dxfId="1738" priority="1525" stopIfTrue="1">
      <formula>OR($A1065="calculate", $A1065="calculate_here")</formula>
    </cfRule>
    <cfRule type="expression" dxfId="1737" priority="1526" stopIfTrue="1">
      <formula>$A1065="note"</formula>
    </cfRule>
    <cfRule type="expression" dxfId="1736" priority="1527" stopIfTrue="1">
      <formula>$A1065="barcode"</formula>
    </cfRule>
    <cfRule type="expression" dxfId="1735" priority="1528" stopIfTrue="1">
      <formula>OR($A1065="geopoint", $A1065="geoshape", $A1065="geotrace")</formula>
    </cfRule>
    <cfRule type="expression" dxfId="1734" priority="1529" stopIfTrue="1">
      <formula>OR($A1065="audio audit", $A1065="text audit", $A1065="speed violations count", $A1065="speed violations list", $A1065="speed violations audit")</formula>
    </cfRule>
    <cfRule type="expression" dxfId="1733" priority="1530" stopIfTrue="1">
      <formula>OR($A1065="username", $A1065="phonenumber", $A1065="start", $A1065="end", $A1065="deviceid", $A1065="subscriberid", $A1065="simserial", $A1065="caseid")</formula>
    </cfRule>
    <cfRule type="expression" dxfId="1732" priority="1531" stopIfTrue="1">
      <formula>OR(AND(LEFT($A1065, 16)="select_multiple ", LEN($A1065)&gt;16, NOT(ISNUMBER(SEARCH(" ", $A1065, 17)))), AND(LEFT($A1065, 11)="select_one ", LEN($A1065)&gt;11, NOT(ISNUMBER(SEARCH(" ", $A1065, 12)))))</formula>
    </cfRule>
    <cfRule type="expression" dxfId="1731" priority="1532" stopIfTrue="1">
      <formula>$A1065="decimal"</formula>
    </cfRule>
    <cfRule type="expression" dxfId="1730" priority="1533" stopIfTrue="1">
      <formula>$A1065="integer"</formula>
    </cfRule>
    <cfRule type="expression" dxfId="1729" priority="1534" stopIfTrue="1">
      <formula>$A1065="text"</formula>
    </cfRule>
    <cfRule type="expression" dxfId="1728" priority="1535" stopIfTrue="1">
      <formula>$A1065="end repeat"</formula>
    </cfRule>
    <cfRule type="expression" dxfId="1727" priority="1536" stopIfTrue="1">
      <formula>$A1065="begin repeat"</formula>
    </cfRule>
    <cfRule type="expression" dxfId="1726" priority="1537" stopIfTrue="1">
      <formula>$A1065="end group"</formula>
    </cfRule>
    <cfRule type="expression" dxfId="1725" priority="1538" stopIfTrue="1">
      <formula>$A1065="begin group"</formula>
    </cfRule>
  </conditionalFormatting>
  <conditionalFormatting sqref="S1063">
    <cfRule type="expression" dxfId="1724" priority="1462" stopIfTrue="1">
      <formula>OR(AND(LEFT($A1063, 14)="sensor_stream ", LEN($A1063)&gt;14, NOT(ISNUMBER(SEARCH(" ", $A1063, 15)))), AND(LEFT($A1063, 17)="sensor_statistic ", LEN($A1063)&gt;17, NOT(ISNUMBER(SEARCH(" ", $A1063, 18)))))</formula>
    </cfRule>
  </conditionalFormatting>
  <conditionalFormatting sqref="S1063">
    <cfRule type="expression" dxfId="1723" priority="1477" stopIfTrue="1">
      <formula>$A1063="begin group"</formula>
    </cfRule>
  </conditionalFormatting>
  <conditionalFormatting sqref="S1063">
    <cfRule type="expression" dxfId="1722" priority="1476" stopIfTrue="1">
      <formula>$A1063="begin repeat"</formula>
    </cfRule>
  </conditionalFormatting>
  <conditionalFormatting sqref="S1063">
    <cfRule type="expression" dxfId="1721" priority="1475" stopIfTrue="1">
      <formula>$A1063="text"</formula>
    </cfRule>
  </conditionalFormatting>
  <conditionalFormatting sqref="S1063">
    <cfRule type="expression" dxfId="1720" priority="1474" stopIfTrue="1">
      <formula>$A1063="integer"</formula>
    </cfRule>
  </conditionalFormatting>
  <conditionalFormatting sqref="S1063">
    <cfRule type="expression" dxfId="1719" priority="1473" stopIfTrue="1">
      <formula>$A1063="decimal"</formula>
    </cfRule>
  </conditionalFormatting>
  <conditionalFormatting sqref="S1063">
    <cfRule type="expression" dxfId="1718" priority="1472" stopIfTrue="1">
      <formula>OR(AND(LEFT($A1063, 16)="select_multiple ", LEN($A1063)&gt;16, NOT(ISNUMBER(SEARCH(" ", $A1063, 17)))), AND(LEFT($A1063, 11)="select_one ", LEN($A1063)&gt;11, NOT(ISNUMBER(SEARCH(" ", $A1063, 12)))))</formula>
    </cfRule>
  </conditionalFormatting>
  <conditionalFormatting sqref="S1063">
    <cfRule type="expression" dxfId="1717" priority="1471" stopIfTrue="1">
      <formula>OR($A1063="audio audit", $A1063="text audit", $A1063="speed violations count", $A1063="speed violations list", $A1063="speed violations audit")</formula>
    </cfRule>
  </conditionalFormatting>
  <conditionalFormatting sqref="S1063">
    <cfRule type="expression" dxfId="1716" priority="1468" stopIfTrue="1">
      <formula>$A1063="note"</formula>
    </cfRule>
    <cfRule type="expression" dxfId="1715" priority="1469" stopIfTrue="1">
      <formula>$A1063="barcode"</formula>
    </cfRule>
    <cfRule type="expression" dxfId="1714" priority="1470" stopIfTrue="1">
      <formula>OR($A1063="geopoint", $A1063="geoshape", $A1063="geotrace")</formula>
    </cfRule>
  </conditionalFormatting>
  <conditionalFormatting sqref="S1063">
    <cfRule type="expression" dxfId="1713" priority="1467" stopIfTrue="1">
      <formula>OR($A1063="calculate", $A1063="calculate_here")</formula>
    </cfRule>
  </conditionalFormatting>
  <conditionalFormatting sqref="S1063">
    <cfRule type="expression" dxfId="1712" priority="1466" stopIfTrue="1">
      <formula>OR($A1063="date", $A1063="datetime")</formula>
    </cfRule>
  </conditionalFormatting>
  <conditionalFormatting sqref="S1063">
    <cfRule type="expression" dxfId="1711" priority="1465" stopIfTrue="1">
      <formula>$A1063="image"</formula>
    </cfRule>
  </conditionalFormatting>
  <conditionalFormatting sqref="S1063">
    <cfRule type="expression" dxfId="1710" priority="1464" stopIfTrue="1">
      <formula>OR($A1063="audio", $A1063="video")</formula>
    </cfRule>
  </conditionalFormatting>
  <conditionalFormatting sqref="S1063">
    <cfRule type="expression" dxfId="1709" priority="1463" stopIfTrue="1">
      <formula>$A1063="comments"</formula>
    </cfRule>
  </conditionalFormatting>
  <conditionalFormatting sqref="I1067 L1067 B1067:F1067">
    <cfRule type="expression" dxfId="1708" priority="1438" stopIfTrue="1">
      <formula>$A1067="begin group"</formula>
    </cfRule>
  </conditionalFormatting>
  <conditionalFormatting sqref="R1067 L1067 B1067:F1067">
    <cfRule type="expression" dxfId="1707" priority="1435" stopIfTrue="1">
      <formula>$A1067="begin repeat"</formula>
    </cfRule>
  </conditionalFormatting>
  <conditionalFormatting sqref="B1067:C1067 E1067:G1067 I1067">
    <cfRule type="expression" dxfId="1706" priority="1432" stopIfTrue="1">
      <formula>$A1067="text"</formula>
    </cfRule>
  </conditionalFormatting>
  <conditionalFormatting sqref="B1067:C1067 E1067:G1067 J1067:K1067">
    <cfRule type="expression" dxfId="1705" priority="1430" stopIfTrue="1">
      <formula>$A1067="integer"</formula>
    </cfRule>
  </conditionalFormatting>
  <conditionalFormatting sqref="B1067:C1067 E1067:G1067 J1067:K1067">
    <cfRule type="expression" dxfId="1704" priority="1428" stopIfTrue="1">
      <formula>$A1067="decimal"</formula>
    </cfRule>
  </conditionalFormatting>
  <conditionalFormatting sqref="I1067 B1067:F1067">
    <cfRule type="expression" dxfId="1703" priority="1426" stopIfTrue="1">
      <formula>OR(AND(LEFT($A1067, 16)="select_multiple ", LEN($A1067)&gt;16, NOT(ISNUMBER(SEARCH(" ", $A1067, 17)))), AND(LEFT($A1067, 11)="select_one ", LEN($A1067)&gt;11, NOT(ISNUMBER(SEARCH(" ", $A1067, 12)))))</formula>
    </cfRule>
  </conditionalFormatting>
  <conditionalFormatting sqref="I1067 B1067:E1067">
    <cfRule type="expression" dxfId="1702" priority="1423" stopIfTrue="1">
      <formula>OR($A1067="audio audit", $A1067="text audit", $A1067="speed violations count", $A1067="speed violations list", $A1067="speed violations audit")</formula>
    </cfRule>
  </conditionalFormatting>
  <conditionalFormatting sqref="B1067:F1067">
    <cfRule type="expression" dxfId="1701" priority="1417" stopIfTrue="1">
      <formula>$A1067="note"</formula>
    </cfRule>
    <cfRule type="expression" dxfId="1700" priority="1419" stopIfTrue="1">
      <formula>$A1067="barcode"</formula>
    </cfRule>
    <cfRule type="expression" dxfId="1699" priority="1421" stopIfTrue="1">
      <formula>OR($A1067="geopoint", $A1067="geoshape", $A1067="geotrace")</formula>
    </cfRule>
  </conditionalFormatting>
  <conditionalFormatting sqref="Q1067 B1067:E1067">
    <cfRule type="expression" dxfId="1698" priority="1415" stopIfTrue="1">
      <formula>OR($A1067="calculate", $A1067="calculate_here")</formula>
    </cfRule>
  </conditionalFormatting>
  <conditionalFormatting sqref="I1067 B1067:F1067">
    <cfRule type="expression" dxfId="1697" priority="1413" stopIfTrue="1">
      <formula>OR($A1067="date", $A1067="datetime")</formula>
    </cfRule>
  </conditionalFormatting>
  <conditionalFormatting sqref="I1067 B1067:F1067">
    <cfRule type="expression" dxfId="1696" priority="1411" stopIfTrue="1">
      <formula>$A1067="image"</formula>
    </cfRule>
  </conditionalFormatting>
  <conditionalFormatting sqref="B1067:F1067">
    <cfRule type="expression" dxfId="1695" priority="1409" stopIfTrue="1">
      <formula>OR($A1067="audio", $A1067="video")</formula>
    </cfRule>
  </conditionalFormatting>
  <conditionalFormatting sqref="A1067:C1067 E1067:Z1067">
    <cfRule type="expression" dxfId="1694" priority="1406" stopIfTrue="1">
      <formula>OR(AND(LEFT($A1067, 14)="sensor_stream ", LEN($A1067)&gt;14, NOT(ISNUMBER(SEARCH(" ", $A1067, 15)))), AND(LEFT($A1067, 17)="sensor_statistic ", LEN($A1067)&gt;17, NOT(ISNUMBER(SEARCH(" ", $A1067, 18)))))</formula>
    </cfRule>
    <cfRule type="expression" dxfId="1693" priority="1408" stopIfTrue="1">
      <formula>$A1067="comments"</formula>
    </cfRule>
    <cfRule type="expression" dxfId="1692" priority="1410" stopIfTrue="1">
      <formula>OR($A1067="audio", $A1067="video")</formula>
    </cfRule>
    <cfRule type="expression" dxfId="1691" priority="1412" stopIfTrue="1">
      <formula>$A1067="image"</formula>
    </cfRule>
    <cfRule type="expression" dxfId="1690" priority="1414" stopIfTrue="1">
      <formula>OR($A1067="date", $A1067="datetime")</formula>
    </cfRule>
    <cfRule type="expression" dxfId="1689" priority="1416" stopIfTrue="1">
      <formula>OR($A1067="calculate", $A1067="calculate_here")</formula>
    </cfRule>
    <cfRule type="expression" dxfId="1688" priority="1418" stopIfTrue="1">
      <formula>$A1067="note"</formula>
    </cfRule>
    <cfRule type="expression" dxfId="1687" priority="1420" stopIfTrue="1">
      <formula>$A1067="barcode"</formula>
    </cfRule>
    <cfRule type="expression" dxfId="1686" priority="1422" stopIfTrue="1">
      <formula>OR($A1067="geopoint", $A1067="geoshape", $A1067="geotrace")</formula>
    </cfRule>
    <cfRule type="expression" dxfId="1685" priority="1424" stopIfTrue="1">
      <formula>OR($A1067="audio audit", $A1067="text audit", $A1067="speed violations count", $A1067="speed violations list", $A1067="speed violations audit")</formula>
    </cfRule>
    <cfRule type="expression" dxfId="1684" priority="1425" stopIfTrue="1">
      <formula>OR($A1067="username", $A1067="phonenumber", $A1067="start", $A1067="end", $A1067="deviceid", $A1067="subscriberid", $A1067="simserial", $A1067="caseid")</formula>
    </cfRule>
    <cfRule type="expression" dxfId="1683" priority="1427" stopIfTrue="1">
      <formula>OR(AND(LEFT($A1067, 16)="select_multiple ", LEN($A1067)&gt;16, NOT(ISNUMBER(SEARCH(" ", $A1067, 17)))), AND(LEFT($A1067, 11)="select_one ", LEN($A1067)&gt;11, NOT(ISNUMBER(SEARCH(" ", $A1067, 12)))))</formula>
    </cfRule>
    <cfRule type="expression" dxfId="1682" priority="1429" stopIfTrue="1">
      <formula>$A1067="decimal"</formula>
    </cfRule>
    <cfRule type="expression" dxfId="1681" priority="1431" stopIfTrue="1">
      <formula>$A1067="integer"</formula>
    </cfRule>
    <cfRule type="expression" dxfId="1680" priority="1433" stopIfTrue="1">
      <formula>$A1067="text"</formula>
    </cfRule>
    <cfRule type="expression" dxfId="1679" priority="1434" stopIfTrue="1">
      <formula>$A1067="end repeat"</formula>
    </cfRule>
    <cfRule type="expression" dxfId="1678" priority="1436" stopIfTrue="1">
      <formula>$A1067="begin repeat"</formula>
    </cfRule>
    <cfRule type="expression" dxfId="1677" priority="1437" stopIfTrue="1">
      <formula>$A1067="end group"</formula>
    </cfRule>
    <cfRule type="expression" dxfId="1676" priority="1439" stopIfTrue="1">
      <formula>$A1067="begin group"</formula>
    </cfRule>
  </conditionalFormatting>
  <conditionalFormatting sqref="B1067:E1067">
    <cfRule type="expression" dxfId="1675" priority="1407" stopIfTrue="1">
      <formula>$A1067="comments"</formula>
    </cfRule>
  </conditionalFormatting>
  <conditionalFormatting sqref="I1067 B1067:E1067">
    <cfRule type="expression" dxfId="1674" priority="1405" stopIfTrue="1">
      <formula>OR(AND(LEFT($A1067, 14)="sensor_stream ", LEN($A1067)&gt;14, NOT(ISNUMBER(SEARCH(" ", $A1067, 15)))), AND(LEFT($A1067, 17)="sensor_statistic ", LEN($A1067)&gt;17, NOT(ISNUMBER(SEARCH(" ", $A1067, 18)))))</formula>
    </cfRule>
  </conditionalFormatting>
  <conditionalFormatting sqref="F1067">
    <cfRule type="expression" dxfId="1673" priority="1404" stopIfTrue="1">
      <formula>OR($A1067="audio audit", $A1067="text audit", $A1067="speed violations count", $A1067="speed violations list", $A1067="speed violations audit")</formula>
    </cfRule>
  </conditionalFormatting>
  <conditionalFormatting sqref="F1067">
    <cfRule type="expression" dxfId="1672" priority="1403" stopIfTrue="1">
      <formula>OR($A1067="calculate", $A1067="calculate_here")</formula>
    </cfRule>
  </conditionalFormatting>
  <conditionalFormatting sqref="F1067">
    <cfRule type="expression" dxfId="1671" priority="1402" stopIfTrue="1">
      <formula>$A1067="comments"</formula>
    </cfRule>
  </conditionalFormatting>
  <conditionalFormatting sqref="F1067">
    <cfRule type="expression" dxfId="1670" priority="1401" stopIfTrue="1">
      <formula>OR(AND(LEFT($A1067, 14)="sensor_stream ", LEN($A1067)&gt;14, NOT(ISNUMBER(SEARCH(" ", $A1067, 15)))), AND(LEFT($A1067, 17)="sensor_statistic ", LEN($A1067)&gt;17, NOT(ISNUMBER(SEARCH(" ", $A1067, 18)))))</formula>
    </cfRule>
  </conditionalFormatting>
  <conditionalFormatting sqref="D1067">
    <cfRule type="expression" dxfId="1669" priority="1440" stopIfTrue="1">
      <formula>$A1069="text"</formula>
    </cfRule>
  </conditionalFormatting>
  <conditionalFormatting sqref="D1067">
    <cfRule type="expression" dxfId="1668" priority="1441" stopIfTrue="1">
      <formula>$A1069="integer"</formula>
    </cfRule>
  </conditionalFormatting>
  <conditionalFormatting sqref="D1067">
    <cfRule type="expression" dxfId="1667" priority="1442" stopIfTrue="1">
      <formula>$A1069="decimal"</formula>
    </cfRule>
  </conditionalFormatting>
  <conditionalFormatting sqref="D1067">
    <cfRule type="expression" dxfId="1666" priority="1443" stopIfTrue="1">
      <formula>OR(AND(LEFT($A1069, 14)="sensor_stream ", LEN($A1069)&gt;14, NOT(ISNUMBER(SEARCH(" ", $A1069, 15)))), AND(LEFT($A1069, 17)="sensor_statistic ", LEN($A1069)&gt;17, NOT(ISNUMBER(SEARCH(" ", $A1069, 18)))))</formula>
    </cfRule>
    <cfRule type="expression" dxfId="1665" priority="1444" stopIfTrue="1">
      <formula>$A1069="comments"</formula>
    </cfRule>
    <cfRule type="expression" dxfId="1664" priority="1445" stopIfTrue="1">
      <formula>OR($A1069="audio", $A1069="video")</formula>
    </cfRule>
    <cfRule type="expression" dxfId="1663" priority="1446" stopIfTrue="1">
      <formula>$A1069="image"</formula>
    </cfRule>
    <cfRule type="expression" dxfId="1662" priority="1447" stopIfTrue="1">
      <formula>OR($A1069="date", $A1069="datetime")</formula>
    </cfRule>
    <cfRule type="expression" dxfId="1661" priority="1448" stopIfTrue="1">
      <formula>OR($A1069="calculate", $A1069="calculate_here")</formula>
    </cfRule>
    <cfRule type="expression" dxfId="1660" priority="1449" stopIfTrue="1">
      <formula>$A1069="note"</formula>
    </cfRule>
    <cfRule type="expression" dxfId="1659" priority="1450" stopIfTrue="1">
      <formula>$A1069="barcode"</formula>
    </cfRule>
    <cfRule type="expression" dxfId="1658" priority="1451" stopIfTrue="1">
      <formula>OR($A1069="geopoint", $A1069="geoshape", $A1069="geotrace")</formula>
    </cfRule>
    <cfRule type="expression" dxfId="1657" priority="1452" stopIfTrue="1">
      <formula>OR($A1069="audio audit", $A1069="text audit", $A1069="speed violations count", $A1069="speed violations list", $A1069="speed violations audit")</formula>
    </cfRule>
    <cfRule type="expression" dxfId="1656" priority="1453" stopIfTrue="1">
      <formula>OR($A1069="username", $A1069="phonenumber", $A1069="start", $A1069="end", $A1069="deviceid", $A1069="subscriberid", $A1069="simserial", $A1069="caseid")</formula>
    </cfRule>
    <cfRule type="expression" dxfId="1655" priority="1454" stopIfTrue="1">
      <formula>OR(AND(LEFT($A1069, 16)="select_multiple ", LEN($A1069)&gt;16, NOT(ISNUMBER(SEARCH(" ", $A1069, 17)))), AND(LEFT($A1069, 11)="select_one ", LEN($A1069)&gt;11, NOT(ISNUMBER(SEARCH(" ", $A1069, 12)))))</formula>
    </cfRule>
    <cfRule type="expression" dxfId="1654" priority="1455" stopIfTrue="1">
      <formula>$A1069="decimal"</formula>
    </cfRule>
    <cfRule type="expression" dxfId="1653" priority="1456" stopIfTrue="1">
      <formula>$A1069="integer"</formula>
    </cfRule>
    <cfRule type="expression" dxfId="1652" priority="1457" stopIfTrue="1">
      <formula>$A1069="text"</formula>
    </cfRule>
    <cfRule type="expression" dxfId="1651" priority="1458" stopIfTrue="1">
      <formula>$A1069="end repeat"</formula>
    </cfRule>
    <cfRule type="expression" dxfId="1650" priority="1459" stopIfTrue="1">
      <formula>$A1069="begin repeat"</formula>
    </cfRule>
    <cfRule type="expression" dxfId="1649" priority="1460" stopIfTrue="1">
      <formula>$A1069="end group"</formula>
    </cfRule>
    <cfRule type="expression" dxfId="1648" priority="1461" stopIfTrue="1">
      <formula>$A1069="begin group"</formula>
    </cfRule>
  </conditionalFormatting>
  <conditionalFormatting sqref="S1067">
    <cfRule type="expression" dxfId="1647" priority="1385" stopIfTrue="1">
      <formula>OR(AND(LEFT($A1067, 14)="sensor_stream ", LEN($A1067)&gt;14, NOT(ISNUMBER(SEARCH(" ", $A1067, 15)))), AND(LEFT($A1067, 17)="sensor_statistic ", LEN($A1067)&gt;17, NOT(ISNUMBER(SEARCH(" ", $A1067, 18)))))</formula>
    </cfRule>
  </conditionalFormatting>
  <conditionalFormatting sqref="S1067">
    <cfRule type="expression" dxfId="1646" priority="1400" stopIfTrue="1">
      <formula>$A1067="begin group"</formula>
    </cfRule>
  </conditionalFormatting>
  <conditionalFormatting sqref="S1067">
    <cfRule type="expression" dxfId="1645" priority="1399" stopIfTrue="1">
      <formula>$A1067="begin repeat"</formula>
    </cfRule>
  </conditionalFormatting>
  <conditionalFormatting sqref="S1067">
    <cfRule type="expression" dxfId="1644" priority="1398" stopIfTrue="1">
      <formula>$A1067="text"</formula>
    </cfRule>
  </conditionalFormatting>
  <conditionalFormatting sqref="S1067">
    <cfRule type="expression" dxfId="1643" priority="1397" stopIfTrue="1">
      <formula>$A1067="integer"</formula>
    </cfRule>
  </conditionalFormatting>
  <conditionalFormatting sqref="S1067">
    <cfRule type="expression" dxfId="1642" priority="1396" stopIfTrue="1">
      <formula>$A1067="decimal"</formula>
    </cfRule>
  </conditionalFormatting>
  <conditionalFormatting sqref="S1067">
    <cfRule type="expression" dxfId="1641" priority="1395" stopIfTrue="1">
      <formula>OR(AND(LEFT($A1067, 16)="select_multiple ", LEN($A1067)&gt;16, NOT(ISNUMBER(SEARCH(" ", $A1067, 17)))), AND(LEFT($A1067, 11)="select_one ", LEN($A1067)&gt;11, NOT(ISNUMBER(SEARCH(" ", $A1067, 12)))))</formula>
    </cfRule>
  </conditionalFormatting>
  <conditionalFormatting sqref="S1067">
    <cfRule type="expression" dxfId="1640" priority="1394" stopIfTrue="1">
      <formula>OR($A1067="audio audit", $A1067="text audit", $A1067="speed violations count", $A1067="speed violations list", $A1067="speed violations audit")</formula>
    </cfRule>
  </conditionalFormatting>
  <conditionalFormatting sqref="S1067">
    <cfRule type="expression" dxfId="1639" priority="1391" stopIfTrue="1">
      <formula>$A1067="note"</formula>
    </cfRule>
    <cfRule type="expression" dxfId="1638" priority="1392" stopIfTrue="1">
      <formula>$A1067="barcode"</formula>
    </cfRule>
    <cfRule type="expression" dxfId="1637" priority="1393" stopIfTrue="1">
      <formula>OR($A1067="geopoint", $A1067="geoshape", $A1067="geotrace")</formula>
    </cfRule>
  </conditionalFormatting>
  <conditionalFormatting sqref="S1067">
    <cfRule type="expression" dxfId="1636" priority="1390" stopIfTrue="1">
      <formula>OR($A1067="calculate", $A1067="calculate_here")</formula>
    </cfRule>
  </conditionalFormatting>
  <conditionalFormatting sqref="S1067">
    <cfRule type="expression" dxfId="1635" priority="1389" stopIfTrue="1">
      <formula>OR($A1067="date", $A1067="datetime")</formula>
    </cfRule>
  </conditionalFormatting>
  <conditionalFormatting sqref="S1067">
    <cfRule type="expression" dxfId="1634" priority="1388" stopIfTrue="1">
      <formula>$A1067="image"</formula>
    </cfRule>
  </conditionalFormatting>
  <conditionalFormatting sqref="S1067">
    <cfRule type="expression" dxfId="1633" priority="1387" stopIfTrue="1">
      <formula>OR($A1067="audio", $A1067="video")</formula>
    </cfRule>
  </conditionalFormatting>
  <conditionalFormatting sqref="S1067">
    <cfRule type="expression" dxfId="1632" priority="1386" stopIfTrue="1">
      <formula>$A1067="comments"</formula>
    </cfRule>
  </conditionalFormatting>
  <conditionalFormatting sqref="I1082 L1082 B1082:F1082">
    <cfRule type="expression" dxfId="1631" priority="1361" stopIfTrue="1">
      <formula>$A1082="begin group"</formula>
    </cfRule>
  </conditionalFormatting>
  <conditionalFormatting sqref="R1082 L1082 B1082:F1082">
    <cfRule type="expression" dxfId="1630" priority="1358" stopIfTrue="1">
      <formula>$A1082="begin repeat"</formula>
    </cfRule>
  </conditionalFormatting>
  <conditionalFormatting sqref="B1082:C1082 E1082:G1082 I1082">
    <cfRule type="expression" dxfId="1629" priority="1355" stopIfTrue="1">
      <formula>$A1082="text"</formula>
    </cfRule>
  </conditionalFormatting>
  <conditionalFormatting sqref="B1082:C1082 E1082:G1082 J1082:K1082">
    <cfRule type="expression" dxfId="1628" priority="1353" stopIfTrue="1">
      <formula>$A1082="integer"</formula>
    </cfRule>
  </conditionalFormatting>
  <conditionalFormatting sqref="B1082:C1082 E1082:G1082 J1082:K1082">
    <cfRule type="expression" dxfId="1627" priority="1351" stopIfTrue="1">
      <formula>$A1082="decimal"</formula>
    </cfRule>
  </conditionalFormatting>
  <conditionalFormatting sqref="I1082 B1082:F1082">
    <cfRule type="expression" dxfId="1626" priority="1349" stopIfTrue="1">
      <formula>OR(AND(LEFT($A1082, 16)="select_multiple ", LEN($A1082)&gt;16, NOT(ISNUMBER(SEARCH(" ", $A1082, 17)))), AND(LEFT($A1082, 11)="select_one ", LEN($A1082)&gt;11, NOT(ISNUMBER(SEARCH(" ", $A1082, 12)))))</formula>
    </cfRule>
  </conditionalFormatting>
  <conditionalFormatting sqref="I1082 B1082:E1082">
    <cfRule type="expression" dxfId="1625" priority="1346" stopIfTrue="1">
      <formula>OR($A1082="audio audit", $A1082="text audit", $A1082="speed violations count", $A1082="speed violations list", $A1082="speed violations audit")</formula>
    </cfRule>
  </conditionalFormatting>
  <conditionalFormatting sqref="B1082:F1082">
    <cfRule type="expression" dxfId="1624" priority="1340" stopIfTrue="1">
      <formula>$A1082="note"</formula>
    </cfRule>
    <cfRule type="expression" dxfId="1623" priority="1342" stopIfTrue="1">
      <formula>$A1082="barcode"</formula>
    </cfRule>
    <cfRule type="expression" dxfId="1622" priority="1344" stopIfTrue="1">
      <formula>OR($A1082="geopoint", $A1082="geoshape", $A1082="geotrace")</formula>
    </cfRule>
  </conditionalFormatting>
  <conditionalFormatting sqref="Q1082 B1082:E1082">
    <cfRule type="expression" dxfId="1621" priority="1338" stopIfTrue="1">
      <formula>OR($A1082="calculate", $A1082="calculate_here")</formula>
    </cfRule>
  </conditionalFormatting>
  <conditionalFormatting sqref="I1082 B1082:F1082">
    <cfRule type="expression" dxfId="1620" priority="1336" stopIfTrue="1">
      <formula>OR($A1082="date", $A1082="datetime")</formula>
    </cfRule>
  </conditionalFormatting>
  <conditionalFormatting sqref="I1082 B1082:F1082">
    <cfRule type="expression" dxfId="1619" priority="1334" stopIfTrue="1">
      <formula>$A1082="image"</formula>
    </cfRule>
  </conditionalFormatting>
  <conditionalFormatting sqref="B1082:F1082">
    <cfRule type="expression" dxfId="1618" priority="1332" stopIfTrue="1">
      <formula>OR($A1082="audio", $A1082="video")</formula>
    </cfRule>
  </conditionalFormatting>
  <conditionalFormatting sqref="A1082:C1082 E1082:Z1082">
    <cfRule type="expression" dxfId="1617" priority="1329" stopIfTrue="1">
      <formula>OR(AND(LEFT($A1082, 14)="sensor_stream ", LEN($A1082)&gt;14, NOT(ISNUMBER(SEARCH(" ", $A1082, 15)))), AND(LEFT($A1082, 17)="sensor_statistic ", LEN($A1082)&gt;17, NOT(ISNUMBER(SEARCH(" ", $A1082, 18)))))</formula>
    </cfRule>
    <cfRule type="expression" dxfId="1616" priority="1331" stopIfTrue="1">
      <formula>$A1082="comments"</formula>
    </cfRule>
    <cfRule type="expression" dxfId="1615" priority="1333" stopIfTrue="1">
      <formula>OR($A1082="audio", $A1082="video")</formula>
    </cfRule>
    <cfRule type="expression" dxfId="1614" priority="1335" stopIfTrue="1">
      <formula>$A1082="image"</formula>
    </cfRule>
    <cfRule type="expression" dxfId="1613" priority="1337" stopIfTrue="1">
      <formula>OR($A1082="date", $A1082="datetime")</formula>
    </cfRule>
    <cfRule type="expression" dxfId="1612" priority="1339" stopIfTrue="1">
      <formula>OR($A1082="calculate", $A1082="calculate_here")</formula>
    </cfRule>
    <cfRule type="expression" dxfId="1611" priority="1341" stopIfTrue="1">
      <formula>$A1082="note"</formula>
    </cfRule>
    <cfRule type="expression" dxfId="1610" priority="1343" stopIfTrue="1">
      <formula>$A1082="barcode"</formula>
    </cfRule>
    <cfRule type="expression" dxfId="1609" priority="1345" stopIfTrue="1">
      <formula>OR($A1082="geopoint", $A1082="geoshape", $A1082="geotrace")</formula>
    </cfRule>
    <cfRule type="expression" dxfId="1608" priority="1347" stopIfTrue="1">
      <formula>OR($A1082="audio audit", $A1082="text audit", $A1082="speed violations count", $A1082="speed violations list", $A1082="speed violations audit")</formula>
    </cfRule>
    <cfRule type="expression" dxfId="1607" priority="1348" stopIfTrue="1">
      <formula>OR($A1082="username", $A1082="phonenumber", $A1082="start", $A1082="end", $A1082="deviceid", $A1082="subscriberid", $A1082="simserial", $A1082="caseid")</formula>
    </cfRule>
    <cfRule type="expression" dxfId="1606" priority="1350" stopIfTrue="1">
      <formula>OR(AND(LEFT($A1082, 16)="select_multiple ", LEN($A1082)&gt;16, NOT(ISNUMBER(SEARCH(" ", $A1082, 17)))), AND(LEFT($A1082, 11)="select_one ", LEN($A1082)&gt;11, NOT(ISNUMBER(SEARCH(" ", $A1082, 12)))))</formula>
    </cfRule>
    <cfRule type="expression" dxfId="1605" priority="1352" stopIfTrue="1">
      <formula>$A1082="decimal"</formula>
    </cfRule>
    <cfRule type="expression" dxfId="1604" priority="1354" stopIfTrue="1">
      <formula>$A1082="integer"</formula>
    </cfRule>
    <cfRule type="expression" dxfId="1603" priority="1356" stopIfTrue="1">
      <formula>$A1082="text"</formula>
    </cfRule>
    <cfRule type="expression" dxfId="1602" priority="1357" stopIfTrue="1">
      <formula>$A1082="end repeat"</formula>
    </cfRule>
    <cfRule type="expression" dxfId="1601" priority="1359" stopIfTrue="1">
      <formula>$A1082="begin repeat"</formula>
    </cfRule>
    <cfRule type="expression" dxfId="1600" priority="1360" stopIfTrue="1">
      <formula>$A1082="end group"</formula>
    </cfRule>
    <cfRule type="expression" dxfId="1599" priority="1362" stopIfTrue="1">
      <formula>$A1082="begin group"</formula>
    </cfRule>
  </conditionalFormatting>
  <conditionalFormatting sqref="B1082:E1082">
    <cfRule type="expression" dxfId="1598" priority="1330" stopIfTrue="1">
      <formula>$A1082="comments"</formula>
    </cfRule>
  </conditionalFormatting>
  <conditionalFormatting sqref="I1082 B1082:E1082">
    <cfRule type="expression" dxfId="1597" priority="1328" stopIfTrue="1">
      <formula>OR(AND(LEFT($A1082, 14)="sensor_stream ", LEN($A1082)&gt;14, NOT(ISNUMBER(SEARCH(" ", $A1082, 15)))), AND(LEFT($A1082, 17)="sensor_statistic ", LEN($A1082)&gt;17, NOT(ISNUMBER(SEARCH(" ", $A1082, 18)))))</formula>
    </cfRule>
  </conditionalFormatting>
  <conditionalFormatting sqref="F1082">
    <cfRule type="expression" dxfId="1596" priority="1327" stopIfTrue="1">
      <formula>OR($A1082="audio audit", $A1082="text audit", $A1082="speed violations count", $A1082="speed violations list", $A1082="speed violations audit")</formula>
    </cfRule>
  </conditionalFormatting>
  <conditionalFormatting sqref="F1082">
    <cfRule type="expression" dxfId="1595" priority="1326" stopIfTrue="1">
      <formula>OR($A1082="calculate", $A1082="calculate_here")</formula>
    </cfRule>
  </conditionalFormatting>
  <conditionalFormatting sqref="F1082">
    <cfRule type="expression" dxfId="1594" priority="1325" stopIfTrue="1">
      <formula>$A1082="comments"</formula>
    </cfRule>
  </conditionalFormatting>
  <conditionalFormatting sqref="F1082">
    <cfRule type="expression" dxfId="1593" priority="1324" stopIfTrue="1">
      <formula>OR(AND(LEFT($A1082, 14)="sensor_stream ", LEN($A1082)&gt;14, NOT(ISNUMBER(SEARCH(" ", $A1082, 15)))), AND(LEFT($A1082, 17)="sensor_statistic ", LEN($A1082)&gt;17, NOT(ISNUMBER(SEARCH(" ", $A1082, 18)))))</formula>
    </cfRule>
  </conditionalFormatting>
  <conditionalFormatting sqref="D1082">
    <cfRule type="expression" dxfId="1592" priority="1363" stopIfTrue="1">
      <formula>$A1084="text"</formula>
    </cfRule>
  </conditionalFormatting>
  <conditionalFormatting sqref="D1082">
    <cfRule type="expression" dxfId="1591" priority="1364" stopIfTrue="1">
      <formula>$A1084="integer"</formula>
    </cfRule>
  </conditionalFormatting>
  <conditionalFormatting sqref="D1082">
    <cfRule type="expression" dxfId="1590" priority="1365" stopIfTrue="1">
      <formula>$A1084="decimal"</formula>
    </cfRule>
  </conditionalFormatting>
  <conditionalFormatting sqref="D1082">
    <cfRule type="expression" dxfId="1589" priority="1366" stopIfTrue="1">
      <formula>OR(AND(LEFT($A1084, 14)="sensor_stream ", LEN($A1084)&gt;14, NOT(ISNUMBER(SEARCH(" ", $A1084, 15)))), AND(LEFT($A1084, 17)="sensor_statistic ", LEN($A1084)&gt;17, NOT(ISNUMBER(SEARCH(" ", $A1084, 18)))))</formula>
    </cfRule>
    <cfRule type="expression" dxfId="1588" priority="1367" stopIfTrue="1">
      <formula>$A1084="comments"</formula>
    </cfRule>
    <cfRule type="expression" dxfId="1587" priority="1368" stopIfTrue="1">
      <formula>OR($A1084="audio", $A1084="video")</formula>
    </cfRule>
    <cfRule type="expression" dxfId="1586" priority="1369" stopIfTrue="1">
      <formula>$A1084="image"</formula>
    </cfRule>
    <cfRule type="expression" dxfId="1585" priority="1370" stopIfTrue="1">
      <formula>OR($A1084="date", $A1084="datetime")</formula>
    </cfRule>
    <cfRule type="expression" dxfId="1584" priority="1371" stopIfTrue="1">
      <formula>OR($A1084="calculate", $A1084="calculate_here")</formula>
    </cfRule>
    <cfRule type="expression" dxfId="1583" priority="1372" stopIfTrue="1">
      <formula>$A1084="note"</formula>
    </cfRule>
    <cfRule type="expression" dxfId="1582" priority="1373" stopIfTrue="1">
      <formula>$A1084="barcode"</formula>
    </cfRule>
    <cfRule type="expression" dxfId="1581" priority="1374" stopIfTrue="1">
      <formula>OR($A1084="geopoint", $A1084="geoshape", $A1084="geotrace")</formula>
    </cfRule>
    <cfRule type="expression" dxfId="1580" priority="1375" stopIfTrue="1">
      <formula>OR($A1084="audio audit", $A1084="text audit", $A1084="speed violations count", $A1084="speed violations list", $A1084="speed violations audit")</formula>
    </cfRule>
    <cfRule type="expression" dxfId="1579" priority="1376" stopIfTrue="1">
      <formula>OR($A1084="username", $A1084="phonenumber", $A1084="start", $A1084="end", $A1084="deviceid", $A1084="subscriberid", $A1084="simserial", $A1084="caseid")</formula>
    </cfRule>
    <cfRule type="expression" dxfId="1578" priority="1377" stopIfTrue="1">
      <formula>OR(AND(LEFT($A1084, 16)="select_multiple ", LEN($A1084)&gt;16, NOT(ISNUMBER(SEARCH(" ", $A1084, 17)))), AND(LEFT($A1084, 11)="select_one ", LEN($A1084)&gt;11, NOT(ISNUMBER(SEARCH(" ", $A1084, 12)))))</formula>
    </cfRule>
    <cfRule type="expression" dxfId="1577" priority="1378" stopIfTrue="1">
      <formula>$A1084="decimal"</formula>
    </cfRule>
    <cfRule type="expression" dxfId="1576" priority="1379" stopIfTrue="1">
      <formula>$A1084="integer"</formula>
    </cfRule>
    <cfRule type="expression" dxfId="1575" priority="1380" stopIfTrue="1">
      <formula>$A1084="text"</formula>
    </cfRule>
    <cfRule type="expression" dxfId="1574" priority="1381" stopIfTrue="1">
      <formula>$A1084="end repeat"</formula>
    </cfRule>
    <cfRule type="expression" dxfId="1573" priority="1382" stopIfTrue="1">
      <formula>$A1084="begin repeat"</formula>
    </cfRule>
    <cfRule type="expression" dxfId="1572" priority="1383" stopIfTrue="1">
      <formula>$A1084="end group"</formula>
    </cfRule>
    <cfRule type="expression" dxfId="1571" priority="1384" stopIfTrue="1">
      <formula>$A1084="begin group"</formula>
    </cfRule>
  </conditionalFormatting>
  <conditionalFormatting sqref="S1082">
    <cfRule type="expression" dxfId="1570" priority="1308" stopIfTrue="1">
      <formula>OR(AND(LEFT($A1082, 14)="sensor_stream ", LEN($A1082)&gt;14, NOT(ISNUMBER(SEARCH(" ", $A1082, 15)))), AND(LEFT($A1082, 17)="sensor_statistic ", LEN($A1082)&gt;17, NOT(ISNUMBER(SEARCH(" ", $A1082, 18)))))</formula>
    </cfRule>
  </conditionalFormatting>
  <conditionalFormatting sqref="S1082">
    <cfRule type="expression" dxfId="1569" priority="1323" stopIfTrue="1">
      <formula>$A1082="begin group"</formula>
    </cfRule>
  </conditionalFormatting>
  <conditionalFormatting sqref="S1082">
    <cfRule type="expression" dxfId="1568" priority="1322" stopIfTrue="1">
      <formula>$A1082="begin repeat"</formula>
    </cfRule>
  </conditionalFormatting>
  <conditionalFormatting sqref="S1082">
    <cfRule type="expression" dxfId="1567" priority="1321" stopIfTrue="1">
      <formula>$A1082="text"</formula>
    </cfRule>
  </conditionalFormatting>
  <conditionalFormatting sqref="S1082">
    <cfRule type="expression" dxfId="1566" priority="1320" stopIfTrue="1">
      <formula>$A1082="integer"</formula>
    </cfRule>
  </conditionalFormatting>
  <conditionalFormatting sqref="S1082">
    <cfRule type="expression" dxfId="1565" priority="1319" stopIfTrue="1">
      <formula>$A1082="decimal"</formula>
    </cfRule>
  </conditionalFormatting>
  <conditionalFormatting sqref="S1082">
    <cfRule type="expression" dxfId="1564" priority="1318" stopIfTrue="1">
      <formula>OR(AND(LEFT($A1082, 16)="select_multiple ", LEN($A1082)&gt;16, NOT(ISNUMBER(SEARCH(" ", $A1082, 17)))), AND(LEFT($A1082, 11)="select_one ", LEN($A1082)&gt;11, NOT(ISNUMBER(SEARCH(" ", $A1082, 12)))))</formula>
    </cfRule>
  </conditionalFormatting>
  <conditionalFormatting sqref="S1082">
    <cfRule type="expression" dxfId="1563" priority="1317" stopIfTrue="1">
      <formula>OR($A1082="audio audit", $A1082="text audit", $A1082="speed violations count", $A1082="speed violations list", $A1082="speed violations audit")</formula>
    </cfRule>
  </conditionalFormatting>
  <conditionalFormatting sqref="S1082">
    <cfRule type="expression" dxfId="1562" priority="1314" stopIfTrue="1">
      <formula>$A1082="note"</formula>
    </cfRule>
    <cfRule type="expression" dxfId="1561" priority="1315" stopIfTrue="1">
      <formula>$A1082="barcode"</formula>
    </cfRule>
    <cfRule type="expression" dxfId="1560" priority="1316" stopIfTrue="1">
      <formula>OR($A1082="geopoint", $A1082="geoshape", $A1082="geotrace")</formula>
    </cfRule>
  </conditionalFormatting>
  <conditionalFormatting sqref="S1082">
    <cfRule type="expression" dxfId="1559" priority="1313" stopIfTrue="1">
      <formula>OR($A1082="calculate", $A1082="calculate_here")</formula>
    </cfRule>
  </conditionalFormatting>
  <conditionalFormatting sqref="S1082">
    <cfRule type="expression" dxfId="1558" priority="1312" stopIfTrue="1">
      <formula>OR($A1082="date", $A1082="datetime")</formula>
    </cfRule>
  </conditionalFormatting>
  <conditionalFormatting sqref="S1082">
    <cfRule type="expression" dxfId="1557" priority="1311" stopIfTrue="1">
      <formula>$A1082="image"</formula>
    </cfRule>
  </conditionalFormatting>
  <conditionalFormatting sqref="S1082">
    <cfRule type="expression" dxfId="1556" priority="1310" stopIfTrue="1">
      <formula>OR($A1082="audio", $A1082="video")</formula>
    </cfRule>
  </conditionalFormatting>
  <conditionalFormatting sqref="S1082">
    <cfRule type="expression" dxfId="1555" priority="1309" stopIfTrue="1">
      <formula>$A1082="comments"</formula>
    </cfRule>
  </conditionalFormatting>
  <conditionalFormatting sqref="I1085 L1085 B1085:F1085">
    <cfRule type="expression" dxfId="1554" priority="1284" stopIfTrue="1">
      <formula>$A1085="begin group"</formula>
    </cfRule>
  </conditionalFormatting>
  <conditionalFormatting sqref="R1085 L1085 B1085:F1085">
    <cfRule type="expression" dxfId="1553" priority="1281" stopIfTrue="1">
      <formula>$A1085="begin repeat"</formula>
    </cfRule>
  </conditionalFormatting>
  <conditionalFormatting sqref="B1085:C1085 E1085:G1085 I1085">
    <cfRule type="expression" dxfId="1552" priority="1278" stopIfTrue="1">
      <formula>$A1085="text"</formula>
    </cfRule>
  </conditionalFormatting>
  <conditionalFormatting sqref="B1085:C1085 E1085:G1085 J1085:K1085">
    <cfRule type="expression" dxfId="1551" priority="1276" stopIfTrue="1">
      <formula>$A1085="integer"</formula>
    </cfRule>
  </conditionalFormatting>
  <conditionalFormatting sqref="B1085:C1085 E1085:G1085 J1085:K1085">
    <cfRule type="expression" dxfId="1550" priority="1274" stopIfTrue="1">
      <formula>$A1085="decimal"</formula>
    </cfRule>
  </conditionalFormatting>
  <conditionalFormatting sqref="I1085 B1085:F1085">
    <cfRule type="expression" dxfId="1549" priority="1272" stopIfTrue="1">
      <formula>OR(AND(LEFT($A1085, 16)="select_multiple ", LEN($A1085)&gt;16, NOT(ISNUMBER(SEARCH(" ", $A1085, 17)))), AND(LEFT($A1085, 11)="select_one ", LEN($A1085)&gt;11, NOT(ISNUMBER(SEARCH(" ", $A1085, 12)))))</formula>
    </cfRule>
  </conditionalFormatting>
  <conditionalFormatting sqref="I1085 B1085:E1085">
    <cfRule type="expression" dxfId="1548" priority="1269" stopIfTrue="1">
      <formula>OR($A1085="audio audit", $A1085="text audit", $A1085="speed violations count", $A1085="speed violations list", $A1085="speed violations audit")</formula>
    </cfRule>
  </conditionalFormatting>
  <conditionalFormatting sqref="B1085:F1085">
    <cfRule type="expression" dxfId="1547" priority="1263" stopIfTrue="1">
      <formula>$A1085="note"</formula>
    </cfRule>
    <cfRule type="expression" dxfId="1546" priority="1265" stopIfTrue="1">
      <formula>$A1085="barcode"</formula>
    </cfRule>
    <cfRule type="expression" dxfId="1545" priority="1267" stopIfTrue="1">
      <formula>OR($A1085="geopoint", $A1085="geoshape", $A1085="geotrace")</formula>
    </cfRule>
  </conditionalFormatting>
  <conditionalFormatting sqref="Q1085 B1085:E1085">
    <cfRule type="expression" dxfId="1544" priority="1261" stopIfTrue="1">
      <formula>OR($A1085="calculate", $A1085="calculate_here")</formula>
    </cfRule>
  </conditionalFormatting>
  <conditionalFormatting sqref="I1085 B1085:F1085">
    <cfRule type="expression" dxfId="1543" priority="1259" stopIfTrue="1">
      <formula>OR($A1085="date", $A1085="datetime")</formula>
    </cfRule>
  </conditionalFormatting>
  <conditionalFormatting sqref="I1085 B1085:F1085">
    <cfRule type="expression" dxfId="1542" priority="1257" stopIfTrue="1">
      <formula>$A1085="image"</formula>
    </cfRule>
  </conditionalFormatting>
  <conditionalFormatting sqref="B1085:F1085">
    <cfRule type="expression" dxfId="1541" priority="1255" stopIfTrue="1">
      <formula>OR($A1085="audio", $A1085="video")</formula>
    </cfRule>
  </conditionalFormatting>
  <conditionalFormatting sqref="A1085:C1085 E1085:Z1085">
    <cfRule type="expression" dxfId="1540" priority="1252" stopIfTrue="1">
      <formula>OR(AND(LEFT($A1085, 14)="sensor_stream ", LEN($A1085)&gt;14, NOT(ISNUMBER(SEARCH(" ", $A1085, 15)))), AND(LEFT($A1085, 17)="sensor_statistic ", LEN($A1085)&gt;17, NOT(ISNUMBER(SEARCH(" ", $A1085, 18)))))</formula>
    </cfRule>
    <cfRule type="expression" dxfId="1539" priority="1254" stopIfTrue="1">
      <formula>$A1085="comments"</formula>
    </cfRule>
    <cfRule type="expression" dxfId="1538" priority="1256" stopIfTrue="1">
      <formula>OR($A1085="audio", $A1085="video")</formula>
    </cfRule>
    <cfRule type="expression" dxfId="1537" priority="1258" stopIfTrue="1">
      <formula>$A1085="image"</formula>
    </cfRule>
    <cfRule type="expression" dxfId="1536" priority="1260" stopIfTrue="1">
      <formula>OR($A1085="date", $A1085="datetime")</formula>
    </cfRule>
    <cfRule type="expression" dxfId="1535" priority="1262" stopIfTrue="1">
      <formula>OR($A1085="calculate", $A1085="calculate_here")</formula>
    </cfRule>
    <cfRule type="expression" dxfId="1534" priority="1264" stopIfTrue="1">
      <formula>$A1085="note"</formula>
    </cfRule>
    <cfRule type="expression" dxfId="1533" priority="1266" stopIfTrue="1">
      <formula>$A1085="barcode"</formula>
    </cfRule>
    <cfRule type="expression" dxfId="1532" priority="1268" stopIfTrue="1">
      <formula>OR($A1085="geopoint", $A1085="geoshape", $A1085="geotrace")</formula>
    </cfRule>
    <cfRule type="expression" dxfId="1531" priority="1270" stopIfTrue="1">
      <formula>OR($A1085="audio audit", $A1085="text audit", $A1085="speed violations count", $A1085="speed violations list", $A1085="speed violations audit")</formula>
    </cfRule>
    <cfRule type="expression" dxfId="1530" priority="1271" stopIfTrue="1">
      <formula>OR($A1085="username", $A1085="phonenumber", $A1085="start", $A1085="end", $A1085="deviceid", $A1085="subscriberid", $A1085="simserial", $A1085="caseid")</formula>
    </cfRule>
    <cfRule type="expression" dxfId="1529" priority="1273" stopIfTrue="1">
      <formula>OR(AND(LEFT($A1085, 16)="select_multiple ", LEN($A1085)&gt;16, NOT(ISNUMBER(SEARCH(" ", $A1085, 17)))), AND(LEFT($A1085, 11)="select_one ", LEN($A1085)&gt;11, NOT(ISNUMBER(SEARCH(" ", $A1085, 12)))))</formula>
    </cfRule>
    <cfRule type="expression" dxfId="1528" priority="1275" stopIfTrue="1">
      <formula>$A1085="decimal"</formula>
    </cfRule>
    <cfRule type="expression" dxfId="1527" priority="1277" stopIfTrue="1">
      <formula>$A1085="integer"</formula>
    </cfRule>
    <cfRule type="expression" dxfId="1526" priority="1279" stopIfTrue="1">
      <formula>$A1085="text"</formula>
    </cfRule>
    <cfRule type="expression" dxfId="1525" priority="1280" stopIfTrue="1">
      <formula>$A1085="end repeat"</formula>
    </cfRule>
    <cfRule type="expression" dxfId="1524" priority="1282" stopIfTrue="1">
      <formula>$A1085="begin repeat"</formula>
    </cfRule>
    <cfRule type="expression" dxfId="1523" priority="1283" stopIfTrue="1">
      <formula>$A1085="end group"</formula>
    </cfRule>
    <cfRule type="expression" dxfId="1522" priority="1285" stopIfTrue="1">
      <formula>$A1085="begin group"</formula>
    </cfRule>
  </conditionalFormatting>
  <conditionalFormatting sqref="B1085:E1085">
    <cfRule type="expression" dxfId="1521" priority="1253" stopIfTrue="1">
      <formula>$A1085="comments"</formula>
    </cfRule>
  </conditionalFormatting>
  <conditionalFormatting sqref="I1085 B1085:E1085">
    <cfRule type="expression" dxfId="1520" priority="1251" stopIfTrue="1">
      <formula>OR(AND(LEFT($A1085, 14)="sensor_stream ", LEN($A1085)&gt;14, NOT(ISNUMBER(SEARCH(" ", $A1085, 15)))), AND(LEFT($A1085, 17)="sensor_statistic ", LEN($A1085)&gt;17, NOT(ISNUMBER(SEARCH(" ", $A1085, 18)))))</formula>
    </cfRule>
  </conditionalFormatting>
  <conditionalFormatting sqref="F1085">
    <cfRule type="expression" dxfId="1519" priority="1250" stopIfTrue="1">
      <formula>OR($A1085="audio audit", $A1085="text audit", $A1085="speed violations count", $A1085="speed violations list", $A1085="speed violations audit")</formula>
    </cfRule>
  </conditionalFormatting>
  <conditionalFormatting sqref="F1085">
    <cfRule type="expression" dxfId="1518" priority="1249" stopIfTrue="1">
      <formula>OR($A1085="calculate", $A1085="calculate_here")</formula>
    </cfRule>
  </conditionalFormatting>
  <conditionalFormatting sqref="F1085">
    <cfRule type="expression" dxfId="1517" priority="1248" stopIfTrue="1">
      <formula>$A1085="comments"</formula>
    </cfRule>
  </conditionalFormatting>
  <conditionalFormatting sqref="F1085">
    <cfRule type="expression" dxfId="1516" priority="1247" stopIfTrue="1">
      <formula>OR(AND(LEFT($A1085, 14)="sensor_stream ", LEN($A1085)&gt;14, NOT(ISNUMBER(SEARCH(" ", $A1085, 15)))), AND(LEFT($A1085, 17)="sensor_statistic ", LEN($A1085)&gt;17, NOT(ISNUMBER(SEARCH(" ", $A1085, 18)))))</formula>
    </cfRule>
  </conditionalFormatting>
  <conditionalFormatting sqref="D1085">
    <cfRule type="expression" dxfId="1515" priority="1286" stopIfTrue="1">
      <formula>$A1087="text"</formula>
    </cfRule>
  </conditionalFormatting>
  <conditionalFormatting sqref="D1085">
    <cfRule type="expression" dxfId="1514" priority="1287" stopIfTrue="1">
      <formula>$A1087="integer"</formula>
    </cfRule>
  </conditionalFormatting>
  <conditionalFormatting sqref="D1085">
    <cfRule type="expression" dxfId="1513" priority="1288" stopIfTrue="1">
      <formula>$A1087="decimal"</formula>
    </cfRule>
  </conditionalFormatting>
  <conditionalFormatting sqref="D1085">
    <cfRule type="expression" dxfId="1512" priority="1289" stopIfTrue="1">
      <formula>OR(AND(LEFT($A1087, 14)="sensor_stream ", LEN($A1087)&gt;14, NOT(ISNUMBER(SEARCH(" ", $A1087, 15)))), AND(LEFT($A1087, 17)="sensor_statistic ", LEN($A1087)&gt;17, NOT(ISNUMBER(SEARCH(" ", $A1087, 18)))))</formula>
    </cfRule>
    <cfRule type="expression" dxfId="1511" priority="1290" stopIfTrue="1">
      <formula>$A1087="comments"</formula>
    </cfRule>
    <cfRule type="expression" dxfId="1510" priority="1291" stopIfTrue="1">
      <formula>OR($A1087="audio", $A1087="video")</formula>
    </cfRule>
    <cfRule type="expression" dxfId="1509" priority="1292" stopIfTrue="1">
      <formula>$A1087="image"</formula>
    </cfRule>
    <cfRule type="expression" dxfId="1508" priority="1293" stopIfTrue="1">
      <formula>OR($A1087="date", $A1087="datetime")</formula>
    </cfRule>
    <cfRule type="expression" dxfId="1507" priority="1294" stopIfTrue="1">
      <formula>OR($A1087="calculate", $A1087="calculate_here")</formula>
    </cfRule>
    <cfRule type="expression" dxfId="1506" priority="1295" stopIfTrue="1">
      <formula>$A1087="note"</formula>
    </cfRule>
    <cfRule type="expression" dxfId="1505" priority="1296" stopIfTrue="1">
      <formula>$A1087="barcode"</formula>
    </cfRule>
    <cfRule type="expression" dxfId="1504" priority="1297" stopIfTrue="1">
      <formula>OR($A1087="geopoint", $A1087="geoshape", $A1087="geotrace")</formula>
    </cfRule>
    <cfRule type="expression" dxfId="1503" priority="1298" stopIfTrue="1">
      <formula>OR($A1087="audio audit", $A1087="text audit", $A1087="speed violations count", $A1087="speed violations list", $A1087="speed violations audit")</formula>
    </cfRule>
    <cfRule type="expression" dxfId="1502" priority="1299" stopIfTrue="1">
      <formula>OR($A1087="username", $A1087="phonenumber", $A1087="start", $A1087="end", $A1087="deviceid", $A1087="subscriberid", $A1087="simserial", $A1087="caseid")</formula>
    </cfRule>
    <cfRule type="expression" dxfId="1501" priority="1300" stopIfTrue="1">
      <formula>OR(AND(LEFT($A1087, 16)="select_multiple ", LEN($A1087)&gt;16, NOT(ISNUMBER(SEARCH(" ", $A1087, 17)))), AND(LEFT($A1087, 11)="select_one ", LEN($A1087)&gt;11, NOT(ISNUMBER(SEARCH(" ", $A1087, 12)))))</formula>
    </cfRule>
    <cfRule type="expression" dxfId="1500" priority="1301" stopIfTrue="1">
      <formula>$A1087="decimal"</formula>
    </cfRule>
    <cfRule type="expression" dxfId="1499" priority="1302" stopIfTrue="1">
      <formula>$A1087="integer"</formula>
    </cfRule>
    <cfRule type="expression" dxfId="1498" priority="1303" stopIfTrue="1">
      <formula>$A1087="text"</formula>
    </cfRule>
    <cfRule type="expression" dxfId="1497" priority="1304" stopIfTrue="1">
      <formula>$A1087="end repeat"</formula>
    </cfRule>
    <cfRule type="expression" dxfId="1496" priority="1305" stopIfTrue="1">
      <formula>$A1087="begin repeat"</formula>
    </cfRule>
    <cfRule type="expression" dxfId="1495" priority="1306" stopIfTrue="1">
      <formula>$A1087="end group"</formula>
    </cfRule>
    <cfRule type="expression" dxfId="1494" priority="1307" stopIfTrue="1">
      <formula>$A1087="begin group"</formula>
    </cfRule>
  </conditionalFormatting>
  <conditionalFormatting sqref="S1085">
    <cfRule type="expression" dxfId="1493" priority="1231" stopIfTrue="1">
      <formula>OR(AND(LEFT($A1085, 14)="sensor_stream ", LEN($A1085)&gt;14, NOT(ISNUMBER(SEARCH(" ", $A1085, 15)))), AND(LEFT($A1085, 17)="sensor_statistic ", LEN($A1085)&gt;17, NOT(ISNUMBER(SEARCH(" ", $A1085, 18)))))</formula>
    </cfRule>
  </conditionalFormatting>
  <conditionalFormatting sqref="S1085">
    <cfRule type="expression" dxfId="1492" priority="1246" stopIfTrue="1">
      <formula>$A1085="begin group"</formula>
    </cfRule>
  </conditionalFormatting>
  <conditionalFormatting sqref="S1085">
    <cfRule type="expression" dxfId="1491" priority="1245" stopIfTrue="1">
      <formula>$A1085="begin repeat"</formula>
    </cfRule>
  </conditionalFormatting>
  <conditionalFormatting sqref="S1085">
    <cfRule type="expression" dxfId="1490" priority="1244" stopIfTrue="1">
      <formula>$A1085="text"</formula>
    </cfRule>
  </conditionalFormatting>
  <conditionalFormatting sqref="S1085">
    <cfRule type="expression" dxfId="1489" priority="1243" stopIfTrue="1">
      <formula>$A1085="integer"</formula>
    </cfRule>
  </conditionalFormatting>
  <conditionalFormatting sqref="S1085">
    <cfRule type="expression" dxfId="1488" priority="1242" stopIfTrue="1">
      <formula>$A1085="decimal"</formula>
    </cfRule>
  </conditionalFormatting>
  <conditionalFormatting sqref="S1085">
    <cfRule type="expression" dxfId="1487" priority="1241" stopIfTrue="1">
      <formula>OR(AND(LEFT($A1085, 16)="select_multiple ", LEN($A1085)&gt;16, NOT(ISNUMBER(SEARCH(" ", $A1085, 17)))), AND(LEFT($A1085, 11)="select_one ", LEN($A1085)&gt;11, NOT(ISNUMBER(SEARCH(" ", $A1085, 12)))))</formula>
    </cfRule>
  </conditionalFormatting>
  <conditionalFormatting sqref="S1085">
    <cfRule type="expression" dxfId="1486" priority="1240" stopIfTrue="1">
      <formula>OR($A1085="audio audit", $A1085="text audit", $A1085="speed violations count", $A1085="speed violations list", $A1085="speed violations audit")</formula>
    </cfRule>
  </conditionalFormatting>
  <conditionalFormatting sqref="S1085">
    <cfRule type="expression" dxfId="1485" priority="1237" stopIfTrue="1">
      <formula>$A1085="note"</formula>
    </cfRule>
    <cfRule type="expression" dxfId="1484" priority="1238" stopIfTrue="1">
      <formula>$A1085="barcode"</formula>
    </cfRule>
    <cfRule type="expression" dxfId="1483" priority="1239" stopIfTrue="1">
      <formula>OR($A1085="geopoint", $A1085="geoshape", $A1085="geotrace")</formula>
    </cfRule>
  </conditionalFormatting>
  <conditionalFormatting sqref="S1085">
    <cfRule type="expression" dxfId="1482" priority="1236" stopIfTrue="1">
      <formula>OR($A1085="calculate", $A1085="calculate_here")</formula>
    </cfRule>
  </conditionalFormatting>
  <conditionalFormatting sqref="S1085">
    <cfRule type="expression" dxfId="1481" priority="1235" stopIfTrue="1">
      <formula>OR($A1085="date", $A1085="datetime")</formula>
    </cfRule>
  </conditionalFormatting>
  <conditionalFormatting sqref="S1085">
    <cfRule type="expression" dxfId="1480" priority="1234" stopIfTrue="1">
      <formula>$A1085="image"</formula>
    </cfRule>
  </conditionalFormatting>
  <conditionalFormatting sqref="S1085">
    <cfRule type="expression" dxfId="1479" priority="1233" stopIfTrue="1">
      <formula>OR($A1085="audio", $A1085="video")</formula>
    </cfRule>
  </conditionalFormatting>
  <conditionalFormatting sqref="S1085">
    <cfRule type="expression" dxfId="1478" priority="1232" stopIfTrue="1">
      <formula>$A1085="comments"</formula>
    </cfRule>
  </conditionalFormatting>
  <conditionalFormatting sqref="I1097 L1097 B1097:F1097">
    <cfRule type="expression" dxfId="1477" priority="1207" stopIfTrue="1">
      <formula>$A1097="begin group"</formula>
    </cfRule>
  </conditionalFormatting>
  <conditionalFormatting sqref="R1097 L1097 B1097:F1097">
    <cfRule type="expression" dxfId="1476" priority="1204" stopIfTrue="1">
      <formula>$A1097="begin repeat"</formula>
    </cfRule>
  </conditionalFormatting>
  <conditionalFormatting sqref="B1097:C1097 E1097:G1097 I1097">
    <cfRule type="expression" dxfId="1475" priority="1201" stopIfTrue="1">
      <formula>$A1097="text"</formula>
    </cfRule>
  </conditionalFormatting>
  <conditionalFormatting sqref="B1097:C1097 E1097:G1097 J1097:K1097">
    <cfRule type="expression" dxfId="1474" priority="1199" stopIfTrue="1">
      <formula>$A1097="integer"</formula>
    </cfRule>
  </conditionalFormatting>
  <conditionalFormatting sqref="B1097:C1097 E1097:G1097 J1097:K1097">
    <cfRule type="expression" dxfId="1473" priority="1197" stopIfTrue="1">
      <formula>$A1097="decimal"</formula>
    </cfRule>
  </conditionalFormatting>
  <conditionalFormatting sqref="I1097 B1097:F1097">
    <cfRule type="expression" dxfId="1472" priority="1195" stopIfTrue="1">
      <formula>OR(AND(LEFT($A1097, 16)="select_multiple ", LEN($A1097)&gt;16, NOT(ISNUMBER(SEARCH(" ", $A1097, 17)))), AND(LEFT($A1097, 11)="select_one ", LEN($A1097)&gt;11, NOT(ISNUMBER(SEARCH(" ", $A1097, 12)))))</formula>
    </cfRule>
  </conditionalFormatting>
  <conditionalFormatting sqref="I1097 B1097:E1097">
    <cfRule type="expression" dxfId="1471" priority="1192" stopIfTrue="1">
      <formula>OR($A1097="audio audit", $A1097="text audit", $A1097="speed violations count", $A1097="speed violations list", $A1097="speed violations audit")</formula>
    </cfRule>
  </conditionalFormatting>
  <conditionalFormatting sqref="B1097:F1097">
    <cfRule type="expression" dxfId="1470" priority="1186" stopIfTrue="1">
      <formula>$A1097="note"</formula>
    </cfRule>
    <cfRule type="expression" dxfId="1469" priority="1188" stopIfTrue="1">
      <formula>$A1097="barcode"</formula>
    </cfRule>
    <cfRule type="expression" dxfId="1468" priority="1190" stopIfTrue="1">
      <formula>OR($A1097="geopoint", $A1097="geoshape", $A1097="geotrace")</formula>
    </cfRule>
  </conditionalFormatting>
  <conditionalFormatting sqref="Q1097 B1097:E1097">
    <cfRule type="expression" dxfId="1467" priority="1184" stopIfTrue="1">
      <formula>OR($A1097="calculate", $A1097="calculate_here")</formula>
    </cfRule>
  </conditionalFormatting>
  <conditionalFormatting sqref="I1097 B1097:F1097">
    <cfRule type="expression" dxfId="1466" priority="1182" stopIfTrue="1">
      <formula>OR($A1097="date", $A1097="datetime")</formula>
    </cfRule>
  </conditionalFormatting>
  <conditionalFormatting sqref="I1097 B1097:F1097">
    <cfRule type="expression" dxfId="1465" priority="1180" stopIfTrue="1">
      <formula>$A1097="image"</formula>
    </cfRule>
  </conditionalFormatting>
  <conditionalFormatting sqref="B1097:F1097">
    <cfRule type="expression" dxfId="1464" priority="1178" stopIfTrue="1">
      <formula>OR($A1097="audio", $A1097="video")</formula>
    </cfRule>
  </conditionalFormatting>
  <conditionalFormatting sqref="A1097:C1097 E1097:Z1097">
    <cfRule type="expression" dxfId="1463" priority="1175" stopIfTrue="1">
      <formula>OR(AND(LEFT($A1097, 14)="sensor_stream ", LEN($A1097)&gt;14, NOT(ISNUMBER(SEARCH(" ", $A1097, 15)))), AND(LEFT($A1097, 17)="sensor_statistic ", LEN($A1097)&gt;17, NOT(ISNUMBER(SEARCH(" ", $A1097, 18)))))</formula>
    </cfRule>
    <cfRule type="expression" dxfId="1462" priority="1177" stopIfTrue="1">
      <formula>$A1097="comments"</formula>
    </cfRule>
    <cfRule type="expression" dxfId="1461" priority="1179" stopIfTrue="1">
      <formula>OR($A1097="audio", $A1097="video")</formula>
    </cfRule>
    <cfRule type="expression" dxfId="1460" priority="1181" stopIfTrue="1">
      <formula>$A1097="image"</formula>
    </cfRule>
    <cfRule type="expression" dxfId="1459" priority="1183" stopIfTrue="1">
      <formula>OR($A1097="date", $A1097="datetime")</formula>
    </cfRule>
    <cfRule type="expression" dxfId="1458" priority="1185" stopIfTrue="1">
      <formula>OR($A1097="calculate", $A1097="calculate_here")</formula>
    </cfRule>
    <cfRule type="expression" dxfId="1457" priority="1187" stopIfTrue="1">
      <formula>$A1097="note"</formula>
    </cfRule>
    <cfRule type="expression" dxfId="1456" priority="1189" stopIfTrue="1">
      <formula>$A1097="barcode"</formula>
    </cfRule>
    <cfRule type="expression" dxfId="1455" priority="1191" stopIfTrue="1">
      <formula>OR($A1097="geopoint", $A1097="geoshape", $A1097="geotrace")</formula>
    </cfRule>
    <cfRule type="expression" dxfId="1454" priority="1193" stopIfTrue="1">
      <formula>OR($A1097="audio audit", $A1097="text audit", $A1097="speed violations count", $A1097="speed violations list", $A1097="speed violations audit")</formula>
    </cfRule>
    <cfRule type="expression" dxfId="1453" priority="1194" stopIfTrue="1">
      <formula>OR($A1097="username", $A1097="phonenumber", $A1097="start", $A1097="end", $A1097="deviceid", $A1097="subscriberid", $A1097="simserial", $A1097="caseid")</formula>
    </cfRule>
    <cfRule type="expression" dxfId="1452" priority="1196" stopIfTrue="1">
      <formula>OR(AND(LEFT($A1097, 16)="select_multiple ", LEN($A1097)&gt;16, NOT(ISNUMBER(SEARCH(" ", $A1097, 17)))), AND(LEFT($A1097, 11)="select_one ", LEN($A1097)&gt;11, NOT(ISNUMBER(SEARCH(" ", $A1097, 12)))))</formula>
    </cfRule>
    <cfRule type="expression" dxfId="1451" priority="1198" stopIfTrue="1">
      <formula>$A1097="decimal"</formula>
    </cfRule>
    <cfRule type="expression" dxfId="1450" priority="1200" stopIfTrue="1">
      <formula>$A1097="integer"</formula>
    </cfRule>
    <cfRule type="expression" dxfId="1449" priority="1202" stopIfTrue="1">
      <formula>$A1097="text"</formula>
    </cfRule>
    <cfRule type="expression" dxfId="1448" priority="1203" stopIfTrue="1">
      <formula>$A1097="end repeat"</formula>
    </cfRule>
    <cfRule type="expression" dxfId="1447" priority="1205" stopIfTrue="1">
      <formula>$A1097="begin repeat"</formula>
    </cfRule>
    <cfRule type="expression" dxfId="1446" priority="1206" stopIfTrue="1">
      <formula>$A1097="end group"</formula>
    </cfRule>
    <cfRule type="expression" dxfId="1445" priority="1208" stopIfTrue="1">
      <formula>$A1097="begin group"</formula>
    </cfRule>
  </conditionalFormatting>
  <conditionalFormatting sqref="B1097:E1097">
    <cfRule type="expression" dxfId="1444" priority="1176" stopIfTrue="1">
      <formula>$A1097="comments"</formula>
    </cfRule>
  </conditionalFormatting>
  <conditionalFormatting sqref="I1097 B1097:E1097">
    <cfRule type="expression" dxfId="1443" priority="1174" stopIfTrue="1">
      <formula>OR(AND(LEFT($A1097, 14)="sensor_stream ", LEN($A1097)&gt;14, NOT(ISNUMBER(SEARCH(" ", $A1097, 15)))), AND(LEFT($A1097, 17)="sensor_statistic ", LEN($A1097)&gt;17, NOT(ISNUMBER(SEARCH(" ", $A1097, 18)))))</formula>
    </cfRule>
  </conditionalFormatting>
  <conditionalFormatting sqref="F1097">
    <cfRule type="expression" dxfId="1442" priority="1173" stopIfTrue="1">
      <formula>OR($A1097="audio audit", $A1097="text audit", $A1097="speed violations count", $A1097="speed violations list", $A1097="speed violations audit")</formula>
    </cfRule>
  </conditionalFormatting>
  <conditionalFormatting sqref="F1097">
    <cfRule type="expression" dxfId="1441" priority="1172" stopIfTrue="1">
      <formula>OR($A1097="calculate", $A1097="calculate_here")</formula>
    </cfRule>
  </conditionalFormatting>
  <conditionalFormatting sqref="F1097">
    <cfRule type="expression" dxfId="1440" priority="1171" stopIfTrue="1">
      <formula>$A1097="comments"</formula>
    </cfRule>
  </conditionalFormatting>
  <conditionalFormatting sqref="F1097">
    <cfRule type="expression" dxfId="1439" priority="1170" stopIfTrue="1">
      <formula>OR(AND(LEFT($A1097, 14)="sensor_stream ", LEN($A1097)&gt;14, NOT(ISNUMBER(SEARCH(" ", $A1097, 15)))), AND(LEFT($A1097, 17)="sensor_statistic ", LEN($A1097)&gt;17, NOT(ISNUMBER(SEARCH(" ", $A1097, 18)))))</formula>
    </cfRule>
  </conditionalFormatting>
  <conditionalFormatting sqref="D1097">
    <cfRule type="expression" dxfId="1438" priority="1209" stopIfTrue="1">
      <formula>$A1099="text"</formula>
    </cfRule>
  </conditionalFormatting>
  <conditionalFormatting sqref="D1097">
    <cfRule type="expression" dxfId="1437" priority="1210" stopIfTrue="1">
      <formula>$A1099="integer"</formula>
    </cfRule>
  </conditionalFormatting>
  <conditionalFormatting sqref="D1097">
    <cfRule type="expression" dxfId="1436" priority="1211" stopIfTrue="1">
      <formula>$A1099="decimal"</formula>
    </cfRule>
  </conditionalFormatting>
  <conditionalFormatting sqref="D1097">
    <cfRule type="expression" dxfId="1435" priority="1212" stopIfTrue="1">
      <formula>OR(AND(LEFT($A1099, 14)="sensor_stream ", LEN($A1099)&gt;14, NOT(ISNUMBER(SEARCH(" ", $A1099, 15)))), AND(LEFT($A1099, 17)="sensor_statistic ", LEN($A1099)&gt;17, NOT(ISNUMBER(SEARCH(" ", $A1099, 18)))))</formula>
    </cfRule>
    <cfRule type="expression" dxfId="1434" priority="1213" stopIfTrue="1">
      <formula>$A1099="comments"</formula>
    </cfRule>
    <cfRule type="expression" dxfId="1433" priority="1214" stopIfTrue="1">
      <formula>OR($A1099="audio", $A1099="video")</formula>
    </cfRule>
    <cfRule type="expression" dxfId="1432" priority="1215" stopIfTrue="1">
      <formula>$A1099="image"</formula>
    </cfRule>
    <cfRule type="expression" dxfId="1431" priority="1216" stopIfTrue="1">
      <formula>OR($A1099="date", $A1099="datetime")</formula>
    </cfRule>
    <cfRule type="expression" dxfId="1430" priority="1217" stopIfTrue="1">
      <formula>OR($A1099="calculate", $A1099="calculate_here")</formula>
    </cfRule>
    <cfRule type="expression" dxfId="1429" priority="1218" stopIfTrue="1">
      <formula>$A1099="note"</formula>
    </cfRule>
    <cfRule type="expression" dxfId="1428" priority="1219" stopIfTrue="1">
      <formula>$A1099="barcode"</formula>
    </cfRule>
    <cfRule type="expression" dxfId="1427" priority="1220" stopIfTrue="1">
      <formula>OR($A1099="geopoint", $A1099="geoshape", $A1099="geotrace")</formula>
    </cfRule>
    <cfRule type="expression" dxfId="1426" priority="1221" stopIfTrue="1">
      <formula>OR($A1099="audio audit", $A1099="text audit", $A1099="speed violations count", $A1099="speed violations list", $A1099="speed violations audit")</formula>
    </cfRule>
    <cfRule type="expression" dxfId="1425" priority="1222" stopIfTrue="1">
      <formula>OR($A1099="username", $A1099="phonenumber", $A1099="start", $A1099="end", $A1099="deviceid", $A1099="subscriberid", $A1099="simserial", $A1099="caseid")</formula>
    </cfRule>
    <cfRule type="expression" dxfId="1424" priority="1223" stopIfTrue="1">
      <formula>OR(AND(LEFT($A1099, 16)="select_multiple ", LEN($A1099)&gt;16, NOT(ISNUMBER(SEARCH(" ", $A1099, 17)))), AND(LEFT($A1099, 11)="select_one ", LEN($A1099)&gt;11, NOT(ISNUMBER(SEARCH(" ", $A1099, 12)))))</formula>
    </cfRule>
    <cfRule type="expression" dxfId="1423" priority="1224" stopIfTrue="1">
      <formula>$A1099="decimal"</formula>
    </cfRule>
    <cfRule type="expression" dxfId="1422" priority="1225" stopIfTrue="1">
      <formula>$A1099="integer"</formula>
    </cfRule>
    <cfRule type="expression" dxfId="1421" priority="1226" stopIfTrue="1">
      <formula>$A1099="text"</formula>
    </cfRule>
    <cfRule type="expression" dxfId="1420" priority="1227" stopIfTrue="1">
      <formula>$A1099="end repeat"</formula>
    </cfRule>
    <cfRule type="expression" dxfId="1419" priority="1228" stopIfTrue="1">
      <formula>$A1099="begin repeat"</formula>
    </cfRule>
    <cfRule type="expression" dxfId="1418" priority="1229" stopIfTrue="1">
      <formula>$A1099="end group"</formula>
    </cfRule>
    <cfRule type="expression" dxfId="1417" priority="1230" stopIfTrue="1">
      <formula>$A1099="begin group"</formula>
    </cfRule>
  </conditionalFormatting>
  <conditionalFormatting sqref="S1097">
    <cfRule type="expression" dxfId="1416" priority="1154" stopIfTrue="1">
      <formula>OR(AND(LEFT($A1097, 14)="sensor_stream ", LEN($A1097)&gt;14, NOT(ISNUMBER(SEARCH(" ", $A1097, 15)))), AND(LEFT($A1097, 17)="sensor_statistic ", LEN($A1097)&gt;17, NOT(ISNUMBER(SEARCH(" ", $A1097, 18)))))</formula>
    </cfRule>
  </conditionalFormatting>
  <conditionalFormatting sqref="S1097">
    <cfRule type="expression" dxfId="1415" priority="1169" stopIfTrue="1">
      <formula>$A1097="begin group"</formula>
    </cfRule>
  </conditionalFormatting>
  <conditionalFormatting sqref="S1097">
    <cfRule type="expression" dxfId="1414" priority="1168" stopIfTrue="1">
      <formula>$A1097="begin repeat"</formula>
    </cfRule>
  </conditionalFormatting>
  <conditionalFormatting sqref="S1097">
    <cfRule type="expression" dxfId="1413" priority="1167" stopIfTrue="1">
      <formula>$A1097="text"</formula>
    </cfRule>
  </conditionalFormatting>
  <conditionalFormatting sqref="S1097">
    <cfRule type="expression" dxfId="1412" priority="1166" stopIfTrue="1">
      <formula>$A1097="integer"</formula>
    </cfRule>
  </conditionalFormatting>
  <conditionalFormatting sqref="S1097">
    <cfRule type="expression" dxfId="1411" priority="1165" stopIfTrue="1">
      <formula>$A1097="decimal"</formula>
    </cfRule>
  </conditionalFormatting>
  <conditionalFormatting sqref="S1097">
    <cfRule type="expression" dxfId="1410" priority="1164" stopIfTrue="1">
      <formula>OR(AND(LEFT($A1097, 16)="select_multiple ", LEN($A1097)&gt;16, NOT(ISNUMBER(SEARCH(" ", $A1097, 17)))), AND(LEFT($A1097, 11)="select_one ", LEN($A1097)&gt;11, NOT(ISNUMBER(SEARCH(" ", $A1097, 12)))))</formula>
    </cfRule>
  </conditionalFormatting>
  <conditionalFormatting sqref="S1097">
    <cfRule type="expression" dxfId="1409" priority="1163" stopIfTrue="1">
      <formula>OR($A1097="audio audit", $A1097="text audit", $A1097="speed violations count", $A1097="speed violations list", $A1097="speed violations audit")</formula>
    </cfRule>
  </conditionalFormatting>
  <conditionalFormatting sqref="S1097">
    <cfRule type="expression" dxfId="1408" priority="1160" stopIfTrue="1">
      <formula>$A1097="note"</formula>
    </cfRule>
    <cfRule type="expression" dxfId="1407" priority="1161" stopIfTrue="1">
      <formula>$A1097="barcode"</formula>
    </cfRule>
    <cfRule type="expression" dxfId="1406" priority="1162" stopIfTrue="1">
      <formula>OR($A1097="geopoint", $A1097="geoshape", $A1097="geotrace")</formula>
    </cfRule>
  </conditionalFormatting>
  <conditionalFormatting sqref="S1097">
    <cfRule type="expression" dxfId="1405" priority="1159" stopIfTrue="1">
      <formula>OR($A1097="calculate", $A1097="calculate_here")</formula>
    </cfRule>
  </conditionalFormatting>
  <conditionalFormatting sqref="S1097">
    <cfRule type="expression" dxfId="1404" priority="1158" stopIfTrue="1">
      <formula>OR($A1097="date", $A1097="datetime")</formula>
    </cfRule>
  </conditionalFormatting>
  <conditionalFormatting sqref="S1097">
    <cfRule type="expression" dxfId="1403" priority="1157" stopIfTrue="1">
      <formula>$A1097="image"</formula>
    </cfRule>
  </conditionalFormatting>
  <conditionalFormatting sqref="S1097">
    <cfRule type="expression" dxfId="1402" priority="1156" stopIfTrue="1">
      <formula>OR($A1097="audio", $A1097="video")</formula>
    </cfRule>
  </conditionalFormatting>
  <conditionalFormatting sqref="S1097">
    <cfRule type="expression" dxfId="1401" priority="1155" stopIfTrue="1">
      <formula>$A1097="comments"</formula>
    </cfRule>
  </conditionalFormatting>
  <conditionalFormatting sqref="I1103 L1103 B1103:F1103">
    <cfRule type="expression" dxfId="1400" priority="1130" stopIfTrue="1">
      <formula>$A1103="begin group"</formula>
    </cfRule>
  </conditionalFormatting>
  <conditionalFormatting sqref="R1103 L1103 B1103:F1103">
    <cfRule type="expression" dxfId="1399" priority="1127" stopIfTrue="1">
      <formula>$A1103="begin repeat"</formula>
    </cfRule>
  </conditionalFormatting>
  <conditionalFormatting sqref="B1103:C1103 E1103:G1103 I1103">
    <cfRule type="expression" dxfId="1398" priority="1124" stopIfTrue="1">
      <formula>$A1103="text"</formula>
    </cfRule>
  </conditionalFormatting>
  <conditionalFormatting sqref="B1103:C1103 E1103:G1103 J1103:K1103">
    <cfRule type="expression" dxfId="1397" priority="1122" stopIfTrue="1">
      <formula>$A1103="integer"</formula>
    </cfRule>
  </conditionalFormatting>
  <conditionalFormatting sqref="B1103:C1103 E1103:G1103 J1103:K1103">
    <cfRule type="expression" dxfId="1396" priority="1120" stopIfTrue="1">
      <formula>$A1103="decimal"</formula>
    </cfRule>
  </conditionalFormatting>
  <conditionalFormatting sqref="I1103 B1103:F1103">
    <cfRule type="expression" dxfId="1395" priority="1118" stopIfTrue="1">
      <formula>OR(AND(LEFT($A1103, 16)="select_multiple ", LEN($A1103)&gt;16, NOT(ISNUMBER(SEARCH(" ", $A1103, 17)))), AND(LEFT($A1103, 11)="select_one ", LEN($A1103)&gt;11, NOT(ISNUMBER(SEARCH(" ", $A1103, 12)))))</formula>
    </cfRule>
  </conditionalFormatting>
  <conditionalFormatting sqref="I1103 B1103:E1103">
    <cfRule type="expression" dxfId="1394" priority="1115" stopIfTrue="1">
      <formula>OR($A1103="audio audit", $A1103="text audit", $A1103="speed violations count", $A1103="speed violations list", $A1103="speed violations audit")</formula>
    </cfRule>
  </conditionalFormatting>
  <conditionalFormatting sqref="B1103:F1103">
    <cfRule type="expression" dxfId="1393" priority="1109" stopIfTrue="1">
      <formula>$A1103="note"</formula>
    </cfRule>
    <cfRule type="expression" dxfId="1392" priority="1111" stopIfTrue="1">
      <formula>$A1103="barcode"</formula>
    </cfRule>
    <cfRule type="expression" dxfId="1391" priority="1113" stopIfTrue="1">
      <formula>OR($A1103="geopoint", $A1103="geoshape", $A1103="geotrace")</formula>
    </cfRule>
  </conditionalFormatting>
  <conditionalFormatting sqref="Q1103 B1103:E1103">
    <cfRule type="expression" dxfId="1390" priority="1107" stopIfTrue="1">
      <formula>OR($A1103="calculate", $A1103="calculate_here")</formula>
    </cfRule>
  </conditionalFormatting>
  <conditionalFormatting sqref="I1103 B1103:F1103">
    <cfRule type="expression" dxfId="1389" priority="1105" stopIfTrue="1">
      <formula>OR($A1103="date", $A1103="datetime")</formula>
    </cfRule>
  </conditionalFormatting>
  <conditionalFormatting sqref="I1103 B1103:F1103">
    <cfRule type="expression" dxfId="1388" priority="1103" stopIfTrue="1">
      <formula>$A1103="image"</formula>
    </cfRule>
  </conditionalFormatting>
  <conditionalFormatting sqref="B1103:F1103">
    <cfRule type="expression" dxfId="1387" priority="1101" stopIfTrue="1">
      <formula>OR($A1103="audio", $A1103="video")</formula>
    </cfRule>
  </conditionalFormatting>
  <conditionalFormatting sqref="A1103:C1103 E1103:Z1103">
    <cfRule type="expression" dxfId="1386" priority="1098" stopIfTrue="1">
      <formula>OR(AND(LEFT($A1103, 14)="sensor_stream ", LEN($A1103)&gt;14, NOT(ISNUMBER(SEARCH(" ", $A1103, 15)))), AND(LEFT($A1103, 17)="sensor_statistic ", LEN($A1103)&gt;17, NOT(ISNUMBER(SEARCH(" ", $A1103, 18)))))</formula>
    </cfRule>
    <cfRule type="expression" dxfId="1385" priority="1100" stopIfTrue="1">
      <formula>$A1103="comments"</formula>
    </cfRule>
    <cfRule type="expression" dxfId="1384" priority="1102" stopIfTrue="1">
      <formula>OR($A1103="audio", $A1103="video")</formula>
    </cfRule>
    <cfRule type="expression" dxfId="1383" priority="1104" stopIfTrue="1">
      <formula>$A1103="image"</formula>
    </cfRule>
    <cfRule type="expression" dxfId="1382" priority="1106" stopIfTrue="1">
      <formula>OR($A1103="date", $A1103="datetime")</formula>
    </cfRule>
    <cfRule type="expression" dxfId="1381" priority="1108" stopIfTrue="1">
      <formula>OR($A1103="calculate", $A1103="calculate_here")</formula>
    </cfRule>
    <cfRule type="expression" dxfId="1380" priority="1110" stopIfTrue="1">
      <formula>$A1103="note"</formula>
    </cfRule>
    <cfRule type="expression" dxfId="1379" priority="1112" stopIfTrue="1">
      <formula>$A1103="barcode"</formula>
    </cfRule>
    <cfRule type="expression" dxfId="1378" priority="1114" stopIfTrue="1">
      <formula>OR($A1103="geopoint", $A1103="geoshape", $A1103="geotrace")</formula>
    </cfRule>
    <cfRule type="expression" dxfId="1377" priority="1116" stopIfTrue="1">
      <formula>OR($A1103="audio audit", $A1103="text audit", $A1103="speed violations count", $A1103="speed violations list", $A1103="speed violations audit")</formula>
    </cfRule>
    <cfRule type="expression" dxfId="1376" priority="1117" stopIfTrue="1">
      <formula>OR($A1103="username", $A1103="phonenumber", $A1103="start", $A1103="end", $A1103="deviceid", $A1103="subscriberid", $A1103="simserial", $A1103="caseid")</formula>
    </cfRule>
    <cfRule type="expression" dxfId="1375" priority="1119" stopIfTrue="1">
      <formula>OR(AND(LEFT($A1103, 16)="select_multiple ", LEN($A1103)&gt;16, NOT(ISNUMBER(SEARCH(" ", $A1103, 17)))), AND(LEFT($A1103, 11)="select_one ", LEN($A1103)&gt;11, NOT(ISNUMBER(SEARCH(" ", $A1103, 12)))))</formula>
    </cfRule>
    <cfRule type="expression" dxfId="1374" priority="1121" stopIfTrue="1">
      <formula>$A1103="decimal"</formula>
    </cfRule>
    <cfRule type="expression" dxfId="1373" priority="1123" stopIfTrue="1">
      <formula>$A1103="integer"</formula>
    </cfRule>
    <cfRule type="expression" dxfId="1372" priority="1125" stopIfTrue="1">
      <formula>$A1103="text"</formula>
    </cfRule>
    <cfRule type="expression" dxfId="1371" priority="1126" stopIfTrue="1">
      <formula>$A1103="end repeat"</formula>
    </cfRule>
    <cfRule type="expression" dxfId="1370" priority="1128" stopIfTrue="1">
      <formula>$A1103="begin repeat"</formula>
    </cfRule>
    <cfRule type="expression" dxfId="1369" priority="1129" stopIfTrue="1">
      <formula>$A1103="end group"</formula>
    </cfRule>
    <cfRule type="expression" dxfId="1368" priority="1131" stopIfTrue="1">
      <formula>$A1103="begin group"</formula>
    </cfRule>
  </conditionalFormatting>
  <conditionalFormatting sqref="B1103:E1103">
    <cfRule type="expression" dxfId="1367" priority="1099" stopIfTrue="1">
      <formula>$A1103="comments"</formula>
    </cfRule>
  </conditionalFormatting>
  <conditionalFormatting sqref="I1103 B1103:E1103">
    <cfRule type="expression" dxfId="1366" priority="1097" stopIfTrue="1">
      <formula>OR(AND(LEFT($A1103, 14)="sensor_stream ", LEN($A1103)&gt;14, NOT(ISNUMBER(SEARCH(" ", $A1103, 15)))), AND(LEFT($A1103, 17)="sensor_statistic ", LEN($A1103)&gt;17, NOT(ISNUMBER(SEARCH(" ", $A1103, 18)))))</formula>
    </cfRule>
  </conditionalFormatting>
  <conditionalFormatting sqref="F1103">
    <cfRule type="expression" dxfId="1365" priority="1096" stopIfTrue="1">
      <formula>OR($A1103="audio audit", $A1103="text audit", $A1103="speed violations count", $A1103="speed violations list", $A1103="speed violations audit")</formula>
    </cfRule>
  </conditionalFormatting>
  <conditionalFormatting sqref="F1103">
    <cfRule type="expression" dxfId="1364" priority="1095" stopIfTrue="1">
      <formula>OR($A1103="calculate", $A1103="calculate_here")</formula>
    </cfRule>
  </conditionalFormatting>
  <conditionalFormatting sqref="F1103">
    <cfRule type="expression" dxfId="1363" priority="1094" stopIfTrue="1">
      <formula>$A1103="comments"</formula>
    </cfRule>
  </conditionalFormatting>
  <conditionalFormatting sqref="F1103">
    <cfRule type="expression" dxfId="1362" priority="1093" stopIfTrue="1">
      <formula>OR(AND(LEFT($A1103, 14)="sensor_stream ", LEN($A1103)&gt;14, NOT(ISNUMBER(SEARCH(" ", $A1103, 15)))), AND(LEFT($A1103, 17)="sensor_statistic ", LEN($A1103)&gt;17, NOT(ISNUMBER(SEARCH(" ", $A1103, 18)))))</formula>
    </cfRule>
  </conditionalFormatting>
  <conditionalFormatting sqref="D1103">
    <cfRule type="expression" dxfId="1361" priority="1132" stopIfTrue="1">
      <formula>$A1105="text"</formula>
    </cfRule>
  </conditionalFormatting>
  <conditionalFormatting sqref="D1103">
    <cfRule type="expression" dxfId="1360" priority="1133" stopIfTrue="1">
      <formula>$A1105="integer"</formula>
    </cfRule>
  </conditionalFormatting>
  <conditionalFormatting sqref="D1103">
    <cfRule type="expression" dxfId="1359" priority="1134" stopIfTrue="1">
      <formula>$A1105="decimal"</formula>
    </cfRule>
  </conditionalFormatting>
  <conditionalFormatting sqref="D1103">
    <cfRule type="expression" dxfId="1358" priority="1135" stopIfTrue="1">
      <formula>OR(AND(LEFT($A1105, 14)="sensor_stream ", LEN($A1105)&gt;14, NOT(ISNUMBER(SEARCH(" ", $A1105, 15)))), AND(LEFT($A1105, 17)="sensor_statistic ", LEN($A1105)&gt;17, NOT(ISNUMBER(SEARCH(" ", $A1105, 18)))))</formula>
    </cfRule>
    <cfRule type="expression" dxfId="1357" priority="1136" stopIfTrue="1">
      <formula>$A1105="comments"</formula>
    </cfRule>
    <cfRule type="expression" dxfId="1356" priority="1137" stopIfTrue="1">
      <formula>OR($A1105="audio", $A1105="video")</formula>
    </cfRule>
    <cfRule type="expression" dxfId="1355" priority="1138" stopIfTrue="1">
      <formula>$A1105="image"</formula>
    </cfRule>
    <cfRule type="expression" dxfId="1354" priority="1139" stopIfTrue="1">
      <formula>OR($A1105="date", $A1105="datetime")</formula>
    </cfRule>
    <cfRule type="expression" dxfId="1353" priority="1140" stopIfTrue="1">
      <formula>OR($A1105="calculate", $A1105="calculate_here")</formula>
    </cfRule>
    <cfRule type="expression" dxfId="1352" priority="1141" stopIfTrue="1">
      <formula>$A1105="note"</formula>
    </cfRule>
    <cfRule type="expression" dxfId="1351" priority="1142" stopIfTrue="1">
      <formula>$A1105="barcode"</formula>
    </cfRule>
    <cfRule type="expression" dxfId="1350" priority="1143" stopIfTrue="1">
      <formula>OR($A1105="geopoint", $A1105="geoshape", $A1105="geotrace")</formula>
    </cfRule>
    <cfRule type="expression" dxfId="1349" priority="1144" stopIfTrue="1">
      <formula>OR($A1105="audio audit", $A1105="text audit", $A1105="speed violations count", $A1105="speed violations list", $A1105="speed violations audit")</formula>
    </cfRule>
    <cfRule type="expression" dxfId="1348" priority="1145" stopIfTrue="1">
      <formula>OR($A1105="username", $A1105="phonenumber", $A1105="start", $A1105="end", $A1105="deviceid", $A1105="subscriberid", $A1105="simserial", $A1105="caseid")</formula>
    </cfRule>
    <cfRule type="expression" dxfId="1347" priority="1146" stopIfTrue="1">
      <formula>OR(AND(LEFT($A1105, 16)="select_multiple ", LEN($A1105)&gt;16, NOT(ISNUMBER(SEARCH(" ", $A1105, 17)))), AND(LEFT($A1105, 11)="select_one ", LEN($A1105)&gt;11, NOT(ISNUMBER(SEARCH(" ", $A1105, 12)))))</formula>
    </cfRule>
    <cfRule type="expression" dxfId="1346" priority="1147" stopIfTrue="1">
      <formula>$A1105="decimal"</formula>
    </cfRule>
    <cfRule type="expression" dxfId="1345" priority="1148" stopIfTrue="1">
      <formula>$A1105="integer"</formula>
    </cfRule>
    <cfRule type="expression" dxfId="1344" priority="1149" stopIfTrue="1">
      <formula>$A1105="text"</formula>
    </cfRule>
    <cfRule type="expression" dxfId="1343" priority="1150" stopIfTrue="1">
      <formula>$A1105="end repeat"</formula>
    </cfRule>
    <cfRule type="expression" dxfId="1342" priority="1151" stopIfTrue="1">
      <formula>$A1105="begin repeat"</formula>
    </cfRule>
    <cfRule type="expression" dxfId="1341" priority="1152" stopIfTrue="1">
      <formula>$A1105="end group"</formula>
    </cfRule>
    <cfRule type="expression" dxfId="1340" priority="1153" stopIfTrue="1">
      <formula>$A1105="begin group"</formula>
    </cfRule>
  </conditionalFormatting>
  <conditionalFormatting sqref="S1103">
    <cfRule type="expression" dxfId="1339" priority="1077" stopIfTrue="1">
      <formula>OR(AND(LEFT($A1103, 14)="sensor_stream ", LEN($A1103)&gt;14, NOT(ISNUMBER(SEARCH(" ", $A1103, 15)))), AND(LEFT($A1103, 17)="sensor_statistic ", LEN($A1103)&gt;17, NOT(ISNUMBER(SEARCH(" ", $A1103, 18)))))</formula>
    </cfRule>
  </conditionalFormatting>
  <conditionalFormatting sqref="S1103">
    <cfRule type="expression" dxfId="1338" priority="1092" stopIfTrue="1">
      <formula>$A1103="begin group"</formula>
    </cfRule>
  </conditionalFormatting>
  <conditionalFormatting sqref="S1103">
    <cfRule type="expression" dxfId="1337" priority="1091" stopIfTrue="1">
      <formula>$A1103="begin repeat"</formula>
    </cfRule>
  </conditionalFormatting>
  <conditionalFormatting sqref="S1103">
    <cfRule type="expression" dxfId="1336" priority="1090" stopIfTrue="1">
      <formula>$A1103="text"</formula>
    </cfRule>
  </conditionalFormatting>
  <conditionalFormatting sqref="S1103">
    <cfRule type="expression" dxfId="1335" priority="1089" stopIfTrue="1">
      <formula>$A1103="integer"</formula>
    </cfRule>
  </conditionalFormatting>
  <conditionalFormatting sqref="S1103">
    <cfRule type="expression" dxfId="1334" priority="1088" stopIfTrue="1">
      <formula>$A1103="decimal"</formula>
    </cfRule>
  </conditionalFormatting>
  <conditionalFormatting sqref="S1103">
    <cfRule type="expression" dxfId="1333" priority="1087" stopIfTrue="1">
      <formula>OR(AND(LEFT($A1103, 16)="select_multiple ", LEN($A1103)&gt;16, NOT(ISNUMBER(SEARCH(" ", $A1103, 17)))), AND(LEFT($A1103, 11)="select_one ", LEN($A1103)&gt;11, NOT(ISNUMBER(SEARCH(" ", $A1103, 12)))))</formula>
    </cfRule>
  </conditionalFormatting>
  <conditionalFormatting sqref="S1103">
    <cfRule type="expression" dxfId="1332" priority="1086" stopIfTrue="1">
      <formula>OR($A1103="audio audit", $A1103="text audit", $A1103="speed violations count", $A1103="speed violations list", $A1103="speed violations audit")</formula>
    </cfRule>
  </conditionalFormatting>
  <conditionalFormatting sqref="S1103">
    <cfRule type="expression" dxfId="1331" priority="1083" stopIfTrue="1">
      <formula>$A1103="note"</formula>
    </cfRule>
    <cfRule type="expression" dxfId="1330" priority="1084" stopIfTrue="1">
      <formula>$A1103="barcode"</formula>
    </cfRule>
    <cfRule type="expression" dxfId="1329" priority="1085" stopIfTrue="1">
      <formula>OR($A1103="geopoint", $A1103="geoshape", $A1103="geotrace")</formula>
    </cfRule>
  </conditionalFormatting>
  <conditionalFormatting sqref="S1103">
    <cfRule type="expression" dxfId="1328" priority="1082" stopIfTrue="1">
      <formula>OR($A1103="calculate", $A1103="calculate_here")</formula>
    </cfRule>
  </conditionalFormatting>
  <conditionalFormatting sqref="S1103">
    <cfRule type="expression" dxfId="1327" priority="1081" stopIfTrue="1">
      <formula>OR($A1103="date", $A1103="datetime")</formula>
    </cfRule>
  </conditionalFormatting>
  <conditionalFormatting sqref="S1103">
    <cfRule type="expression" dxfId="1326" priority="1080" stopIfTrue="1">
      <formula>$A1103="image"</formula>
    </cfRule>
  </conditionalFormatting>
  <conditionalFormatting sqref="S1103">
    <cfRule type="expression" dxfId="1325" priority="1079" stopIfTrue="1">
      <formula>OR($A1103="audio", $A1103="video")</formula>
    </cfRule>
  </conditionalFormatting>
  <conditionalFormatting sqref="S1103">
    <cfRule type="expression" dxfId="1324" priority="1078" stopIfTrue="1">
      <formula>$A1103="comments"</formula>
    </cfRule>
  </conditionalFormatting>
  <conditionalFormatting sqref="I1107 L1107 B1107:F1107">
    <cfRule type="expression" dxfId="1323" priority="1053" stopIfTrue="1">
      <formula>$A1107="begin group"</formula>
    </cfRule>
  </conditionalFormatting>
  <conditionalFormatting sqref="R1107 L1107 B1107:F1107">
    <cfRule type="expression" dxfId="1322" priority="1050" stopIfTrue="1">
      <formula>$A1107="begin repeat"</formula>
    </cfRule>
  </conditionalFormatting>
  <conditionalFormatting sqref="B1107:C1107 E1107:G1107 I1107">
    <cfRule type="expression" dxfId="1321" priority="1047" stopIfTrue="1">
      <formula>$A1107="text"</formula>
    </cfRule>
  </conditionalFormatting>
  <conditionalFormatting sqref="B1107:C1107 E1107:G1107 J1107:K1107">
    <cfRule type="expression" dxfId="1320" priority="1045" stopIfTrue="1">
      <formula>$A1107="integer"</formula>
    </cfRule>
  </conditionalFormatting>
  <conditionalFormatting sqref="B1107:C1107 E1107:G1107 J1107:K1107">
    <cfRule type="expression" dxfId="1319" priority="1043" stopIfTrue="1">
      <formula>$A1107="decimal"</formula>
    </cfRule>
  </conditionalFormatting>
  <conditionalFormatting sqref="I1107 B1107:F1107">
    <cfRule type="expression" dxfId="1318" priority="1041" stopIfTrue="1">
      <formula>OR(AND(LEFT($A1107, 16)="select_multiple ", LEN($A1107)&gt;16, NOT(ISNUMBER(SEARCH(" ", $A1107, 17)))), AND(LEFT($A1107, 11)="select_one ", LEN($A1107)&gt;11, NOT(ISNUMBER(SEARCH(" ", $A1107, 12)))))</formula>
    </cfRule>
  </conditionalFormatting>
  <conditionalFormatting sqref="I1107 B1107:E1107">
    <cfRule type="expression" dxfId="1317" priority="1038" stopIfTrue="1">
      <formula>OR($A1107="audio audit", $A1107="text audit", $A1107="speed violations count", $A1107="speed violations list", $A1107="speed violations audit")</formula>
    </cfRule>
  </conditionalFormatting>
  <conditionalFormatting sqref="B1107:F1107">
    <cfRule type="expression" dxfId="1316" priority="1032" stopIfTrue="1">
      <formula>$A1107="note"</formula>
    </cfRule>
    <cfRule type="expression" dxfId="1315" priority="1034" stopIfTrue="1">
      <formula>$A1107="barcode"</formula>
    </cfRule>
    <cfRule type="expression" dxfId="1314" priority="1036" stopIfTrue="1">
      <formula>OR($A1107="geopoint", $A1107="geoshape", $A1107="geotrace")</formula>
    </cfRule>
  </conditionalFormatting>
  <conditionalFormatting sqref="Q1107 B1107:E1107">
    <cfRule type="expression" dxfId="1313" priority="1030" stopIfTrue="1">
      <formula>OR($A1107="calculate", $A1107="calculate_here")</formula>
    </cfRule>
  </conditionalFormatting>
  <conditionalFormatting sqref="I1107 B1107:F1107">
    <cfRule type="expression" dxfId="1312" priority="1028" stopIfTrue="1">
      <formula>OR($A1107="date", $A1107="datetime")</formula>
    </cfRule>
  </conditionalFormatting>
  <conditionalFormatting sqref="I1107 B1107:F1107">
    <cfRule type="expression" dxfId="1311" priority="1026" stopIfTrue="1">
      <formula>$A1107="image"</formula>
    </cfRule>
  </conditionalFormatting>
  <conditionalFormatting sqref="B1107:F1107">
    <cfRule type="expression" dxfId="1310" priority="1024" stopIfTrue="1">
      <formula>OR($A1107="audio", $A1107="video")</formula>
    </cfRule>
  </conditionalFormatting>
  <conditionalFormatting sqref="A1107:C1107 E1107:Z1107">
    <cfRule type="expression" dxfId="1309" priority="1021" stopIfTrue="1">
      <formula>OR(AND(LEFT($A1107, 14)="sensor_stream ", LEN($A1107)&gt;14, NOT(ISNUMBER(SEARCH(" ", $A1107, 15)))), AND(LEFT($A1107, 17)="sensor_statistic ", LEN($A1107)&gt;17, NOT(ISNUMBER(SEARCH(" ", $A1107, 18)))))</formula>
    </cfRule>
    <cfRule type="expression" dxfId="1308" priority="1023" stopIfTrue="1">
      <formula>$A1107="comments"</formula>
    </cfRule>
    <cfRule type="expression" dxfId="1307" priority="1025" stopIfTrue="1">
      <formula>OR($A1107="audio", $A1107="video")</formula>
    </cfRule>
    <cfRule type="expression" dxfId="1306" priority="1027" stopIfTrue="1">
      <formula>$A1107="image"</formula>
    </cfRule>
    <cfRule type="expression" dxfId="1305" priority="1029" stopIfTrue="1">
      <formula>OR($A1107="date", $A1107="datetime")</formula>
    </cfRule>
    <cfRule type="expression" dxfId="1304" priority="1031" stopIfTrue="1">
      <formula>OR($A1107="calculate", $A1107="calculate_here")</formula>
    </cfRule>
    <cfRule type="expression" dxfId="1303" priority="1033" stopIfTrue="1">
      <formula>$A1107="note"</formula>
    </cfRule>
    <cfRule type="expression" dxfId="1302" priority="1035" stopIfTrue="1">
      <formula>$A1107="barcode"</formula>
    </cfRule>
    <cfRule type="expression" dxfId="1301" priority="1037" stopIfTrue="1">
      <formula>OR($A1107="geopoint", $A1107="geoshape", $A1107="geotrace")</formula>
    </cfRule>
    <cfRule type="expression" dxfId="1300" priority="1039" stopIfTrue="1">
      <formula>OR($A1107="audio audit", $A1107="text audit", $A1107="speed violations count", $A1107="speed violations list", $A1107="speed violations audit")</formula>
    </cfRule>
    <cfRule type="expression" dxfId="1299" priority="1040" stopIfTrue="1">
      <formula>OR($A1107="username", $A1107="phonenumber", $A1107="start", $A1107="end", $A1107="deviceid", $A1107="subscriberid", $A1107="simserial", $A1107="caseid")</formula>
    </cfRule>
    <cfRule type="expression" dxfId="1298" priority="1042" stopIfTrue="1">
      <formula>OR(AND(LEFT($A1107, 16)="select_multiple ", LEN($A1107)&gt;16, NOT(ISNUMBER(SEARCH(" ", $A1107, 17)))), AND(LEFT($A1107, 11)="select_one ", LEN($A1107)&gt;11, NOT(ISNUMBER(SEARCH(" ", $A1107, 12)))))</formula>
    </cfRule>
    <cfRule type="expression" dxfId="1297" priority="1044" stopIfTrue="1">
      <formula>$A1107="decimal"</formula>
    </cfRule>
    <cfRule type="expression" dxfId="1296" priority="1046" stopIfTrue="1">
      <formula>$A1107="integer"</formula>
    </cfRule>
    <cfRule type="expression" dxfId="1295" priority="1048" stopIfTrue="1">
      <formula>$A1107="text"</formula>
    </cfRule>
    <cfRule type="expression" dxfId="1294" priority="1049" stopIfTrue="1">
      <formula>$A1107="end repeat"</formula>
    </cfRule>
    <cfRule type="expression" dxfId="1293" priority="1051" stopIfTrue="1">
      <formula>$A1107="begin repeat"</formula>
    </cfRule>
    <cfRule type="expression" dxfId="1292" priority="1052" stopIfTrue="1">
      <formula>$A1107="end group"</formula>
    </cfRule>
    <cfRule type="expression" dxfId="1291" priority="1054" stopIfTrue="1">
      <formula>$A1107="begin group"</formula>
    </cfRule>
  </conditionalFormatting>
  <conditionalFormatting sqref="B1107:E1107">
    <cfRule type="expression" dxfId="1290" priority="1022" stopIfTrue="1">
      <formula>$A1107="comments"</formula>
    </cfRule>
  </conditionalFormatting>
  <conditionalFormatting sqref="I1107 B1107:E1107">
    <cfRule type="expression" dxfId="1289" priority="1020" stopIfTrue="1">
      <formula>OR(AND(LEFT($A1107, 14)="sensor_stream ", LEN($A1107)&gt;14, NOT(ISNUMBER(SEARCH(" ", $A1107, 15)))), AND(LEFT($A1107, 17)="sensor_statistic ", LEN($A1107)&gt;17, NOT(ISNUMBER(SEARCH(" ", $A1107, 18)))))</formula>
    </cfRule>
  </conditionalFormatting>
  <conditionalFormatting sqref="F1107">
    <cfRule type="expression" dxfId="1288" priority="1019" stopIfTrue="1">
      <formula>OR($A1107="audio audit", $A1107="text audit", $A1107="speed violations count", $A1107="speed violations list", $A1107="speed violations audit")</formula>
    </cfRule>
  </conditionalFormatting>
  <conditionalFormatting sqref="F1107">
    <cfRule type="expression" dxfId="1287" priority="1018" stopIfTrue="1">
      <formula>OR($A1107="calculate", $A1107="calculate_here")</formula>
    </cfRule>
  </conditionalFormatting>
  <conditionalFormatting sqref="F1107">
    <cfRule type="expression" dxfId="1286" priority="1017" stopIfTrue="1">
      <formula>$A1107="comments"</formula>
    </cfRule>
  </conditionalFormatting>
  <conditionalFormatting sqref="F1107">
    <cfRule type="expression" dxfId="1285" priority="1016" stopIfTrue="1">
      <formula>OR(AND(LEFT($A1107, 14)="sensor_stream ", LEN($A1107)&gt;14, NOT(ISNUMBER(SEARCH(" ", $A1107, 15)))), AND(LEFT($A1107, 17)="sensor_statistic ", LEN($A1107)&gt;17, NOT(ISNUMBER(SEARCH(" ", $A1107, 18)))))</formula>
    </cfRule>
  </conditionalFormatting>
  <conditionalFormatting sqref="D1107">
    <cfRule type="expression" dxfId="1284" priority="1055" stopIfTrue="1">
      <formula>$A1109="text"</formula>
    </cfRule>
  </conditionalFormatting>
  <conditionalFormatting sqref="D1107">
    <cfRule type="expression" dxfId="1283" priority="1056" stopIfTrue="1">
      <formula>$A1109="integer"</formula>
    </cfRule>
  </conditionalFormatting>
  <conditionalFormatting sqref="D1107">
    <cfRule type="expression" dxfId="1282" priority="1057" stopIfTrue="1">
      <formula>$A1109="decimal"</formula>
    </cfRule>
  </conditionalFormatting>
  <conditionalFormatting sqref="D1107">
    <cfRule type="expression" dxfId="1281" priority="1058" stopIfTrue="1">
      <formula>OR(AND(LEFT($A1109, 14)="sensor_stream ", LEN($A1109)&gt;14, NOT(ISNUMBER(SEARCH(" ", $A1109, 15)))), AND(LEFT($A1109, 17)="sensor_statistic ", LEN($A1109)&gt;17, NOT(ISNUMBER(SEARCH(" ", $A1109, 18)))))</formula>
    </cfRule>
    <cfRule type="expression" dxfId="1280" priority="1059" stopIfTrue="1">
      <formula>$A1109="comments"</formula>
    </cfRule>
    <cfRule type="expression" dxfId="1279" priority="1060" stopIfTrue="1">
      <formula>OR($A1109="audio", $A1109="video")</formula>
    </cfRule>
    <cfRule type="expression" dxfId="1278" priority="1061" stopIfTrue="1">
      <formula>$A1109="image"</formula>
    </cfRule>
    <cfRule type="expression" dxfId="1277" priority="1062" stopIfTrue="1">
      <formula>OR($A1109="date", $A1109="datetime")</formula>
    </cfRule>
    <cfRule type="expression" dxfId="1276" priority="1063" stopIfTrue="1">
      <formula>OR($A1109="calculate", $A1109="calculate_here")</formula>
    </cfRule>
    <cfRule type="expression" dxfId="1275" priority="1064" stopIfTrue="1">
      <formula>$A1109="note"</formula>
    </cfRule>
    <cfRule type="expression" dxfId="1274" priority="1065" stopIfTrue="1">
      <formula>$A1109="barcode"</formula>
    </cfRule>
    <cfRule type="expression" dxfId="1273" priority="1066" stopIfTrue="1">
      <formula>OR($A1109="geopoint", $A1109="geoshape", $A1109="geotrace")</formula>
    </cfRule>
    <cfRule type="expression" dxfId="1272" priority="1067" stopIfTrue="1">
      <formula>OR($A1109="audio audit", $A1109="text audit", $A1109="speed violations count", $A1109="speed violations list", $A1109="speed violations audit")</formula>
    </cfRule>
    <cfRule type="expression" dxfId="1271" priority="1068" stopIfTrue="1">
      <formula>OR($A1109="username", $A1109="phonenumber", $A1109="start", $A1109="end", $A1109="deviceid", $A1109="subscriberid", $A1109="simserial", $A1109="caseid")</formula>
    </cfRule>
    <cfRule type="expression" dxfId="1270" priority="1069" stopIfTrue="1">
      <formula>OR(AND(LEFT($A1109, 16)="select_multiple ", LEN($A1109)&gt;16, NOT(ISNUMBER(SEARCH(" ", $A1109, 17)))), AND(LEFT($A1109, 11)="select_one ", LEN($A1109)&gt;11, NOT(ISNUMBER(SEARCH(" ", $A1109, 12)))))</formula>
    </cfRule>
    <cfRule type="expression" dxfId="1269" priority="1070" stopIfTrue="1">
      <formula>$A1109="decimal"</formula>
    </cfRule>
    <cfRule type="expression" dxfId="1268" priority="1071" stopIfTrue="1">
      <formula>$A1109="integer"</formula>
    </cfRule>
    <cfRule type="expression" dxfId="1267" priority="1072" stopIfTrue="1">
      <formula>$A1109="text"</formula>
    </cfRule>
    <cfRule type="expression" dxfId="1266" priority="1073" stopIfTrue="1">
      <formula>$A1109="end repeat"</formula>
    </cfRule>
    <cfRule type="expression" dxfId="1265" priority="1074" stopIfTrue="1">
      <formula>$A1109="begin repeat"</formula>
    </cfRule>
    <cfRule type="expression" dxfId="1264" priority="1075" stopIfTrue="1">
      <formula>$A1109="end group"</formula>
    </cfRule>
    <cfRule type="expression" dxfId="1263" priority="1076" stopIfTrue="1">
      <formula>$A1109="begin group"</formula>
    </cfRule>
  </conditionalFormatting>
  <conditionalFormatting sqref="S1107">
    <cfRule type="expression" dxfId="1262" priority="1000" stopIfTrue="1">
      <formula>OR(AND(LEFT($A1107, 14)="sensor_stream ", LEN($A1107)&gt;14, NOT(ISNUMBER(SEARCH(" ", $A1107, 15)))), AND(LEFT($A1107, 17)="sensor_statistic ", LEN($A1107)&gt;17, NOT(ISNUMBER(SEARCH(" ", $A1107, 18)))))</formula>
    </cfRule>
  </conditionalFormatting>
  <conditionalFormatting sqref="S1107">
    <cfRule type="expression" dxfId="1261" priority="1015" stopIfTrue="1">
      <formula>$A1107="begin group"</formula>
    </cfRule>
  </conditionalFormatting>
  <conditionalFormatting sqref="S1107">
    <cfRule type="expression" dxfId="1260" priority="1014" stopIfTrue="1">
      <formula>$A1107="begin repeat"</formula>
    </cfRule>
  </conditionalFormatting>
  <conditionalFormatting sqref="S1107">
    <cfRule type="expression" dxfId="1259" priority="1013" stopIfTrue="1">
      <formula>$A1107="text"</formula>
    </cfRule>
  </conditionalFormatting>
  <conditionalFormatting sqref="S1107">
    <cfRule type="expression" dxfId="1258" priority="1012" stopIfTrue="1">
      <formula>$A1107="integer"</formula>
    </cfRule>
  </conditionalFormatting>
  <conditionalFormatting sqref="S1107">
    <cfRule type="expression" dxfId="1257" priority="1011" stopIfTrue="1">
      <formula>$A1107="decimal"</formula>
    </cfRule>
  </conditionalFormatting>
  <conditionalFormatting sqref="S1107">
    <cfRule type="expression" dxfId="1256" priority="1010" stopIfTrue="1">
      <formula>OR(AND(LEFT($A1107, 16)="select_multiple ", LEN($A1107)&gt;16, NOT(ISNUMBER(SEARCH(" ", $A1107, 17)))), AND(LEFT($A1107, 11)="select_one ", LEN($A1107)&gt;11, NOT(ISNUMBER(SEARCH(" ", $A1107, 12)))))</formula>
    </cfRule>
  </conditionalFormatting>
  <conditionalFormatting sqref="S1107">
    <cfRule type="expression" dxfId="1255" priority="1009" stopIfTrue="1">
      <formula>OR($A1107="audio audit", $A1107="text audit", $A1107="speed violations count", $A1107="speed violations list", $A1107="speed violations audit")</formula>
    </cfRule>
  </conditionalFormatting>
  <conditionalFormatting sqref="S1107">
    <cfRule type="expression" dxfId="1254" priority="1006" stopIfTrue="1">
      <formula>$A1107="note"</formula>
    </cfRule>
    <cfRule type="expression" dxfId="1253" priority="1007" stopIfTrue="1">
      <formula>$A1107="barcode"</formula>
    </cfRule>
    <cfRule type="expression" dxfId="1252" priority="1008" stopIfTrue="1">
      <formula>OR($A1107="geopoint", $A1107="geoshape", $A1107="geotrace")</formula>
    </cfRule>
  </conditionalFormatting>
  <conditionalFormatting sqref="S1107">
    <cfRule type="expression" dxfId="1251" priority="1005" stopIfTrue="1">
      <formula>OR($A1107="calculate", $A1107="calculate_here")</formula>
    </cfRule>
  </conditionalFormatting>
  <conditionalFormatting sqref="S1107">
    <cfRule type="expression" dxfId="1250" priority="1004" stopIfTrue="1">
      <formula>OR($A1107="date", $A1107="datetime")</formula>
    </cfRule>
  </conditionalFormatting>
  <conditionalFormatting sqref="S1107">
    <cfRule type="expression" dxfId="1249" priority="1003" stopIfTrue="1">
      <formula>$A1107="image"</formula>
    </cfRule>
  </conditionalFormatting>
  <conditionalFormatting sqref="S1107">
    <cfRule type="expression" dxfId="1248" priority="1002" stopIfTrue="1">
      <formula>OR($A1107="audio", $A1107="video")</formula>
    </cfRule>
  </conditionalFormatting>
  <conditionalFormatting sqref="S1107">
    <cfRule type="expression" dxfId="1247" priority="1001" stopIfTrue="1">
      <formula>$A1107="comments"</formula>
    </cfRule>
  </conditionalFormatting>
  <conditionalFormatting sqref="I1113 L1113 B1113:F1113">
    <cfRule type="expression" dxfId="1246" priority="976" stopIfTrue="1">
      <formula>$A1113="begin group"</formula>
    </cfRule>
  </conditionalFormatting>
  <conditionalFormatting sqref="R1113 L1113 B1113:F1113">
    <cfRule type="expression" dxfId="1245" priority="973" stopIfTrue="1">
      <formula>$A1113="begin repeat"</formula>
    </cfRule>
  </conditionalFormatting>
  <conditionalFormatting sqref="B1113:C1113 E1113:G1113 I1113">
    <cfRule type="expression" dxfId="1244" priority="970" stopIfTrue="1">
      <formula>$A1113="text"</formula>
    </cfRule>
  </conditionalFormatting>
  <conditionalFormatting sqref="B1113:C1113 E1113:G1113 J1113:K1113">
    <cfRule type="expression" dxfId="1243" priority="968" stopIfTrue="1">
      <formula>$A1113="integer"</formula>
    </cfRule>
  </conditionalFormatting>
  <conditionalFormatting sqref="B1113:C1113 E1113:G1113 J1113:K1113">
    <cfRule type="expression" dxfId="1242" priority="966" stopIfTrue="1">
      <formula>$A1113="decimal"</formula>
    </cfRule>
  </conditionalFormatting>
  <conditionalFormatting sqref="I1113 B1113:F1113">
    <cfRule type="expression" dxfId="1241" priority="964" stopIfTrue="1">
      <formula>OR(AND(LEFT($A1113, 16)="select_multiple ", LEN($A1113)&gt;16, NOT(ISNUMBER(SEARCH(" ", $A1113, 17)))), AND(LEFT($A1113, 11)="select_one ", LEN($A1113)&gt;11, NOT(ISNUMBER(SEARCH(" ", $A1113, 12)))))</formula>
    </cfRule>
  </conditionalFormatting>
  <conditionalFormatting sqref="I1113 B1113:E1113">
    <cfRule type="expression" dxfId="1240" priority="961" stopIfTrue="1">
      <formula>OR($A1113="audio audit", $A1113="text audit", $A1113="speed violations count", $A1113="speed violations list", $A1113="speed violations audit")</formula>
    </cfRule>
  </conditionalFormatting>
  <conditionalFormatting sqref="B1113:F1113">
    <cfRule type="expression" dxfId="1239" priority="955" stopIfTrue="1">
      <formula>$A1113="note"</formula>
    </cfRule>
    <cfRule type="expression" dxfId="1238" priority="957" stopIfTrue="1">
      <formula>$A1113="barcode"</formula>
    </cfRule>
    <cfRule type="expression" dxfId="1237" priority="959" stopIfTrue="1">
      <formula>OR($A1113="geopoint", $A1113="geoshape", $A1113="geotrace")</formula>
    </cfRule>
  </conditionalFormatting>
  <conditionalFormatting sqref="Q1113 B1113:E1113">
    <cfRule type="expression" dxfId="1236" priority="953" stopIfTrue="1">
      <formula>OR($A1113="calculate", $A1113="calculate_here")</formula>
    </cfRule>
  </conditionalFormatting>
  <conditionalFormatting sqref="I1113 B1113:F1113">
    <cfRule type="expression" dxfId="1235" priority="951" stopIfTrue="1">
      <formula>OR($A1113="date", $A1113="datetime")</formula>
    </cfRule>
  </conditionalFormatting>
  <conditionalFormatting sqref="I1113 B1113:F1113">
    <cfRule type="expression" dxfId="1234" priority="949" stopIfTrue="1">
      <formula>$A1113="image"</formula>
    </cfRule>
  </conditionalFormatting>
  <conditionalFormatting sqref="B1113:F1113">
    <cfRule type="expression" dxfId="1233" priority="947" stopIfTrue="1">
      <formula>OR($A1113="audio", $A1113="video")</formula>
    </cfRule>
  </conditionalFormatting>
  <conditionalFormatting sqref="A1113:C1113 E1113:Z1113">
    <cfRule type="expression" dxfId="1232" priority="944" stopIfTrue="1">
      <formula>OR(AND(LEFT($A1113, 14)="sensor_stream ", LEN($A1113)&gt;14, NOT(ISNUMBER(SEARCH(" ", $A1113, 15)))), AND(LEFT($A1113, 17)="sensor_statistic ", LEN($A1113)&gt;17, NOT(ISNUMBER(SEARCH(" ", $A1113, 18)))))</formula>
    </cfRule>
    <cfRule type="expression" dxfId="1231" priority="946" stopIfTrue="1">
      <formula>$A1113="comments"</formula>
    </cfRule>
    <cfRule type="expression" dxfId="1230" priority="948" stopIfTrue="1">
      <formula>OR($A1113="audio", $A1113="video")</formula>
    </cfRule>
    <cfRule type="expression" dxfId="1229" priority="950" stopIfTrue="1">
      <formula>$A1113="image"</formula>
    </cfRule>
    <cfRule type="expression" dxfId="1228" priority="952" stopIfTrue="1">
      <formula>OR($A1113="date", $A1113="datetime")</formula>
    </cfRule>
    <cfRule type="expression" dxfId="1227" priority="954" stopIfTrue="1">
      <formula>OR($A1113="calculate", $A1113="calculate_here")</formula>
    </cfRule>
    <cfRule type="expression" dxfId="1226" priority="956" stopIfTrue="1">
      <formula>$A1113="note"</formula>
    </cfRule>
    <cfRule type="expression" dxfId="1225" priority="958" stopIfTrue="1">
      <formula>$A1113="barcode"</formula>
    </cfRule>
    <cfRule type="expression" dxfId="1224" priority="960" stopIfTrue="1">
      <formula>OR($A1113="geopoint", $A1113="geoshape", $A1113="geotrace")</formula>
    </cfRule>
    <cfRule type="expression" dxfId="1223" priority="962" stopIfTrue="1">
      <formula>OR($A1113="audio audit", $A1113="text audit", $A1113="speed violations count", $A1113="speed violations list", $A1113="speed violations audit")</formula>
    </cfRule>
    <cfRule type="expression" dxfId="1222" priority="963" stopIfTrue="1">
      <formula>OR($A1113="username", $A1113="phonenumber", $A1113="start", $A1113="end", $A1113="deviceid", $A1113="subscriberid", $A1113="simserial", $A1113="caseid")</formula>
    </cfRule>
    <cfRule type="expression" dxfId="1221" priority="965" stopIfTrue="1">
      <formula>OR(AND(LEFT($A1113, 16)="select_multiple ", LEN($A1113)&gt;16, NOT(ISNUMBER(SEARCH(" ", $A1113, 17)))), AND(LEFT($A1113, 11)="select_one ", LEN($A1113)&gt;11, NOT(ISNUMBER(SEARCH(" ", $A1113, 12)))))</formula>
    </cfRule>
    <cfRule type="expression" dxfId="1220" priority="967" stopIfTrue="1">
      <formula>$A1113="decimal"</formula>
    </cfRule>
    <cfRule type="expression" dxfId="1219" priority="969" stopIfTrue="1">
      <formula>$A1113="integer"</formula>
    </cfRule>
    <cfRule type="expression" dxfId="1218" priority="971" stopIfTrue="1">
      <formula>$A1113="text"</formula>
    </cfRule>
    <cfRule type="expression" dxfId="1217" priority="972" stopIfTrue="1">
      <formula>$A1113="end repeat"</formula>
    </cfRule>
    <cfRule type="expression" dxfId="1216" priority="974" stopIfTrue="1">
      <formula>$A1113="begin repeat"</formula>
    </cfRule>
    <cfRule type="expression" dxfId="1215" priority="975" stopIfTrue="1">
      <formula>$A1113="end group"</formula>
    </cfRule>
    <cfRule type="expression" dxfId="1214" priority="977" stopIfTrue="1">
      <formula>$A1113="begin group"</formula>
    </cfRule>
  </conditionalFormatting>
  <conditionalFormatting sqref="B1113:E1113">
    <cfRule type="expression" dxfId="1213" priority="945" stopIfTrue="1">
      <formula>$A1113="comments"</formula>
    </cfRule>
  </conditionalFormatting>
  <conditionalFormatting sqref="I1113 B1113:E1113">
    <cfRule type="expression" dxfId="1212" priority="943" stopIfTrue="1">
      <formula>OR(AND(LEFT($A1113, 14)="sensor_stream ", LEN($A1113)&gt;14, NOT(ISNUMBER(SEARCH(" ", $A1113, 15)))), AND(LEFT($A1113, 17)="sensor_statistic ", LEN($A1113)&gt;17, NOT(ISNUMBER(SEARCH(" ", $A1113, 18)))))</formula>
    </cfRule>
  </conditionalFormatting>
  <conditionalFormatting sqref="F1113">
    <cfRule type="expression" dxfId="1211" priority="942" stopIfTrue="1">
      <formula>OR($A1113="audio audit", $A1113="text audit", $A1113="speed violations count", $A1113="speed violations list", $A1113="speed violations audit")</formula>
    </cfRule>
  </conditionalFormatting>
  <conditionalFormatting sqref="F1113">
    <cfRule type="expression" dxfId="1210" priority="941" stopIfTrue="1">
      <formula>OR($A1113="calculate", $A1113="calculate_here")</formula>
    </cfRule>
  </conditionalFormatting>
  <conditionalFormatting sqref="F1113">
    <cfRule type="expression" dxfId="1209" priority="940" stopIfTrue="1">
      <formula>$A1113="comments"</formula>
    </cfRule>
  </conditionalFormatting>
  <conditionalFormatting sqref="F1113">
    <cfRule type="expression" dxfId="1208" priority="939" stopIfTrue="1">
      <formula>OR(AND(LEFT($A1113, 14)="sensor_stream ", LEN($A1113)&gt;14, NOT(ISNUMBER(SEARCH(" ", $A1113, 15)))), AND(LEFT($A1113, 17)="sensor_statistic ", LEN($A1113)&gt;17, NOT(ISNUMBER(SEARCH(" ", $A1113, 18)))))</formula>
    </cfRule>
  </conditionalFormatting>
  <conditionalFormatting sqref="D1113">
    <cfRule type="expression" dxfId="1207" priority="978" stopIfTrue="1">
      <formula>$A1115="text"</formula>
    </cfRule>
  </conditionalFormatting>
  <conditionalFormatting sqref="D1113">
    <cfRule type="expression" dxfId="1206" priority="979" stopIfTrue="1">
      <formula>$A1115="integer"</formula>
    </cfRule>
  </conditionalFormatting>
  <conditionalFormatting sqref="D1113">
    <cfRule type="expression" dxfId="1205" priority="980" stopIfTrue="1">
      <formula>$A1115="decimal"</formula>
    </cfRule>
  </conditionalFormatting>
  <conditionalFormatting sqref="D1113">
    <cfRule type="expression" dxfId="1204" priority="981" stopIfTrue="1">
      <formula>OR(AND(LEFT($A1115, 14)="sensor_stream ", LEN($A1115)&gt;14, NOT(ISNUMBER(SEARCH(" ", $A1115, 15)))), AND(LEFT($A1115, 17)="sensor_statistic ", LEN($A1115)&gt;17, NOT(ISNUMBER(SEARCH(" ", $A1115, 18)))))</formula>
    </cfRule>
    <cfRule type="expression" dxfId="1203" priority="982" stopIfTrue="1">
      <formula>$A1115="comments"</formula>
    </cfRule>
    <cfRule type="expression" dxfId="1202" priority="983" stopIfTrue="1">
      <formula>OR($A1115="audio", $A1115="video")</formula>
    </cfRule>
    <cfRule type="expression" dxfId="1201" priority="984" stopIfTrue="1">
      <formula>$A1115="image"</formula>
    </cfRule>
    <cfRule type="expression" dxfId="1200" priority="985" stopIfTrue="1">
      <formula>OR($A1115="date", $A1115="datetime")</formula>
    </cfRule>
    <cfRule type="expression" dxfId="1199" priority="986" stopIfTrue="1">
      <formula>OR($A1115="calculate", $A1115="calculate_here")</formula>
    </cfRule>
    <cfRule type="expression" dxfId="1198" priority="987" stopIfTrue="1">
      <formula>$A1115="note"</formula>
    </cfRule>
    <cfRule type="expression" dxfId="1197" priority="988" stopIfTrue="1">
      <formula>$A1115="barcode"</formula>
    </cfRule>
    <cfRule type="expression" dxfId="1196" priority="989" stopIfTrue="1">
      <formula>OR($A1115="geopoint", $A1115="geoshape", $A1115="geotrace")</formula>
    </cfRule>
    <cfRule type="expression" dxfId="1195" priority="990" stopIfTrue="1">
      <formula>OR($A1115="audio audit", $A1115="text audit", $A1115="speed violations count", $A1115="speed violations list", $A1115="speed violations audit")</formula>
    </cfRule>
    <cfRule type="expression" dxfId="1194" priority="991" stopIfTrue="1">
      <formula>OR($A1115="username", $A1115="phonenumber", $A1115="start", $A1115="end", $A1115="deviceid", $A1115="subscriberid", $A1115="simserial", $A1115="caseid")</formula>
    </cfRule>
    <cfRule type="expression" dxfId="1193" priority="992" stopIfTrue="1">
      <formula>OR(AND(LEFT($A1115, 16)="select_multiple ", LEN($A1115)&gt;16, NOT(ISNUMBER(SEARCH(" ", $A1115, 17)))), AND(LEFT($A1115, 11)="select_one ", LEN($A1115)&gt;11, NOT(ISNUMBER(SEARCH(" ", $A1115, 12)))))</formula>
    </cfRule>
    <cfRule type="expression" dxfId="1192" priority="993" stopIfTrue="1">
      <formula>$A1115="decimal"</formula>
    </cfRule>
    <cfRule type="expression" dxfId="1191" priority="994" stopIfTrue="1">
      <formula>$A1115="integer"</formula>
    </cfRule>
    <cfRule type="expression" dxfId="1190" priority="995" stopIfTrue="1">
      <formula>$A1115="text"</formula>
    </cfRule>
    <cfRule type="expression" dxfId="1189" priority="996" stopIfTrue="1">
      <formula>$A1115="end repeat"</formula>
    </cfRule>
    <cfRule type="expression" dxfId="1188" priority="997" stopIfTrue="1">
      <formula>$A1115="begin repeat"</formula>
    </cfRule>
    <cfRule type="expression" dxfId="1187" priority="998" stopIfTrue="1">
      <formula>$A1115="end group"</formula>
    </cfRule>
    <cfRule type="expression" dxfId="1186" priority="999" stopIfTrue="1">
      <formula>$A1115="begin group"</formula>
    </cfRule>
  </conditionalFormatting>
  <conditionalFormatting sqref="S1113">
    <cfRule type="expression" dxfId="1185" priority="923" stopIfTrue="1">
      <formula>OR(AND(LEFT($A1113, 14)="sensor_stream ", LEN($A1113)&gt;14, NOT(ISNUMBER(SEARCH(" ", $A1113, 15)))), AND(LEFT($A1113, 17)="sensor_statistic ", LEN($A1113)&gt;17, NOT(ISNUMBER(SEARCH(" ", $A1113, 18)))))</formula>
    </cfRule>
  </conditionalFormatting>
  <conditionalFormatting sqref="S1113">
    <cfRule type="expression" dxfId="1184" priority="938" stopIfTrue="1">
      <formula>$A1113="begin group"</formula>
    </cfRule>
  </conditionalFormatting>
  <conditionalFormatting sqref="S1113">
    <cfRule type="expression" dxfId="1183" priority="937" stopIfTrue="1">
      <formula>$A1113="begin repeat"</formula>
    </cfRule>
  </conditionalFormatting>
  <conditionalFormatting sqref="S1113">
    <cfRule type="expression" dxfId="1182" priority="936" stopIfTrue="1">
      <formula>$A1113="text"</formula>
    </cfRule>
  </conditionalFormatting>
  <conditionalFormatting sqref="S1113">
    <cfRule type="expression" dxfId="1181" priority="935" stopIfTrue="1">
      <formula>$A1113="integer"</formula>
    </cfRule>
  </conditionalFormatting>
  <conditionalFormatting sqref="S1113">
    <cfRule type="expression" dxfId="1180" priority="934" stopIfTrue="1">
      <formula>$A1113="decimal"</formula>
    </cfRule>
  </conditionalFormatting>
  <conditionalFormatting sqref="S1113">
    <cfRule type="expression" dxfId="1179" priority="933" stopIfTrue="1">
      <formula>OR(AND(LEFT($A1113, 16)="select_multiple ", LEN($A1113)&gt;16, NOT(ISNUMBER(SEARCH(" ", $A1113, 17)))), AND(LEFT($A1113, 11)="select_one ", LEN($A1113)&gt;11, NOT(ISNUMBER(SEARCH(" ", $A1113, 12)))))</formula>
    </cfRule>
  </conditionalFormatting>
  <conditionalFormatting sqref="S1113">
    <cfRule type="expression" dxfId="1178" priority="932" stopIfTrue="1">
      <formula>OR($A1113="audio audit", $A1113="text audit", $A1113="speed violations count", $A1113="speed violations list", $A1113="speed violations audit")</formula>
    </cfRule>
  </conditionalFormatting>
  <conditionalFormatting sqref="S1113">
    <cfRule type="expression" dxfId="1177" priority="929" stopIfTrue="1">
      <formula>$A1113="note"</formula>
    </cfRule>
    <cfRule type="expression" dxfId="1176" priority="930" stopIfTrue="1">
      <formula>$A1113="barcode"</formula>
    </cfRule>
    <cfRule type="expression" dxfId="1175" priority="931" stopIfTrue="1">
      <formula>OR($A1113="geopoint", $A1113="geoshape", $A1113="geotrace")</formula>
    </cfRule>
  </conditionalFormatting>
  <conditionalFormatting sqref="S1113">
    <cfRule type="expression" dxfId="1174" priority="928" stopIfTrue="1">
      <formula>OR($A1113="calculate", $A1113="calculate_here")</formula>
    </cfRule>
  </conditionalFormatting>
  <conditionalFormatting sqref="S1113">
    <cfRule type="expression" dxfId="1173" priority="927" stopIfTrue="1">
      <formula>OR($A1113="date", $A1113="datetime")</formula>
    </cfRule>
  </conditionalFormatting>
  <conditionalFormatting sqref="S1113">
    <cfRule type="expression" dxfId="1172" priority="926" stopIfTrue="1">
      <formula>$A1113="image"</formula>
    </cfRule>
  </conditionalFormatting>
  <conditionalFormatting sqref="S1113">
    <cfRule type="expression" dxfId="1171" priority="925" stopIfTrue="1">
      <formula>OR($A1113="audio", $A1113="video")</formula>
    </cfRule>
  </conditionalFormatting>
  <conditionalFormatting sqref="S1113">
    <cfRule type="expression" dxfId="1170" priority="924" stopIfTrue="1">
      <formula>$A1113="comments"</formula>
    </cfRule>
  </conditionalFormatting>
  <conditionalFormatting sqref="I1116 L1116 B1116:F1116">
    <cfRule type="expression" dxfId="1169" priority="899" stopIfTrue="1">
      <formula>$A1116="begin group"</formula>
    </cfRule>
  </conditionalFormatting>
  <conditionalFormatting sqref="R1116 L1116 B1116:F1116">
    <cfRule type="expression" dxfId="1168" priority="896" stopIfTrue="1">
      <formula>$A1116="begin repeat"</formula>
    </cfRule>
  </conditionalFormatting>
  <conditionalFormatting sqref="B1116:C1116 E1116:G1116 I1116">
    <cfRule type="expression" dxfId="1167" priority="893" stopIfTrue="1">
      <formula>$A1116="text"</formula>
    </cfRule>
  </conditionalFormatting>
  <conditionalFormatting sqref="B1116:C1116 E1116:G1116 J1116:K1116">
    <cfRule type="expression" dxfId="1166" priority="891" stopIfTrue="1">
      <formula>$A1116="integer"</formula>
    </cfRule>
  </conditionalFormatting>
  <conditionalFormatting sqref="B1116:C1116 E1116:G1116 J1116:K1116">
    <cfRule type="expression" dxfId="1165" priority="889" stopIfTrue="1">
      <formula>$A1116="decimal"</formula>
    </cfRule>
  </conditionalFormatting>
  <conditionalFormatting sqref="I1116 B1116:F1116">
    <cfRule type="expression" dxfId="1164" priority="887" stopIfTrue="1">
      <formula>OR(AND(LEFT($A1116, 16)="select_multiple ", LEN($A1116)&gt;16, NOT(ISNUMBER(SEARCH(" ", $A1116, 17)))), AND(LEFT($A1116, 11)="select_one ", LEN($A1116)&gt;11, NOT(ISNUMBER(SEARCH(" ", $A1116, 12)))))</formula>
    </cfRule>
  </conditionalFormatting>
  <conditionalFormatting sqref="I1116 B1116:E1116">
    <cfRule type="expression" dxfId="1163" priority="884" stopIfTrue="1">
      <formula>OR($A1116="audio audit", $A1116="text audit", $A1116="speed violations count", $A1116="speed violations list", $A1116="speed violations audit")</formula>
    </cfRule>
  </conditionalFormatting>
  <conditionalFormatting sqref="B1116:F1116">
    <cfRule type="expression" dxfId="1162" priority="878" stopIfTrue="1">
      <formula>$A1116="note"</formula>
    </cfRule>
    <cfRule type="expression" dxfId="1161" priority="880" stopIfTrue="1">
      <formula>$A1116="barcode"</formula>
    </cfRule>
    <cfRule type="expression" dxfId="1160" priority="882" stopIfTrue="1">
      <formula>OR($A1116="geopoint", $A1116="geoshape", $A1116="geotrace")</formula>
    </cfRule>
  </conditionalFormatting>
  <conditionalFormatting sqref="Q1116 B1116:E1116">
    <cfRule type="expression" dxfId="1159" priority="876" stopIfTrue="1">
      <formula>OR($A1116="calculate", $A1116="calculate_here")</formula>
    </cfRule>
  </conditionalFormatting>
  <conditionalFormatting sqref="I1116 B1116:F1116">
    <cfRule type="expression" dxfId="1158" priority="874" stopIfTrue="1">
      <formula>OR($A1116="date", $A1116="datetime")</formula>
    </cfRule>
  </conditionalFormatting>
  <conditionalFormatting sqref="I1116 B1116:F1116">
    <cfRule type="expression" dxfId="1157" priority="872" stopIfTrue="1">
      <formula>$A1116="image"</formula>
    </cfRule>
  </conditionalFormatting>
  <conditionalFormatting sqref="B1116:F1116">
    <cfRule type="expression" dxfId="1156" priority="870" stopIfTrue="1">
      <formula>OR($A1116="audio", $A1116="video")</formula>
    </cfRule>
  </conditionalFormatting>
  <conditionalFormatting sqref="A1116:C1116 E1116:Z1116">
    <cfRule type="expression" dxfId="1155" priority="867" stopIfTrue="1">
      <formula>OR(AND(LEFT($A1116, 14)="sensor_stream ", LEN($A1116)&gt;14, NOT(ISNUMBER(SEARCH(" ", $A1116, 15)))), AND(LEFT($A1116, 17)="sensor_statistic ", LEN($A1116)&gt;17, NOT(ISNUMBER(SEARCH(" ", $A1116, 18)))))</formula>
    </cfRule>
    <cfRule type="expression" dxfId="1154" priority="869" stopIfTrue="1">
      <formula>$A1116="comments"</formula>
    </cfRule>
    <cfRule type="expression" dxfId="1153" priority="871" stopIfTrue="1">
      <formula>OR($A1116="audio", $A1116="video")</formula>
    </cfRule>
    <cfRule type="expression" dxfId="1152" priority="873" stopIfTrue="1">
      <formula>$A1116="image"</formula>
    </cfRule>
    <cfRule type="expression" dxfId="1151" priority="875" stopIfTrue="1">
      <formula>OR($A1116="date", $A1116="datetime")</formula>
    </cfRule>
    <cfRule type="expression" dxfId="1150" priority="877" stopIfTrue="1">
      <formula>OR($A1116="calculate", $A1116="calculate_here")</formula>
    </cfRule>
    <cfRule type="expression" dxfId="1149" priority="879" stopIfTrue="1">
      <formula>$A1116="note"</formula>
    </cfRule>
    <cfRule type="expression" dxfId="1148" priority="881" stopIfTrue="1">
      <formula>$A1116="barcode"</formula>
    </cfRule>
    <cfRule type="expression" dxfId="1147" priority="883" stopIfTrue="1">
      <formula>OR($A1116="geopoint", $A1116="geoshape", $A1116="geotrace")</formula>
    </cfRule>
    <cfRule type="expression" dxfId="1146" priority="885" stopIfTrue="1">
      <formula>OR($A1116="audio audit", $A1116="text audit", $A1116="speed violations count", $A1116="speed violations list", $A1116="speed violations audit")</formula>
    </cfRule>
    <cfRule type="expression" dxfId="1145" priority="886" stopIfTrue="1">
      <formula>OR($A1116="username", $A1116="phonenumber", $A1116="start", $A1116="end", $A1116="deviceid", $A1116="subscriberid", $A1116="simserial", $A1116="caseid")</formula>
    </cfRule>
    <cfRule type="expression" dxfId="1144" priority="888" stopIfTrue="1">
      <formula>OR(AND(LEFT($A1116, 16)="select_multiple ", LEN($A1116)&gt;16, NOT(ISNUMBER(SEARCH(" ", $A1116, 17)))), AND(LEFT($A1116, 11)="select_one ", LEN($A1116)&gt;11, NOT(ISNUMBER(SEARCH(" ", $A1116, 12)))))</formula>
    </cfRule>
    <cfRule type="expression" dxfId="1143" priority="890" stopIfTrue="1">
      <formula>$A1116="decimal"</formula>
    </cfRule>
    <cfRule type="expression" dxfId="1142" priority="892" stopIfTrue="1">
      <formula>$A1116="integer"</formula>
    </cfRule>
    <cfRule type="expression" dxfId="1141" priority="894" stopIfTrue="1">
      <formula>$A1116="text"</formula>
    </cfRule>
    <cfRule type="expression" dxfId="1140" priority="895" stopIfTrue="1">
      <formula>$A1116="end repeat"</formula>
    </cfRule>
    <cfRule type="expression" dxfId="1139" priority="897" stopIfTrue="1">
      <formula>$A1116="begin repeat"</formula>
    </cfRule>
    <cfRule type="expression" dxfId="1138" priority="898" stopIfTrue="1">
      <formula>$A1116="end group"</formula>
    </cfRule>
    <cfRule type="expression" dxfId="1137" priority="900" stopIfTrue="1">
      <formula>$A1116="begin group"</formula>
    </cfRule>
  </conditionalFormatting>
  <conditionalFormatting sqref="B1116:E1116">
    <cfRule type="expression" dxfId="1136" priority="868" stopIfTrue="1">
      <formula>$A1116="comments"</formula>
    </cfRule>
  </conditionalFormatting>
  <conditionalFormatting sqref="I1116 B1116:E1116">
    <cfRule type="expression" dxfId="1135" priority="866" stopIfTrue="1">
      <formula>OR(AND(LEFT($A1116, 14)="sensor_stream ", LEN($A1116)&gt;14, NOT(ISNUMBER(SEARCH(" ", $A1116, 15)))), AND(LEFT($A1116, 17)="sensor_statistic ", LEN($A1116)&gt;17, NOT(ISNUMBER(SEARCH(" ", $A1116, 18)))))</formula>
    </cfRule>
  </conditionalFormatting>
  <conditionalFormatting sqref="F1116">
    <cfRule type="expression" dxfId="1134" priority="865" stopIfTrue="1">
      <formula>OR($A1116="audio audit", $A1116="text audit", $A1116="speed violations count", $A1116="speed violations list", $A1116="speed violations audit")</formula>
    </cfRule>
  </conditionalFormatting>
  <conditionalFormatting sqref="F1116">
    <cfRule type="expression" dxfId="1133" priority="864" stopIfTrue="1">
      <formula>OR($A1116="calculate", $A1116="calculate_here")</formula>
    </cfRule>
  </conditionalFormatting>
  <conditionalFormatting sqref="F1116">
    <cfRule type="expression" dxfId="1132" priority="863" stopIfTrue="1">
      <formula>$A1116="comments"</formula>
    </cfRule>
  </conditionalFormatting>
  <conditionalFormatting sqref="F1116">
    <cfRule type="expression" dxfId="1131" priority="862" stopIfTrue="1">
      <formula>OR(AND(LEFT($A1116, 14)="sensor_stream ", LEN($A1116)&gt;14, NOT(ISNUMBER(SEARCH(" ", $A1116, 15)))), AND(LEFT($A1116, 17)="sensor_statistic ", LEN($A1116)&gt;17, NOT(ISNUMBER(SEARCH(" ", $A1116, 18)))))</formula>
    </cfRule>
  </conditionalFormatting>
  <conditionalFormatting sqref="D1116">
    <cfRule type="expression" dxfId="1130" priority="901" stopIfTrue="1">
      <formula>$A1118="text"</formula>
    </cfRule>
  </conditionalFormatting>
  <conditionalFormatting sqref="D1116">
    <cfRule type="expression" dxfId="1129" priority="902" stopIfTrue="1">
      <formula>$A1118="integer"</formula>
    </cfRule>
  </conditionalFormatting>
  <conditionalFormatting sqref="D1116">
    <cfRule type="expression" dxfId="1128" priority="903" stopIfTrue="1">
      <formula>$A1118="decimal"</formula>
    </cfRule>
  </conditionalFormatting>
  <conditionalFormatting sqref="D1116">
    <cfRule type="expression" dxfId="1127" priority="904" stopIfTrue="1">
      <formula>OR(AND(LEFT($A1118, 14)="sensor_stream ", LEN($A1118)&gt;14, NOT(ISNUMBER(SEARCH(" ", $A1118, 15)))), AND(LEFT($A1118, 17)="sensor_statistic ", LEN($A1118)&gt;17, NOT(ISNUMBER(SEARCH(" ", $A1118, 18)))))</formula>
    </cfRule>
    <cfRule type="expression" dxfId="1126" priority="905" stopIfTrue="1">
      <formula>$A1118="comments"</formula>
    </cfRule>
    <cfRule type="expression" dxfId="1125" priority="906" stopIfTrue="1">
      <formula>OR($A1118="audio", $A1118="video")</formula>
    </cfRule>
    <cfRule type="expression" dxfId="1124" priority="907" stopIfTrue="1">
      <formula>$A1118="image"</formula>
    </cfRule>
    <cfRule type="expression" dxfId="1123" priority="908" stopIfTrue="1">
      <formula>OR($A1118="date", $A1118="datetime")</formula>
    </cfRule>
    <cfRule type="expression" dxfId="1122" priority="909" stopIfTrue="1">
      <formula>OR($A1118="calculate", $A1118="calculate_here")</formula>
    </cfRule>
    <cfRule type="expression" dxfId="1121" priority="910" stopIfTrue="1">
      <formula>$A1118="note"</formula>
    </cfRule>
    <cfRule type="expression" dxfId="1120" priority="911" stopIfTrue="1">
      <formula>$A1118="barcode"</formula>
    </cfRule>
    <cfRule type="expression" dxfId="1119" priority="912" stopIfTrue="1">
      <formula>OR($A1118="geopoint", $A1118="geoshape", $A1118="geotrace")</formula>
    </cfRule>
    <cfRule type="expression" dxfId="1118" priority="913" stopIfTrue="1">
      <formula>OR($A1118="audio audit", $A1118="text audit", $A1118="speed violations count", $A1118="speed violations list", $A1118="speed violations audit")</formula>
    </cfRule>
    <cfRule type="expression" dxfId="1117" priority="914" stopIfTrue="1">
      <formula>OR($A1118="username", $A1118="phonenumber", $A1118="start", $A1118="end", $A1118="deviceid", $A1118="subscriberid", $A1118="simserial", $A1118="caseid")</formula>
    </cfRule>
    <cfRule type="expression" dxfId="1116" priority="915" stopIfTrue="1">
      <formula>OR(AND(LEFT($A1118, 16)="select_multiple ", LEN($A1118)&gt;16, NOT(ISNUMBER(SEARCH(" ", $A1118, 17)))), AND(LEFT($A1118, 11)="select_one ", LEN($A1118)&gt;11, NOT(ISNUMBER(SEARCH(" ", $A1118, 12)))))</formula>
    </cfRule>
    <cfRule type="expression" dxfId="1115" priority="916" stopIfTrue="1">
      <formula>$A1118="decimal"</formula>
    </cfRule>
    <cfRule type="expression" dxfId="1114" priority="917" stopIfTrue="1">
      <formula>$A1118="integer"</formula>
    </cfRule>
    <cfRule type="expression" dxfId="1113" priority="918" stopIfTrue="1">
      <formula>$A1118="text"</formula>
    </cfRule>
    <cfRule type="expression" dxfId="1112" priority="919" stopIfTrue="1">
      <formula>$A1118="end repeat"</formula>
    </cfRule>
    <cfRule type="expression" dxfId="1111" priority="920" stopIfTrue="1">
      <formula>$A1118="begin repeat"</formula>
    </cfRule>
    <cfRule type="expression" dxfId="1110" priority="921" stopIfTrue="1">
      <formula>$A1118="end group"</formula>
    </cfRule>
    <cfRule type="expression" dxfId="1109" priority="922" stopIfTrue="1">
      <formula>$A1118="begin group"</formula>
    </cfRule>
  </conditionalFormatting>
  <conditionalFormatting sqref="S1116">
    <cfRule type="expression" dxfId="1108" priority="846" stopIfTrue="1">
      <formula>OR(AND(LEFT($A1116, 14)="sensor_stream ", LEN($A1116)&gt;14, NOT(ISNUMBER(SEARCH(" ", $A1116, 15)))), AND(LEFT($A1116, 17)="sensor_statistic ", LEN($A1116)&gt;17, NOT(ISNUMBER(SEARCH(" ", $A1116, 18)))))</formula>
    </cfRule>
  </conditionalFormatting>
  <conditionalFormatting sqref="S1116">
    <cfRule type="expression" dxfId="1107" priority="861" stopIfTrue="1">
      <formula>$A1116="begin group"</formula>
    </cfRule>
  </conditionalFormatting>
  <conditionalFormatting sqref="S1116">
    <cfRule type="expression" dxfId="1106" priority="860" stopIfTrue="1">
      <formula>$A1116="begin repeat"</formula>
    </cfRule>
  </conditionalFormatting>
  <conditionalFormatting sqref="S1116">
    <cfRule type="expression" dxfId="1105" priority="859" stopIfTrue="1">
      <formula>$A1116="text"</formula>
    </cfRule>
  </conditionalFormatting>
  <conditionalFormatting sqref="S1116">
    <cfRule type="expression" dxfId="1104" priority="858" stopIfTrue="1">
      <formula>$A1116="integer"</formula>
    </cfRule>
  </conditionalFormatting>
  <conditionalFormatting sqref="S1116">
    <cfRule type="expression" dxfId="1103" priority="857" stopIfTrue="1">
      <formula>$A1116="decimal"</formula>
    </cfRule>
  </conditionalFormatting>
  <conditionalFormatting sqref="S1116">
    <cfRule type="expression" dxfId="1102" priority="856" stopIfTrue="1">
      <formula>OR(AND(LEFT($A1116, 16)="select_multiple ", LEN($A1116)&gt;16, NOT(ISNUMBER(SEARCH(" ", $A1116, 17)))), AND(LEFT($A1116, 11)="select_one ", LEN($A1116)&gt;11, NOT(ISNUMBER(SEARCH(" ", $A1116, 12)))))</formula>
    </cfRule>
  </conditionalFormatting>
  <conditionalFormatting sqref="S1116">
    <cfRule type="expression" dxfId="1101" priority="855" stopIfTrue="1">
      <formula>OR($A1116="audio audit", $A1116="text audit", $A1116="speed violations count", $A1116="speed violations list", $A1116="speed violations audit")</formula>
    </cfRule>
  </conditionalFormatting>
  <conditionalFormatting sqref="S1116">
    <cfRule type="expression" dxfId="1100" priority="852" stopIfTrue="1">
      <formula>$A1116="note"</formula>
    </cfRule>
    <cfRule type="expression" dxfId="1099" priority="853" stopIfTrue="1">
      <formula>$A1116="barcode"</formula>
    </cfRule>
    <cfRule type="expression" dxfId="1098" priority="854" stopIfTrue="1">
      <formula>OR($A1116="geopoint", $A1116="geoshape", $A1116="geotrace")</formula>
    </cfRule>
  </conditionalFormatting>
  <conditionalFormatting sqref="S1116">
    <cfRule type="expression" dxfId="1097" priority="851" stopIfTrue="1">
      <formula>OR($A1116="calculate", $A1116="calculate_here")</formula>
    </cfRule>
  </conditionalFormatting>
  <conditionalFormatting sqref="S1116">
    <cfRule type="expression" dxfId="1096" priority="850" stopIfTrue="1">
      <formula>OR($A1116="date", $A1116="datetime")</formula>
    </cfRule>
  </conditionalFormatting>
  <conditionalFormatting sqref="S1116">
    <cfRule type="expression" dxfId="1095" priority="849" stopIfTrue="1">
      <formula>$A1116="image"</formula>
    </cfRule>
  </conditionalFormatting>
  <conditionalFormatting sqref="S1116">
    <cfRule type="expression" dxfId="1094" priority="848" stopIfTrue="1">
      <formula>OR($A1116="audio", $A1116="video")</formula>
    </cfRule>
  </conditionalFormatting>
  <conditionalFormatting sqref="S1116">
    <cfRule type="expression" dxfId="1093" priority="847" stopIfTrue="1">
      <formula>$A1116="comments"</formula>
    </cfRule>
  </conditionalFormatting>
  <conditionalFormatting sqref="I1119 L1119 B1119:F1119">
    <cfRule type="expression" dxfId="1092" priority="822" stopIfTrue="1">
      <formula>$A1119="begin group"</formula>
    </cfRule>
  </conditionalFormatting>
  <conditionalFormatting sqref="R1119 L1119 B1119:F1119">
    <cfRule type="expression" dxfId="1091" priority="819" stopIfTrue="1">
      <formula>$A1119="begin repeat"</formula>
    </cfRule>
  </conditionalFormatting>
  <conditionalFormatting sqref="B1119:C1119 E1119:G1119 I1119">
    <cfRule type="expression" dxfId="1090" priority="816" stopIfTrue="1">
      <formula>$A1119="text"</formula>
    </cfRule>
  </conditionalFormatting>
  <conditionalFormatting sqref="B1119:C1119 E1119:G1119 J1119:K1119">
    <cfRule type="expression" dxfId="1089" priority="814" stopIfTrue="1">
      <formula>$A1119="integer"</formula>
    </cfRule>
  </conditionalFormatting>
  <conditionalFormatting sqref="B1119:C1119 E1119:G1119 J1119:K1119">
    <cfRule type="expression" dxfId="1088" priority="812" stopIfTrue="1">
      <formula>$A1119="decimal"</formula>
    </cfRule>
  </conditionalFormatting>
  <conditionalFormatting sqref="I1119 B1119:F1119">
    <cfRule type="expression" dxfId="1087" priority="810" stopIfTrue="1">
      <formula>OR(AND(LEFT($A1119, 16)="select_multiple ", LEN($A1119)&gt;16, NOT(ISNUMBER(SEARCH(" ", $A1119, 17)))), AND(LEFT($A1119, 11)="select_one ", LEN($A1119)&gt;11, NOT(ISNUMBER(SEARCH(" ", $A1119, 12)))))</formula>
    </cfRule>
  </conditionalFormatting>
  <conditionalFormatting sqref="I1119 B1119:E1119">
    <cfRule type="expression" dxfId="1086" priority="807" stopIfTrue="1">
      <formula>OR($A1119="audio audit", $A1119="text audit", $A1119="speed violations count", $A1119="speed violations list", $A1119="speed violations audit")</formula>
    </cfRule>
  </conditionalFormatting>
  <conditionalFormatting sqref="B1119:F1119">
    <cfRule type="expression" dxfId="1085" priority="801" stopIfTrue="1">
      <formula>$A1119="note"</formula>
    </cfRule>
    <cfRule type="expression" dxfId="1084" priority="803" stopIfTrue="1">
      <formula>$A1119="barcode"</formula>
    </cfRule>
    <cfRule type="expression" dxfId="1083" priority="805" stopIfTrue="1">
      <formula>OR($A1119="geopoint", $A1119="geoshape", $A1119="geotrace")</formula>
    </cfRule>
  </conditionalFormatting>
  <conditionalFormatting sqref="Q1119 B1119:E1119">
    <cfRule type="expression" dxfId="1082" priority="799" stopIfTrue="1">
      <formula>OR($A1119="calculate", $A1119="calculate_here")</formula>
    </cfRule>
  </conditionalFormatting>
  <conditionalFormatting sqref="I1119 B1119:F1119">
    <cfRule type="expression" dxfId="1081" priority="797" stopIfTrue="1">
      <formula>OR($A1119="date", $A1119="datetime")</formula>
    </cfRule>
  </conditionalFormatting>
  <conditionalFormatting sqref="I1119 B1119:F1119">
    <cfRule type="expression" dxfId="1080" priority="795" stopIfTrue="1">
      <formula>$A1119="image"</formula>
    </cfRule>
  </conditionalFormatting>
  <conditionalFormatting sqref="B1119:F1119">
    <cfRule type="expression" dxfId="1079" priority="793" stopIfTrue="1">
      <formula>OR($A1119="audio", $A1119="video")</formula>
    </cfRule>
  </conditionalFormatting>
  <conditionalFormatting sqref="A1119:C1119 E1119:Z1119">
    <cfRule type="expression" dxfId="1078" priority="790" stopIfTrue="1">
      <formula>OR(AND(LEFT($A1119, 14)="sensor_stream ", LEN($A1119)&gt;14, NOT(ISNUMBER(SEARCH(" ", $A1119, 15)))), AND(LEFT($A1119, 17)="sensor_statistic ", LEN($A1119)&gt;17, NOT(ISNUMBER(SEARCH(" ", $A1119, 18)))))</formula>
    </cfRule>
    <cfRule type="expression" dxfId="1077" priority="792" stopIfTrue="1">
      <formula>$A1119="comments"</formula>
    </cfRule>
    <cfRule type="expression" dxfId="1076" priority="794" stopIfTrue="1">
      <formula>OR($A1119="audio", $A1119="video")</formula>
    </cfRule>
    <cfRule type="expression" dxfId="1075" priority="796" stopIfTrue="1">
      <formula>$A1119="image"</formula>
    </cfRule>
    <cfRule type="expression" dxfId="1074" priority="798" stopIfTrue="1">
      <formula>OR($A1119="date", $A1119="datetime")</formula>
    </cfRule>
    <cfRule type="expression" dxfId="1073" priority="800" stopIfTrue="1">
      <formula>OR($A1119="calculate", $A1119="calculate_here")</formula>
    </cfRule>
    <cfRule type="expression" dxfId="1072" priority="802" stopIfTrue="1">
      <formula>$A1119="note"</formula>
    </cfRule>
    <cfRule type="expression" dxfId="1071" priority="804" stopIfTrue="1">
      <formula>$A1119="barcode"</formula>
    </cfRule>
    <cfRule type="expression" dxfId="1070" priority="806" stopIfTrue="1">
      <formula>OR($A1119="geopoint", $A1119="geoshape", $A1119="geotrace")</formula>
    </cfRule>
    <cfRule type="expression" dxfId="1069" priority="808" stopIfTrue="1">
      <formula>OR($A1119="audio audit", $A1119="text audit", $A1119="speed violations count", $A1119="speed violations list", $A1119="speed violations audit")</formula>
    </cfRule>
    <cfRule type="expression" dxfId="1068" priority="809" stopIfTrue="1">
      <formula>OR($A1119="username", $A1119="phonenumber", $A1119="start", $A1119="end", $A1119="deviceid", $A1119="subscriberid", $A1119="simserial", $A1119="caseid")</formula>
    </cfRule>
    <cfRule type="expression" dxfId="1067" priority="811" stopIfTrue="1">
      <formula>OR(AND(LEFT($A1119, 16)="select_multiple ", LEN($A1119)&gt;16, NOT(ISNUMBER(SEARCH(" ", $A1119, 17)))), AND(LEFT($A1119, 11)="select_one ", LEN($A1119)&gt;11, NOT(ISNUMBER(SEARCH(" ", $A1119, 12)))))</formula>
    </cfRule>
    <cfRule type="expression" dxfId="1066" priority="813" stopIfTrue="1">
      <formula>$A1119="decimal"</formula>
    </cfRule>
    <cfRule type="expression" dxfId="1065" priority="815" stopIfTrue="1">
      <formula>$A1119="integer"</formula>
    </cfRule>
    <cfRule type="expression" dxfId="1064" priority="817" stopIfTrue="1">
      <formula>$A1119="text"</formula>
    </cfRule>
    <cfRule type="expression" dxfId="1063" priority="818" stopIfTrue="1">
      <formula>$A1119="end repeat"</formula>
    </cfRule>
    <cfRule type="expression" dxfId="1062" priority="820" stopIfTrue="1">
      <formula>$A1119="begin repeat"</formula>
    </cfRule>
    <cfRule type="expression" dxfId="1061" priority="821" stopIfTrue="1">
      <formula>$A1119="end group"</formula>
    </cfRule>
    <cfRule type="expression" dxfId="1060" priority="823" stopIfTrue="1">
      <formula>$A1119="begin group"</formula>
    </cfRule>
  </conditionalFormatting>
  <conditionalFormatting sqref="B1119:E1119">
    <cfRule type="expression" dxfId="1059" priority="791" stopIfTrue="1">
      <formula>$A1119="comments"</formula>
    </cfRule>
  </conditionalFormatting>
  <conditionalFormatting sqref="I1119 B1119:E1119">
    <cfRule type="expression" dxfId="1058" priority="789" stopIfTrue="1">
      <formula>OR(AND(LEFT($A1119, 14)="sensor_stream ", LEN($A1119)&gt;14, NOT(ISNUMBER(SEARCH(" ", $A1119, 15)))), AND(LEFT($A1119, 17)="sensor_statistic ", LEN($A1119)&gt;17, NOT(ISNUMBER(SEARCH(" ", $A1119, 18)))))</formula>
    </cfRule>
  </conditionalFormatting>
  <conditionalFormatting sqref="F1119">
    <cfRule type="expression" dxfId="1057" priority="788" stopIfTrue="1">
      <formula>OR($A1119="audio audit", $A1119="text audit", $A1119="speed violations count", $A1119="speed violations list", $A1119="speed violations audit")</formula>
    </cfRule>
  </conditionalFormatting>
  <conditionalFormatting sqref="F1119">
    <cfRule type="expression" dxfId="1056" priority="787" stopIfTrue="1">
      <formula>OR($A1119="calculate", $A1119="calculate_here")</formula>
    </cfRule>
  </conditionalFormatting>
  <conditionalFormatting sqref="F1119">
    <cfRule type="expression" dxfId="1055" priority="786" stopIfTrue="1">
      <formula>$A1119="comments"</formula>
    </cfRule>
  </conditionalFormatting>
  <conditionalFormatting sqref="F1119">
    <cfRule type="expression" dxfId="1054" priority="785" stopIfTrue="1">
      <formula>OR(AND(LEFT($A1119, 14)="sensor_stream ", LEN($A1119)&gt;14, NOT(ISNUMBER(SEARCH(" ", $A1119, 15)))), AND(LEFT($A1119, 17)="sensor_statistic ", LEN($A1119)&gt;17, NOT(ISNUMBER(SEARCH(" ", $A1119, 18)))))</formula>
    </cfRule>
  </conditionalFormatting>
  <conditionalFormatting sqref="D1119">
    <cfRule type="expression" dxfId="1053" priority="824" stopIfTrue="1">
      <formula>$A1121="text"</formula>
    </cfRule>
  </conditionalFormatting>
  <conditionalFormatting sqref="D1119">
    <cfRule type="expression" dxfId="1052" priority="825" stopIfTrue="1">
      <formula>$A1121="integer"</formula>
    </cfRule>
  </conditionalFormatting>
  <conditionalFormatting sqref="D1119">
    <cfRule type="expression" dxfId="1051" priority="826" stopIfTrue="1">
      <formula>$A1121="decimal"</formula>
    </cfRule>
  </conditionalFormatting>
  <conditionalFormatting sqref="D1119">
    <cfRule type="expression" dxfId="1050" priority="827" stopIfTrue="1">
      <formula>OR(AND(LEFT($A1121, 14)="sensor_stream ", LEN($A1121)&gt;14, NOT(ISNUMBER(SEARCH(" ", $A1121, 15)))), AND(LEFT($A1121, 17)="sensor_statistic ", LEN($A1121)&gt;17, NOT(ISNUMBER(SEARCH(" ", $A1121, 18)))))</formula>
    </cfRule>
    <cfRule type="expression" dxfId="1049" priority="828" stopIfTrue="1">
      <formula>$A1121="comments"</formula>
    </cfRule>
    <cfRule type="expression" dxfId="1048" priority="829" stopIfTrue="1">
      <formula>OR($A1121="audio", $A1121="video")</formula>
    </cfRule>
    <cfRule type="expression" dxfId="1047" priority="830" stopIfTrue="1">
      <formula>$A1121="image"</formula>
    </cfRule>
    <cfRule type="expression" dxfId="1046" priority="831" stopIfTrue="1">
      <formula>OR($A1121="date", $A1121="datetime")</formula>
    </cfRule>
    <cfRule type="expression" dxfId="1045" priority="832" stopIfTrue="1">
      <formula>OR($A1121="calculate", $A1121="calculate_here")</formula>
    </cfRule>
    <cfRule type="expression" dxfId="1044" priority="833" stopIfTrue="1">
      <formula>$A1121="note"</formula>
    </cfRule>
    <cfRule type="expression" dxfId="1043" priority="834" stopIfTrue="1">
      <formula>$A1121="barcode"</formula>
    </cfRule>
    <cfRule type="expression" dxfId="1042" priority="835" stopIfTrue="1">
      <formula>OR($A1121="geopoint", $A1121="geoshape", $A1121="geotrace")</formula>
    </cfRule>
    <cfRule type="expression" dxfId="1041" priority="836" stopIfTrue="1">
      <formula>OR($A1121="audio audit", $A1121="text audit", $A1121="speed violations count", $A1121="speed violations list", $A1121="speed violations audit")</formula>
    </cfRule>
    <cfRule type="expression" dxfId="1040" priority="837" stopIfTrue="1">
      <formula>OR($A1121="username", $A1121="phonenumber", $A1121="start", $A1121="end", $A1121="deviceid", $A1121="subscriberid", $A1121="simserial", $A1121="caseid")</formula>
    </cfRule>
    <cfRule type="expression" dxfId="1039" priority="838" stopIfTrue="1">
      <formula>OR(AND(LEFT($A1121, 16)="select_multiple ", LEN($A1121)&gt;16, NOT(ISNUMBER(SEARCH(" ", $A1121, 17)))), AND(LEFT($A1121, 11)="select_one ", LEN($A1121)&gt;11, NOT(ISNUMBER(SEARCH(" ", $A1121, 12)))))</formula>
    </cfRule>
    <cfRule type="expression" dxfId="1038" priority="839" stopIfTrue="1">
      <formula>$A1121="decimal"</formula>
    </cfRule>
    <cfRule type="expression" dxfId="1037" priority="840" stopIfTrue="1">
      <formula>$A1121="integer"</formula>
    </cfRule>
    <cfRule type="expression" dxfId="1036" priority="841" stopIfTrue="1">
      <formula>$A1121="text"</formula>
    </cfRule>
    <cfRule type="expression" dxfId="1035" priority="842" stopIfTrue="1">
      <formula>$A1121="end repeat"</formula>
    </cfRule>
    <cfRule type="expression" dxfId="1034" priority="843" stopIfTrue="1">
      <formula>$A1121="begin repeat"</formula>
    </cfRule>
    <cfRule type="expression" dxfId="1033" priority="844" stopIfTrue="1">
      <formula>$A1121="end group"</formula>
    </cfRule>
    <cfRule type="expression" dxfId="1032" priority="845" stopIfTrue="1">
      <formula>$A1121="begin group"</formula>
    </cfRule>
  </conditionalFormatting>
  <conditionalFormatting sqref="S1119">
    <cfRule type="expression" dxfId="1031" priority="769" stopIfTrue="1">
      <formula>OR(AND(LEFT($A1119, 14)="sensor_stream ", LEN($A1119)&gt;14, NOT(ISNUMBER(SEARCH(" ", $A1119, 15)))), AND(LEFT($A1119, 17)="sensor_statistic ", LEN($A1119)&gt;17, NOT(ISNUMBER(SEARCH(" ", $A1119, 18)))))</formula>
    </cfRule>
  </conditionalFormatting>
  <conditionalFormatting sqref="S1119">
    <cfRule type="expression" dxfId="1030" priority="784" stopIfTrue="1">
      <formula>$A1119="begin group"</formula>
    </cfRule>
  </conditionalFormatting>
  <conditionalFormatting sqref="S1119">
    <cfRule type="expression" dxfId="1029" priority="783" stopIfTrue="1">
      <formula>$A1119="begin repeat"</formula>
    </cfRule>
  </conditionalFormatting>
  <conditionalFormatting sqref="S1119">
    <cfRule type="expression" dxfId="1028" priority="782" stopIfTrue="1">
      <formula>$A1119="text"</formula>
    </cfRule>
  </conditionalFormatting>
  <conditionalFormatting sqref="S1119">
    <cfRule type="expression" dxfId="1027" priority="781" stopIfTrue="1">
      <formula>$A1119="integer"</formula>
    </cfRule>
  </conditionalFormatting>
  <conditionalFormatting sqref="S1119">
    <cfRule type="expression" dxfId="1026" priority="780" stopIfTrue="1">
      <formula>$A1119="decimal"</formula>
    </cfRule>
  </conditionalFormatting>
  <conditionalFormatting sqref="S1119">
    <cfRule type="expression" dxfId="1025" priority="779" stopIfTrue="1">
      <formula>OR(AND(LEFT($A1119, 16)="select_multiple ", LEN($A1119)&gt;16, NOT(ISNUMBER(SEARCH(" ", $A1119, 17)))), AND(LEFT($A1119, 11)="select_one ", LEN($A1119)&gt;11, NOT(ISNUMBER(SEARCH(" ", $A1119, 12)))))</formula>
    </cfRule>
  </conditionalFormatting>
  <conditionalFormatting sqref="S1119">
    <cfRule type="expression" dxfId="1024" priority="778" stopIfTrue="1">
      <formula>OR($A1119="audio audit", $A1119="text audit", $A1119="speed violations count", $A1119="speed violations list", $A1119="speed violations audit")</formula>
    </cfRule>
  </conditionalFormatting>
  <conditionalFormatting sqref="S1119">
    <cfRule type="expression" dxfId="1023" priority="775" stopIfTrue="1">
      <formula>$A1119="note"</formula>
    </cfRule>
    <cfRule type="expression" dxfId="1022" priority="776" stopIfTrue="1">
      <formula>$A1119="barcode"</formula>
    </cfRule>
    <cfRule type="expression" dxfId="1021" priority="777" stopIfTrue="1">
      <formula>OR($A1119="geopoint", $A1119="geoshape", $A1119="geotrace")</formula>
    </cfRule>
  </conditionalFormatting>
  <conditionalFormatting sqref="S1119">
    <cfRule type="expression" dxfId="1020" priority="774" stopIfTrue="1">
      <formula>OR($A1119="calculate", $A1119="calculate_here")</formula>
    </cfRule>
  </conditionalFormatting>
  <conditionalFormatting sqref="S1119">
    <cfRule type="expression" dxfId="1019" priority="773" stopIfTrue="1">
      <formula>OR($A1119="date", $A1119="datetime")</formula>
    </cfRule>
  </conditionalFormatting>
  <conditionalFormatting sqref="S1119">
    <cfRule type="expression" dxfId="1018" priority="772" stopIfTrue="1">
      <formula>$A1119="image"</formula>
    </cfRule>
  </conditionalFormatting>
  <conditionalFormatting sqref="S1119">
    <cfRule type="expression" dxfId="1017" priority="771" stopIfTrue="1">
      <formula>OR($A1119="audio", $A1119="video")</formula>
    </cfRule>
  </conditionalFormatting>
  <conditionalFormatting sqref="S1119">
    <cfRule type="expression" dxfId="1016" priority="770" stopIfTrue="1">
      <formula>$A1119="comments"</formula>
    </cfRule>
  </conditionalFormatting>
  <conditionalFormatting sqref="I1122 L1122 B1122:F1122">
    <cfRule type="expression" dxfId="1015" priority="745" stopIfTrue="1">
      <formula>$A1122="begin group"</formula>
    </cfRule>
  </conditionalFormatting>
  <conditionalFormatting sqref="R1122 L1122 B1122:F1122">
    <cfRule type="expression" dxfId="1014" priority="742" stopIfTrue="1">
      <formula>$A1122="begin repeat"</formula>
    </cfRule>
  </conditionalFormatting>
  <conditionalFormatting sqref="B1122:C1122 E1122:G1122 I1122">
    <cfRule type="expression" dxfId="1013" priority="739" stopIfTrue="1">
      <formula>$A1122="text"</formula>
    </cfRule>
  </conditionalFormatting>
  <conditionalFormatting sqref="B1122:C1122 E1122:G1122 J1122:K1122">
    <cfRule type="expression" dxfId="1012" priority="737" stopIfTrue="1">
      <formula>$A1122="integer"</formula>
    </cfRule>
  </conditionalFormatting>
  <conditionalFormatting sqref="B1122:C1122 E1122:G1122 J1122:K1122">
    <cfRule type="expression" dxfId="1011" priority="735" stopIfTrue="1">
      <formula>$A1122="decimal"</formula>
    </cfRule>
  </conditionalFormatting>
  <conditionalFormatting sqref="I1122 B1122:F1122">
    <cfRule type="expression" dxfId="1010" priority="733" stopIfTrue="1">
      <formula>OR(AND(LEFT($A1122, 16)="select_multiple ", LEN($A1122)&gt;16, NOT(ISNUMBER(SEARCH(" ", $A1122, 17)))), AND(LEFT($A1122, 11)="select_one ", LEN($A1122)&gt;11, NOT(ISNUMBER(SEARCH(" ", $A1122, 12)))))</formula>
    </cfRule>
  </conditionalFormatting>
  <conditionalFormatting sqref="I1122 B1122:E1122">
    <cfRule type="expression" dxfId="1009" priority="730" stopIfTrue="1">
      <formula>OR($A1122="audio audit", $A1122="text audit", $A1122="speed violations count", $A1122="speed violations list", $A1122="speed violations audit")</formula>
    </cfRule>
  </conditionalFormatting>
  <conditionalFormatting sqref="B1122:F1122">
    <cfRule type="expression" dxfId="1008" priority="724" stopIfTrue="1">
      <formula>$A1122="note"</formula>
    </cfRule>
    <cfRule type="expression" dxfId="1007" priority="726" stopIfTrue="1">
      <formula>$A1122="barcode"</formula>
    </cfRule>
    <cfRule type="expression" dxfId="1006" priority="728" stopIfTrue="1">
      <formula>OR($A1122="geopoint", $A1122="geoshape", $A1122="geotrace")</formula>
    </cfRule>
  </conditionalFormatting>
  <conditionalFormatting sqref="Q1122 B1122:E1122">
    <cfRule type="expression" dxfId="1005" priority="722" stopIfTrue="1">
      <formula>OR($A1122="calculate", $A1122="calculate_here")</formula>
    </cfRule>
  </conditionalFormatting>
  <conditionalFormatting sqref="I1122 B1122:F1122">
    <cfRule type="expression" dxfId="1004" priority="720" stopIfTrue="1">
      <formula>OR($A1122="date", $A1122="datetime")</formula>
    </cfRule>
  </conditionalFormatting>
  <conditionalFormatting sqref="I1122 B1122:F1122">
    <cfRule type="expression" dxfId="1003" priority="718" stopIfTrue="1">
      <formula>$A1122="image"</formula>
    </cfRule>
  </conditionalFormatting>
  <conditionalFormatting sqref="B1122:F1122">
    <cfRule type="expression" dxfId="1002" priority="716" stopIfTrue="1">
      <formula>OR($A1122="audio", $A1122="video")</formula>
    </cfRule>
  </conditionalFormatting>
  <conditionalFormatting sqref="A1122:C1122 E1122:Z1122">
    <cfRule type="expression" dxfId="1001" priority="713" stopIfTrue="1">
      <formula>OR(AND(LEFT($A1122, 14)="sensor_stream ", LEN($A1122)&gt;14, NOT(ISNUMBER(SEARCH(" ", $A1122, 15)))), AND(LEFT($A1122, 17)="sensor_statistic ", LEN($A1122)&gt;17, NOT(ISNUMBER(SEARCH(" ", $A1122, 18)))))</formula>
    </cfRule>
    <cfRule type="expression" dxfId="1000" priority="715" stopIfTrue="1">
      <formula>$A1122="comments"</formula>
    </cfRule>
    <cfRule type="expression" dxfId="999" priority="717" stopIfTrue="1">
      <formula>OR($A1122="audio", $A1122="video")</formula>
    </cfRule>
    <cfRule type="expression" dxfId="998" priority="719" stopIfTrue="1">
      <formula>$A1122="image"</formula>
    </cfRule>
    <cfRule type="expression" dxfId="997" priority="721" stopIfTrue="1">
      <formula>OR($A1122="date", $A1122="datetime")</formula>
    </cfRule>
    <cfRule type="expression" dxfId="996" priority="723" stopIfTrue="1">
      <formula>OR($A1122="calculate", $A1122="calculate_here")</formula>
    </cfRule>
    <cfRule type="expression" dxfId="995" priority="725" stopIfTrue="1">
      <formula>$A1122="note"</formula>
    </cfRule>
    <cfRule type="expression" dxfId="994" priority="727" stopIfTrue="1">
      <formula>$A1122="barcode"</formula>
    </cfRule>
    <cfRule type="expression" dxfId="993" priority="729" stopIfTrue="1">
      <formula>OR($A1122="geopoint", $A1122="geoshape", $A1122="geotrace")</formula>
    </cfRule>
    <cfRule type="expression" dxfId="992" priority="731" stopIfTrue="1">
      <formula>OR($A1122="audio audit", $A1122="text audit", $A1122="speed violations count", $A1122="speed violations list", $A1122="speed violations audit")</formula>
    </cfRule>
    <cfRule type="expression" dxfId="991" priority="732" stopIfTrue="1">
      <formula>OR($A1122="username", $A1122="phonenumber", $A1122="start", $A1122="end", $A1122="deviceid", $A1122="subscriberid", $A1122="simserial", $A1122="caseid")</formula>
    </cfRule>
    <cfRule type="expression" dxfId="990" priority="734" stopIfTrue="1">
      <formula>OR(AND(LEFT($A1122, 16)="select_multiple ", LEN($A1122)&gt;16, NOT(ISNUMBER(SEARCH(" ", $A1122, 17)))), AND(LEFT($A1122, 11)="select_one ", LEN($A1122)&gt;11, NOT(ISNUMBER(SEARCH(" ", $A1122, 12)))))</formula>
    </cfRule>
    <cfRule type="expression" dxfId="989" priority="736" stopIfTrue="1">
      <formula>$A1122="decimal"</formula>
    </cfRule>
    <cfRule type="expression" dxfId="988" priority="738" stopIfTrue="1">
      <formula>$A1122="integer"</formula>
    </cfRule>
    <cfRule type="expression" dxfId="987" priority="740" stopIfTrue="1">
      <formula>$A1122="text"</formula>
    </cfRule>
    <cfRule type="expression" dxfId="986" priority="741" stopIfTrue="1">
      <formula>$A1122="end repeat"</formula>
    </cfRule>
    <cfRule type="expression" dxfId="985" priority="743" stopIfTrue="1">
      <formula>$A1122="begin repeat"</formula>
    </cfRule>
    <cfRule type="expression" dxfId="984" priority="744" stopIfTrue="1">
      <formula>$A1122="end group"</formula>
    </cfRule>
    <cfRule type="expression" dxfId="983" priority="746" stopIfTrue="1">
      <formula>$A1122="begin group"</formula>
    </cfRule>
  </conditionalFormatting>
  <conditionalFormatting sqref="B1122:E1122">
    <cfRule type="expression" dxfId="982" priority="714" stopIfTrue="1">
      <formula>$A1122="comments"</formula>
    </cfRule>
  </conditionalFormatting>
  <conditionalFormatting sqref="I1122 B1122:E1122">
    <cfRule type="expression" dxfId="981" priority="712" stopIfTrue="1">
      <formula>OR(AND(LEFT($A1122, 14)="sensor_stream ", LEN($A1122)&gt;14, NOT(ISNUMBER(SEARCH(" ", $A1122, 15)))), AND(LEFT($A1122, 17)="sensor_statistic ", LEN($A1122)&gt;17, NOT(ISNUMBER(SEARCH(" ", $A1122, 18)))))</formula>
    </cfRule>
  </conditionalFormatting>
  <conditionalFormatting sqref="F1122">
    <cfRule type="expression" dxfId="980" priority="711" stopIfTrue="1">
      <formula>OR($A1122="audio audit", $A1122="text audit", $A1122="speed violations count", $A1122="speed violations list", $A1122="speed violations audit")</formula>
    </cfRule>
  </conditionalFormatting>
  <conditionalFormatting sqref="F1122">
    <cfRule type="expression" dxfId="979" priority="710" stopIfTrue="1">
      <formula>OR($A1122="calculate", $A1122="calculate_here")</formula>
    </cfRule>
  </conditionalFormatting>
  <conditionalFormatting sqref="F1122">
    <cfRule type="expression" dxfId="978" priority="709" stopIfTrue="1">
      <formula>$A1122="comments"</formula>
    </cfRule>
  </conditionalFormatting>
  <conditionalFormatting sqref="F1122">
    <cfRule type="expression" dxfId="977" priority="708" stopIfTrue="1">
      <formula>OR(AND(LEFT($A1122, 14)="sensor_stream ", LEN($A1122)&gt;14, NOT(ISNUMBER(SEARCH(" ", $A1122, 15)))), AND(LEFT($A1122, 17)="sensor_statistic ", LEN($A1122)&gt;17, NOT(ISNUMBER(SEARCH(" ", $A1122, 18)))))</formula>
    </cfRule>
  </conditionalFormatting>
  <conditionalFormatting sqref="D1122">
    <cfRule type="expression" dxfId="976" priority="747" stopIfTrue="1">
      <formula>$A1124="text"</formula>
    </cfRule>
  </conditionalFormatting>
  <conditionalFormatting sqref="D1122">
    <cfRule type="expression" dxfId="975" priority="748" stopIfTrue="1">
      <formula>$A1124="integer"</formula>
    </cfRule>
  </conditionalFormatting>
  <conditionalFormatting sqref="D1122">
    <cfRule type="expression" dxfId="974" priority="749" stopIfTrue="1">
      <formula>$A1124="decimal"</formula>
    </cfRule>
  </conditionalFormatting>
  <conditionalFormatting sqref="D1122">
    <cfRule type="expression" dxfId="973" priority="750" stopIfTrue="1">
      <formula>OR(AND(LEFT($A1124, 14)="sensor_stream ", LEN($A1124)&gt;14, NOT(ISNUMBER(SEARCH(" ", $A1124, 15)))), AND(LEFT($A1124, 17)="sensor_statistic ", LEN($A1124)&gt;17, NOT(ISNUMBER(SEARCH(" ", $A1124, 18)))))</formula>
    </cfRule>
    <cfRule type="expression" dxfId="972" priority="751" stopIfTrue="1">
      <formula>$A1124="comments"</formula>
    </cfRule>
    <cfRule type="expression" dxfId="971" priority="752" stopIfTrue="1">
      <formula>OR($A1124="audio", $A1124="video")</formula>
    </cfRule>
    <cfRule type="expression" dxfId="970" priority="753" stopIfTrue="1">
      <formula>$A1124="image"</formula>
    </cfRule>
    <cfRule type="expression" dxfId="969" priority="754" stopIfTrue="1">
      <formula>OR($A1124="date", $A1124="datetime")</formula>
    </cfRule>
    <cfRule type="expression" dxfId="968" priority="755" stopIfTrue="1">
      <formula>OR($A1124="calculate", $A1124="calculate_here")</formula>
    </cfRule>
    <cfRule type="expression" dxfId="967" priority="756" stopIfTrue="1">
      <formula>$A1124="note"</formula>
    </cfRule>
    <cfRule type="expression" dxfId="966" priority="757" stopIfTrue="1">
      <formula>$A1124="barcode"</formula>
    </cfRule>
    <cfRule type="expression" dxfId="965" priority="758" stopIfTrue="1">
      <formula>OR($A1124="geopoint", $A1124="geoshape", $A1124="geotrace")</formula>
    </cfRule>
    <cfRule type="expression" dxfId="964" priority="759" stopIfTrue="1">
      <formula>OR($A1124="audio audit", $A1124="text audit", $A1124="speed violations count", $A1124="speed violations list", $A1124="speed violations audit")</formula>
    </cfRule>
    <cfRule type="expression" dxfId="963" priority="760" stopIfTrue="1">
      <formula>OR($A1124="username", $A1124="phonenumber", $A1124="start", $A1124="end", $A1124="deviceid", $A1124="subscriberid", $A1124="simserial", $A1124="caseid")</formula>
    </cfRule>
    <cfRule type="expression" dxfId="962" priority="761" stopIfTrue="1">
      <formula>OR(AND(LEFT($A1124, 16)="select_multiple ", LEN($A1124)&gt;16, NOT(ISNUMBER(SEARCH(" ", $A1124, 17)))), AND(LEFT($A1124, 11)="select_one ", LEN($A1124)&gt;11, NOT(ISNUMBER(SEARCH(" ", $A1124, 12)))))</formula>
    </cfRule>
    <cfRule type="expression" dxfId="961" priority="762" stopIfTrue="1">
      <formula>$A1124="decimal"</formula>
    </cfRule>
    <cfRule type="expression" dxfId="960" priority="763" stopIfTrue="1">
      <formula>$A1124="integer"</formula>
    </cfRule>
    <cfRule type="expression" dxfId="959" priority="764" stopIfTrue="1">
      <formula>$A1124="text"</formula>
    </cfRule>
    <cfRule type="expression" dxfId="958" priority="765" stopIfTrue="1">
      <formula>$A1124="end repeat"</formula>
    </cfRule>
    <cfRule type="expression" dxfId="957" priority="766" stopIfTrue="1">
      <formula>$A1124="begin repeat"</formula>
    </cfRule>
    <cfRule type="expression" dxfId="956" priority="767" stopIfTrue="1">
      <formula>$A1124="end group"</formula>
    </cfRule>
    <cfRule type="expression" dxfId="955" priority="768" stopIfTrue="1">
      <formula>$A1124="begin group"</formula>
    </cfRule>
  </conditionalFormatting>
  <conditionalFormatting sqref="S1122">
    <cfRule type="expression" dxfId="954" priority="692" stopIfTrue="1">
      <formula>OR(AND(LEFT($A1122, 14)="sensor_stream ", LEN($A1122)&gt;14, NOT(ISNUMBER(SEARCH(" ", $A1122, 15)))), AND(LEFT($A1122, 17)="sensor_statistic ", LEN($A1122)&gt;17, NOT(ISNUMBER(SEARCH(" ", $A1122, 18)))))</formula>
    </cfRule>
  </conditionalFormatting>
  <conditionalFormatting sqref="S1122">
    <cfRule type="expression" dxfId="953" priority="707" stopIfTrue="1">
      <formula>$A1122="begin group"</formula>
    </cfRule>
  </conditionalFormatting>
  <conditionalFormatting sqref="S1122">
    <cfRule type="expression" dxfId="952" priority="706" stopIfTrue="1">
      <formula>$A1122="begin repeat"</formula>
    </cfRule>
  </conditionalFormatting>
  <conditionalFormatting sqref="S1122">
    <cfRule type="expression" dxfId="951" priority="705" stopIfTrue="1">
      <formula>$A1122="text"</formula>
    </cfRule>
  </conditionalFormatting>
  <conditionalFormatting sqref="S1122">
    <cfRule type="expression" dxfId="950" priority="704" stopIfTrue="1">
      <formula>$A1122="integer"</formula>
    </cfRule>
  </conditionalFormatting>
  <conditionalFormatting sqref="S1122">
    <cfRule type="expression" dxfId="949" priority="703" stopIfTrue="1">
      <formula>$A1122="decimal"</formula>
    </cfRule>
  </conditionalFormatting>
  <conditionalFormatting sqref="S1122">
    <cfRule type="expression" dxfId="948" priority="702" stopIfTrue="1">
      <formula>OR(AND(LEFT($A1122, 16)="select_multiple ", LEN($A1122)&gt;16, NOT(ISNUMBER(SEARCH(" ", $A1122, 17)))), AND(LEFT($A1122, 11)="select_one ", LEN($A1122)&gt;11, NOT(ISNUMBER(SEARCH(" ", $A1122, 12)))))</formula>
    </cfRule>
  </conditionalFormatting>
  <conditionalFormatting sqref="S1122">
    <cfRule type="expression" dxfId="947" priority="701" stopIfTrue="1">
      <formula>OR($A1122="audio audit", $A1122="text audit", $A1122="speed violations count", $A1122="speed violations list", $A1122="speed violations audit")</formula>
    </cfRule>
  </conditionalFormatting>
  <conditionalFormatting sqref="S1122">
    <cfRule type="expression" dxfId="946" priority="698" stopIfTrue="1">
      <formula>$A1122="note"</formula>
    </cfRule>
    <cfRule type="expression" dxfId="945" priority="699" stopIfTrue="1">
      <formula>$A1122="barcode"</formula>
    </cfRule>
    <cfRule type="expression" dxfId="944" priority="700" stopIfTrue="1">
      <formula>OR($A1122="geopoint", $A1122="geoshape", $A1122="geotrace")</formula>
    </cfRule>
  </conditionalFormatting>
  <conditionalFormatting sqref="S1122">
    <cfRule type="expression" dxfId="943" priority="697" stopIfTrue="1">
      <formula>OR($A1122="calculate", $A1122="calculate_here")</formula>
    </cfRule>
  </conditionalFormatting>
  <conditionalFormatting sqref="S1122">
    <cfRule type="expression" dxfId="942" priority="696" stopIfTrue="1">
      <formula>OR($A1122="date", $A1122="datetime")</formula>
    </cfRule>
  </conditionalFormatting>
  <conditionalFormatting sqref="S1122">
    <cfRule type="expression" dxfId="941" priority="695" stopIfTrue="1">
      <formula>$A1122="image"</formula>
    </cfRule>
  </conditionalFormatting>
  <conditionalFormatting sqref="S1122">
    <cfRule type="expression" dxfId="940" priority="694" stopIfTrue="1">
      <formula>OR($A1122="audio", $A1122="video")</formula>
    </cfRule>
  </conditionalFormatting>
  <conditionalFormatting sqref="S1122">
    <cfRule type="expression" dxfId="939" priority="693" stopIfTrue="1">
      <formula>$A1122="comments"</formula>
    </cfRule>
  </conditionalFormatting>
  <conditionalFormatting sqref="F1286">
    <cfRule type="expression" dxfId="938" priority="691" stopIfTrue="1">
      <formula>OR($A1286="audio audit", $A1286="text audit", $A1286="speed violations count", $A1286="speed violations list", $A1286="speed violations audit")</formula>
    </cfRule>
  </conditionalFormatting>
  <conditionalFormatting sqref="F1286">
    <cfRule type="expression" dxfId="937" priority="690" stopIfTrue="1">
      <formula>OR($A1286="calculate", $A1286="calculate_here")</formula>
    </cfRule>
  </conditionalFormatting>
  <conditionalFormatting sqref="F1286">
    <cfRule type="expression" dxfId="936" priority="689" stopIfTrue="1">
      <formula>$A1286="comments"</formula>
    </cfRule>
  </conditionalFormatting>
  <conditionalFormatting sqref="F1286">
    <cfRule type="expression" dxfId="935" priority="688" stopIfTrue="1">
      <formula>OR(AND(LEFT($A1286, 14)="sensor_stream ", LEN($A1286)&gt;14, NOT(ISNUMBER(SEARCH(" ", $A1286, 15)))), AND(LEFT($A1286, 17)="sensor_statistic ", LEN($A1286)&gt;17, NOT(ISNUMBER(SEARCH(" ", $A1286, 18)))))</formula>
    </cfRule>
  </conditionalFormatting>
  <conditionalFormatting sqref="J764:J766">
    <cfRule type="expression" dxfId="934" priority="681" stopIfTrue="1">
      <formula>$A764="integer"</formula>
    </cfRule>
  </conditionalFormatting>
  <conditionalFormatting sqref="J764:J766">
    <cfRule type="expression" dxfId="933" priority="679" stopIfTrue="1">
      <formula>$A764="decimal"</formula>
    </cfRule>
  </conditionalFormatting>
  <conditionalFormatting sqref="J764:J766">
    <cfRule type="expression" dxfId="932" priority="667" stopIfTrue="1">
      <formula>OR(AND(LEFT($A764, 14)="sensor_stream ", LEN($A764)&gt;14, NOT(ISNUMBER(SEARCH(" ", $A764, 15)))), AND(LEFT($A764, 17)="sensor_statistic ", LEN($A764)&gt;17, NOT(ISNUMBER(SEARCH(" ", $A764, 18)))))</formula>
    </cfRule>
    <cfRule type="expression" dxfId="931" priority="668" stopIfTrue="1">
      <formula>$A764="comments"</formula>
    </cfRule>
    <cfRule type="expression" dxfId="930" priority="669" stopIfTrue="1">
      <formula>OR($A764="audio", $A764="video")</formula>
    </cfRule>
    <cfRule type="expression" dxfId="929" priority="670" stopIfTrue="1">
      <formula>$A764="image"</formula>
    </cfRule>
    <cfRule type="expression" dxfId="928" priority="671" stopIfTrue="1">
      <formula>OR($A764="date", $A764="datetime")</formula>
    </cfRule>
    <cfRule type="expression" dxfId="927" priority="672" stopIfTrue="1">
      <formula>OR($A764="calculate", $A764="calculate_here")</formula>
    </cfRule>
    <cfRule type="expression" dxfId="926" priority="673" stopIfTrue="1">
      <formula>$A764="note"</formula>
    </cfRule>
    <cfRule type="expression" dxfId="925" priority="674" stopIfTrue="1">
      <formula>$A764="barcode"</formula>
    </cfRule>
    <cfRule type="expression" dxfId="924" priority="675" stopIfTrue="1">
      <formula>OR($A764="geopoint", $A764="geoshape", $A764="geotrace")</formula>
    </cfRule>
    <cfRule type="expression" dxfId="923" priority="676" stopIfTrue="1">
      <formula>OR($A764="audio audit", $A764="text audit", $A764="speed violations count", $A764="speed violations list", $A764="speed violations audit")</formula>
    </cfRule>
    <cfRule type="expression" dxfId="922" priority="677" stopIfTrue="1">
      <formula>OR($A764="username", $A764="phonenumber", $A764="start", $A764="end", $A764="deviceid", $A764="subscriberid", $A764="simserial", $A764="caseid")</formula>
    </cfRule>
    <cfRule type="expression" dxfId="921" priority="678" stopIfTrue="1">
      <formula>OR(AND(LEFT($A764, 16)="select_multiple ", LEN($A764)&gt;16, NOT(ISNUMBER(SEARCH(" ", $A764, 17)))), AND(LEFT($A764, 11)="select_one ", LEN($A764)&gt;11, NOT(ISNUMBER(SEARCH(" ", $A764, 12)))))</formula>
    </cfRule>
    <cfRule type="expression" dxfId="920" priority="680" stopIfTrue="1">
      <formula>$A764="decimal"</formula>
    </cfRule>
    <cfRule type="expression" dxfId="919" priority="682" stopIfTrue="1">
      <formula>$A764="integer"</formula>
    </cfRule>
    <cfRule type="expression" dxfId="918" priority="683" stopIfTrue="1">
      <formula>$A764="text"</formula>
    </cfRule>
    <cfRule type="expression" dxfId="917" priority="684" stopIfTrue="1">
      <formula>$A764="end repeat"</formula>
    </cfRule>
    <cfRule type="expression" dxfId="916" priority="685" stopIfTrue="1">
      <formula>$A764="begin repeat"</formula>
    </cfRule>
    <cfRule type="expression" dxfId="915" priority="686" stopIfTrue="1">
      <formula>$A764="end group"</formula>
    </cfRule>
    <cfRule type="expression" dxfId="914" priority="687" stopIfTrue="1">
      <formula>$A764="begin group"</formula>
    </cfRule>
  </conditionalFormatting>
  <conditionalFormatting sqref="J771:J773">
    <cfRule type="expression" dxfId="913" priority="660" stopIfTrue="1">
      <formula>$A771="integer"</formula>
    </cfRule>
  </conditionalFormatting>
  <conditionalFormatting sqref="J771:J773">
    <cfRule type="expression" dxfId="912" priority="658" stopIfTrue="1">
      <formula>$A771="decimal"</formula>
    </cfRule>
  </conditionalFormatting>
  <conditionalFormatting sqref="J771:J773">
    <cfRule type="expression" dxfId="911" priority="646" stopIfTrue="1">
      <formula>OR(AND(LEFT($A771, 14)="sensor_stream ", LEN($A771)&gt;14, NOT(ISNUMBER(SEARCH(" ", $A771, 15)))), AND(LEFT($A771, 17)="sensor_statistic ", LEN($A771)&gt;17, NOT(ISNUMBER(SEARCH(" ", $A771, 18)))))</formula>
    </cfRule>
    <cfRule type="expression" dxfId="910" priority="647" stopIfTrue="1">
      <formula>$A771="comments"</formula>
    </cfRule>
    <cfRule type="expression" dxfId="909" priority="648" stopIfTrue="1">
      <formula>OR($A771="audio", $A771="video")</formula>
    </cfRule>
    <cfRule type="expression" dxfId="908" priority="649" stopIfTrue="1">
      <formula>$A771="image"</formula>
    </cfRule>
    <cfRule type="expression" dxfId="907" priority="650" stopIfTrue="1">
      <formula>OR($A771="date", $A771="datetime")</formula>
    </cfRule>
    <cfRule type="expression" dxfId="906" priority="651" stopIfTrue="1">
      <formula>OR($A771="calculate", $A771="calculate_here")</formula>
    </cfRule>
    <cfRule type="expression" dxfId="905" priority="652" stopIfTrue="1">
      <formula>$A771="note"</formula>
    </cfRule>
    <cfRule type="expression" dxfId="904" priority="653" stopIfTrue="1">
      <formula>$A771="barcode"</formula>
    </cfRule>
    <cfRule type="expression" dxfId="903" priority="654" stopIfTrue="1">
      <formula>OR($A771="geopoint", $A771="geoshape", $A771="geotrace")</formula>
    </cfRule>
    <cfRule type="expression" dxfId="902" priority="655" stopIfTrue="1">
      <formula>OR($A771="audio audit", $A771="text audit", $A771="speed violations count", $A771="speed violations list", $A771="speed violations audit")</formula>
    </cfRule>
    <cfRule type="expression" dxfId="901" priority="656" stopIfTrue="1">
      <formula>OR($A771="username", $A771="phonenumber", $A771="start", $A771="end", $A771="deviceid", $A771="subscriberid", $A771="simserial", $A771="caseid")</formula>
    </cfRule>
    <cfRule type="expression" dxfId="900" priority="657" stopIfTrue="1">
      <formula>OR(AND(LEFT($A771, 16)="select_multiple ", LEN($A771)&gt;16, NOT(ISNUMBER(SEARCH(" ", $A771, 17)))), AND(LEFT($A771, 11)="select_one ", LEN($A771)&gt;11, NOT(ISNUMBER(SEARCH(" ", $A771, 12)))))</formula>
    </cfRule>
    <cfRule type="expression" dxfId="899" priority="659" stopIfTrue="1">
      <formula>$A771="decimal"</formula>
    </cfRule>
    <cfRule type="expression" dxfId="898" priority="661" stopIfTrue="1">
      <formula>$A771="integer"</formula>
    </cfRule>
    <cfRule type="expression" dxfId="897" priority="662" stopIfTrue="1">
      <formula>$A771="text"</formula>
    </cfRule>
    <cfRule type="expression" dxfId="896" priority="663" stopIfTrue="1">
      <formula>$A771="end repeat"</formula>
    </cfRule>
    <cfRule type="expression" dxfId="895" priority="664" stopIfTrue="1">
      <formula>$A771="begin repeat"</formula>
    </cfRule>
    <cfRule type="expression" dxfId="894" priority="665" stopIfTrue="1">
      <formula>$A771="end group"</formula>
    </cfRule>
    <cfRule type="expression" dxfId="893" priority="666" stopIfTrue="1">
      <formula>$A771="begin group"</formula>
    </cfRule>
  </conditionalFormatting>
  <conditionalFormatting sqref="J778:J780">
    <cfRule type="expression" dxfId="892" priority="639" stopIfTrue="1">
      <formula>$A778="integer"</formula>
    </cfRule>
  </conditionalFormatting>
  <conditionalFormatting sqref="J778:J780">
    <cfRule type="expression" dxfId="891" priority="637" stopIfTrue="1">
      <formula>$A778="decimal"</formula>
    </cfRule>
  </conditionalFormatting>
  <conditionalFormatting sqref="J778:J780">
    <cfRule type="expression" dxfId="890" priority="625" stopIfTrue="1">
      <formula>OR(AND(LEFT($A778, 14)="sensor_stream ", LEN($A778)&gt;14, NOT(ISNUMBER(SEARCH(" ", $A778, 15)))), AND(LEFT($A778, 17)="sensor_statistic ", LEN($A778)&gt;17, NOT(ISNUMBER(SEARCH(" ", $A778, 18)))))</formula>
    </cfRule>
    <cfRule type="expression" dxfId="889" priority="626" stopIfTrue="1">
      <formula>$A778="comments"</formula>
    </cfRule>
    <cfRule type="expression" dxfId="888" priority="627" stopIfTrue="1">
      <formula>OR($A778="audio", $A778="video")</formula>
    </cfRule>
    <cfRule type="expression" dxfId="887" priority="628" stopIfTrue="1">
      <formula>$A778="image"</formula>
    </cfRule>
    <cfRule type="expression" dxfId="886" priority="629" stopIfTrue="1">
      <formula>OR($A778="date", $A778="datetime")</formula>
    </cfRule>
    <cfRule type="expression" dxfId="885" priority="630" stopIfTrue="1">
      <formula>OR($A778="calculate", $A778="calculate_here")</formula>
    </cfRule>
    <cfRule type="expression" dxfId="884" priority="631" stopIfTrue="1">
      <formula>$A778="note"</formula>
    </cfRule>
    <cfRule type="expression" dxfId="883" priority="632" stopIfTrue="1">
      <formula>$A778="barcode"</formula>
    </cfRule>
    <cfRule type="expression" dxfId="882" priority="633" stopIfTrue="1">
      <formula>OR($A778="geopoint", $A778="geoshape", $A778="geotrace")</formula>
    </cfRule>
    <cfRule type="expression" dxfId="881" priority="634" stopIfTrue="1">
      <formula>OR($A778="audio audit", $A778="text audit", $A778="speed violations count", $A778="speed violations list", $A778="speed violations audit")</formula>
    </cfRule>
    <cfRule type="expression" dxfId="880" priority="635" stopIfTrue="1">
      <formula>OR($A778="username", $A778="phonenumber", $A778="start", $A778="end", $A778="deviceid", $A778="subscriberid", $A778="simserial", $A778="caseid")</formula>
    </cfRule>
    <cfRule type="expression" dxfId="879" priority="636" stopIfTrue="1">
      <formula>OR(AND(LEFT($A778, 16)="select_multiple ", LEN($A778)&gt;16, NOT(ISNUMBER(SEARCH(" ", $A778, 17)))), AND(LEFT($A778, 11)="select_one ", LEN($A778)&gt;11, NOT(ISNUMBER(SEARCH(" ", $A778, 12)))))</formula>
    </cfRule>
    <cfRule type="expression" dxfId="878" priority="638" stopIfTrue="1">
      <formula>$A778="decimal"</formula>
    </cfRule>
    <cfRule type="expression" dxfId="877" priority="640" stopIfTrue="1">
      <formula>$A778="integer"</formula>
    </cfRule>
    <cfRule type="expression" dxfId="876" priority="641" stopIfTrue="1">
      <formula>$A778="text"</formula>
    </cfRule>
    <cfRule type="expression" dxfId="875" priority="642" stopIfTrue="1">
      <formula>$A778="end repeat"</formula>
    </cfRule>
    <cfRule type="expression" dxfId="874" priority="643" stopIfTrue="1">
      <formula>$A778="begin repeat"</formula>
    </cfRule>
    <cfRule type="expression" dxfId="873" priority="644" stopIfTrue="1">
      <formula>$A778="end group"</formula>
    </cfRule>
    <cfRule type="expression" dxfId="872" priority="645" stopIfTrue="1">
      <formula>$A778="begin group"</formula>
    </cfRule>
  </conditionalFormatting>
  <conditionalFormatting sqref="J785:J787">
    <cfRule type="expression" dxfId="871" priority="618" stopIfTrue="1">
      <formula>$A785="integer"</formula>
    </cfRule>
  </conditionalFormatting>
  <conditionalFormatting sqref="J785:J787">
    <cfRule type="expression" dxfId="870" priority="616" stopIfTrue="1">
      <formula>$A785="decimal"</formula>
    </cfRule>
  </conditionalFormatting>
  <conditionalFormatting sqref="J785:J787">
    <cfRule type="expression" dxfId="869" priority="604" stopIfTrue="1">
      <formula>OR(AND(LEFT($A785, 14)="sensor_stream ", LEN($A785)&gt;14, NOT(ISNUMBER(SEARCH(" ", $A785, 15)))), AND(LEFT($A785, 17)="sensor_statistic ", LEN($A785)&gt;17, NOT(ISNUMBER(SEARCH(" ", $A785, 18)))))</formula>
    </cfRule>
    <cfRule type="expression" dxfId="868" priority="605" stopIfTrue="1">
      <formula>$A785="comments"</formula>
    </cfRule>
    <cfRule type="expression" dxfId="867" priority="606" stopIfTrue="1">
      <formula>OR($A785="audio", $A785="video")</formula>
    </cfRule>
    <cfRule type="expression" dxfId="866" priority="607" stopIfTrue="1">
      <formula>$A785="image"</formula>
    </cfRule>
    <cfRule type="expression" dxfId="865" priority="608" stopIfTrue="1">
      <formula>OR($A785="date", $A785="datetime")</formula>
    </cfRule>
    <cfRule type="expression" dxfId="864" priority="609" stopIfTrue="1">
      <formula>OR($A785="calculate", $A785="calculate_here")</formula>
    </cfRule>
    <cfRule type="expression" dxfId="863" priority="610" stopIfTrue="1">
      <formula>$A785="note"</formula>
    </cfRule>
    <cfRule type="expression" dxfId="862" priority="611" stopIfTrue="1">
      <formula>$A785="barcode"</formula>
    </cfRule>
    <cfRule type="expression" dxfId="861" priority="612" stopIfTrue="1">
      <formula>OR($A785="geopoint", $A785="geoshape", $A785="geotrace")</formula>
    </cfRule>
    <cfRule type="expression" dxfId="860" priority="613" stopIfTrue="1">
      <formula>OR($A785="audio audit", $A785="text audit", $A785="speed violations count", $A785="speed violations list", $A785="speed violations audit")</formula>
    </cfRule>
    <cfRule type="expression" dxfId="859" priority="614" stopIfTrue="1">
      <formula>OR($A785="username", $A785="phonenumber", $A785="start", $A785="end", $A785="deviceid", $A785="subscriberid", $A785="simserial", $A785="caseid")</formula>
    </cfRule>
    <cfRule type="expression" dxfId="858" priority="615" stopIfTrue="1">
      <formula>OR(AND(LEFT($A785, 16)="select_multiple ", LEN($A785)&gt;16, NOT(ISNUMBER(SEARCH(" ", $A785, 17)))), AND(LEFT($A785, 11)="select_one ", LEN($A785)&gt;11, NOT(ISNUMBER(SEARCH(" ", $A785, 12)))))</formula>
    </cfRule>
    <cfRule type="expression" dxfId="857" priority="617" stopIfTrue="1">
      <formula>$A785="decimal"</formula>
    </cfRule>
    <cfRule type="expression" dxfId="856" priority="619" stopIfTrue="1">
      <formula>$A785="integer"</formula>
    </cfRule>
    <cfRule type="expression" dxfId="855" priority="620" stopIfTrue="1">
      <formula>$A785="text"</formula>
    </cfRule>
    <cfRule type="expression" dxfId="854" priority="621" stopIfTrue="1">
      <formula>$A785="end repeat"</formula>
    </cfRule>
    <cfRule type="expression" dxfId="853" priority="622" stopIfTrue="1">
      <formula>$A785="begin repeat"</formula>
    </cfRule>
    <cfRule type="expression" dxfId="852" priority="623" stopIfTrue="1">
      <formula>$A785="end group"</formula>
    </cfRule>
    <cfRule type="expression" dxfId="851" priority="624" stopIfTrue="1">
      <formula>$A785="begin group"</formula>
    </cfRule>
  </conditionalFormatting>
  <conditionalFormatting sqref="J792:J794">
    <cfRule type="expression" dxfId="850" priority="597" stopIfTrue="1">
      <formula>$A792="integer"</formula>
    </cfRule>
  </conditionalFormatting>
  <conditionalFormatting sqref="J792:J794">
    <cfRule type="expression" dxfId="849" priority="595" stopIfTrue="1">
      <formula>$A792="decimal"</formula>
    </cfRule>
  </conditionalFormatting>
  <conditionalFormatting sqref="J792:J794">
    <cfRule type="expression" dxfId="848" priority="583" stopIfTrue="1">
      <formula>OR(AND(LEFT($A792, 14)="sensor_stream ", LEN($A792)&gt;14, NOT(ISNUMBER(SEARCH(" ", $A792, 15)))), AND(LEFT($A792, 17)="sensor_statistic ", LEN($A792)&gt;17, NOT(ISNUMBER(SEARCH(" ", $A792, 18)))))</formula>
    </cfRule>
    <cfRule type="expression" dxfId="847" priority="584" stopIfTrue="1">
      <formula>$A792="comments"</formula>
    </cfRule>
    <cfRule type="expression" dxfId="846" priority="585" stopIfTrue="1">
      <formula>OR($A792="audio", $A792="video")</formula>
    </cfRule>
    <cfRule type="expression" dxfId="845" priority="586" stopIfTrue="1">
      <formula>$A792="image"</formula>
    </cfRule>
    <cfRule type="expression" dxfId="844" priority="587" stopIfTrue="1">
      <formula>OR($A792="date", $A792="datetime")</formula>
    </cfRule>
    <cfRule type="expression" dxfId="843" priority="588" stopIfTrue="1">
      <formula>OR($A792="calculate", $A792="calculate_here")</formula>
    </cfRule>
    <cfRule type="expression" dxfId="842" priority="589" stopIfTrue="1">
      <formula>$A792="note"</formula>
    </cfRule>
    <cfRule type="expression" dxfId="841" priority="590" stopIfTrue="1">
      <formula>$A792="barcode"</formula>
    </cfRule>
    <cfRule type="expression" dxfId="840" priority="591" stopIfTrue="1">
      <formula>OR($A792="geopoint", $A792="geoshape", $A792="geotrace")</formula>
    </cfRule>
    <cfRule type="expression" dxfId="839" priority="592" stopIfTrue="1">
      <formula>OR($A792="audio audit", $A792="text audit", $A792="speed violations count", $A792="speed violations list", $A792="speed violations audit")</formula>
    </cfRule>
    <cfRule type="expression" dxfId="838" priority="593" stopIfTrue="1">
      <formula>OR($A792="username", $A792="phonenumber", $A792="start", $A792="end", $A792="deviceid", $A792="subscriberid", $A792="simserial", $A792="caseid")</formula>
    </cfRule>
    <cfRule type="expression" dxfId="837" priority="594" stopIfTrue="1">
      <formula>OR(AND(LEFT($A792, 16)="select_multiple ", LEN($A792)&gt;16, NOT(ISNUMBER(SEARCH(" ", $A792, 17)))), AND(LEFT($A792, 11)="select_one ", LEN($A792)&gt;11, NOT(ISNUMBER(SEARCH(" ", $A792, 12)))))</formula>
    </cfRule>
    <cfRule type="expression" dxfId="836" priority="596" stopIfTrue="1">
      <formula>$A792="decimal"</formula>
    </cfRule>
    <cfRule type="expression" dxfId="835" priority="598" stopIfTrue="1">
      <formula>$A792="integer"</formula>
    </cfRule>
    <cfRule type="expression" dxfId="834" priority="599" stopIfTrue="1">
      <formula>$A792="text"</formula>
    </cfRule>
    <cfRule type="expression" dxfId="833" priority="600" stopIfTrue="1">
      <formula>$A792="end repeat"</formula>
    </cfRule>
    <cfRule type="expression" dxfId="832" priority="601" stopIfTrue="1">
      <formula>$A792="begin repeat"</formula>
    </cfRule>
    <cfRule type="expression" dxfId="831" priority="602" stopIfTrue="1">
      <formula>$A792="end group"</formula>
    </cfRule>
    <cfRule type="expression" dxfId="830" priority="603" stopIfTrue="1">
      <formula>$A792="begin group"</formula>
    </cfRule>
  </conditionalFormatting>
  <conditionalFormatting sqref="J799:J801">
    <cfRule type="expression" dxfId="829" priority="576" stopIfTrue="1">
      <formula>$A799="integer"</formula>
    </cfRule>
  </conditionalFormatting>
  <conditionalFormatting sqref="J799:J801">
    <cfRule type="expression" dxfId="828" priority="574" stopIfTrue="1">
      <formula>$A799="decimal"</formula>
    </cfRule>
  </conditionalFormatting>
  <conditionalFormatting sqref="J799:J801">
    <cfRule type="expression" dxfId="827" priority="562" stopIfTrue="1">
      <formula>OR(AND(LEFT($A799, 14)="sensor_stream ", LEN($A799)&gt;14, NOT(ISNUMBER(SEARCH(" ", $A799, 15)))), AND(LEFT($A799, 17)="sensor_statistic ", LEN($A799)&gt;17, NOT(ISNUMBER(SEARCH(" ", $A799, 18)))))</formula>
    </cfRule>
    <cfRule type="expression" dxfId="826" priority="563" stopIfTrue="1">
      <formula>$A799="comments"</formula>
    </cfRule>
    <cfRule type="expression" dxfId="825" priority="564" stopIfTrue="1">
      <formula>OR($A799="audio", $A799="video")</formula>
    </cfRule>
    <cfRule type="expression" dxfId="824" priority="565" stopIfTrue="1">
      <formula>$A799="image"</formula>
    </cfRule>
    <cfRule type="expression" dxfId="823" priority="566" stopIfTrue="1">
      <formula>OR($A799="date", $A799="datetime")</formula>
    </cfRule>
    <cfRule type="expression" dxfId="822" priority="567" stopIfTrue="1">
      <formula>OR($A799="calculate", $A799="calculate_here")</formula>
    </cfRule>
    <cfRule type="expression" dxfId="821" priority="568" stopIfTrue="1">
      <formula>$A799="note"</formula>
    </cfRule>
    <cfRule type="expression" dxfId="820" priority="569" stopIfTrue="1">
      <formula>$A799="barcode"</formula>
    </cfRule>
    <cfRule type="expression" dxfId="819" priority="570" stopIfTrue="1">
      <formula>OR($A799="geopoint", $A799="geoshape", $A799="geotrace")</formula>
    </cfRule>
    <cfRule type="expression" dxfId="818" priority="571" stopIfTrue="1">
      <formula>OR($A799="audio audit", $A799="text audit", $A799="speed violations count", $A799="speed violations list", $A799="speed violations audit")</formula>
    </cfRule>
    <cfRule type="expression" dxfId="817" priority="572" stopIfTrue="1">
      <formula>OR($A799="username", $A799="phonenumber", $A799="start", $A799="end", $A799="deviceid", $A799="subscriberid", $A799="simserial", $A799="caseid")</formula>
    </cfRule>
    <cfRule type="expression" dxfId="816" priority="573" stopIfTrue="1">
      <formula>OR(AND(LEFT($A799, 16)="select_multiple ", LEN($A799)&gt;16, NOT(ISNUMBER(SEARCH(" ", $A799, 17)))), AND(LEFT($A799, 11)="select_one ", LEN($A799)&gt;11, NOT(ISNUMBER(SEARCH(" ", $A799, 12)))))</formula>
    </cfRule>
    <cfRule type="expression" dxfId="815" priority="575" stopIfTrue="1">
      <formula>$A799="decimal"</formula>
    </cfRule>
    <cfRule type="expression" dxfId="814" priority="577" stopIfTrue="1">
      <formula>$A799="integer"</formula>
    </cfRule>
    <cfRule type="expression" dxfId="813" priority="578" stopIfTrue="1">
      <formula>$A799="text"</formula>
    </cfRule>
    <cfRule type="expression" dxfId="812" priority="579" stopIfTrue="1">
      <formula>$A799="end repeat"</formula>
    </cfRule>
    <cfRule type="expression" dxfId="811" priority="580" stopIfTrue="1">
      <formula>$A799="begin repeat"</formula>
    </cfRule>
    <cfRule type="expression" dxfId="810" priority="581" stopIfTrue="1">
      <formula>$A799="end group"</formula>
    </cfRule>
    <cfRule type="expression" dxfId="809" priority="582" stopIfTrue="1">
      <formula>$A799="begin group"</formula>
    </cfRule>
  </conditionalFormatting>
  <conditionalFormatting sqref="J806:J808">
    <cfRule type="expression" dxfId="808" priority="555" stopIfTrue="1">
      <formula>$A806="integer"</formula>
    </cfRule>
  </conditionalFormatting>
  <conditionalFormatting sqref="J806:J808">
    <cfRule type="expression" dxfId="807" priority="553" stopIfTrue="1">
      <formula>$A806="decimal"</formula>
    </cfRule>
  </conditionalFormatting>
  <conditionalFormatting sqref="J806:J808">
    <cfRule type="expression" dxfId="806" priority="541" stopIfTrue="1">
      <formula>OR(AND(LEFT($A806, 14)="sensor_stream ", LEN($A806)&gt;14, NOT(ISNUMBER(SEARCH(" ", $A806, 15)))), AND(LEFT($A806, 17)="sensor_statistic ", LEN($A806)&gt;17, NOT(ISNUMBER(SEARCH(" ", $A806, 18)))))</formula>
    </cfRule>
    <cfRule type="expression" dxfId="805" priority="542" stopIfTrue="1">
      <formula>$A806="comments"</formula>
    </cfRule>
    <cfRule type="expression" dxfId="804" priority="543" stopIfTrue="1">
      <formula>OR($A806="audio", $A806="video")</formula>
    </cfRule>
    <cfRule type="expression" dxfId="803" priority="544" stopIfTrue="1">
      <formula>$A806="image"</formula>
    </cfRule>
    <cfRule type="expression" dxfId="802" priority="545" stopIfTrue="1">
      <formula>OR($A806="date", $A806="datetime")</formula>
    </cfRule>
    <cfRule type="expression" dxfId="801" priority="546" stopIfTrue="1">
      <formula>OR($A806="calculate", $A806="calculate_here")</formula>
    </cfRule>
    <cfRule type="expression" dxfId="800" priority="547" stopIfTrue="1">
      <formula>$A806="note"</formula>
    </cfRule>
    <cfRule type="expression" dxfId="799" priority="548" stopIfTrue="1">
      <formula>$A806="barcode"</formula>
    </cfRule>
    <cfRule type="expression" dxfId="798" priority="549" stopIfTrue="1">
      <formula>OR($A806="geopoint", $A806="geoshape", $A806="geotrace")</formula>
    </cfRule>
    <cfRule type="expression" dxfId="797" priority="550" stopIfTrue="1">
      <formula>OR($A806="audio audit", $A806="text audit", $A806="speed violations count", $A806="speed violations list", $A806="speed violations audit")</formula>
    </cfRule>
    <cfRule type="expression" dxfId="796" priority="551" stopIfTrue="1">
      <formula>OR($A806="username", $A806="phonenumber", $A806="start", $A806="end", $A806="deviceid", $A806="subscriberid", $A806="simserial", $A806="caseid")</formula>
    </cfRule>
    <cfRule type="expression" dxfId="795" priority="552" stopIfTrue="1">
      <formula>OR(AND(LEFT($A806, 16)="select_multiple ", LEN($A806)&gt;16, NOT(ISNUMBER(SEARCH(" ", $A806, 17)))), AND(LEFT($A806, 11)="select_one ", LEN($A806)&gt;11, NOT(ISNUMBER(SEARCH(" ", $A806, 12)))))</formula>
    </cfRule>
    <cfRule type="expression" dxfId="794" priority="554" stopIfTrue="1">
      <formula>$A806="decimal"</formula>
    </cfRule>
    <cfRule type="expression" dxfId="793" priority="556" stopIfTrue="1">
      <formula>$A806="integer"</formula>
    </cfRule>
    <cfRule type="expression" dxfId="792" priority="557" stopIfTrue="1">
      <formula>$A806="text"</formula>
    </cfRule>
    <cfRule type="expression" dxfId="791" priority="558" stopIfTrue="1">
      <formula>$A806="end repeat"</formula>
    </cfRule>
    <cfRule type="expression" dxfId="790" priority="559" stopIfTrue="1">
      <formula>$A806="begin repeat"</formula>
    </cfRule>
    <cfRule type="expression" dxfId="789" priority="560" stopIfTrue="1">
      <formula>$A806="end group"</formula>
    </cfRule>
    <cfRule type="expression" dxfId="788" priority="561" stopIfTrue="1">
      <formula>$A806="begin group"</formula>
    </cfRule>
  </conditionalFormatting>
  <conditionalFormatting sqref="J813:J815">
    <cfRule type="expression" dxfId="787" priority="534" stopIfTrue="1">
      <formula>$A813="integer"</formula>
    </cfRule>
  </conditionalFormatting>
  <conditionalFormatting sqref="J813:J815">
    <cfRule type="expression" dxfId="786" priority="532" stopIfTrue="1">
      <formula>$A813="decimal"</formula>
    </cfRule>
  </conditionalFormatting>
  <conditionalFormatting sqref="J813:J815">
    <cfRule type="expression" dxfId="785" priority="520" stopIfTrue="1">
      <formula>OR(AND(LEFT($A813, 14)="sensor_stream ", LEN($A813)&gt;14, NOT(ISNUMBER(SEARCH(" ", $A813, 15)))), AND(LEFT($A813, 17)="sensor_statistic ", LEN($A813)&gt;17, NOT(ISNUMBER(SEARCH(" ", $A813, 18)))))</formula>
    </cfRule>
    <cfRule type="expression" dxfId="784" priority="521" stopIfTrue="1">
      <formula>$A813="comments"</formula>
    </cfRule>
    <cfRule type="expression" dxfId="783" priority="522" stopIfTrue="1">
      <formula>OR($A813="audio", $A813="video")</formula>
    </cfRule>
    <cfRule type="expression" dxfId="782" priority="523" stopIfTrue="1">
      <formula>$A813="image"</formula>
    </cfRule>
    <cfRule type="expression" dxfId="781" priority="524" stopIfTrue="1">
      <formula>OR($A813="date", $A813="datetime")</formula>
    </cfRule>
    <cfRule type="expression" dxfId="780" priority="525" stopIfTrue="1">
      <formula>OR($A813="calculate", $A813="calculate_here")</formula>
    </cfRule>
    <cfRule type="expression" dxfId="779" priority="526" stopIfTrue="1">
      <formula>$A813="note"</formula>
    </cfRule>
    <cfRule type="expression" dxfId="778" priority="527" stopIfTrue="1">
      <formula>$A813="barcode"</formula>
    </cfRule>
    <cfRule type="expression" dxfId="777" priority="528" stopIfTrue="1">
      <formula>OR($A813="geopoint", $A813="geoshape", $A813="geotrace")</formula>
    </cfRule>
    <cfRule type="expression" dxfId="776" priority="529" stopIfTrue="1">
      <formula>OR($A813="audio audit", $A813="text audit", $A813="speed violations count", $A813="speed violations list", $A813="speed violations audit")</formula>
    </cfRule>
    <cfRule type="expression" dxfId="775" priority="530" stopIfTrue="1">
      <formula>OR($A813="username", $A813="phonenumber", $A813="start", $A813="end", $A813="deviceid", $A813="subscriberid", $A813="simserial", $A813="caseid")</formula>
    </cfRule>
    <cfRule type="expression" dxfId="774" priority="531" stopIfTrue="1">
      <formula>OR(AND(LEFT($A813, 16)="select_multiple ", LEN($A813)&gt;16, NOT(ISNUMBER(SEARCH(" ", $A813, 17)))), AND(LEFT($A813, 11)="select_one ", LEN($A813)&gt;11, NOT(ISNUMBER(SEARCH(" ", $A813, 12)))))</formula>
    </cfRule>
    <cfRule type="expression" dxfId="773" priority="533" stopIfTrue="1">
      <formula>$A813="decimal"</formula>
    </cfRule>
    <cfRule type="expression" dxfId="772" priority="535" stopIfTrue="1">
      <formula>$A813="integer"</formula>
    </cfRule>
    <cfRule type="expression" dxfId="771" priority="536" stopIfTrue="1">
      <formula>$A813="text"</formula>
    </cfRule>
    <cfRule type="expression" dxfId="770" priority="537" stopIfTrue="1">
      <formula>$A813="end repeat"</formula>
    </cfRule>
    <cfRule type="expression" dxfId="769" priority="538" stopIfTrue="1">
      <formula>$A813="begin repeat"</formula>
    </cfRule>
    <cfRule type="expression" dxfId="768" priority="539" stopIfTrue="1">
      <formula>$A813="end group"</formula>
    </cfRule>
    <cfRule type="expression" dxfId="767" priority="540" stopIfTrue="1">
      <formula>$A813="begin group"</formula>
    </cfRule>
  </conditionalFormatting>
  <conditionalFormatting sqref="J820:J822">
    <cfRule type="expression" dxfId="766" priority="513" stopIfTrue="1">
      <formula>$A820="integer"</formula>
    </cfRule>
  </conditionalFormatting>
  <conditionalFormatting sqref="J820:J822">
    <cfRule type="expression" dxfId="765" priority="511" stopIfTrue="1">
      <formula>$A820="decimal"</formula>
    </cfRule>
  </conditionalFormatting>
  <conditionalFormatting sqref="J820:J822">
    <cfRule type="expression" dxfId="764" priority="499" stopIfTrue="1">
      <formula>OR(AND(LEFT($A820, 14)="sensor_stream ", LEN($A820)&gt;14, NOT(ISNUMBER(SEARCH(" ", $A820, 15)))), AND(LEFT($A820, 17)="sensor_statistic ", LEN($A820)&gt;17, NOT(ISNUMBER(SEARCH(" ", $A820, 18)))))</formula>
    </cfRule>
    <cfRule type="expression" dxfId="763" priority="500" stopIfTrue="1">
      <formula>$A820="comments"</formula>
    </cfRule>
    <cfRule type="expression" dxfId="762" priority="501" stopIfTrue="1">
      <formula>OR($A820="audio", $A820="video")</formula>
    </cfRule>
    <cfRule type="expression" dxfId="761" priority="502" stopIfTrue="1">
      <formula>$A820="image"</formula>
    </cfRule>
    <cfRule type="expression" dxfId="760" priority="503" stopIfTrue="1">
      <formula>OR($A820="date", $A820="datetime")</formula>
    </cfRule>
    <cfRule type="expression" dxfId="759" priority="504" stopIfTrue="1">
      <formula>OR($A820="calculate", $A820="calculate_here")</formula>
    </cfRule>
    <cfRule type="expression" dxfId="758" priority="505" stopIfTrue="1">
      <formula>$A820="note"</formula>
    </cfRule>
    <cfRule type="expression" dxfId="757" priority="506" stopIfTrue="1">
      <formula>$A820="barcode"</formula>
    </cfRule>
    <cfRule type="expression" dxfId="756" priority="507" stopIfTrue="1">
      <formula>OR($A820="geopoint", $A820="geoshape", $A820="geotrace")</formula>
    </cfRule>
    <cfRule type="expression" dxfId="755" priority="508" stopIfTrue="1">
      <formula>OR($A820="audio audit", $A820="text audit", $A820="speed violations count", $A820="speed violations list", $A820="speed violations audit")</formula>
    </cfRule>
    <cfRule type="expression" dxfId="754" priority="509" stopIfTrue="1">
      <formula>OR($A820="username", $A820="phonenumber", $A820="start", $A820="end", $A820="deviceid", $A820="subscriberid", $A820="simserial", $A820="caseid")</formula>
    </cfRule>
    <cfRule type="expression" dxfId="753" priority="510" stopIfTrue="1">
      <formula>OR(AND(LEFT($A820, 16)="select_multiple ", LEN($A820)&gt;16, NOT(ISNUMBER(SEARCH(" ", $A820, 17)))), AND(LEFT($A820, 11)="select_one ", LEN($A820)&gt;11, NOT(ISNUMBER(SEARCH(" ", $A820, 12)))))</formula>
    </cfRule>
    <cfRule type="expression" dxfId="752" priority="512" stopIfTrue="1">
      <formula>$A820="decimal"</formula>
    </cfRule>
    <cfRule type="expression" dxfId="751" priority="514" stopIfTrue="1">
      <formula>$A820="integer"</formula>
    </cfRule>
    <cfRule type="expression" dxfId="750" priority="515" stopIfTrue="1">
      <formula>$A820="text"</formula>
    </cfRule>
    <cfRule type="expression" dxfId="749" priority="516" stopIfTrue="1">
      <formula>$A820="end repeat"</formula>
    </cfRule>
    <cfRule type="expression" dxfId="748" priority="517" stopIfTrue="1">
      <formula>$A820="begin repeat"</formula>
    </cfRule>
    <cfRule type="expression" dxfId="747" priority="518" stopIfTrue="1">
      <formula>$A820="end group"</formula>
    </cfRule>
    <cfRule type="expression" dxfId="746" priority="519" stopIfTrue="1">
      <formula>$A820="begin group"</formula>
    </cfRule>
  </conditionalFormatting>
  <conditionalFormatting sqref="F955">
    <cfRule type="expression" dxfId="745" priority="495" stopIfTrue="1">
      <formula>OR(AND(LEFT($A955, 14)="sensor_stream ", LEN($A955)&gt;14, NOT(ISNUMBER(SEARCH(" ", $A955, 15)))), AND(LEFT($A955, 17)="sensor_statistic ", LEN($A955)&gt;17, NOT(ISNUMBER(SEARCH(" ", $A955, 18)))))</formula>
    </cfRule>
  </conditionalFormatting>
  <conditionalFormatting sqref="F955">
    <cfRule type="expression" dxfId="744" priority="498" stopIfTrue="1">
      <formula>OR($A955="audio audit", $A955="text audit", $A955="speed violations count", $A955="speed violations list", $A955="speed violations audit")</formula>
    </cfRule>
  </conditionalFormatting>
  <conditionalFormatting sqref="F955">
    <cfRule type="expression" dxfId="743" priority="497" stopIfTrue="1">
      <formula>OR($A955="calculate", $A955="calculate_here")</formula>
    </cfRule>
  </conditionalFormatting>
  <conditionalFormatting sqref="F955">
    <cfRule type="expression" dxfId="742" priority="496" stopIfTrue="1">
      <formula>$A955="comments"</formula>
    </cfRule>
  </conditionalFormatting>
  <conditionalFormatting sqref="F331">
    <cfRule type="expression" dxfId="741" priority="491" stopIfTrue="1">
      <formula>OR(AND(LEFT($A331, 14)="sensor_stream ", LEN($A331)&gt;14, NOT(ISNUMBER(SEARCH(" ", $A331, 15)))), AND(LEFT($A331, 17)="sensor_statistic ", LEN($A331)&gt;17, NOT(ISNUMBER(SEARCH(" ", $A331, 18)))))</formula>
    </cfRule>
  </conditionalFormatting>
  <conditionalFormatting sqref="F331">
    <cfRule type="expression" dxfId="740" priority="494" stopIfTrue="1">
      <formula>OR($A331="audio audit", $A331="text audit", $A331="speed violations count", $A331="speed violations list", $A331="speed violations audit")</formula>
    </cfRule>
  </conditionalFormatting>
  <conditionalFormatting sqref="F331">
    <cfRule type="expression" dxfId="739" priority="493" stopIfTrue="1">
      <formula>OR($A331="calculate", $A331="calculate_here")</formula>
    </cfRule>
  </conditionalFormatting>
  <conditionalFormatting sqref="F331">
    <cfRule type="expression" dxfId="738" priority="492" stopIfTrue="1">
      <formula>$A331="comments"</formula>
    </cfRule>
  </conditionalFormatting>
  <conditionalFormatting sqref="B364:B365">
    <cfRule type="expression" dxfId="737" priority="24381" stopIfTrue="1">
      <formula>$A489="begin group"</formula>
    </cfRule>
  </conditionalFormatting>
  <conditionalFormatting sqref="B364:B365">
    <cfRule type="expression" dxfId="736" priority="24383" stopIfTrue="1">
      <formula>$A489="begin repeat"</formula>
    </cfRule>
  </conditionalFormatting>
  <conditionalFormatting sqref="B364:B365">
    <cfRule type="expression" dxfId="735" priority="24385" stopIfTrue="1">
      <formula>$A489="text"</formula>
    </cfRule>
  </conditionalFormatting>
  <conditionalFormatting sqref="B364:B365">
    <cfRule type="expression" dxfId="734" priority="24387" stopIfTrue="1">
      <formula>$A489="integer"</formula>
    </cfRule>
  </conditionalFormatting>
  <conditionalFormatting sqref="B364:B365">
    <cfRule type="expression" dxfId="733" priority="24389" stopIfTrue="1">
      <formula>$A489="decimal"</formula>
    </cfRule>
  </conditionalFormatting>
  <conditionalFormatting sqref="B364:B365">
    <cfRule type="expression" dxfId="732" priority="24391" stopIfTrue="1">
      <formula>OR(AND(LEFT($A489, 16)="select_multiple ", LEN($A489)&gt;16, NOT(ISNUMBER(SEARCH(" ", $A489, 17)))), AND(LEFT($A489, 11)="select_one ", LEN($A489)&gt;11, NOT(ISNUMBER(SEARCH(" ", $A489, 12)))))</formula>
    </cfRule>
  </conditionalFormatting>
  <conditionalFormatting sqref="B364:B365">
    <cfRule type="expression" dxfId="731" priority="24393" stopIfTrue="1">
      <formula>OR($A489="audio audit", $A489="text audit", $A489="speed violations count", $A489="speed violations list", $A489="speed violations audit")</formula>
    </cfRule>
  </conditionalFormatting>
  <conditionalFormatting sqref="B364:B365">
    <cfRule type="expression" dxfId="730" priority="24395" stopIfTrue="1">
      <formula>$A489="note"</formula>
    </cfRule>
    <cfRule type="expression" dxfId="729" priority="24396" stopIfTrue="1">
      <formula>$A489="barcode"</formula>
    </cfRule>
    <cfRule type="expression" dxfId="728" priority="24397" stopIfTrue="1">
      <formula>OR($A489="geopoint", $A489="geoshape", $A489="geotrace")</formula>
    </cfRule>
  </conditionalFormatting>
  <conditionalFormatting sqref="B364:B365">
    <cfRule type="expression" dxfId="727" priority="24401" stopIfTrue="1">
      <formula>OR($A489="calculate", $A489="calculate_here")</formula>
    </cfRule>
  </conditionalFormatting>
  <conditionalFormatting sqref="B364:B365">
    <cfRule type="expression" dxfId="726" priority="24403" stopIfTrue="1">
      <formula>OR($A489="date", $A489="datetime")</formula>
    </cfRule>
  </conditionalFormatting>
  <conditionalFormatting sqref="B364:B365">
    <cfRule type="expression" dxfId="725" priority="24405" stopIfTrue="1">
      <formula>$A489="image"</formula>
    </cfRule>
  </conditionalFormatting>
  <conditionalFormatting sqref="B364:B365">
    <cfRule type="expression" dxfId="724" priority="24407" stopIfTrue="1">
      <formula>OR($A489="audio", $A489="video")</formula>
    </cfRule>
  </conditionalFormatting>
  <conditionalFormatting sqref="B364:B365">
    <cfRule type="expression" dxfId="723" priority="24409" stopIfTrue="1">
      <formula>OR(AND(LEFT($A489, 14)="sensor_stream ", LEN($A489)&gt;14, NOT(ISNUMBER(SEARCH(" ", $A489, 15)))), AND(LEFT($A489, 17)="sensor_statistic ", LEN($A489)&gt;17, NOT(ISNUMBER(SEARCH(" ", $A489, 18)))))</formula>
    </cfRule>
    <cfRule type="expression" dxfId="722" priority="24410" stopIfTrue="1">
      <formula>$A489="comments"</formula>
    </cfRule>
    <cfRule type="expression" dxfId="721" priority="24411" stopIfTrue="1">
      <formula>OR($A489="audio", $A489="video")</formula>
    </cfRule>
    <cfRule type="expression" dxfId="720" priority="24412" stopIfTrue="1">
      <formula>$A489="image"</formula>
    </cfRule>
    <cfRule type="expression" dxfId="719" priority="24413" stopIfTrue="1">
      <formula>OR($A489="date", $A489="datetime")</formula>
    </cfRule>
    <cfRule type="expression" dxfId="718" priority="24414" stopIfTrue="1">
      <formula>OR($A489="calculate", $A489="calculate_here")</formula>
    </cfRule>
    <cfRule type="expression" dxfId="717" priority="24415" stopIfTrue="1">
      <formula>$A489="note"</formula>
    </cfRule>
    <cfRule type="expression" dxfId="716" priority="24416" stopIfTrue="1">
      <formula>$A489="barcode"</formula>
    </cfRule>
    <cfRule type="expression" dxfId="715" priority="24417" stopIfTrue="1">
      <formula>OR($A489="geopoint", $A489="geoshape", $A489="geotrace")</formula>
    </cfRule>
    <cfRule type="expression" dxfId="714" priority="24418" stopIfTrue="1">
      <formula>OR($A489="audio audit", $A489="text audit", $A489="speed violations count", $A489="speed violations list", $A489="speed violations audit")</formula>
    </cfRule>
    <cfRule type="expression" dxfId="713" priority="24419" stopIfTrue="1">
      <formula>OR($A489="username", $A489="phonenumber", $A489="start", $A489="end", $A489="deviceid", $A489="subscriberid", $A489="simserial", $A489="caseid")</formula>
    </cfRule>
    <cfRule type="expression" dxfId="712" priority="24420" stopIfTrue="1">
      <formula>OR(AND(LEFT($A489, 16)="select_multiple ", LEN($A489)&gt;16, NOT(ISNUMBER(SEARCH(" ", $A489, 17)))), AND(LEFT($A489, 11)="select_one ", LEN($A489)&gt;11, NOT(ISNUMBER(SEARCH(" ", $A489, 12)))))</formula>
    </cfRule>
    <cfRule type="expression" dxfId="711" priority="24421" stopIfTrue="1">
      <formula>$A489="decimal"</formula>
    </cfRule>
    <cfRule type="expression" dxfId="710" priority="24422" stopIfTrue="1">
      <formula>$A489="integer"</formula>
    </cfRule>
    <cfRule type="expression" dxfId="709" priority="24423" stopIfTrue="1">
      <formula>$A489="text"</formula>
    </cfRule>
    <cfRule type="expression" dxfId="708" priority="24424" stopIfTrue="1">
      <formula>$A489="end repeat"</formula>
    </cfRule>
    <cfRule type="expression" dxfId="707" priority="24425" stopIfTrue="1">
      <formula>$A489="begin repeat"</formula>
    </cfRule>
    <cfRule type="expression" dxfId="706" priority="24426" stopIfTrue="1">
      <formula>$A489="end group"</formula>
    </cfRule>
    <cfRule type="expression" dxfId="705" priority="24427" stopIfTrue="1">
      <formula>$A489="begin group"</formula>
    </cfRule>
  </conditionalFormatting>
  <conditionalFormatting sqref="B364:B365">
    <cfRule type="expression" dxfId="704" priority="24447" stopIfTrue="1">
      <formula>$A489="comments"</formula>
    </cfRule>
  </conditionalFormatting>
  <conditionalFormatting sqref="B364:B365">
    <cfRule type="expression" dxfId="703" priority="24449" stopIfTrue="1">
      <formula>OR(AND(LEFT($A489, 14)="sensor_stream ", LEN($A489)&gt;14, NOT(ISNUMBER(SEARCH(" ", $A489, 15)))), AND(LEFT($A489, 17)="sensor_statistic ", LEN($A489)&gt;17, NOT(ISNUMBER(SEARCH(" ", $A489, 18)))))</formula>
    </cfRule>
  </conditionalFormatting>
  <conditionalFormatting sqref="B366">
    <cfRule type="expression" dxfId="702" priority="24657" stopIfTrue="1">
      <formula>#REF!="begin group"</formula>
    </cfRule>
  </conditionalFormatting>
  <conditionalFormatting sqref="B366">
    <cfRule type="expression" dxfId="701" priority="24659" stopIfTrue="1">
      <formula>#REF!="begin repeat"</formula>
    </cfRule>
  </conditionalFormatting>
  <conditionalFormatting sqref="B366">
    <cfRule type="expression" dxfId="700" priority="24661" stopIfTrue="1">
      <formula>#REF!="text"</formula>
    </cfRule>
  </conditionalFormatting>
  <conditionalFormatting sqref="B366">
    <cfRule type="expression" dxfId="699" priority="24663" stopIfTrue="1">
      <formula>#REF!="integer"</formula>
    </cfRule>
  </conditionalFormatting>
  <conditionalFormatting sqref="B366">
    <cfRule type="expression" dxfId="698" priority="24665" stopIfTrue="1">
      <formula>#REF!="decimal"</formula>
    </cfRule>
  </conditionalFormatting>
  <conditionalFormatting sqref="B366">
    <cfRule type="expression" dxfId="697" priority="24667" stopIfTrue="1">
      <formula>OR(AND(LEFT(#REF!, 16)="select_multiple ", LEN(#REF!)&gt;16, NOT(ISNUMBER(SEARCH(" ", #REF!, 17)))), AND(LEFT(#REF!, 11)="select_one ", LEN(#REF!)&gt;11, NOT(ISNUMBER(SEARCH(" ", #REF!, 12)))))</formula>
    </cfRule>
  </conditionalFormatting>
  <conditionalFormatting sqref="B366">
    <cfRule type="expression" dxfId="696" priority="24669" stopIfTrue="1">
      <formula>OR(#REF!="audio audit", #REF!="text audit", #REF!="speed violations count", #REF!="speed violations list", #REF!="speed violations audit")</formula>
    </cfRule>
  </conditionalFormatting>
  <conditionalFormatting sqref="B366">
    <cfRule type="expression" dxfId="695" priority="24673" stopIfTrue="1">
      <formula>#REF!="note"</formula>
    </cfRule>
    <cfRule type="expression" dxfId="694" priority="24674" stopIfTrue="1">
      <formula>#REF!="barcode"</formula>
    </cfRule>
    <cfRule type="expression" dxfId="693" priority="24675" stopIfTrue="1">
      <formula>OR(#REF!="geopoint", #REF!="geoshape", #REF!="geotrace")</formula>
    </cfRule>
  </conditionalFormatting>
  <conditionalFormatting sqref="B366">
    <cfRule type="expression" dxfId="692" priority="24677" stopIfTrue="1">
      <formula>OR(#REF!="calculate", #REF!="calculate_here")</formula>
    </cfRule>
  </conditionalFormatting>
  <conditionalFormatting sqref="B366">
    <cfRule type="expression" dxfId="691" priority="24679" stopIfTrue="1">
      <formula>OR(#REF!="date", #REF!="datetime")</formula>
    </cfRule>
  </conditionalFormatting>
  <conditionalFormatting sqref="B366">
    <cfRule type="expression" dxfId="690" priority="24681" stopIfTrue="1">
      <formula>#REF!="image"</formula>
    </cfRule>
  </conditionalFormatting>
  <conditionalFormatting sqref="B366">
    <cfRule type="expression" dxfId="689" priority="24683" stopIfTrue="1">
      <formula>OR(#REF!="audio", #REF!="video")</formula>
    </cfRule>
  </conditionalFormatting>
  <conditionalFormatting sqref="B366">
    <cfRule type="expression" dxfId="688" priority="24703" stopIfTrue="1">
      <formula>OR(AND(LEFT(#REF!, 14)="sensor_stream ", LEN(#REF!)&gt;14, NOT(ISNUMBER(SEARCH(" ", #REF!, 15)))), AND(LEFT(#REF!, 17)="sensor_statistic ", LEN(#REF!)&gt;17, NOT(ISNUMBER(SEARCH(" ", #REF!, 18)))))</formula>
    </cfRule>
    <cfRule type="expression" dxfId="687" priority="24704" stopIfTrue="1">
      <formula>#REF!="comments"</formula>
    </cfRule>
    <cfRule type="expression" dxfId="686" priority="24705" stopIfTrue="1">
      <formula>OR(#REF!="audio", #REF!="video")</formula>
    </cfRule>
    <cfRule type="expression" dxfId="685" priority="24706" stopIfTrue="1">
      <formula>#REF!="image"</formula>
    </cfRule>
    <cfRule type="expression" dxfId="684" priority="24707" stopIfTrue="1">
      <formula>OR(#REF!="date", #REF!="datetime")</formula>
    </cfRule>
    <cfRule type="expression" dxfId="683" priority="24708" stopIfTrue="1">
      <formula>OR(#REF!="calculate", #REF!="calculate_here")</formula>
    </cfRule>
    <cfRule type="expression" dxfId="682" priority="24709" stopIfTrue="1">
      <formula>#REF!="note"</formula>
    </cfRule>
    <cfRule type="expression" dxfId="681" priority="24710" stopIfTrue="1">
      <formula>#REF!="barcode"</formula>
    </cfRule>
    <cfRule type="expression" dxfId="680" priority="24711" stopIfTrue="1">
      <formula>OR(#REF!="geopoint", #REF!="geoshape", #REF!="geotrace")</formula>
    </cfRule>
    <cfRule type="expression" dxfId="679" priority="24712" stopIfTrue="1">
      <formula>OR(#REF!="audio audit", #REF!="text audit", #REF!="speed violations count", #REF!="speed violations list", #REF!="speed violations audit")</formula>
    </cfRule>
    <cfRule type="expression" dxfId="678" priority="24713" stopIfTrue="1">
      <formula>OR(#REF!="username", #REF!="phonenumber", #REF!="start", #REF!="end", #REF!="deviceid", #REF!="subscriberid", #REF!="simserial", #REF!="caseid")</formula>
    </cfRule>
    <cfRule type="expression" dxfId="677" priority="24714" stopIfTrue="1">
      <formula>OR(AND(LEFT(#REF!, 16)="select_multiple ", LEN(#REF!)&gt;16, NOT(ISNUMBER(SEARCH(" ", #REF!, 17)))), AND(LEFT(#REF!, 11)="select_one ", LEN(#REF!)&gt;11, NOT(ISNUMBER(SEARCH(" ", #REF!, 12)))))</formula>
    </cfRule>
    <cfRule type="expression" dxfId="676" priority="24715" stopIfTrue="1">
      <formula>#REF!="decimal"</formula>
    </cfRule>
    <cfRule type="expression" dxfId="675" priority="24716" stopIfTrue="1">
      <formula>#REF!="integer"</formula>
    </cfRule>
    <cfRule type="expression" dxfId="674" priority="24717" stopIfTrue="1">
      <formula>#REF!="text"</formula>
    </cfRule>
    <cfRule type="expression" dxfId="673" priority="24718" stopIfTrue="1">
      <formula>#REF!="end repeat"</formula>
    </cfRule>
    <cfRule type="expression" dxfId="672" priority="24719" stopIfTrue="1">
      <formula>#REF!="begin repeat"</formula>
    </cfRule>
    <cfRule type="expression" dxfId="671" priority="24720" stopIfTrue="1">
      <formula>#REF!="end group"</formula>
    </cfRule>
    <cfRule type="expression" dxfId="670" priority="24721" stopIfTrue="1">
      <formula>#REF!="begin group"</formula>
    </cfRule>
  </conditionalFormatting>
  <conditionalFormatting sqref="B366">
    <cfRule type="expression" dxfId="669" priority="24723" stopIfTrue="1">
      <formula>#REF!="comments"</formula>
    </cfRule>
  </conditionalFormatting>
  <conditionalFormatting sqref="B366">
    <cfRule type="expression" dxfId="668" priority="24725" stopIfTrue="1">
      <formula>OR(AND(LEFT(#REF!, 14)="sensor_stream ", LEN(#REF!)&gt;14, NOT(ISNUMBER(SEARCH(" ", #REF!, 15)))), AND(LEFT(#REF!, 17)="sensor_statistic ", LEN(#REF!)&gt;17, NOT(ISNUMBER(SEARCH(" ", #REF!, 18)))))</formula>
    </cfRule>
  </conditionalFormatting>
  <conditionalFormatting sqref="F365:F366">
    <cfRule type="expression" dxfId="667" priority="490" stopIfTrue="1">
      <formula>OR($A365="audio audit", $A365="text audit", $A365="speed violations count", $A365="speed violations list", $A365="speed violations audit")</formula>
    </cfRule>
  </conditionalFormatting>
  <conditionalFormatting sqref="F365:F366">
    <cfRule type="expression" dxfId="666" priority="489" stopIfTrue="1">
      <formula>OR($A365="calculate", $A365="calculate_here")</formula>
    </cfRule>
  </conditionalFormatting>
  <conditionalFormatting sqref="F365:F366">
    <cfRule type="expression" dxfId="665" priority="488" stopIfTrue="1">
      <formula>$A365="comments"</formula>
    </cfRule>
  </conditionalFormatting>
  <conditionalFormatting sqref="F365:F366">
    <cfRule type="expression" dxfId="664" priority="487" stopIfTrue="1">
      <formula>OR(AND(LEFT($A365, 14)="sensor_stream ", LEN($A365)&gt;14, NOT(ISNUMBER(SEARCH(" ", $A365, 15)))), AND(LEFT($A365, 17)="sensor_statistic ", LEN($A365)&gt;17, NOT(ISNUMBER(SEARCH(" ", $A365, 18)))))</formula>
    </cfRule>
  </conditionalFormatting>
  <conditionalFormatting sqref="F954">
    <cfRule type="expression" dxfId="663" priority="486" stopIfTrue="1">
      <formula>OR($A954="audio audit", $A954="text audit", $A954="speed violations count", $A954="speed violations list", $A954="speed violations audit")</formula>
    </cfRule>
  </conditionalFormatting>
  <conditionalFormatting sqref="F954">
    <cfRule type="expression" dxfId="662" priority="485" stopIfTrue="1">
      <formula>OR($A954="calculate", $A954="calculate_here")</formula>
    </cfRule>
  </conditionalFormatting>
  <conditionalFormatting sqref="F954">
    <cfRule type="expression" dxfId="661" priority="484" stopIfTrue="1">
      <formula>$A954="comments"</formula>
    </cfRule>
  </conditionalFormatting>
  <conditionalFormatting sqref="F954">
    <cfRule type="expression" dxfId="660" priority="483" stopIfTrue="1">
      <formula>OR(AND(LEFT($A954, 14)="sensor_stream ", LEN($A954)&gt;14, NOT(ISNUMBER(SEARCH(" ", $A954, 15)))), AND(LEFT($A954, 17)="sensor_statistic ", LEN($A954)&gt;17, NOT(ISNUMBER(SEARCH(" ", $A954, 18)))))</formula>
    </cfRule>
  </conditionalFormatting>
  <conditionalFormatting sqref="J549:J551">
    <cfRule type="expression" dxfId="659" priority="476" stopIfTrue="1">
      <formula>$A549="integer"</formula>
    </cfRule>
  </conditionalFormatting>
  <conditionalFormatting sqref="J549:J551">
    <cfRule type="expression" dxfId="658" priority="474" stopIfTrue="1">
      <formula>$A549="decimal"</formula>
    </cfRule>
  </conditionalFormatting>
  <conditionalFormatting sqref="J549:J551">
    <cfRule type="expression" dxfId="657" priority="462" stopIfTrue="1">
      <formula>OR(AND(LEFT($A549, 14)="sensor_stream ", LEN($A549)&gt;14, NOT(ISNUMBER(SEARCH(" ", $A549, 15)))), AND(LEFT($A549, 17)="sensor_statistic ", LEN($A549)&gt;17, NOT(ISNUMBER(SEARCH(" ", $A549, 18)))))</formula>
    </cfRule>
    <cfRule type="expression" dxfId="656" priority="463" stopIfTrue="1">
      <formula>$A549="comments"</formula>
    </cfRule>
    <cfRule type="expression" dxfId="655" priority="464" stopIfTrue="1">
      <formula>OR($A549="audio", $A549="video")</formula>
    </cfRule>
    <cfRule type="expression" dxfId="654" priority="465" stopIfTrue="1">
      <formula>$A549="image"</formula>
    </cfRule>
    <cfRule type="expression" dxfId="653" priority="466" stopIfTrue="1">
      <formula>OR($A549="date", $A549="datetime")</formula>
    </cfRule>
    <cfRule type="expression" dxfId="652" priority="467" stopIfTrue="1">
      <formula>OR($A549="calculate", $A549="calculate_here")</formula>
    </cfRule>
    <cfRule type="expression" dxfId="651" priority="468" stopIfTrue="1">
      <formula>$A549="note"</formula>
    </cfRule>
    <cfRule type="expression" dxfId="650" priority="469" stopIfTrue="1">
      <formula>$A549="barcode"</formula>
    </cfRule>
    <cfRule type="expression" dxfId="649" priority="470" stopIfTrue="1">
      <formula>OR($A549="geopoint", $A549="geoshape", $A549="geotrace")</formula>
    </cfRule>
    <cfRule type="expression" dxfId="648" priority="471" stopIfTrue="1">
      <formula>OR($A549="audio audit", $A549="text audit", $A549="speed violations count", $A549="speed violations list", $A549="speed violations audit")</formula>
    </cfRule>
    <cfRule type="expression" dxfId="647" priority="472" stopIfTrue="1">
      <formula>OR($A549="username", $A549="phonenumber", $A549="start", $A549="end", $A549="deviceid", $A549="subscriberid", $A549="simserial", $A549="caseid")</formula>
    </cfRule>
    <cfRule type="expression" dxfId="646" priority="473" stopIfTrue="1">
      <formula>OR(AND(LEFT($A549, 16)="select_multiple ", LEN($A549)&gt;16, NOT(ISNUMBER(SEARCH(" ", $A549, 17)))), AND(LEFT($A549, 11)="select_one ", LEN($A549)&gt;11, NOT(ISNUMBER(SEARCH(" ", $A549, 12)))))</formula>
    </cfRule>
    <cfRule type="expression" dxfId="645" priority="475" stopIfTrue="1">
      <formula>$A549="decimal"</formula>
    </cfRule>
    <cfRule type="expression" dxfId="644" priority="477" stopIfTrue="1">
      <formula>$A549="integer"</formula>
    </cfRule>
    <cfRule type="expression" dxfId="643" priority="478" stopIfTrue="1">
      <formula>$A549="text"</formula>
    </cfRule>
    <cfRule type="expression" dxfId="642" priority="479" stopIfTrue="1">
      <formula>$A549="end repeat"</formula>
    </cfRule>
    <cfRule type="expression" dxfId="641" priority="480" stopIfTrue="1">
      <formula>$A549="begin repeat"</formula>
    </cfRule>
    <cfRule type="expression" dxfId="640" priority="481" stopIfTrue="1">
      <formula>$A549="end group"</formula>
    </cfRule>
    <cfRule type="expression" dxfId="639" priority="482" stopIfTrue="1">
      <formula>$A549="begin group"</formula>
    </cfRule>
  </conditionalFormatting>
  <conditionalFormatting sqref="J589:J591">
    <cfRule type="expression" dxfId="638" priority="455" stopIfTrue="1">
      <formula>$A589="integer"</formula>
    </cfRule>
  </conditionalFormatting>
  <conditionalFormatting sqref="J589:J591">
    <cfRule type="expression" dxfId="637" priority="453" stopIfTrue="1">
      <formula>$A589="decimal"</formula>
    </cfRule>
  </conditionalFormatting>
  <conditionalFormatting sqref="J589:J591">
    <cfRule type="expression" dxfId="636" priority="441" stopIfTrue="1">
      <formula>OR(AND(LEFT($A589, 14)="sensor_stream ", LEN($A589)&gt;14, NOT(ISNUMBER(SEARCH(" ", $A589, 15)))), AND(LEFT($A589, 17)="sensor_statistic ", LEN($A589)&gt;17, NOT(ISNUMBER(SEARCH(" ", $A589, 18)))))</formula>
    </cfRule>
    <cfRule type="expression" dxfId="635" priority="442" stopIfTrue="1">
      <formula>$A589="comments"</formula>
    </cfRule>
    <cfRule type="expression" dxfId="634" priority="443" stopIfTrue="1">
      <formula>OR($A589="audio", $A589="video")</formula>
    </cfRule>
    <cfRule type="expression" dxfId="633" priority="444" stopIfTrue="1">
      <formula>$A589="image"</formula>
    </cfRule>
    <cfRule type="expression" dxfId="632" priority="445" stopIfTrue="1">
      <formula>OR($A589="date", $A589="datetime")</formula>
    </cfRule>
    <cfRule type="expression" dxfId="631" priority="446" stopIfTrue="1">
      <formula>OR($A589="calculate", $A589="calculate_here")</formula>
    </cfRule>
    <cfRule type="expression" dxfId="630" priority="447" stopIfTrue="1">
      <formula>$A589="note"</formula>
    </cfRule>
    <cfRule type="expression" dxfId="629" priority="448" stopIfTrue="1">
      <formula>$A589="barcode"</formula>
    </cfRule>
    <cfRule type="expression" dxfId="628" priority="449" stopIfTrue="1">
      <formula>OR($A589="geopoint", $A589="geoshape", $A589="geotrace")</formula>
    </cfRule>
    <cfRule type="expression" dxfId="627" priority="450" stopIfTrue="1">
      <formula>OR($A589="audio audit", $A589="text audit", $A589="speed violations count", $A589="speed violations list", $A589="speed violations audit")</formula>
    </cfRule>
    <cfRule type="expression" dxfId="626" priority="451" stopIfTrue="1">
      <formula>OR($A589="username", $A589="phonenumber", $A589="start", $A589="end", $A589="deviceid", $A589="subscriberid", $A589="simserial", $A589="caseid")</formula>
    </cfRule>
    <cfRule type="expression" dxfId="625" priority="452" stopIfTrue="1">
      <formula>OR(AND(LEFT($A589, 16)="select_multiple ", LEN($A589)&gt;16, NOT(ISNUMBER(SEARCH(" ", $A589, 17)))), AND(LEFT($A589, 11)="select_one ", LEN($A589)&gt;11, NOT(ISNUMBER(SEARCH(" ", $A589, 12)))))</formula>
    </cfRule>
    <cfRule type="expression" dxfId="624" priority="454" stopIfTrue="1">
      <formula>$A589="decimal"</formula>
    </cfRule>
    <cfRule type="expression" dxfId="623" priority="456" stopIfTrue="1">
      <formula>$A589="integer"</formula>
    </cfRule>
    <cfRule type="expression" dxfId="622" priority="457" stopIfTrue="1">
      <formula>$A589="text"</formula>
    </cfRule>
    <cfRule type="expression" dxfId="621" priority="458" stopIfTrue="1">
      <formula>$A589="end repeat"</formula>
    </cfRule>
    <cfRule type="expression" dxfId="620" priority="459" stopIfTrue="1">
      <formula>$A589="begin repeat"</formula>
    </cfRule>
    <cfRule type="expression" dxfId="619" priority="460" stopIfTrue="1">
      <formula>$A589="end group"</formula>
    </cfRule>
    <cfRule type="expression" dxfId="618" priority="461" stopIfTrue="1">
      <formula>$A589="begin group"</formula>
    </cfRule>
  </conditionalFormatting>
  <conditionalFormatting sqref="G589:G591">
    <cfRule type="expression" dxfId="617" priority="435" stopIfTrue="1">
      <formula>$A589="text"</formula>
    </cfRule>
  </conditionalFormatting>
  <conditionalFormatting sqref="G589:G591">
    <cfRule type="expression" dxfId="616" priority="433" stopIfTrue="1">
      <formula>$A589="integer"</formula>
    </cfRule>
  </conditionalFormatting>
  <conditionalFormatting sqref="G589:G591">
    <cfRule type="expression" dxfId="615" priority="431" stopIfTrue="1">
      <formula>$A589="decimal"</formula>
    </cfRule>
  </conditionalFormatting>
  <conditionalFormatting sqref="G589:G591">
    <cfRule type="expression" dxfId="614" priority="419" stopIfTrue="1">
      <formula>OR(AND(LEFT($A589, 14)="sensor_stream ", LEN($A589)&gt;14, NOT(ISNUMBER(SEARCH(" ", $A589, 15)))), AND(LEFT($A589, 17)="sensor_statistic ", LEN($A589)&gt;17, NOT(ISNUMBER(SEARCH(" ", $A589, 18)))))</formula>
    </cfRule>
    <cfRule type="expression" dxfId="613" priority="420" stopIfTrue="1">
      <formula>$A589="comments"</formula>
    </cfRule>
    <cfRule type="expression" dxfId="612" priority="421" stopIfTrue="1">
      <formula>OR($A589="audio", $A589="video")</formula>
    </cfRule>
    <cfRule type="expression" dxfId="611" priority="422" stopIfTrue="1">
      <formula>$A589="image"</formula>
    </cfRule>
    <cfRule type="expression" dxfId="610" priority="423" stopIfTrue="1">
      <formula>OR($A589="date", $A589="datetime")</formula>
    </cfRule>
    <cfRule type="expression" dxfId="609" priority="424" stopIfTrue="1">
      <formula>OR($A589="calculate", $A589="calculate_here")</formula>
    </cfRule>
    <cfRule type="expression" dxfId="608" priority="425" stopIfTrue="1">
      <formula>$A589="note"</formula>
    </cfRule>
    <cfRule type="expression" dxfId="607" priority="426" stopIfTrue="1">
      <formula>$A589="barcode"</formula>
    </cfRule>
    <cfRule type="expression" dxfId="606" priority="427" stopIfTrue="1">
      <formula>OR($A589="geopoint", $A589="geoshape", $A589="geotrace")</formula>
    </cfRule>
    <cfRule type="expression" dxfId="605" priority="428" stopIfTrue="1">
      <formula>OR($A589="audio audit", $A589="text audit", $A589="speed violations count", $A589="speed violations list", $A589="speed violations audit")</formula>
    </cfRule>
    <cfRule type="expression" dxfId="604" priority="429" stopIfTrue="1">
      <formula>OR($A589="username", $A589="phonenumber", $A589="start", $A589="end", $A589="deviceid", $A589="subscriberid", $A589="simserial", $A589="caseid")</formula>
    </cfRule>
    <cfRule type="expression" dxfId="603" priority="430" stopIfTrue="1">
      <formula>OR(AND(LEFT($A589, 16)="select_multiple ", LEN($A589)&gt;16, NOT(ISNUMBER(SEARCH(" ", $A589, 17)))), AND(LEFT($A589, 11)="select_one ", LEN($A589)&gt;11, NOT(ISNUMBER(SEARCH(" ", $A589, 12)))))</formula>
    </cfRule>
    <cfRule type="expression" dxfId="602" priority="432" stopIfTrue="1">
      <formula>$A589="decimal"</formula>
    </cfRule>
    <cfRule type="expression" dxfId="601" priority="434" stopIfTrue="1">
      <formula>$A589="integer"</formula>
    </cfRule>
    <cfRule type="expression" dxfId="600" priority="436" stopIfTrue="1">
      <formula>$A589="text"</formula>
    </cfRule>
    <cfRule type="expression" dxfId="599" priority="437" stopIfTrue="1">
      <formula>$A589="end repeat"</formula>
    </cfRule>
    <cfRule type="expression" dxfId="598" priority="438" stopIfTrue="1">
      <formula>$A589="begin repeat"</formula>
    </cfRule>
    <cfRule type="expression" dxfId="597" priority="439" stopIfTrue="1">
      <formula>$A589="end group"</formula>
    </cfRule>
    <cfRule type="expression" dxfId="596" priority="440" stopIfTrue="1">
      <formula>$A589="begin group"</formula>
    </cfRule>
  </conditionalFormatting>
  <conditionalFormatting sqref="J418:J419">
    <cfRule type="expression" dxfId="595" priority="412" stopIfTrue="1">
      <formula>$A418="integer"</formula>
    </cfRule>
  </conditionalFormatting>
  <conditionalFormatting sqref="J418:J419">
    <cfRule type="expression" dxfId="594" priority="410" stopIfTrue="1">
      <formula>$A418="decimal"</formula>
    </cfRule>
  </conditionalFormatting>
  <conditionalFormatting sqref="J418:J419">
    <cfRule type="expression" dxfId="593" priority="398" stopIfTrue="1">
      <formula>OR(AND(LEFT($A418, 14)="sensor_stream ", LEN($A418)&gt;14, NOT(ISNUMBER(SEARCH(" ", $A418, 15)))), AND(LEFT($A418, 17)="sensor_statistic ", LEN($A418)&gt;17, NOT(ISNUMBER(SEARCH(" ", $A418, 18)))))</formula>
    </cfRule>
    <cfRule type="expression" dxfId="592" priority="399" stopIfTrue="1">
      <formula>$A418="comments"</formula>
    </cfRule>
    <cfRule type="expression" dxfId="591" priority="400" stopIfTrue="1">
      <formula>OR($A418="audio", $A418="video")</formula>
    </cfRule>
    <cfRule type="expression" dxfId="590" priority="401" stopIfTrue="1">
      <formula>$A418="image"</formula>
    </cfRule>
    <cfRule type="expression" dxfId="589" priority="402" stopIfTrue="1">
      <formula>OR($A418="date", $A418="datetime")</formula>
    </cfRule>
    <cfRule type="expression" dxfId="588" priority="403" stopIfTrue="1">
      <formula>OR($A418="calculate", $A418="calculate_here")</formula>
    </cfRule>
    <cfRule type="expression" dxfId="587" priority="404" stopIfTrue="1">
      <formula>$A418="note"</formula>
    </cfRule>
    <cfRule type="expression" dxfId="586" priority="405" stopIfTrue="1">
      <formula>$A418="barcode"</formula>
    </cfRule>
    <cfRule type="expression" dxfId="585" priority="406" stopIfTrue="1">
      <formula>OR($A418="geopoint", $A418="geoshape", $A418="geotrace")</formula>
    </cfRule>
    <cfRule type="expression" dxfId="584" priority="407" stopIfTrue="1">
      <formula>OR($A418="audio audit", $A418="text audit", $A418="speed violations count", $A418="speed violations list", $A418="speed violations audit")</formula>
    </cfRule>
    <cfRule type="expression" dxfId="583" priority="408" stopIfTrue="1">
      <formula>OR($A418="username", $A418="phonenumber", $A418="start", $A418="end", $A418="deviceid", $A418="subscriberid", $A418="simserial", $A418="caseid")</formula>
    </cfRule>
    <cfRule type="expression" dxfId="582" priority="409" stopIfTrue="1">
      <formula>OR(AND(LEFT($A418, 16)="select_multiple ", LEN($A418)&gt;16, NOT(ISNUMBER(SEARCH(" ", $A418, 17)))), AND(LEFT($A418, 11)="select_one ", LEN($A418)&gt;11, NOT(ISNUMBER(SEARCH(" ", $A418, 12)))))</formula>
    </cfRule>
    <cfRule type="expression" dxfId="581" priority="411" stopIfTrue="1">
      <formula>$A418="decimal"</formula>
    </cfRule>
    <cfRule type="expression" dxfId="580" priority="413" stopIfTrue="1">
      <formula>$A418="integer"</formula>
    </cfRule>
    <cfRule type="expression" dxfId="579" priority="414" stopIfTrue="1">
      <formula>$A418="text"</formula>
    </cfRule>
    <cfRule type="expression" dxfId="578" priority="415" stopIfTrue="1">
      <formula>$A418="end repeat"</formula>
    </cfRule>
    <cfRule type="expression" dxfId="577" priority="416" stopIfTrue="1">
      <formula>$A418="begin repeat"</formula>
    </cfRule>
    <cfRule type="expression" dxfId="576" priority="417" stopIfTrue="1">
      <formula>$A418="end group"</formula>
    </cfRule>
    <cfRule type="expression" dxfId="575" priority="418" stopIfTrue="1">
      <formula>$A418="begin group"</formula>
    </cfRule>
  </conditionalFormatting>
  <conditionalFormatting sqref="J422:J423">
    <cfRule type="expression" dxfId="574" priority="391" stopIfTrue="1">
      <formula>$A422="integer"</formula>
    </cfRule>
  </conditionalFormatting>
  <conditionalFormatting sqref="J422:J423">
    <cfRule type="expression" dxfId="573" priority="389" stopIfTrue="1">
      <formula>$A422="decimal"</formula>
    </cfRule>
  </conditionalFormatting>
  <conditionalFormatting sqref="J422:J423">
    <cfRule type="expression" dxfId="572" priority="377" stopIfTrue="1">
      <formula>OR(AND(LEFT($A422, 14)="sensor_stream ", LEN($A422)&gt;14, NOT(ISNUMBER(SEARCH(" ", $A422, 15)))), AND(LEFT($A422, 17)="sensor_statistic ", LEN($A422)&gt;17, NOT(ISNUMBER(SEARCH(" ", $A422, 18)))))</formula>
    </cfRule>
    <cfRule type="expression" dxfId="571" priority="378" stopIfTrue="1">
      <formula>$A422="comments"</formula>
    </cfRule>
    <cfRule type="expression" dxfId="570" priority="379" stopIfTrue="1">
      <formula>OR($A422="audio", $A422="video")</formula>
    </cfRule>
    <cfRule type="expression" dxfId="569" priority="380" stopIfTrue="1">
      <formula>$A422="image"</formula>
    </cfRule>
    <cfRule type="expression" dxfId="568" priority="381" stopIfTrue="1">
      <formula>OR($A422="date", $A422="datetime")</formula>
    </cfRule>
    <cfRule type="expression" dxfId="567" priority="382" stopIfTrue="1">
      <formula>OR($A422="calculate", $A422="calculate_here")</formula>
    </cfRule>
    <cfRule type="expression" dxfId="566" priority="383" stopIfTrue="1">
      <formula>$A422="note"</formula>
    </cfRule>
    <cfRule type="expression" dxfId="565" priority="384" stopIfTrue="1">
      <formula>$A422="barcode"</formula>
    </cfRule>
    <cfRule type="expression" dxfId="564" priority="385" stopIfTrue="1">
      <formula>OR($A422="geopoint", $A422="geoshape", $A422="geotrace")</formula>
    </cfRule>
    <cfRule type="expression" dxfId="563" priority="386" stopIfTrue="1">
      <formula>OR($A422="audio audit", $A422="text audit", $A422="speed violations count", $A422="speed violations list", $A422="speed violations audit")</formula>
    </cfRule>
    <cfRule type="expression" dxfId="562" priority="387" stopIfTrue="1">
      <formula>OR($A422="username", $A422="phonenumber", $A422="start", $A422="end", $A422="deviceid", $A422="subscriberid", $A422="simserial", $A422="caseid")</formula>
    </cfRule>
    <cfRule type="expression" dxfId="561" priority="388" stopIfTrue="1">
      <formula>OR(AND(LEFT($A422, 16)="select_multiple ", LEN($A422)&gt;16, NOT(ISNUMBER(SEARCH(" ", $A422, 17)))), AND(LEFT($A422, 11)="select_one ", LEN($A422)&gt;11, NOT(ISNUMBER(SEARCH(" ", $A422, 12)))))</formula>
    </cfRule>
    <cfRule type="expression" dxfId="560" priority="390" stopIfTrue="1">
      <formula>$A422="decimal"</formula>
    </cfRule>
    <cfRule type="expression" dxfId="559" priority="392" stopIfTrue="1">
      <formula>$A422="integer"</formula>
    </cfRule>
    <cfRule type="expression" dxfId="558" priority="393" stopIfTrue="1">
      <formula>$A422="text"</formula>
    </cfRule>
    <cfRule type="expression" dxfId="557" priority="394" stopIfTrue="1">
      <formula>$A422="end repeat"</formula>
    </cfRule>
    <cfRule type="expression" dxfId="556" priority="395" stopIfTrue="1">
      <formula>$A422="begin repeat"</formula>
    </cfRule>
    <cfRule type="expression" dxfId="555" priority="396" stopIfTrue="1">
      <formula>$A422="end group"</formula>
    </cfRule>
    <cfRule type="expression" dxfId="554" priority="397" stopIfTrue="1">
      <formula>$A422="begin group"</formula>
    </cfRule>
  </conditionalFormatting>
  <conditionalFormatting sqref="J426:J427">
    <cfRule type="expression" dxfId="553" priority="370" stopIfTrue="1">
      <formula>$A426="integer"</formula>
    </cfRule>
  </conditionalFormatting>
  <conditionalFormatting sqref="J426:J427">
    <cfRule type="expression" dxfId="552" priority="368" stopIfTrue="1">
      <formula>$A426="decimal"</formula>
    </cfRule>
  </conditionalFormatting>
  <conditionalFormatting sqref="J426:J427">
    <cfRule type="expression" dxfId="551" priority="356" stopIfTrue="1">
      <formula>OR(AND(LEFT($A426, 14)="sensor_stream ", LEN($A426)&gt;14, NOT(ISNUMBER(SEARCH(" ", $A426, 15)))), AND(LEFT($A426, 17)="sensor_statistic ", LEN($A426)&gt;17, NOT(ISNUMBER(SEARCH(" ", $A426, 18)))))</formula>
    </cfRule>
    <cfRule type="expression" dxfId="550" priority="357" stopIfTrue="1">
      <formula>$A426="comments"</formula>
    </cfRule>
    <cfRule type="expression" dxfId="549" priority="358" stopIfTrue="1">
      <formula>OR($A426="audio", $A426="video")</formula>
    </cfRule>
    <cfRule type="expression" dxfId="548" priority="359" stopIfTrue="1">
      <formula>$A426="image"</formula>
    </cfRule>
    <cfRule type="expression" dxfId="547" priority="360" stopIfTrue="1">
      <formula>OR($A426="date", $A426="datetime")</formula>
    </cfRule>
    <cfRule type="expression" dxfId="546" priority="361" stopIfTrue="1">
      <formula>OR($A426="calculate", $A426="calculate_here")</formula>
    </cfRule>
    <cfRule type="expression" dxfId="545" priority="362" stopIfTrue="1">
      <formula>$A426="note"</formula>
    </cfRule>
    <cfRule type="expression" dxfId="544" priority="363" stopIfTrue="1">
      <formula>$A426="barcode"</formula>
    </cfRule>
    <cfRule type="expression" dxfId="543" priority="364" stopIfTrue="1">
      <formula>OR($A426="geopoint", $A426="geoshape", $A426="geotrace")</formula>
    </cfRule>
    <cfRule type="expression" dxfId="542" priority="365" stopIfTrue="1">
      <formula>OR($A426="audio audit", $A426="text audit", $A426="speed violations count", $A426="speed violations list", $A426="speed violations audit")</formula>
    </cfRule>
    <cfRule type="expression" dxfId="541" priority="366" stopIfTrue="1">
      <formula>OR($A426="username", $A426="phonenumber", $A426="start", $A426="end", $A426="deviceid", $A426="subscriberid", $A426="simserial", $A426="caseid")</formula>
    </cfRule>
    <cfRule type="expression" dxfId="540" priority="367" stopIfTrue="1">
      <formula>OR(AND(LEFT($A426, 16)="select_multiple ", LEN($A426)&gt;16, NOT(ISNUMBER(SEARCH(" ", $A426, 17)))), AND(LEFT($A426, 11)="select_one ", LEN($A426)&gt;11, NOT(ISNUMBER(SEARCH(" ", $A426, 12)))))</formula>
    </cfRule>
    <cfRule type="expression" dxfId="539" priority="369" stopIfTrue="1">
      <formula>$A426="decimal"</formula>
    </cfRule>
    <cfRule type="expression" dxfId="538" priority="371" stopIfTrue="1">
      <formula>$A426="integer"</formula>
    </cfRule>
    <cfRule type="expression" dxfId="537" priority="372" stopIfTrue="1">
      <formula>$A426="text"</formula>
    </cfRule>
    <cfRule type="expression" dxfId="536" priority="373" stopIfTrue="1">
      <formula>$A426="end repeat"</formula>
    </cfRule>
    <cfRule type="expression" dxfId="535" priority="374" stopIfTrue="1">
      <formula>$A426="begin repeat"</formula>
    </cfRule>
    <cfRule type="expression" dxfId="534" priority="375" stopIfTrue="1">
      <formula>$A426="end group"</formula>
    </cfRule>
    <cfRule type="expression" dxfId="533" priority="376" stopIfTrue="1">
      <formula>$A426="begin group"</formula>
    </cfRule>
  </conditionalFormatting>
  <conditionalFormatting sqref="J430:J431">
    <cfRule type="expression" dxfId="532" priority="349" stopIfTrue="1">
      <formula>$A430="integer"</formula>
    </cfRule>
  </conditionalFormatting>
  <conditionalFormatting sqref="J430:J431">
    <cfRule type="expression" dxfId="531" priority="347" stopIfTrue="1">
      <formula>$A430="decimal"</formula>
    </cfRule>
  </conditionalFormatting>
  <conditionalFormatting sqref="J430:J431">
    <cfRule type="expression" dxfId="530" priority="335" stopIfTrue="1">
      <formula>OR(AND(LEFT($A430, 14)="sensor_stream ", LEN($A430)&gt;14, NOT(ISNUMBER(SEARCH(" ", $A430, 15)))), AND(LEFT($A430, 17)="sensor_statistic ", LEN($A430)&gt;17, NOT(ISNUMBER(SEARCH(" ", $A430, 18)))))</formula>
    </cfRule>
    <cfRule type="expression" dxfId="529" priority="336" stopIfTrue="1">
      <formula>$A430="comments"</formula>
    </cfRule>
    <cfRule type="expression" dxfId="528" priority="337" stopIfTrue="1">
      <formula>OR($A430="audio", $A430="video")</formula>
    </cfRule>
    <cfRule type="expression" dxfId="527" priority="338" stopIfTrue="1">
      <formula>$A430="image"</formula>
    </cfRule>
    <cfRule type="expression" dxfId="526" priority="339" stopIfTrue="1">
      <formula>OR($A430="date", $A430="datetime")</formula>
    </cfRule>
    <cfRule type="expression" dxfId="525" priority="340" stopIfTrue="1">
      <formula>OR($A430="calculate", $A430="calculate_here")</formula>
    </cfRule>
    <cfRule type="expression" dxfId="524" priority="341" stopIfTrue="1">
      <formula>$A430="note"</formula>
    </cfRule>
    <cfRule type="expression" dxfId="523" priority="342" stopIfTrue="1">
      <formula>$A430="barcode"</formula>
    </cfRule>
    <cfRule type="expression" dxfId="522" priority="343" stopIfTrue="1">
      <formula>OR($A430="geopoint", $A430="geoshape", $A430="geotrace")</formula>
    </cfRule>
    <cfRule type="expression" dxfId="521" priority="344" stopIfTrue="1">
      <formula>OR($A430="audio audit", $A430="text audit", $A430="speed violations count", $A430="speed violations list", $A430="speed violations audit")</formula>
    </cfRule>
    <cfRule type="expression" dxfId="520" priority="345" stopIfTrue="1">
      <formula>OR($A430="username", $A430="phonenumber", $A430="start", $A430="end", $A430="deviceid", $A430="subscriberid", $A430="simserial", $A430="caseid")</formula>
    </cfRule>
    <cfRule type="expression" dxfId="519" priority="346" stopIfTrue="1">
      <formula>OR(AND(LEFT($A430, 16)="select_multiple ", LEN($A430)&gt;16, NOT(ISNUMBER(SEARCH(" ", $A430, 17)))), AND(LEFT($A430, 11)="select_one ", LEN($A430)&gt;11, NOT(ISNUMBER(SEARCH(" ", $A430, 12)))))</formula>
    </cfRule>
    <cfRule type="expression" dxfId="518" priority="348" stopIfTrue="1">
      <formula>$A430="decimal"</formula>
    </cfRule>
    <cfRule type="expression" dxfId="517" priority="350" stopIfTrue="1">
      <formula>$A430="integer"</formula>
    </cfRule>
    <cfRule type="expression" dxfId="516" priority="351" stopIfTrue="1">
      <formula>$A430="text"</formula>
    </cfRule>
    <cfRule type="expression" dxfId="515" priority="352" stopIfTrue="1">
      <formula>$A430="end repeat"</formula>
    </cfRule>
    <cfRule type="expression" dxfId="514" priority="353" stopIfTrue="1">
      <formula>$A430="begin repeat"</formula>
    </cfRule>
    <cfRule type="expression" dxfId="513" priority="354" stopIfTrue="1">
      <formula>$A430="end group"</formula>
    </cfRule>
    <cfRule type="expression" dxfId="512" priority="355" stopIfTrue="1">
      <formula>$A430="begin group"</formula>
    </cfRule>
  </conditionalFormatting>
  <conditionalFormatting sqref="J434:J435">
    <cfRule type="expression" dxfId="511" priority="328" stopIfTrue="1">
      <formula>$A434="integer"</formula>
    </cfRule>
  </conditionalFormatting>
  <conditionalFormatting sqref="J434:J435">
    <cfRule type="expression" dxfId="510" priority="326" stopIfTrue="1">
      <formula>$A434="decimal"</formula>
    </cfRule>
  </conditionalFormatting>
  <conditionalFormatting sqref="J434:J435">
    <cfRule type="expression" dxfId="509" priority="314" stopIfTrue="1">
      <formula>OR(AND(LEFT($A434, 14)="sensor_stream ", LEN($A434)&gt;14, NOT(ISNUMBER(SEARCH(" ", $A434, 15)))), AND(LEFT($A434, 17)="sensor_statistic ", LEN($A434)&gt;17, NOT(ISNUMBER(SEARCH(" ", $A434, 18)))))</formula>
    </cfRule>
    <cfRule type="expression" dxfId="508" priority="315" stopIfTrue="1">
      <formula>$A434="comments"</formula>
    </cfRule>
    <cfRule type="expression" dxfId="507" priority="316" stopIfTrue="1">
      <formula>OR($A434="audio", $A434="video")</formula>
    </cfRule>
    <cfRule type="expression" dxfId="506" priority="317" stopIfTrue="1">
      <formula>$A434="image"</formula>
    </cfRule>
    <cfRule type="expression" dxfId="505" priority="318" stopIfTrue="1">
      <formula>OR($A434="date", $A434="datetime")</formula>
    </cfRule>
    <cfRule type="expression" dxfId="504" priority="319" stopIfTrue="1">
      <formula>OR($A434="calculate", $A434="calculate_here")</formula>
    </cfRule>
    <cfRule type="expression" dxfId="503" priority="320" stopIfTrue="1">
      <formula>$A434="note"</formula>
    </cfRule>
    <cfRule type="expression" dxfId="502" priority="321" stopIfTrue="1">
      <formula>$A434="barcode"</formula>
    </cfRule>
    <cfRule type="expression" dxfId="501" priority="322" stopIfTrue="1">
      <formula>OR($A434="geopoint", $A434="geoshape", $A434="geotrace")</formula>
    </cfRule>
    <cfRule type="expression" dxfId="500" priority="323" stopIfTrue="1">
      <formula>OR($A434="audio audit", $A434="text audit", $A434="speed violations count", $A434="speed violations list", $A434="speed violations audit")</formula>
    </cfRule>
    <cfRule type="expression" dxfId="499" priority="324" stopIfTrue="1">
      <formula>OR($A434="username", $A434="phonenumber", $A434="start", $A434="end", $A434="deviceid", $A434="subscriberid", $A434="simserial", $A434="caseid")</formula>
    </cfRule>
    <cfRule type="expression" dxfId="498" priority="325" stopIfTrue="1">
      <formula>OR(AND(LEFT($A434, 16)="select_multiple ", LEN($A434)&gt;16, NOT(ISNUMBER(SEARCH(" ", $A434, 17)))), AND(LEFT($A434, 11)="select_one ", LEN($A434)&gt;11, NOT(ISNUMBER(SEARCH(" ", $A434, 12)))))</formula>
    </cfRule>
    <cfRule type="expression" dxfId="497" priority="327" stopIfTrue="1">
      <formula>$A434="decimal"</formula>
    </cfRule>
    <cfRule type="expression" dxfId="496" priority="329" stopIfTrue="1">
      <formula>$A434="integer"</formula>
    </cfRule>
    <cfRule type="expression" dxfId="495" priority="330" stopIfTrue="1">
      <formula>$A434="text"</formula>
    </cfRule>
    <cfRule type="expression" dxfId="494" priority="331" stopIfTrue="1">
      <formula>$A434="end repeat"</formula>
    </cfRule>
    <cfRule type="expression" dxfId="493" priority="332" stopIfTrue="1">
      <formula>$A434="begin repeat"</formula>
    </cfRule>
    <cfRule type="expression" dxfId="492" priority="333" stopIfTrue="1">
      <formula>$A434="end group"</formula>
    </cfRule>
    <cfRule type="expression" dxfId="491" priority="334" stopIfTrue="1">
      <formula>$A434="begin group"</formula>
    </cfRule>
  </conditionalFormatting>
  <conditionalFormatting sqref="J438:J439">
    <cfRule type="expression" dxfId="490" priority="307" stopIfTrue="1">
      <formula>$A438="integer"</formula>
    </cfRule>
  </conditionalFormatting>
  <conditionalFormatting sqref="J438:J439">
    <cfRule type="expression" dxfId="489" priority="305" stopIfTrue="1">
      <formula>$A438="decimal"</formula>
    </cfRule>
  </conditionalFormatting>
  <conditionalFormatting sqref="J438:J439">
    <cfRule type="expression" dxfId="488" priority="293" stopIfTrue="1">
      <formula>OR(AND(LEFT($A438, 14)="sensor_stream ", LEN($A438)&gt;14, NOT(ISNUMBER(SEARCH(" ", $A438, 15)))), AND(LEFT($A438, 17)="sensor_statistic ", LEN($A438)&gt;17, NOT(ISNUMBER(SEARCH(" ", $A438, 18)))))</formula>
    </cfRule>
    <cfRule type="expression" dxfId="487" priority="294" stopIfTrue="1">
      <formula>$A438="comments"</formula>
    </cfRule>
    <cfRule type="expression" dxfId="486" priority="295" stopIfTrue="1">
      <formula>OR($A438="audio", $A438="video")</formula>
    </cfRule>
    <cfRule type="expression" dxfId="485" priority="296" stopIfTrue="1">
      <formula>$A438="image"</formula>
    </cfRule>
    <cfRule type="expression" dxfId="484" priority="297" stopIfTrue="1">
      <formula>OR($A438="date", $A438="datetime")</formula>
    </cfRule>
    <cfRule type="expression" dxfId="483" priority="298" stopIfTrue="1">
      <formula>OR($A438="calculate", $A438="calculate_here")</formula>
    </cfRule>
    <cfRule type="expression" dxfId="482" priority="299" stopIfTrue="1">
      <formula>$A438="note"</formula>
    </cfRule>
    <cfRule type="expression" dxfId="481" priority="300" stopIfTrue="1">
      <formula>$A438="barcode"</formula>
    </cfRule>
    <cfRule type="expression" dxfId="480" priority="301" stopIfTrue="1">
      <formula>OR($A438="geopoint", $A438="geoshape", $A438="geotrace")</formula>
    </cfRule>
    <cfRule type="expression" dxfId="479" priority="302" stopIfTrue="1">
      <formula>OR($A438="audio audit", $A438="text audit", $A438="speed violations count", $A438="speed violations list", $A438="speed violations audit")</formula>
    </cfRule>
    <cfRule type="expression" dxfId="478" priority="303" stopIfTrue="1">
      <formula>OR($A438="username", $A438="phonenumber", $A438="start", $A438="end", $A438="deviceid", $A438="subscriberid", $A438="simserial", $A438="caseid")</formula>
    </cfRule>
    <cfRule type="expression" dxfId="477" priority="304" stopIfTrue="1">
      <formula>OR(AND(LEFT($A438, 16)="select_multiple ", LEN($A438)&gt;16, NOT(ISNUMBER(SEARCH(" ", $A438, 17)))), AND(LEFT($A438, 11)="select_one ", LEN($A438)&gt;11, NOT(ISNUMBER(SEARCH(" ", $A438, 12)))))</formula>
    </cfRule>
    <cfRule type="expression" dxfId="476" priority="306" stopIfTrue="1">
      <formula>$A438="decimal"</formula>
    </cfRule>
    <cfRule type="expression" dxfId="475" priority="308" stopIfTrue="1">
      <formula>$A438="integer"</formula>
    </cfRule>
    <cfRule type="expression" dxfId="474" priority="309" stopIfTrue="1">
      <formula>$A438="text"</formula>
    </cfRule>
    <cfRule type="expression" dxfId="473" priority="310" stopIfTrue="1">
      <formula>$A438="end repeat"</formula>
    </cfRule>
    <cfRule type="expression" dxfId="472" priority="311" stopIfTrue="1">
      <formula>$A438="begin repeat"</formula>
    </cfRule>
    <cfRule type="expression" dxfId="471" priority="312" stopIfTrue="1">
      <formula>$A438="end group"</formula>
    </cfRule>
    <cfRule type="expression" dxfId="470" priority="313" stopIfTrue="1">
      <formula>$A438="begin group"</formula>
    </cfRule>
  </conditionalFormatting>
  <conditionalFormatting sqref="J442:J443">
    <cfRule type="expression" dxfId="469" priority="286" stopIfTrue="1">
      <formula>$A442="integer"</formula>
    </cfRule>
  </conditionalFormatting>
  <conditionalFormatting sqref="J442:J443">
    <cfRule type="expression" dxfId="468" priority="284" stopIfTrue="1">
      <formula>$A442="decimal"</formula>
    </cfRule>
  </conditionalFormatting>
  <conditionalFormatting sqref="J442:J443">
    <cfRule type="expression" dxfId="467" priority="272" stopIfTrue="1">
      <formula>OR(AND(LEFT($A442, 14)="sensor_stream ", LEN($A442)&gt;14, NOT(ISNUMBER(SEARCH(" ", $A442, 15)))), AND(LEFT($A442, 17)="sensor_statistic ", LEN($A442)&gt;17, NOT(ISNUMBER(SEARCH(" ", $A442, 18)))))</formula>
    </cfRule>
    <cfRule type="expression" dxfId="466" priority="273" stopIfTrue="1">
      <formula>$A442="comments"</formula>
    </cfRule>
    <cfRule type="expression" dxfId="465" priority="274" stopIfTrue="1">
      <formula>OR($A442="audio", $A442="video")</formula>
    </cfRule>
    <cfRule type="expression" dxfId="464" priority="275" stopIfTrue="1">
      <formula>$A442="image"</formula>
    </cfRule>
    <cfRule type="expression" dxfId="463" priority="276" stopIfTrue="1">
      <formula>OR($A442="date", $A442="datetime")</formula>
    </cfRule>
    <cfRule type="expression" dxfId="462" priority="277" stopIfTrue="1">
      <formula>OR($A442="calculate", $A442="calculate_here")</formula>
    </cfRule>
    <cfRule type="expression" dxfId="461" priority="278" stopIfTrue="1">
      <formula>$A442="note"</formula>
    </cfRule>
    <cfRule type="expression" dxfId="460" priority="279" stopIfTrue="1">
      <formula>$A442="barcode"</formula>
    </cfRule>
    <cfRule type="expression" dxfId="459" priority="280" stopIfTrue="1">
      <formula>OR($A442="geopoint", $A442="geoshape", $A442="geotrace")</formula>
    </cfRule>
    <cfRule type="expression" dxfId="458" priority="281" stopIfTrue="1">
      <formula>OR($A442="audio audit", $A442="text audit", $A442="speed violations count", $A442="speed violations list", $A442="speed violations audit")</formula>
    </cfRule>
    <cfRule type="expression" dxfId="457" priority="282" stopIfTrue="1">
      <formula>OR($A442="username", $A442="phonenumber", $A442="start", $A442="end", $A442="deviceid", $A442="subscriberid", $A442="simserial", $A442="caseid")</formula>
    </cfRule>
    <cfRule type="expression" dxfId="456" priority="283" stopIfTrue="1">
      <formula>OR(AND(LEFT($A442, 16)="select_multiple ", LEN($A442)&gt;16, NOT(ISNUMBER(SEARCH(" ", $A442, 17)))), AND(LEFT($A442, 11)="select_one ", LEN($A442)&gt;11, NOT(ISNUMBER(SEARCH(" ", $A442, 12)))))</formula>
    </cfRule>
    <cfRule type="expression" dxfId="455" priority="285" stopIfTrue="1">
      <formula>$A442="decimal"</formula>
    </cfRule>
    <cfRule type="expression" dxfId="454" priority="287" stopIfTrue="1">
      <formula>$A442="integer"</formula>
    </cfRule>
    <cfRule type="expression" dxfId="453" priority="288" stopIfTrue="1">
      <formula>$A442="text"</formula>
    </cfRule>
    <cfRule type="expression" dxfId="452" priority="289" stopIfTrue="1">
      <formula>$A442="end repeat"</formula>
    </cfRule>
    <cfRule type="expression" dxfId="451" priority="290" stopIfTrue="1">
      <formula>$A442="begin repeat"</formula>
    </cfRule>
    <cfRule type="expression" dxfId="450" priority="291" stopIfTrue="1">
      <formula>$A442="end group"</formula>
    </cfRule>
    <cfRule type="expression" dxfId="449" priority="292" stopIfTrue="1">
      <formula>$A442="begin group"</formula>
    </cfRule>
  </conditionalFormatting>
  <conditionalFormatting sqref="J446:J447">
    <cfRule type="expression" dxfId="448" priority="265" stopIfTrue="1">
      <formula>$A446="integer"</formula>
    </cfRule>
  </conditionalFormatting>
  <conditionalFormatting sqref="J446:J447">
    <cfRule type="expression" dxfId="447" priority="263" stopIfTrue="1">
      <formula>$A446="decimal"</formula>
    </cfRule>
  </conditionalFormatting>
  <conditionalFormatting sqref="J446:J447">
    <cfRule type="expression" dxfId="446" priority="251" stopIfTrue="1">
      <formula>OR(AND(LEFT($A446, 14)="sensor_stream ", LEN($A446)&gt;14, NOT(ISNUMBER(SEARCH(" ", $A446, 15)))), AND(LEFT($A446, 17)="sensor_statistic ", LEN($A446)&gt;17, NOT(ISNUMBER(SEARCH(" ", $A446, 18)))))</formula>
    </cfRule>
    <cfRule type="expression" dxfId="445" priority="252" stopIfTrue="1">
      <formula>$A446="comments"</formula>
    </cfRule>
    <cfRule type="expression" dxfId="444" priority="253" stopIfTrue="1">
      <formula>OR($A446="audio", $A446="video")</formula>
    </cfRule>
    <cfRule type="expression" dxfId="443" priority="254" stopIfTrue="1">
      <formula>$A446="image"</formula>
    </cfRule>
    <cfRule type="expression" dxfId="442" priority="255" stopIfTrue="1">
      <formula>OR($A446="date", $A446="datetime")</formula>
    </cfRule>
    <cfRule type="expression" dxfId="441" priority="256" stopIfTrue="1">
      <formula>OR($A446="calculate", $A446="calculate_here")</formula>
    </cfRule>
    <cfRule type="expression" dxfId="440" priority="257" stopIfTrue="1">
      <formula>$A446="note"</formula>
    </cfRule>
    <cfRule type="expression" dxfId="439" priority="258" stopIfTrue="1">
      <formula>$A446="barcode"</formula>
    </cfRule>
    <cfRule type="expression" dxfId="438" priority="259" stopIfTrue="1">
      <formula>OR($A446="geopoint", $A446="geoshape", $A446="geotrace")</formula>
    </cfRule>
    <cfRule type="expression" dxfId="437" priority="260" stopIfTrue="1">
      <formula>OR($A446="audio audit", $A446="text audit", $A446="speed violations count", $A446="speed violations list", $A446="speed violations audit")</formula>
    </cfRule>
    <cfRule type="expression" dxfId="436" priority="261" stopIfTrue="1">
      <formula>OR($A446="username", $A446="phonenumber", $A446="start", $A446="end", $A446="deviceid", $A446="subscriberid", $A446="simserial", $A446="caseid")</formula>
    </cfRule>
    <cfRule type="expression" dxfId="435" priority="262" stopIfTrue="1">
      <formula>OR(AND(LEFT($A446, 16)="select_multiple ", LEN($A446)&gt;16, NOT(ISNUMBER(SEARCH(" ", $A446, 17)))), AND(LEFT($A446, 11)="select_one ", LEN($A446)&gt;11, NOT(ISNUMBER(SEARCH(" ", $A446, 12)))))</formula>
    </cfRule>
    <cfRule type="expression" dxfId="434" priority="264" stopIfTrue="1">
      <formula>$A446="decimal"</formula>
    </cfRule>
    <cfRule type="expression" dxfId="433" priority="266" stopIfTrue="1">
      <formula>$A446="integer"</formula>
    </cfRule>
    <cfRule type="expression" dxfId="432" priority="267" stopIfTrue="1">
      <formula>$A446="text"</formula>
    </cfRule>
    <cfRule type="expression" dxfId="431" priority="268" stopIfTrue="1">
      <formula>$A446="end repeat"</formula>
    </cfRule>
    <cfRule type="expression" dxfId="430" priority="269" stopIfTrue="1">
      <formula>$A446="begin repeat"</formula>
    </cfRule>
    <cfRule type="expression" dxfId="429" priority="270" stopIfTrue="1">
      <formula>$A446="end group"</formula>
    </cfRule>
    <cfRule type="expression" dxfId="428" priority="271" stopIfTrue="1">
      <formula>$A446="begin group"</formula>
    </cfRule>
  </conditionalFormatting>
  <conditionalFormatting sqref="J450:J451">
    <cfRule type="expression" dxfId="427" priority="244" stopIfTrue="1">
      <formula>$A450="integer"</formula>
    </cfRule>
  </conditionalFormatting>
  <conditionalFormatting sqref="J450:J451">
    <cfRule type="expression" dxfId="426" priority="242" stopIfTrue="1">
      <formula>$A450="decimal"</formula>
    </cfRule>
  </conditionalFormatting>
  <conditionalFormatting sqref="J450:J451">
    <cfRule type="expression" dxfId="425" priority="230" stopIfTrue="1">
      <formula>OR(AND(LEFT($A450, 14)="sensor_stream ", LEN($A450)&gt;14, NOT(ISNUMBER(SEARCH(" ", $A450, 15)))), AND(LEFT($A450, 17)="sensor_statistic ", LEN($A450)&gt;17, NOT(ISNUMBER(SEARCH(" ", $A450, 18)))))</formula>
    </cfRule>
    <cfRule type="expression" dxfId="424" priority="231" stopIfTrue="1">
      <formula>$A450="comments"</formula>
    </cfRule>
    <cfRule type="expression" dxfId="423" priority="232" stopIfTrue="1">
      <formula>OR($A450="audio", $A450="video")</formula>
    </cfRule>
    <cfRule type="expression" dxfId="422" priority="233" stopIfTrue="1">
      <formula>$A450="image"</formula>
    </cfRule>
    <cfRule type="expression" dxfId="421" priority="234" stopIfTrue="1">
      <formula>OR($A450="date", $A450="datetime")</formula>
    </cfRule>
    <cfRule type="expression" dxfId="420" priority="235" stopIfTrue="1">
      <formula>OR($A450="calculate", $A450="calculate_here")</formula>
    </cfRule>
    <cfRule type="expression" dxfId="419" priority="236" stopIfTrue="1">
      <formula>$A450="note"</formula>
    </cfRule>
    <cfRule type="expression" dxfId="418" priority="237" stopIfTrue="1">
      <formula>$A450="barcode"</formula>
    </cfRule>
    <cfRule type="expression" dxfId="417" priority="238" stopIfTrue="1">
      <formula>OR($A450="geopoint", $A450="geoshape", $A450="geotrace")</formula>
    </cfRule>
    <cfRule type="expression" dxfId="416" priority="239" stopIfTrue="1">
      <formula>OR($A450="audio audit", $A450="text audit", $A450="speed violations count", $A450="speed violations list", $A450="speed violations audit")</formula>
    </cfRule>
    <cfRule type="expression" dxfId="415" priority="240" stopIfTrue="1">
      <formula>OR($A450="username", $A450="phonenumber", $A450="start", $A450="end", $A450="deviceid", $A450="subscriberid", $A450="simserial", $A450="caseid")</formula>
    </cfRule>
    <cfRule type="expression" dxfId="414" priority="241" stopIfTrue="1">
      <formula>OR(AND(LEFT($A450, 16)="select_multiple ", LEN($A450)&gt;16, NOT(ISNUMBER(SEARCH(" ", $A450, 17)))), AND(LEFT($A450, 11)="select_one ", LEN($A450)&gt;11, NOT(ISNUMBER(SEARCH(" ", $A450, 12)))))</formula>
    </cfRule>
    <cfRule type="expression" dxfId="413" priority="243" stopIfTrue="1">
      <formula>$A450="decimal"</formula>
    </cfRule>
    <cfRule type="expression" dxfId="412" priority="245" stopIfTrue="1">
      <formula>$A450="integer"</formula>
    </cfRule>
    <cfRule type="expression" dxfId="411" priority="246" stopIfTrue="1">
      <formula>$A450="text"</formula>
    </cfRule>
    <cfRule type="expression" dxfId="410" priority="247" stopIfTrue="1">
      <formula>$A450="end repeat"</formula>
    </cfRule>
    <cfRule type="expression" dxfId="409" priority="248" stopIfTrue="1">
      <formula>$A450="begin repeat"</formula>
    </cfRule>
    <cfRule type="expression" dxfId="408" priority="249" stopIfTrue="1">
      <formula>$A450="end group"</formula>
    </cfRule>
    <cfRule type="expression" dxfId="407" priority="250" stopIfTrue="1">
      <formula>$A450="begin group"</formula>
    </cfRule>
  </conditionalFormatting>
  <conditionalFormatting sqref="F175">
    <cfRule type="expression" dxfId="406" priority="229" stopIfTrue="1">
      <formula>OR($A175="audio audit", $A175="text audit", $A175="speed violations count", $A175="speed violations list", $A175="speed violations audit")</formula>
    </cfRule>
  </conditionalFormatting>
  <conditionalFormatting sqref="F175">
    <cfRule type="expression" dxfId="405" priority="228" stopIfTrue="1">
      <formula>OR($A175="calculate", $A175="calculate_here")</formula>
    </cfRule>
  </conditionalFormatting>
  <conditionalFormatting sqref="F175">
    <cfRule type="expression" dxfId="404" priority="227" stopIfTrue="1">
      <formula>$A175="comments"</formula>
    </cfRule>
  </conditionalFormatting>
  <conditionalFormatting sqref="F175">
    <cfRule type="expression" dxfId="403" priority="226" stopIfTrue="1">
      <formula>OR(AND(LEFT($A175, 14)="sensor_stream ", LEN($A175)&gt;14, NOT(ISNUMBER(SEARCH(" ", $A175, 15)))), AND(LEFT($A175, 17)="sensor_statistic ", LEN($A175)&gt;17, NOT(ISNUMBER(SEARCH(" ", $A175, 18)))))</formula>
    </cfRule>
  </conditionalFormatting>
  <conditionalFormatting sqref="L176 I176 C176:F176">
    <cfRule type="expression" dxfId="402" priority="224" stopIfTrue="1">
      <formula>$A176="begin group"</formula>
    </cfRule>
  </conditionalFormatting>
  <conditionalFormatting sqref="L176 R176 C176:F176">
    <cfRule type="expression" dxfId="401" priority="221" stopIfTrue="1">
      <formula>$A176="begin repeat"</formula>
    </cfRule>
  </conditionalFormatting>
  <conditionalFormatting sqref="I176 C176:G176">
    <cfRule type="expression" dxfId="400" priority="218" stopIfTrue="1">
      <formula>$A176="text"</formula>
    </cfRule>
  </conditionalFormatting>
  <conditionalFormatting sqref="J176:K176 C176:G176">
    <cfRule type="expression" dxfId="399" priority="216" stopIfTrue="1">
      <formula>$A176="integer"</formula>
    </cfRule>
  </conditionalFormatting>
  <conditionalFormatting sqref="J176:K176 C176:G176">
    <cfRule type="expression" dxfId="398" priority="214" stopIfTrue="1">
      <formula>$A176="decimal"</formula>
    </cfRule>
  </conditionalFormatting>
  <conditionalFormatting sqref="I176 C176:F176">
    <cfRule type="expression" dxfId="397" priority="212" stopIfTrue="1">
      <formula>OR(AND(LEFT($A176, 16)="select_multiple ", LEN($A176)&gt;16, NOT(ISNUMBER(SEARCH(" ", $A176, 17)))), AND(LEFT($A176, 11)="select_one ", LEN($A176)&gt;11, NOT(ISNUMBER(SEARCH(" ", $A176, 12)))))</formula>
    </cfRule>
  </conditionalFormatting>
  <conditionalFormatting sqref="I176 C176:E176">
    <cfRule type="expression" dxfId="396" priority="209" stopIfTrue="1">
      <formula>OR($A176="audio audit", $A176="text audit", $A176="speed violations count", $A176="speed violations list", $A176="speed violations audit")</formula>
    </cfRule>
  </conditionalFormatting>
  <conditionalFormatting sqref="C176:F176">
    <cfRule type="expression" dxfId="395" priority="203" stopIfTrue="1">
      <formula>$A176="note"</formula>
    </cfRule>
    <cfRule type="expression" dxfId="394" priority="205" stopIfTrue="1">
      <formula>$A176="barcode"</formula>
    </cfRule>
    <cfRule type="expression" dxfId="393" priority="207" stopIfTrue="1">
      <formula>OR($A176="geopoint", $A176="geoshape", $A176="geotrace")</formula>
    </cfRule>
  </conditionalFormatting>
  <conditionalFormatting sqref="C176:E176">
    <cfRule type="expression" dxfId="392" priority="201" stopIfTrue="1">
      <formula>OR($A176="calculate", $A176="calculate_here")</formula>
    </cfRule>
  </conditionalFormatting>
  <conditionalFormatting sqref="I176 C176:F176">
    <cfRule type="expression" dxfId="391" priority="199" stopIfTrue="1">
      <formula>OR($A176="date", $A176="datetime")</formula>
    </cfRule>
  </conditionalFormatting>
  <conditionalFormatting sqref="I176 C176:F176">
    <cfRule type="expression" dxfId="390" priority="197" stopIfTrue="1">
      <formula>$A176="image"</formula>
    </cfRule>
  </conditionalFormatting>
  <conditionalFormatting sqref="C176:F176">
    <cfRule type="expression" dxfId="389" priority="195" stopIfTrue="1">
      <formula>OR($A176="audio", $A176="video")</formula>
    </cfRule>
  </conditionalFormatting>
  <conditionalFormatting sqref="R176:Z176 C176:P176">
    <cfRule type="expression" dxfId="388" priority="192" stopIfTrue="1">
      <formula>OR(AND(LEFT($A176, 14)="sensor_stream ", LEN($A176)&gt;14, NOT(ISNUMBER(SEARCH(" ", $A176, 15)))), AND(LEFT($A176, 17)="sensor_statistic ", LEN($A176)&gt;17, NOT(ISNUMBER(SEARCH(" ", $A176, 18)))))</formula>
    </cfRule>
    <cfRule type="expression" dxfId="387" priority="194" stopIfTrue="1">
      <formula>$A176="comments"</formula>
    </cfRule>
    <cfRule type="expression" dxfId="386" priority="196" stopIfTrue="1">
      <formula>OR($A176="audio", $A176="video")</formula>
    </cfRule>
    <cfRule type="expression" dxfId="385" priority="198" stopIfTrue="1">
      <formula>$A176="image"</formula>
    </cfRule>
    <cfRule type="expression" dxfId="384" priority="200" stopIfTrue="1">
      <formula>OR($A176="date", $A176="datetime")</formula>
    </cfRule>
    <cfRule type="expression" dxfId="383" priority="202" stopIfTrue="1">
      <formula>OR($A176="calculate", $A176="calculate_here")</formula>
    </cfRule>
    <cfRule type="expression" dxfId="382" priority="204" stopIfTrue="1">
      <formula>$A176="note"</formula>
    </cfRule>
    <cfRule type="expression" dxfId="381" priority="206" stopIfTrue="1">
      <formula>$A176="barcode"</formula>
    </cfRule>
    <cfRule type="expression" dxfId="380" priority="208" stopIfTrue="1">
      <formula>OR($A176="geopoint", $A176="geoshape", $A176="geotrace")</formula>
    </cfRule>
    <cfRule type="expression" dxfId="379" priority="210" stopIfTrue="1">
      <formula>OR($A176="audio audit", $A176="text audit", $A176="speed violations count", $A176="speed violations list", $A176="speed violations audit")</formula>
    </cfRule>
    <cfRule type="expression" dxfId="378" priority="211" stopIfTrue="1">
      <formula>OR($A176="username", $A176="phonenumber", $A176="start", $A176="end", $A176="deviceid", $A176="subscriberid", $A176="simserial", $A176="caseid")</formula>
    </cfRule>
    <cfRule type="expression" dxfId="377" priority="213" stopIfTrue="1">
      <formula>OR(AND(LEFT($A176, 16)="select_multiple ", LEN($A176)&gt;16, NOT(ISNUMBER(SEARCH(" ", $A176, 17)))), AND(LEFT($A176, 11)="select_one ", LEN($A176)&gt;11, NOT(ISNUMBER(SEARCH(" ", $A176, 12)))))</formula>
    </cfRule>
    <cfRule type="expression" dxfId="376" priority="215" stopIfTrue="1">
      <formula>$A176="decimal"</formula>
    </cfRule>
    <cfRule type="expression" dxfId="375" priority="217" stopIfTrue="1">
      <formula>$A176="integer"</formula>
    </cfRule>
    <cfRule type="expression" dxfId="374" priority="219" stopIfTrue="1">
      <formula>$A176="text"</formula>
    </cfRule>
    <cfRule type="expression" dxfId="373" priority="220" stopIfTrue="1">
      <formula>$A176="end repeat"</formula>
    </cfRule>
    <cfRule type="expression" dxfId="372" priority="222" stopIfTrue="1">
      <formula>$A176="begin repeat"</formula>
    </cfRule>
    <cfRule type="expression" dxfId="371" priority="223" stopIfTrue="1">
      <formula>$A176="end group"</formula>
    </cfRule>
    <cfRule type="expression" dxfId="370" priority="225" stopIfTrue="1">
      <formula>$A176="begin group"</formula>
    </cfRule>
  </conditionalFormatting>
  <conditionalFormatting sqref="C176:E176">
    <cfRule type="expression" dxfId="369" priority="193" stopIfTrue="1">
      <formula>$A176="comments"</formula>
    </cfRule>
  </conditionalFormatting>
  <conditionalFormatting sqref="I176 C176:E176">
    <cfRule type="expression" dxfId="368" priority="191" stopIfTrue="1">
      <formula>OR(AND(LEFT($A176, 14)="sensor_stream ", LEN($A176)&gt;14, NOT(ISNUMBER(SEARCH(" ", $A176, 15)))), AND(LEFT($A176, 17)="sensor_statistic ", LEN($A176)&gt;17, NOT(ISNUMBER(SEARCH(" ", $A176, 18)))))</formula>
    </cfRule>
  </conditionalFormatting>
  <conditionalFormatting sqref="F176">
    <cfRule type="expression" dxfId="367" priority="190" stopIfTrue="1">
      <formula>OR($A176="audio audit", $A176="text audit", $A176="speed violations count", $A176="speed violations list", $A176="speed violations audit")</formula>
    </cfRule>
  </conditionalFormatting>
  <conditionalFormatting sqref="F176">
    <cfRule type="expression" dxfId="366" priority="189" stopIfTrue="1">
      <formula>OR($A176="calculate", $A176="calculate_here")</formula>
    </cfRule>
  </conditionalFormatting>
  <conditionalFormatting sqref="F176">
    <cfRule type="expression" dxfId="365" priority="188" stopIfTrue="1">
      <formula>$A176="comments"</formula>
    </cfRule>
  </conditionalFormatting>
  <conditionalFormatting sqref="F176">
    <cfRule type="expression" dxfId="364" priority="187" stopIfTrue="1">
      <formula>OR(AND(LEFT($A176, 14)="sensor_stream ", LEN($A176)&gt;14, NOT(ISNUMBER(SEARCH(" ", $A176, 15)))), AND(LEFT($A176, 17)="sensor_statistic ", LEN($A176)&gt;17, NOT(ISNUMBER(SEARCH(" ", $A176, 18)))))</formula>
    </cfRule>
  </conditionalFormatting>
  <conditionalFormatting sqref="F176">
    <cfRule type="expression" dxfId="363" priority="183" stopIfTrue="1">
      <formula>OR(AND(LEFT($A176, 14)="sensor_stream ", LEN($A176)&gt;14, NOT(ISNUMBER(SEARCH(" ", $A176, 15)))), AND(LEFT($A176, 17)="sensor_statistic ", LEN($A176)&gt;17, NOT(ISNUMBER(SEARCH(" ", $A176, 18)))))</formula>
    </cfRule>
  </conditionalFormatting>
  <conditionalFormatting sqref="F176">
    <cfRule type="expression" dxfId="362" priority="186" stopIfTrue="1">
      <formula>OR($A176="audio audit", $A176="text audit", $A176="speed violations count", $A176="speed violations list", $A176="speed violations audit")</formula>
    </cfRule>
  </conditionalFormatting>
  <conditionalFormatting sqref="F176">
    <cfRule type="expression" dxfId="361" priority="185" stopIfTrue="1">
      <formula>OR($A176="calculate", $A176="calculate_here")</formula>
    </cfRule>
  </conditionalFormatting>
  <conditionalFormatting sqref="F176">
    <cfRule type="expression" dxfId="360" priority="184" stopIfTrue="1">
      <formula>$A176="comments"</formula>
    </cfRule>
  </conditionalFormatting>
  <conditionalFormatting sqref="I596 B596:F596 L596">
    <cfRule type="expression" dxfId="359" priority="181" stopIfTrue="1">
      <formula>$A596="begin group"</formula>
    </cfRule>
  </conditionalFormatting>
  <conditionalFormatting sqref="R596 B596:F596 L596">
    <cfRule type="expression" dxfId="358" priority="178" stopIfTrue="1">
      <formula>$A596="begin repeat"</formula>
    </cfRule>
  </conditionalFormatting>
  <conditionalFormatting sqref="I596 B596:G596">
    <cfRule type="expression" dxfId="357" priority="175" stopIfTrue="1">
      <formula>$A596="text"</formula>
    </cfRule>
  </conditionalFormatting>
  <conditionalFormatting sqref="J596:K596 B596:G596">
    <cfRule type="expression" dxfId="356" priority="173" stopIfTrue="1">
      <formula>$A596="integer"</formula>
    </cfRule>
  </conditionalFormatting>
  <conditionalFormatting sqref="J596:K596 B596:G596">
    <cfRule type="expression" dxfId="355" priority="171" stopIfTrue="1">
      <formula>$A596="decimal"</formula>
    </cfRule>
  </conditionalFormatting>
  <conditionalFormatting sqref="I596 B596:F596">
    <cfRule type="expression" dxfId="354" priority="169" stopIfTrue="1">
      <formula>OR(AND(LEFT($A596, 16)="select_multiple ", LEN($A596)&gt;16, NOT(ISNUMBER(SEARCH(" ", $A596, 17)))), AND(LEFT($A596, 11)="select_one ", LEN($A596)&gt;11, NOT(ISNUMBER(SEARCH(" ", $A596, 12)))))</formula>
    </cfRule>
  </conditionalFormatting>
  <conditionalFormatting sqref="I596 B596:E596">
    <cfRule type="expression" dxfId="353" priority="166" stopIfTrue="1">
      <formula>OR($A596="audio audit", $A596="text audit", $A596="speed violations count", $A596="speed violations list", $A596="speed violations audit")</formula>
    </cfRule>
  </conditionalFormatting>
  <conditionalFormatting sqref="B596:F596">
    <cfRule type="expression" dxfId="352" priority="160" stopIfTrue="1">
      <formula>$A596="note"</formula>
    </cfRule>
    <cfRule type="expression" dxfId="351" priority="162" stopIfTrue="1">
      <formula>$A596="barcode"</formula>
    </cfRule>
    <cfRule type="expression" dxfId="350" priority="164" stopIfTrue="1">
      <formula>OR($A596="geopoint", $A596="geoshape", $A596="geotrace")</formula>
    </cfRule>
  </conditionalFormatting>
  <conditionalFormatting sqref="Q596 B596:E596">
    <cfRule type="expression" dxfId="349" priority="158" stopIfTrue="1">
      <formula>OR($A596="calculate", $A596="calculate_here")</formula>
    </cfRule>
  </conditionalFormatting>
  <conditionalFormatting sqref="I596 B596:F596">
    <cfRule type="expression" dxfId="348" priority="156" stopIfTrue="1">
      <formula>OR($A596="date", $A596="datetime")</formula>
    </cfRule>
  </conditionalFormatting>
  <conditionalFormatting sqref="I596 B596:F596">
    <cfRule type="expression" dxfId="347" priority="154" stopIfTrue="1">
      <formula>$A596="image"</formula>
    </cfRule>
  </conditionalFormatting>
  <conditionalFormatting sqref="B596:F596">
    <cfRule type="expression" dxfId="346" priority="152" stopIfTrue="1">
      <formula>OR($A596="audio", $A596="video")</formula>
    </cfRule>
  </conditionalFormatting>
  <conditionalFormatting sqref="A596:Z596">
    <cfRule type="expression" dxfId="345" priority="149" stopIfTrue="1">
      <formula>OR(AND(LEFT($A596, 14)="sensor_stream ", LEN($A596)&gt;14, NOT(ISNUMBER(SEARCH(" ", $A596, 15)))), AND(LEFT($A596, 17)="sensor_statistic ", LEN($A596)&gt;17, NOT(ISNUMBER(SEARCH(" ", $A596, 18)))))</formula>
    </cfRule>
    <cfRule type="expression" dxfId="344" priority="151" stopIfTrue="1">
      <formula>$A596="comments"</formula>
    </cfRule>
    <cfRule type="expression" dxfId="343" priority="153" stopIfTrue="1">
      <formula>OR($A596="audio", $A596="video")</formula>
    </cfRule>
    <cfRule type="expression" dxfId="342" priority="155" stopIfTrue="1">
      <formula>$A596="image"</formula>
    </cfRule>
    <cfRule type="expression" dxfId="341" priority="157" stopIfTrue="1">
      <formula>OR($A596="date", $A596="datetime")</formula>
    </cfRule>
    <cfRule type="expression" dxfId="340" priority="159" stopIfTrue="1">
      <formula>OR($A596="calculate", $A596="calculate_here")</formula>
    </cfRule>
    <cfRule type="expression" dxfId="339" priority="161" stopIfTrue="1">
      <formula>$A596="note"</formula>
    </cfRule>
    <cfRule type="expression" dxfId="338" priority="163" stopIfTrue="1">
      <formula>$A596="barcode"</formula>
    </cfRule>
    <cfRule type="expression" dxfId="337" priority="165" stopIfTrue="1">
      <formula>OR($A596="geopoint", $A596="geoshape", $A596="geotrace")</formula>
    </cfRule>
    <cfRule type="expression" dxfId="336" priority="167" stopIfTrue="1">
      <formula>OR($A596="audio audit", $A596="text audit", $A596="speed violations count", $A596="speed violations list", $A596="speed violations audit")</formula>
    </cfRule>
    <cfRule type="expression" dxfId="335" priority="168" stopIfTrue="1">
      <formula>OR($A596="username", $A596="phonenumber", $A596="start", $A596="end", $A596="deviceid", $A596="subscriberid", $A596="simserial", $A596="caseid")</formula>
    </cfRule>
    <cfRule type="expression" dxfId="334" priority="170" stopIfTrue="1">
      <formula>OR(AND(LEFT($A596, 16)="select_multiple ", LEN($A596)&gt;16, NOT(ISNUMBER(SEARCH(" ", $A596, 17)))), AND(LEFT($A596, 11)="select_one ", LEN($A596)&gt;11, NOT(ISNUMBER(SEARCH(" ", $A596, 12)))))</formula>
    </cfRule>
    <cfRule type="expression" dxfId="333" priority="172" stopIfTrue="1">
      <formula>$A596="decimal"</formula>
    </cfRule>
    <cfRule type="expression" dxfId="332" priority="174" stopIfTrue="1">
      <formula>$A596="integer"</formula>
    </cfRule>
    <cfRule type="expression" dxfId="331" priority="176" stopIfTrue="1">
      <formula>$A596="text"</formula>
    </cfRule>
    <cfRule type="expression" dxfId="330" priority="177" stopIfTrue="1">
      <formula>$A596="end repeat"</formula>
    </cfRule>
    <cfRule type="expression" dxfId="329" priority="179" stopIfTrue="1">
      <formula>$A596="begin repeat"</formula>
    </cfRule>
    <cfRule type="expression" dxfId="328" priority="180" stopIfTrue="1">
      <formula>$A596="end group"</formula>
    </cfRule>
    <cfRule type="expression" dxfId="327" priority="182" stopIfTrue="1">
      <formula>$A596="begin group"</formula>
    </cfRule>
  </conditionalFormatting>
  <conditionalFormatting sqref="B596:E596">
    <cfRule type="expression" dxfId="326" priority="150" stopIfTrue="1">
      <formula>$A596="comments"</formula>
    </cfRule>
  </conditionalFormatting>
  <conditionalFormatting sqref="I596 B596:E596">
    <cfRule type="expression" dxfId="325" priority="148" stopIfTrue="1">
      <formula>OR(AND(LEFT($A596, 14)="sensor_stream ", LEN($A596)&gt;14, NOT(ISNUMBER(SEARCH(" ", $A596, 15)))), AND(LEFT($A596, 17)="sensor_statistic ", LEN($A596)&gt;17, NOT(ISNUMBER(SEARCH(" ", $A596, 18)))))</formula>
    </cfRule>
  </conditionalFormatting>
  <conditionalFormatting sqref="L159">
    <cfRule type="expression" dxfId="324" priority="146" stopIfTrue="1">
      <formula>$A159="begin group"</formula>
    </cfRule>
  </conditionalFormatting>
  <conditionalFormatting sqref="L159">
    <cfRule type="expression" dxfId="323" priority="143" stopIfTrue="1">
      <formula>$A159="begin repeat"</formula>
    </cfRule>
  </conditionalFormatting>
  <conditionalFormatting sqref="L159">
    <cfRule type="expression" dxfId="322" priority="127" stopIfTrue="1">
      <formula>OR(AND(LEFT($A159, 14)="sensor_stream ", LEN($A159)&gt;14, NOT(ISNUMBER(SEARCH(" ", $A159, 15)))), AND(LEFT($A159, 17)="sensor_statistic ", LEN($A159)&gt;17, NOT(ISNUMBER(SEARCH(" ", $A159, 18)))))</formula>
    </cfRule>
    <cfRule type="expression" dxfId="321" priority="128" stopIfTrue="1">
      <formula>$A159="comments"</formula>
    </cfRule>
    <cfRule type="expression" dxfId="320" priority="129" stopIfTrue="1">
      <formula>OR($A159="audio", $A159="video")</formula>
    </cfRule>
    <cfRule type="expression" dxfId="319" priority="130" stopIfTrue="1">
      <formula>$A159="image"</formula>
    </cfRule>
    <cfRule type="expression" dxfId="318" priority="131" stopIfTrue="1">
      <formula>OR($A159="date", $A159="datetime")</formula>
    </cfRule>
    <cfRule type="expression" dxfId="317" priority="132" stopIfTrue="1">
      <formula>OR($A159="calculate", $A159="calculate_here")</formula>
    </cfRule>
    <cfRule type="expression" dxfId="316" priority="133" stopIfTrue="1">
      <formula>$A159="note"</formula>
    </cfRule>
    <cfRule type="expression" dxfId="315" priority="134" stopIfTrue="1">
      <formula>$A159="barcode"</formula>
    </cfRule>
    <cfRule type="expression" dxfId="314" priority="135" stopIfTrue="1">
      <formula>OR($A159="geopoint", $A159="geoshape", $A159="geotrace")</formula>
    </cfRule>
    <cfRule type="expression" dxfId="313" priority="136" stopIfTrue="1">
      <formula>OR($A159="audio audit", $A159="text audit", $A159="speed violations count", $A159="speed violations list", $A159="speed violations audit")</formula>
    </cfRule>
    <cfRule type="expression" dxfId="312" priority="137" stopIfTrue="1">
      <formula>OR($A159="username", $A159="phonenumber", $A159="start", $A159="end", $A159="deviceid", $A159="subscriberid", $A159="simserial", $A159="caseid")</formula>
    </cfRule>
    <cfRule type="expression" dxfId="311" priority="138" stopIfTrue="1">
      <formula>OR(AND(LEFT($A159, 16)="select_multiple ", LEN($A159)&gt;16, NOT(ISNUMBER(SEARCH(" ", $A159, 17)))), AND(LEFT($A159, 11)="select_one ", LEN($A159)&gt;11, NOT(ISNUMBER(SEARCH(" ", $A159, 12)))))</formula>
    </cfRule>
    <cfRule type="expression" dxfId="310" priority="139" stopIfTrue="1">
      <formula>$A159="decimal"</formula>
    </cfRule>
    <cfRule type="expression" dxfId="309" priority="140" stopIfTrue="1">
      <formula>$A159="integer"</formula>
    </cfRule>
    <cfRule type="expression" dxfId="308" priority="141" stopIfTrue="1">
      <formula>$A159="text"</formula>
    </cfRule>
    <cfRule type="expression" dxfId="307" priority="142" stopIfTrue="1">
      <formula>$A159="end repeat"</formula>
    </cfRule>
    <cfRule type="expression" dxfId="306" priority="144" stopIfTrue="1">
      <formula>$A159="begin repeat"</formula>
    </cfRule>
    <cfRule type="expression" dxfId="305" priority="145" stopIfTrue="1">
      <formula>$A159="end group"</formula>
    </cfRule>
    <cfRule type="expression" dxfId="304" priority="147" stopIfTrue="1">
      <formula>$A159="begin group"</formula>
    </cfRule>
  </conditionalFormatting>
  <conditionalFormatting sqref="L160">
    <cfRule type="expression" dxfId="303" priority="125" stopIfTrue="1">
      <formula>$A160="begin group"</formula>
    </cfRule>
  </conditionalFormatting>
  <conditionalFormatting sqref="L160">
    <cfRule type="expression" dxfId="302" priority="122" stopIfTrue="1">
      <formula>$A160="begin repeat"</formula>
    </cfRule>
  </conditionalFormatting>
  <conditionalFormatting sqref="L160">
    <cfRule type="expression" dxfId="301" priority="106" stopIfTrue="1">
      <formula>OR(AND(LEFT($A160, 14)="sensor_stream ", LEN($A160)&gt;14, NOT(ISNUMBER(SEARCH(" ", $A160, 15)))), AND(LEFT($A160, 17)="sensor_statistic ", LEN($A160)&gt;17, NOT(ISNUMBER(SEARCH(" ", $A160, 18)))))</formula>
    </cfRule>
    <cfRule type="expression" dxfId="300" priority="107" stopIfTrue="1">
      <formula>$A160="comments"</formula>
    </cfRule>
    <cfRule type="expression" dxfId="299" priority="108" stopIfTrue="1">
      <formula>OR($A160="audio", $A160="video")</formula>
    </cfRule>
    <cfRule type="expression" dxfId="298" priority="109" stopIfTrue="1">
      <formula>$A160="image"</formula>
    </cfRule>
    <cfRule type="expression" dxfId="297" priority="110" stopIfTrue="1">
      <formula>OR($A160="date", $A160="datetime")</formula>
    </cfRule>
    <cfRule type="expression" dxfId="296" priority="111" stopIfTrue="1">
      <formula>OR($A160="calculate", $A160="calculate_here")</formula>
    </cfRule>
    <cfRule type="expression" dxfId="295" priority="112" stopIfTrue="1">
      <formula>$A160="note"</formula>
    </cfRule>
    <cfRule type="expression" dxfId="294" priority="113" stopIfTrue="1">
      <formula>$A160="barcode"</formula>
    </cfRule>
    <cfRule type="expression" dxfId="293" priority="114" stopIfTrue="1">
      <formula>OR($A160="geopoint", $A160="geoshape", $A160="geotrace")</formula>
    </cfRule>
    <cfRule type="expression" dxfId="292" priority="115" stopIfTrue="1">
      <formula>OR($A160="audio audit", $A160="text audit", $A160="speed violations count", $A160="speed violations list", $A160="speed violations audit")</formula>
    </cfRule>
    <cfRule type="expression" dxfId="291" priority="116" stopIfTrue="1">
      <formula>OR($A160="username", $A160="phonenumber", $A160="start", $A160="end", $A160="deviceid", $A160="subscriberid", $A160="simserial", $A160="caseid")</formula>
    </cfRule>
    <cfRule type="expression" dxfId="290" priority="117" stopIfTrue="1">
      <formula>OR(AND(LEFT($A160, 16)="select_multiple ", LEN($A160)&gt;16, NOT(ISNUMBER(SEARCH(" ", $A160, 17)))), AND(LEFT($A160, 11)="select_one ", LEN($A160)&gt;11, NOT(ISNUMBER(SEARCH(" ", $A160, 12)))))</formula>
    </cfRule>
    <cfRule type="expression" dxfId="289" priority="118" stopIfTrue="1">
      <formula>$A160="decimal"</formula>
    </cfRule>
    <cfRule type="expression" dxfId="288" priority="119" stopIfTrue="1">
      <formula>$A160="integer"</formula>
    </cfRule>
    <cfRule type="expression" dxfId="287" priority="120" stopIfTrue="1">
      <formula>$A160="text"</formula>
    </cfRule>
    <cfRule type="expression" dxfId="286" priority="121" stopIfTrue="1">
      <formula>$A160="end repeat"</formula>
    </cfRule>
    <cfRule type="expression" dxfId="285" priority="123" stopIfTrue="1">
      <formula>$A160="begin repeat"</formula>
    </cfRule>
    <cfRule type="expression" dxfId="284" priority="124" stopIfTrue="1">
      <formula>$A160="end group"</formula>
    </cfRule>
    <cfRule type="expression" dxfId="283" priority="126" stopIfTrue="1">
      <formula>$A160="begin group"</formula>
    </cfRule>
  </conditionalFormatting>
  <conditionalFormatting sqref="L161">
    <cfRule type="expression" dxfId="282" priority="104" stopIfTrue="1">
      <formula>$A161="begin group"</formula>
    </cfRule>
  </conditionalFormatting>
  <conditionalFormatting sqref="L161">
    <cfRule type="expression" dxfId="281" priority="101" stopIfTrue="1">
      <formula>$A161="begin repeat"</formula>
    </cfRule>
  </conditionalFormatting>
  <conditionalFormatting sqref="L161">
    <cfRule type="expression" dxfId="280" priority="85" stopIfTrue="1">
      <formula>OR(AND(LEFT($A161, 14)="sensor_stream ", LEN($A161)&gt;14, NOT(ISNUMBER(SEARCH(" ", $A161, 15)))), AND(LEFT($A161, 17)="sensor_statistic ", LEN($A161)&gt;17, NOT(ISNUMBER(SEARCH(" ", $A161, 18)))))</formula>
    </cfRule>
    <cfRule type="expression" dxfId="279" priority="86" stopIfTrue="1">
      <formula>$A161="comments"</formula>
    </cfRule>
    <cfRule type="expression" dxfId="278" priority="87" stopIfTrue="1">
      <formula>OR($A161="audio", $A161="video")</formula>
    </cfRule>
    <cfRule type="expression" dxfId="277" priority="88" stopIfTrue="1">
      <formula>$A161="image"</formula>
    </cfRule>
    <cfRule type="expression" dxfId="276" priority="89" stopIfTrue="1">
      <formula>OR($A161="date", $A161="datetime")</formula>
    </cfRule>
    <cfRule type="expression" dxfId="275" priority="90" stopIfTrue="1">
      <formula>OR($A161="calculate", $A161="calculate_here")</formula>
    </cfRule>
    <cfRule type="expression" dxfId="274" priority="91" stopIfTrue="1">
      <formula>$A161="note"</formula>
    </cfRule>
    <cfRule type="expression" dxfId="273" priority="92" stopIfTrue="1">
      <formula>$A161="barcode"</formula>
    </cfRule>
    <cfRule type="expression" dxfId="272" priority="93" stopIfTrue="1">
      <formula>OR($A161="geopoint", $A161="geoshape", $A161="geotrace")</formula>
    </cfRule>
    <cfRule type="expression" dxfId="271" priority="94" stopIfTrue="1">
      <formula>OR($A161="audio audit", $A161="text audit", $A161="speed violations count", $A161="speed violations list", $A161="speed violations audit")</formula>
    </cfRule>
    <cfRule type="expression" dxfId="270" priority="95" stopIfTrue="1">
      <formula>OR($A161="username", $A161="phonenumber", $A161="start", $A161="end", $A161="deviceid", $A161="subscriberid", $A161="simserial", $A161="caseid")</formula>
    </cfRule>
    <cfRule type="expression" dxfId="269" priority="96" stopIfTrue="1">
      <formula>OR(AND(LEFT($A161, 16)="select_multiple ", LEN($A161)&gt;16, NOT(ISNUMBER(SEARCH(" ", $A161, 17)))), AND(LEFT($A161, 11)="select_one ", LEN($A161)&gt;11, NOT(ISNUMBER(SEARCH(" ", $A161, 12)))))</formula>
    </cfRule>
    <cfRule type="expression" dxfId="268" priority="97" stopIfTrue="1">
      <formula>$A161="decimal"</formula>
    </cfRule>
    <cfRule type="expression" dxfId="267" priority="98" stopIfTrue="1">
      <formula>$A161="integer"</formula>
    </cfRule>
    <cfRule type="expression" dxfId="266" priority="99" stopIfTrue="1">
      <formula>$A161="text"</formula>
    </cfRule>
    <cfRule type="expression" dxfId="265" priority="100" stopIfTrue="1">
      <formula>$A161="end repeat"</formula>
    </cfRule>
    <cfRule type="expression" dxfId="264" priority="102" stopIfTrue="1">
      <formula>$A161="begin repeat"</formula>
    </cfRule>
    <cfRule type="expression" dxfId="263" priority="103" stopIfTrue="1">
      <formula>$A161="end group"</formula>
    </cfRule>
    <cfRule type="expression" dxfId="262" priority="105" stopIfTrue="1">
      <formula>$A161="begin group"</formula>
    </cfRule>
  </conditionalFormatting>
  <conditionalFormatting sqref="L162">
    <cfRule type="expression" dxfId="261" priority="83" stopIfTrue="1">
      <formula>$A162="begin group"</formula>
    </cfRule>
  </conditionalFormatting>
  <conditionalFormatting sqref="L162">
    <cfRule type="expression" dxfId="260" priority="80" stopIfTrue="1">
      <formula>$A162="begin repeat"</formula>
    </cfRule>
  </conditionalFormatting>
  <conditionalFormatting sqref="L162">
    <cfRule type="expression" dxfId="259" priority="64" stopIfTrue="1">
      <formula>OR(AND(LEFT($A162, 14)="sensor_stream ", LEN($A162)&gt;14, NOT(ISNUMBER(SEARCH(" ", $A162, 15)))), AND(LEFT($A162, 17)="sensor_statistic ", LEN($A162)&gt;17, NOT(ISNUMBER(SEARCH(" ", $A162, 18)))))</formula>
    </cfRule>
    <cfRule type="expression" dxfId="258" priority="65" stopIfTrue="1">
      <formula>$A162="comments"</formula>
    </cfRule>
    <cfRule type="expression" dxfId="257" priority="66" stopIfTrue="1">
      <formula>OR($A162="audio", $A162="video")</formula>
    </cfRule>
    <cfRule type="expression" dxfId="256" priority="67" stopIfTrue="1">
      <formula>$A162="image"</formula>
    </cfRule>
    <cfRule type="expression" dxfId="255" priority="68" stopIfTrue="1">
      <formula>OR($A162="date", $A162="datetime")</formula>
    </cfRule>
    <cfRule type="expression" dxfId="254" priority="69" stopIfTrue="1">
      <formula>OR($A162="calculate", $A162="calculate_here")</formula>
    </cfRule>
    <cfRule type="expression" dxfId="253" priority="70" stopIfTrue="1">
      <formula>$A162="note"</formula>
    </cfRule>
    <cfRule type="expression" dxfId="252" priority="71" stopIfTrue="1">
      <formula>$A162="barcode"</formula>
    </cfRule>
    <cfRule type="expression" dxfId="251" priority="72" stopIfTrue="1">
      <formula>OR($A162="geopoint", $A162="geoshape", $A162="geotrace")</formula>
    </cfRule>
    <cfRule type="expression" dxfId="250" priority="73" stopIfTrue="1">
      <formula>OR($A162="audio audit", $A162="text audit", $A162="speed violations count", $A162="speed violations list", $A162="speed violations audit")</formula>
    </cfRule>
    <cfRule type="expression" dxfId="249" priority="74" stopIfTrue="1">
      <formula>OR($A162="username", $A162="phonenumber", $A162="start", $A162="end", $A162="deviceid", $A162="subscriberid", $A162="simserial", $A162="caseid")</formula>
    </cfRule>
    <cfRule type="expression" dxfId="248" priority="75" stopIfTrue="1">
      <formula>OR(AND(LEFT($A162, 16)="select_multiple ", LEN($A162)&gt;16, NOT(ISNUMBER(SEARCH(" ", $A162, 17)))), AND(LEFT($A162, 11)="select_one ", LEN($A162)&gt;11, NOT(ISNUMBER(SEARCH(" ", $A162, 12)))))</formula>
    </cfRule>
    <cfRule type="expression" dxfId="247" priority="76" stopIfTrue="1">
      <formula>$A162="decimal"</formula>
    </cfRule>
    <cfRule type="expression" dxfId="246" priority="77" stopIfTrue="1">
      <formula>$A162="integer"</formula>
    </cfRule>
    <cfRule type="expression" dxfId="245" priority="78" stopIfTrue="1">
      <formula>$A162="text"</formula>
    </cfRule>
    <cfRule type="expression" dxfId="244" priority="79" stopIfTrue="1">
      <formula>$A162="end repeat"</formula>
    </cfRule>
    <cfRule type="expression" dxfId="243" priority="81" stopIfTrue="1">
      <formula>$A162="begin repeat"</formula>
    </cfRule>
    <cfRule type="expression" dxfId="242" priority="82" stopIfTrue="1">
      <formula>$A162="end group"</formula>
    </cfRule>
    <cfRule type="expression" dxfId="241" priority="84" stopIfTrue="1">
      <formula>$A162="begin group"</formula>
    </cfRule>
  </conditionalFormatting>
  <conditionalFormatting sqref="L163">
    <cfRule type="expression" dxfId="240" priority="62" stopIfTrue="1">
      <formula>$A163="begin group"</formula>
    </cfRule>
  </conditionalFormatting>
  <conditionalFormatting sqref="L163">
    <cfRule type="expression" dxfId="239" priority="59" stopIfTrue="1">
      <formula>$A163="begin repeat"</formula>
    </cfRule>
  </conditionalFormatting>
  <conditionalFormatting sqref="L163">
    <cfRule type="expression" dxfId="238" priority="43" stopIfTrue="1">
      <formula>OR(AND(LEFT($A163, 14)="sensor_stream ", LEN($A163)&gt;14, NOT(ISNUMBER(SEARCH(" ", $A163, 15)))), AND(LEFT($A163, 17)="sensor_statistic ", LEN($A163)&gt;17, NOT(ISNUMBER(SEARCH(" ", $A163, 18)))))</formula>
    </cfRule>
    <cfRule type="expression" dxfId="237" priority="44" stopIfTrue="1">
      <formula>$A163="comments"</formula>
    </cfRule>
    <cfRule type="expression" dxfId="236" priority="45" stopIfTrue="1">
      <formula>OR($A163="audio", $A163="video")</formula>
    </cfRule>
    <cfRule type="expression" dxfId="235" priority="46" stopIfTrue="1">
      <formula>$A163="image"</formula>
    </cfRule>
    <cfRule type="expression" dxfId="234" priority="47" stopIfTrue="1">
      <formula>OR($A163="date", $A163="datetime")</formula>
    </cfRule>
    <cfRule type="expression" dxfId="233" priority="48" stopIfTrue="1">
      <formula>OR($A163="calculate", $A163="calculate_here")</formula>
    </cfRule>
    <cfRule type="expression" dxfId="232" priority="49" stopIfTrue="1">
      <formula>$A163="note"</formula>
    </cfRule>
    <cfRule type="expression" dxfId="231" priority="50" stopIfTrue="1">
      <formula>$A163="barcode"</formula>
    </cfRule>
    <cfRule type="expression" dxfId="230" priority="51" stopIfTrue="1">
      <formula>OR($A163="geopoint", $A163="geoshape", $A163="geotrace")</formula>
    </cfRule>
    <cfRule type="expression" dxfId="229" priority="52" stopIfTrue="1">
      <formula>OR($A163="audio audit", $A163="text audit", $A163="speed violations count", $A163="speed violations list", $A163="speed violations audit")</formula>
    </cfRule>
    <cfRule type="expression" dxfId="228" priority="53" stopIfTrue="1">
      <formula>OR($A163="username", $A163="phonenumber", $A163="start", $A163="end", $A163="deviceid", $A163="subscriberid", $A163="simserial", $A163="caseid")</formula>
    </cfRule>
    <cfRule type="expression" dxfId="227" priority="54" stopIfTrue="1">
      <formula>OR(AND(LEFT($A163, 16)="select_multiple ", LEN($A163)&gt;16, NOT(ISNUMBER(SEARCH(" ", $A163, 17)))), AND(LEFT($A163, 11)="select_one ", LEN($A163)&gt;11, NOT(ISNUMBER(SEARCH(" ", $A163, 12)))))</formula>
    </cfRule>
    <cfRule type="expression" dxfId="226" priority="55" stopIfTrue="1">
      <formula>$A163="decimal"</formula>
    </cfRule>
    <cfRule type="expression" dxfId="225" priority="56" stopIfTrue="1">
      <formula>$A163="integer"</formula>
    </cfRule>
    <cfRule type="expression" dxfId="224" priority="57" stopIfTrue="1">
      <formula>$A163="text"</formula>
    </cfRule>
    <cfRule type="expression" dxfId="223" priority="58" stopIfTrue="1">
      <formula>$A163="end repeat"</formula>
    </cfRule>
    <cfRule type="expression" dxfId="222" priority="60" stopIfTrue="1">
      <formula>$A163="begin repeat"</formula>
    </cfRule>
    <cfRule type="expression" dxfId="221" priority="61" stopIfTrue="1">
      <formula>$A163="end group"</formula>
    </cfRule>
    <cfRule type="expression" dxfId="220" priority="63" stopIfTrue="1">
      <formula>$A163="begin group"</formula>
    </cfRule>
  </conditionalFormatting>
  <conditionalFormatting sqref="L164">
    <cfRule type="expression" dxfId="219" priority="41" stopIfTrue="1">
      <formula>$A164="begin group"</formula>
    </cfRule>
  </conditionalFormatting>
  <conditionalFormatting sqref="L164">
    <cfRule type="expression" dxfId="218" priority="38" stopIfTrue="1">
      <formula>$A164="begin repeat"</formula>
    </cfRule>
  </conditionalFormatting>
  <conditionalFormatting sqref="L164">
    <cfRule type="expression" dxfId="217" priority="22" stopIfTrue="1">
      <formula>OR(AND(LEFT($A164, 14)="sensor_stream ", LEN($A164)&gt;14, NOT(ISNUMBER(SEARCH(" ", $A164, 15)))), AND(LEFT($A164, 17)="sensor_statistic ", LEN($A164)&gt;17, NOT(ISNUMBER(SEARCH(" ", $A164, 18)))))</formula>
    </cfRule>
    <cfRule type="expression" dxfId="216" priority="23" stopIfTrue="1">
      <formula>$A164="comments"</formula>
    </cfRule>
    <cfRule type="expression" dxfId="215" priority="24" stopIfTrue="1">
      <formula>OR($A164="audio", $A164="video")</formula>
    </cfRule>
    <cfRule type="expression" dxfId="214" priority="25" stopIfTrue="1">
      <formula>$A164="image"</formula>
    </cfRule>
    <cfRule type="expression" dxfId="213" priority="26" stopIfTrue="1">
      <formula>OR($A164="date", $A164="datetime")</formula>
    </cfRule>
    <cfRule type="expression" dxfId="212" priority="27" stopIfTrue="1">
      <formula>OR($A164="calculate", $A164="calculate_here")</formula>
    </cfRule>
    <cfRule type="expression" dxfId="211" priority="28" stopIfTrue="1">
      <formula>$A164="note"</formula>
    </cfRule>
    <cfRule type="expression" dxfId="210" priority="29" stopIfTrue="1">
      <formula>$A164="barcode"</formula>
    </cfRule>
    <cfRule type="expression" dxfId="209" priority="30" stopIfTrue="1">
      <formula>OR($A164="geopoint", $A164="geoshape", $A164="geotrace")</formula>
    </cfRule>
    <cfRule type="expression" dxfId="208" priority="31" stopIfTrue="1">
      <formula>OR($A164="audio audit", $A164="text audit", $A164="speed violations count", $A164="speed violations list", $A164="speed violations audit")</formula>
    </cfRule>
    <cfRule type="expression" dxfId="207" priority="32" stopIfTrue="1">
      <formula>OR($A164="username", $A164="phonenumber", $A164="start", $A164="end", $A164="deviceid", $A164="subscriberid", $A164="simserial", $A164="caseid")</formula>
    </cfRule>
    <cfRule type="expression" dxfId="206" priority="33" stopIfTrue="1">
      <formula>OR(AND(LEFT($A164, 16)="select_multiple ", LEN($A164)&gt;16, NOT(ISNUMBER(SEARCH(" ", $A164, 17)))), AND(LEFT($A164, 11)="select_one ", LEN($A164)&gt;11, NOT(ISNUMBER(SEARCH(" ", $A164, 12)))))</formula>
    </cfRule>
    <cfRule type="expression" dxfId="205" priority="34" stopIfTrue="1">
      <formula>$A164="decimal"</formula>
    </cfRule>
    <cfRule type="expression" dxfId="204" priority="35" stopIfTrue="1">
      <formula>$A164="integer"</formula>
    </cfRule>
    <cfRule type="expression" dxfId="203" priority="36" stopIfTrue="1">
      <formula>$A164="text"</formula>
    </cfRule>
    <cfRule type="expression" dxfId="202" priority="37" stopIfTrue="1">
      <formula>$A164="end repeat"</formula>
    </cfRule>
    <cfRule type="expression" dxfId="201" priority="39" stopIfTrue="1">
      <formula>$A164="begin repeat"</formula>
    </cfRule>
    <cfRule type="expression" dxfId="200" priority="40" stopIfTrue="1">
      <formula>$A164="end group"</formula>
    </cfRule>
    <cfRule type="expression" dxfId="199" priority="42" stopIfTrue="1">
      <formula>$A164="begin group"</formula>
    </cfRule>
  </conditionalFormatting>
  <conditionalFormatting sqref="L165">
    <cfRule type="expression" dxfId="198" priority="20" stopIfTrue="1">
      <formula>$A165="begin group"</formula>
    </cfRule>
  </conditionalFormatting>
  <conditionalFormatting sqref="L165">
    <cfRule type="expression" dxfId="197" priority="17" stopIfTrue="1">
      <formula>$A165="begin repeat"</formula>
    </cfRule>
  </conditionalFormatting>
  <conditionalFormatting sqref="L165">
    <cfRule type="expression" dxfId="196" priority="1" stopIfTrue="1">
      <formula>OR(AND(LEFT($A165, 14)="sensor_stream ", LEN($A165)&gt;14, NOT(ISNUMBER(SEARCH(" ", $A165, 15)))), AND(LEFT($A165, 17)="sensor_statistic ", LEN($A165)&gt;17, NOT(ISNUMBER(SEARCH(" ", $A165, 18)))))</formula>
    </cfRule>
    <cfRule type="expression" dxfId="195" priority="2" stopIfTrue="1">
      <formula>$A165="comments"</formula>
    </cfRule>
    <cfRule type="expression" dxfId="194" priority="3" stopIfTrue="1">
      <formula>OR($A165="audio", $A165="video")</formula>
    </cfRule>
    <cfRule type="expression" dxfId="193" priority="4" stopIfTrue="1">
      <formula>$A165="image"</formula>
    </cfRule>
    <cfRule type="expression" dxfId="192" priority="5" stopIfTrue="1">
      <formula>OR($A165="date", $A165="datetime")</formula>
    </cfRule>
    <cfRule type="expression" dxfId="191" priority="6" stopIfTrue="1">
      <formula>OR($A165="calculate", $A165="calculate_here")</formula>
    </cfRule>
    <cfRule type="expression" dxfId="190" priority="7" stopIfTrue="1">
      <formula>$A165="note"</formula>
    </cfRule>
    <cfRule type="expression" dxfId="189" priority="8" stopIfTrue="1">
      <formula>$A165="barcode"</formula>
    </cfRule>
    <cfRule type="expression" dxfId="188" priority="9" stopIfTrue="1">
      <formula>OR($A165="geopoint", $A165="geoshape", $A165="geotrace")</formula>
    </cfRule>
    <cfRule type="expression" dxfId="187" priority="10" stopIfTrue="1">
      <formula>OR($A165="audio audit", $A165="text audit", $A165="speed violations count", $A165="speed violations list", $A165="speed violations audit")</formula>
    </cfRule>
    <cfRule type="expression" dxfId="186" priority="11" stopIfTrue="1">
      <formula>OR($A165="username", $A165="phonenumber", $A165="start", $A165="end", $A165="deviceid", $A165="subscriberid", $A165="simserial", $A165="caseid")</formula>
    </cfRule>
    <cfRule type="expression" dxfId="185" priority="12" stopIfTrue="1">
      <formula>OR(AND(LEFT($A165, 16)="select_multiple ", LEN($A165)&gt;16, NOT(ISNUMBER(SEARCH(" ", $A165, 17)))), AND(LEFT($A165, 11)="select_one ", LEN($A165)&gt;11, NOT(ISNUMBER(SEARCH(" ", $A165, 12)))))</formula>
    </cfRule>
    <cfRule type="expression" dxfId="184" priority="13" stopIfTrue="1">
      <formula>$A165="decimal"</formula>
    </cfRule>
    <cfRule type="expression" dxfId="183" priority="14" stopIfTrue="1">
      <formula>$A165="integer"</formula>
    </cfRule>
    <cfRule type="expression" dxfId="182" priority="15" stopIfTrue="1">
      <formula>$A165="text"</formula>
    </cfRule>
    <cfRule type="expression" dxfId="181" priority="16" stopIfTrue="1">
      <formula>$A165="end repeat"</formula>
    </cfRule>
    <cfRule type="expression" dxfId="180" priority="18" stopIfTrue="1">
      <formula>$A165="begin repeat"</formula>
    </cfRule>
    <cfRule type="expression" dxfId="179" priority="19" stopIfTrue="1">
      <formula>$A165="end group"</formula>
    </cfRule>
    <cfRule type="expression" dxfId="178" priority="21" stopIfTrue="1">
      <formula>$A165="begin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94"/>
  <sheetViews>
    <sheetView zoomScaleNormal="75" zoomScalePageLayoutView="75" workbookViewId="0">
      <pane ySplit="1" topLeftCell="A374" activePane="bottomLeft" state="frozen"/>
      <selection pane="bottomLeft" activeCell="C380" sqref="C380"/>
    </sheetView>
  </sheetViews>
  <sheetFormatPr defaultColWidth="10.875" defaultRowHeight="15.75"/>
  <cols>
    <col min="1" max="1" width="15.5" style="13" bestFit="1" customWidth="1"/>
    <col min="2" max="2" width="14.5" style="13" customWidth="1"/>
    <col min="3" max="3" width="39.625" style="13" customWidth="1"/>
    <col min="4" max="5" width="10.875" style="13"/>
    <col min="6" max="16384" width="10.875" style="1"/>
  </cols>
  <sheetData>
    <row r="1" spans="1:5" s="3" customFormat="1" ht="18" customHeight="1">
      <c r="A1" s="10" t="s">
        <v>25</v>
      </c>
      <c r="B1" s="10" t="s">
        <v>304</v>
      </c>
      <c r="C1" s="11" t="s">
        <v>24</v>
      </c>
      <c r="D1" s="10" t="s">
        <v>26</v>
      </c>
      <c r="E1" s="10" t="s">
        <v>41</v>
      </c>
    </row>
    <row r="2" spans="1:5">
      <c r="A2" s="13" t="s">
        <v>29</v>
      </c>
      <c r="B2" s="13">
        <v>1</v>
      </c>
      <c r="C2" s="14" t="s">
        <v>598</v>
      </c>
    </row>
    <row r="3" spans="1:5">
      <c r="A3" s="14" t="s">
        <v>29</v>
      </c>
      <c r="B3" s="13">
        <v>0</v>
      </c>
      <c r="C3" s="14" t="s">
        <v>599</v>
      </c>
    </row>
    <row r="4" spans="1:5">
      <c r="A4" s="14"/>
    </row>
    <row r="5" spans="1:5">
      <c r="A5" s="14" t="s">
        <v>416</v>
      </c>
      <c r="B5" s="13">
        <v>1</v>
      </c>
      <c r="C5" s="14" t="s">
        <v>2174</v>
      </c>
    </row>
    <row r="6" spans="1:5">
      <c r="A6" s="14" t="s">
        <v>416</v>
      </c>
      <c r="B6" s="13">
        <v>2</v>
      </c>
      <c r="C6" s="14" t="s">
        <v>2175</v>
      </c>
    </row>
    <row r="7" spans="1:5">
      <c r="A7" s="14" t="s">
        <v>416</v>
      </c>
      <c r="B7" s="13">
        <v>-96</v>
      </c>
      <c r="C7" s="14" t="s">
        <v>417</v>
      </c>
    </row>
    <row r="8" spans="1:5">
      <c r="A8" s="14"/>
    </row>
    <row r="9" spans="1:5">
      <c r="A9" s="14" t="s">
        <v>406</v>
      </c>
      <c r="B9" s="13">
        <v>1</v>
      </c>
      <c r="C9" s="226" t="s">
        <v>3092</v>
      </c>
    </row>
    <row r="10" spans="1:5">
      <c r="A10" s="14" t="s">
        <v>406</v>
      </c>
      <c r="B10" s="13">
        <v>2</v>
      </c>
      <c r="C10" s="227" t="s">
        <v>3084</v>
      </c>
    </row>
    <row r="11" spans="1:5">
      <c r="A11" s="14" t="s">
        <v>406</v>
      </c>
      <c r="B11" s="13">
        <v>3</v>
      </c>
      <c r="C11" s="228" t="s">
        <v>3085</v>
      </c>
    </row>
    <row r="12" spans="1:5">
      <c r="A12" s="14" t="s">
        <v>406</v>
      </c>
      <c r="B12" s="13">
        <v>4</v>
      </c>
      <c r="C12" s="228" t="s">
        <v>3086</v>
      </c>
    </row>
    <row r="13" spans="1:5">
      <c r="A13" s="14" t="s">
        <v>406</v>
      </c>
      <c r="B13" s="13">
        <v>5</v>
      </c>
      <c r="C13" s="228" t="s">
        <v>3087</v>
      </c>
    </row>
    <row r="14" spans="1:5">
      <c r="A14" s="14" t="s">
        <v>406</v>
      </c>
      <c r="B14" s="13">
        <v>6</v>
      </c>
      <c r="C14" s="228" t="s">
        <v>3088</v>
      </c>
    </row>
    <row r="15" spans="1:5">
      <c r="A15" s="14" t="s">
        <v>406</v>
      </c>
      <c r="B15" s="13">
        <v>7</v>
      </c>
      <c r="C15" s="227" t="s">
        <v>3089</v>
      </c>
    </row>
    <row r="16" spans="1:5">
      <c r="A16" s="14" t="s">
        <v>406</v>
      </c>
      <c r="B16" s="13">
        <v>8</v>
      </c>
      <c r="C16" s="228" t="s">
        <v>3090</v>
      </c>
    </row>
    <row r="17" spans="1:5">
      <c r="A17" s="14" t="s">
        <v>406</v>
      </c>
      <c r="B17" s="13">
        <v>9</v>
      </c>
      <c r="C17" s="228" t="s">
        <v>3091</v>
      </c>
    </row>
    <row r="18" spans="1:5">
      <c r="A18" s="14" t="s">
        <v>406</v>
      </c>
      <c r="B18" s="13">
        <v>-96</v>
      </c>
      <c r="C18" s="14" t="s">
        <v>418</v>
      </c>
    </row>
    <row r="19" spans="1:5">
      <c r="A19" s="14"/>
    </row>
    <row r="20" spans="1:5">
      <c r="A20" s="14" t="s">
        <v>409</v>
      </c>
      <c r="B20" s="29">
        <v>11</v>
      </c>
      <c r="C20" s="226" t="s">
        <v>3093</v>
      </c>
      <c r="E20">
        <v>1</v>
      </c>
    </row>
    <row r="21" spans="1:5">
      <c r="A21" s="14" t="s">
        <v>409</v>
      </c>
      <c r="B21" s="29">
        <v>12</v>
      </c>
      <c r="C21" s="228" t="s">
        <v>3094</v>
      </c>
      <c r="E21">
        <v>1</v>
      </c>
    </row>
    <row r="22" spans="1:5">
      <c r="A22" s="14" t="s">
        <v>409</v>
      </c>
      <c r="B22" s="29">
        <v>13</v>
      </c>
      <c r="C22" s="228" t="s">
        <v>3095</v>
      </c>
      <c r="E22">
        <v>1</v>
      </c>
    </row>
    <row r="23" spans="1:5">
      <c r="A23" s="14" t="s">
        <v>409</v>
      </c>
      <c r="B23" s="29">
        <v>14</v>
      </c>
      <c r="C23" s="228" t="s">
        <v>3096</v>
      </c>
      <c r="E23">
        <v>1</v>
      </c>
    </row>
    <row r="24" spans="1:5">
      <c r="A24" s="14" t="s">
        <v>409</v>
      </c>
      <c r="B24" s="29">
        <v>15</v>
      </c>
      <c r="C24" s="228" t="s">
        <v>3097</v>
      </c>
      <c r="E24">
        <v>1</v>
      </c>
    </row>
    <row r="25" spans="1:5">
      <c r="A25" s="14" t="s">
        <v>409</v>
      </c>
      <c r="B25" s="29">
        <v>21</v>
      </c>
      <c r="C25" s="227" t="s">
        <v>3098</v>
      </c>
      <c r="E25">
        <v>2</v>
      </c>
    </row>
    <row r="26" spans="1:5">
      <c r="A26" s="14" t="s">
        <v>409</v>
      </c>
      <c r="B26" s="29">
        <v>22</v>
      </c>
      <c r="C26" s="227" t="s">
        <v>3099</v>
      </c>
      <c r="E26">
        <v>2</v>
      </c>
    </row>
    <row r="27" spans="1:5">
      <c r="A27" s="14" t="s">
        <v>409</v>
      </c>
      <c r="B27" s="29">
        <v>23</v>
      </c>
      <c r="C27" s="227" t="s">
        <v>3100</v>
      </c>
      <c r="E27">
        <v>2</v>
      </c>
    </row>
    <row r="28" spans="1:5">
      <c r="A28" s="14" t="s">
        <v>409</v>
      </c>
      <c r="B28" s="29">
        <v>24</v>
      </c>
      <c r="C28" s="226" t="s">
        <v>3101</v>
      </c>
      <c r="E28">
        <v>2</v>
      </c>
    </row>
    <row r="29" spans="1:5">
      <c r="A29" s="14" t="s">
        <v>409</v>
      </c>
      <c r="B29" s="229">
        <v>31</v>
      </c>
      <c r="C29" s="228" t="s">
        <v>3102</v>
      </c>
      <c r="E29">
        <v>3</v>
      </c>
    </row>
    <row r="30" spans="1:5">
      <c r="A30" s="14" t="s">
        <v>409</v>
      </c>
      <c r="B30" s="229">
        <v>32</v>
      </c>
      <c r="C30" s="226" t="s">
        <v>3103</v>
      </c>
      <c r="E30">
        <v>3</v>
      </c>
    </row>
    <row r="31" spans="1:5">
      <c r="A31" s="14" t="s">
        <v>409</v>
      </c>
      <c r="B31" s="229">
        <v>33</v>
      </c>
      <c r="C31" s="228" t="s">
        <v>3104</v>
      </c>
      <c r="E31">
        <v>3</v>
      </c>
    </row>
    <row r="32" spans="1:5">
      <c r="A32" s="14" t="s">
        <v>409</v>
      </c>
      <c r="B32" s="229">
        <v>34</v>
      </c>
      <c r="C32" s="228" t="s">
        <v>3105</v>
      </c>
      <c r="E32">
        <v>3</v>
      </c>
    </row>
    <row r="33" spans="1:5">
      <c r="A33" s="14" t="s">
        <v>409</v>
      </c>
      <c r="B33" s="229">
        <v>35</v>
      </c>
      <c r="C33" s="228" t="s">
        <v>3106</v>
      </c>
      <c r="E33">
        <v>3</v>
      </c>
    </row>
    <row r="34" spans="1:5">
      <c r="A34" s="14" t="s">
        <v>409</v>
      </c>
      <c r="B34" s="29">
        <v>41</v>
      </c>
      <c r="C34" s="226" t="s">
        <v>3107</v>
      </c>
      <c r="E34">
        <v>4</v>
      </c>
    </row>
    <row r="35" spans="1:5">
      <c r="A35" s="14" t="s">
        <v>409</v>
      </c>
      <c r="B35" s="29">
        <v>42</v>
      </c>
      <c r="C35" s="228" t="s">
        <v>3108</v>
      </c>
      <c r="E35">
        <v>4</v>
      </c>
    </row>
    <row r="36" spans="1:5">
      <c r="A36" s="14" t="s">
        <v>409</v>
      </c>
      <c r="B36" s="29">
        <v>43</v>
      </c>
      <c r="C36" s="228" t="s">
        <v>3109</v>
      </c>
      <c r="E36">
        <v>4</v>
      </c>
    </row>
    <row r="37" spans="1:5">
      <c r="A37" s="14" t="s">
        <v>409</v>
      </c>
      <c r="B37" s="29">
        <v>44</v>
      </c>
      <c r="C37" s="228" t="s">
        <v>3110</v>
      </c>
      <c r="E37">
        <v>4</v>
      </c>
    </row>
    <row r="38" spans="1:5">
      <c r="A38" s="14" t="s">
        <v>409</v>
      </c>
      <c r="B38" s="29">
        <v>45</v>
      </c>
      <c r="C38" s="228" t="s">
        <v>3111</v>
      </c>
      <c r="E38">
        <v>4</v>
      </c>
    </row>
    <row r="39" spans="1:5">
      <c r="A39" s="14" t="s">
        <v>409</v>
      </c>
      <c r="B39" s="29">
        <v>51</v>
      </c>
      <c r="C39" s="228" t="s">
        <v>3112</v>
      </c>
      <c r="E39">
        <v>5</v>
      </c>
    </row>
    <row r="40" spans="1:5">
      <c r="A40" s="14" t="s">
        <v>409</v>
      </c>
      <c r="B40" s="29">
        <v>52</v>
      </c>
      <c r="C40" s="228" t="s">
        <v>3113</v>
      </c>
      <c r="E40">
        <v>5</v>
      </c>
    </row>
    <row r="41" spans="1:5">
      <c r="A41" s="14" t="s">
        <v>409</v>
      </c>
      <c r="B41" s="29">
        <v>53</v>
      </c>
      <c r="C41" s="228" t="s">
        <v>3114</v>
      </c>
      <c r="E41">
        <v>5</v>
      </c>
    </row>
    <row r="42" spans="1:5">
      <c r="A42" s="14" t="s">
        <v>409</v>
      </c>
      <c r="B42" s="29">
        <v>54</v>
      </c>
      <c r="C42" s="228" t="s">
        <v>3115</v>
      </c>
      <c r="E42">
        <v>5</v>
      </c>
    </row>
    <row r="43" spans="1:5">
      <c r="A43" s="14" t="s">
        <v>409</v>
      </c>
      <c r="B43" s="29">
        <v>61</v>
      </c>
      <c r="C43" s="228" t="s">
        <v>3116</v>
      </c>
      <c r="E43">
        <v>6</v>
      </c>
    </row>
    <row r="44" spans="1:5">
      <c r="A44" s="14" t="s">
        <v>409</v>
      </c>
      <c r="B44" s="29">
        <v>62</v>
      </c>
      <c r="C44" s="228" t="s">
        <v>3117</v>
      </c>
      <c r="E44">
        <v>6</v>
      </c>
    </row>
    <row r="45" spans="1:5">
      <c r="A45" s="14" t="s">
        <v>409</v>
      </c>
      <c r="B45" s="29">
        <v>63</v>
      </c>
      <c r="C45" s="228" t="s">
        <v>3118</v>
      </c>
      <c r="E45">
        <v>6</v>
      </c>
    </row>
    <row r="46" spans="1:5">
      <c r="A46" s="14" t="s">
        <v>409</v>
      </c>
      <c r="B46" s="29">
        <v>64</v>
      </c>
      <c r="C46" s="228" t="s">
        <v>3119</v>
      </c>
      <c r="E46">
        <v>6</v>
      </c>
    </row>
    <row r="47" spans="1:5">
      <c r="A47" s="14" t="s">
        <v>409</v>
      </c>
      <c r="B47" s="29">
        <v>65</v>
      </c>
      <c r="C47" s="228" t="s">
        <v>3120</v>
      </c>
      <c r="E47">
        <v>6</v>
      </c>
    </row>
    <row r="48" spans="1:5">
      <c r="A48" s="14" t="s">
        <v>409</v>
      </c>
      <c r="B48" s="29">
        <v>66</v>
      </c>
      <c r="C48" s="228" t="s">
        <v>3121</v>
      </c>
      <c r="E48">
        <v>6</v>
      </c>
    </row>
    <row r="49" spans="1:5">
      <c r="A49" s="14" t="s">
        <v>409</v>
      </c>
      <c r="B49" s="229">
        <v>71</v>
      </c>
      <c r="C49" s="227" t="s">
        <v>3122</v>
      </c>
      <c r="E49">
        <v>7</v>
      </c>
    </row>
    <row r="50" spans="1:5">
      <c r="A50" s="14" t="s">
        <v>409</v>
      </c>
      <c r="B50" s="229">
        <v>72</v>
      </c>
      <c r="C50" s="227" t="s">
        <v>3123</v>
      </c>
      <c r="E50">
        <v>7</v>
      </c>
    </row>
    <row r="51" spans="1:5">
      <c r="A51" s="14" t="s">
        <v>409</v>
      </c>
      <c r="B51" s="229">
        <v>73</v>
      </c>
      <c r="C51" s="227" t="s">
        <v>3124</v>
      </c>
      <c r="E51">
        <v>7</v>
      </c>
    </row>
    <row r="52" spans="1:5">
      <c r="A52" s="14" t="s">
        <v>409</v>
      </c>
      <c r="B52" s="229">
        <v>74</v>
      </c>
      <c r="C52" s="227" t="s">
        <v>3125</v>
      </c>
      <c r="E52">
        <v>7</v>
      </c>
    </row>
    <row r="53" spans="1:5">
      <c r="A53" s="14" t="s">
        <v>409</v>
      </c>
      <c r="B53" s="229">
        <v>75</v>
      </c>
      <c r="C53" s="227" t="s">
        <v>3126</v>
      </c>
      <c r="E53">
        <v>7</v>
      </c>
    </row>
    <row r="54" spans="1:5">
      <c r="A54" s="14" t="s">
        <v>409</v>
      </c>
      <c r="B54" s="229">
        <v>81</v>
      </c>
      <c r="C54" s="228" t="s">
        <v>3127</v>
      </c>
      <c r="E54">
        <v>8</v>
      </c>
    </row>
    <row r="55" spans="1:5">
      <c r="A55" s="14" t="s">
        <v>409</v>
      </c>
      <c r="B55" s="229">
        <v>82</v>
      </c>
      <c r="C55" s="228" t="s">
        <v>3128</v>
      </c>
      <c r="E55">
        <v>8</v>
      </c>
    </row>
    <row r="56" spans="1:5">
      <c r="A56" s="14" t="s">
        <v>409</v>
      </c>
      <c r="B56" s="229">
        <v>83</v>
      </c>
      <c r="C56" s="228" t="s">
        <v>3129</v>
      </c>
      <c r="E56">
        <v>8</v>
      </c>
    </row>
    <row r="57" spans="1:5">
      <c r="A57" s="14" t="s">
        <v>409</v>
      </c>
      <c r="B57" s="229">
        <v>84</v>
      </c>
      <c r="C57" s="228" t="s">
        <v>3130</v>
      </c>
      <c r="E57">
        <v>8</v>
      </c>
    </row>
    <row r="58" spans="1:5">
      <c r="A58" s="14" t="s">
        <v>409</v>
      </c>
      <c r="B58" s="229">
        <v>85</v>
      </c>
      <c r="C58" s="228" t="s">
        <v>3131</v>
      </c>
      <c r="E58">
        <v>8</v>
      </c>
    </row>
    <row r="59" spans="1:5">
      <c r="A59" s="14" t="s">
        <v>409</v>
      </c>
      <c r="B59" s="29">
        <v>91</v>
      </c>
      <c r="C59" s="228" t="s">
        <v>3132</v>
      </c>
      <c r="E59">
        <v>9</v>
      </c>
    </row>
    <row r="60" spans="1:5">
      <c r="A60" s="14" t="s">
        <v>409</v>
      </c>
      <c r="B60" s="29">
        <v>92</v>
      </c>
      <c r="C60" s="228" t="s">
        <v>3133</v>
      </c>
      <c r="E60">
        <v>9</v>
      </c>
    </row>
    <row r="61" spans="1:5">
      <c r="A61" s="14" t="s">
        <v>409</v>
      </c>
      <c r="B61" s="29">
        <v>93</v>
      </c>
      <c r="C61" s="228" t="s">
        <v>3134</v>
      </c>
      <c r="E61">
        <v>9</v>
      </c>
    </row>
    <row r="62" spans="1:5">
      <c r="A62" s="14" t="s">
        <v>409</v>
      </c>
      <c r="B62" s="29">
        <v>94</v>
      </c>
      <c r="C62" s="228" t="s">
        <v>3135</v>
      </c>
      <c r="E62">
        <v>9</v>
      </c>
    </row>
    <row r="63" spans="1:5">
      <c r="A63" s="14" t="s">
        <v>409</v>
      </c>
      <c r="B63" s="29">
        <v>95</v>
      </c>
      <c r="C63" s="228" t="s">
        <v>3136</v>
      </c>
      <c r="E63">
        <v>9</v>
      </c>
    </row>
    <row r="64" spans="1:5">
      <c r="A64" s="14" t="s">
        <v>409</v>
      </c>
      <c r="B64" s="29">
        <v>96</v>
      </c>
      <c r="C64" s="228" t="s">
        <v>3137</v>
      </c>
      <c r="E64">
        <v>9</v>
      </c>
    </row>
    <row r="65" spans="1:5">
      <c r="A65" s="14" t="s">
        <v>409</v>
      </c>
      <c r="B65" s="13">
        <v>-96</v>
      </c>
      <c r="C65" s="14" t="s">
        <v>418</v>
      </c>
      <c r="E65" s="13">
        <v>-96</v>
      </c>
    </row>
    <row r="66" spans="1:5">
      <c r="A66" s="14"/>
    </row>
    <row r="67" spans="1:5">
      <c r="A67" s="14" t="s">
        <v>432</v>
      </c>
      <c r="B67" s="13">
        <v>1</v>
      </c>
      <c r="C67" s="14" t="s">
        <v>1722</v>
      </c>
    </row>
    <row r="68" spans="1:5">
      <c r="A68" s="14" t="s">
        <v>432</v>
      </c>
      <c r="B68" s="13">
        <v>2</v>
      </c>
      <c r="C68" s="14" t="s">
        <v>1723</v>
      </c>
    </row>
    <row r="69" spans="1:5" ht="26.25">
      <c r="A69" s="14" t="s">
        <v>432</v>
      </c>
      <c r="B69" s="13">
        <v>3</v>
      </c>
      <c r="C69" s="65" t="s">
        <v>1724</v>
      </c>
    </row>
    <row r="70" spans="1:5">
      <c r="A70" s="14" t="s">
        <v>432</v>
      </c>
      <c r="B70" s="13">
        <v>4</v>
      </c>
      <c r="C70" s="65" t="s">
        <v>1725</v>
      </c>
    </row>
    <row r="72" spans="1:5">
      <c r="A72" s="14" t="s">
        <v>500</v>
      </c>
      <c r="B72" s="13">
        <v>1</v>
      </c>
      <c r="C72" s="58" t="s">
        <v>501</v>
      </c>
    </row>
    <row r="73" spans="1:5">
      <c r="A73" s="14" t="s">
        <v>500</v>
      </c>
      <c r="B73" s="13">
        <v>2</v>
      </c>
      <c r="C73" s="58" t="s">
        <v>502</v>
      </c>
    </row>
    <row r="75" spans="1:5">
      <c r="A75" s="14" t="s">
        <v>512</v>
      </c>
      <c r="B75" s="13">
        <v>1</v>
      </c>
      <c r="C75" s="69" t="s">
        <v>513</v>
      </c>
    </row>
    <row r="76" spans="1:5">
      <c r="A76" s="14" t="s">
        <v>512</v>
      </c>
      <c r="B76" s="13">
        <v>2</v>
      </c>
      <c r="C76" s="73" t="s">
        <v>514</v>
      </c>
    </row>
    <row r="77" spans="1:5">
      <c r="A77" s="14" t="s">
        <v>512</v>
      </c>
      <c r="B77" s="13">
        <v>3</v>
      </c>
      <c r="C77" s="73" t="s">
        <v>515</v>
      </c>
    </row>
    <row r="78" spans="1:5">
      <c r="A78" s="14" t="s">
        <v>512</v>
      </c>
      <c r="B78" s="13">
        <v>4</v>
      </c>
      <c r="C78" s="73" t="s">
        <v>516</v>
      </c>
    </row>
    <row r="79" spans="1:5">
      <c r="A79" s="14" t="s">
        <v>512</v>
      </c>
      <c r="B79" s="13">
        <v>5</v>
      </c>
      <c r="C79" s="73" t="s">
        <v>517</v>
      </c>
    </row>
    <row r="80" spans="1:5">
      <c r="A80" s="14" t="s">
        <v>512</v>
      </c>
      <c r="B80" s="13">
        <v>6</v>
      </c>
      <c r="C80" s="73" t="s">
        <v>518</v>
      </c>
    </row>
    <row r="81" spans="1:3">
      <c r="A81" s="14" t="s">
        <v>512</v>
      </c>
      <c r="B81" s="13">
        <v>-96</v>
      </c>
      <c r="C81" s="74" t="s">
        <v>519</v>
      </c>
    </row>
    <row r="82" spans="1:3">
      <c r="A82" s="14" t="s">
        <v>512</v>
      </c>
      <c r="B82" s="13">
        <v>-99</v>
      </c>
      <c r="C82" s="75" t="s">
        <v>520</v>
      </c>
    </row>
    <row r="84" spans="1:3">
      <c r="A84" s="14" t="s">
        <v>530</v>
      </c>
      <c r="B84" s="13">
        <v>1</v>
      </c>
      <c r="C84" s="76" t="s">
        <v>524</v>
      </c>
    </row>
    <row r="85" spans="1:3">
      <c r="A85" s="14" t="s">
        <v>530</v>
      </c>
      <c r="B85" s="13">
        <v>2</v>
      </c>
      <c r="C85" s="77" t="s">
        <v>525</v>
      </c>
    </row>
    <row r="86" spans="1:3">
      <c r="A86" s="14" t="s">
        <v>530</v>
      </c>
      <c r="B86" s="13">
        <v>3</v>
      </c>
      <c r="C86" s="77" t="s">
        <v>526</v>
      </c>
    </row>
    <row r="87" spans="1:3">
      <c r="A87" s="14" t="s">
        <v>530</v>
      </c>
      <c r="B87" s="13">
        <v>4</v>
      </c>
      <c r="C87" s="77" t="s">
        <v>527</v>
      </c>
    </row>
    <row r="88" spans="1:3">
      <c r="A88" s="14" t="s">
        <v>530</v>
      </c>
      <c r="B88" s="13">
        <v>5</v>
      </c>
      <c r="C88" s="77" t="s">
        <v>528</v>
      </c>
    </row>
    <row r="89" spans="1:3">
      <c r="A89" s="14" t="s">
        <v>530</v>
      </c>
      <c r="B89" s="13">
        <v>6</v>
      </c>
      <c r="C89" s="77" t="s">
        <v>529</v>
      </c>
    </row>
    <row r="90" spans="1:3">
      <c r="A90" s="14" t="s">
        <v>530</v>
      </c>
      <c r="B90" s="13">
        <v>-96</v>
      </c>
      <c r="C90" s="74" t="s">
        <v>519</v>
      </c>
    </row>
    <row r="91" spans="1:3">
      <c r="A91" s="14" t="s">
        <v>530</v>
      </c>
      <c r="B91" s="13">
        <v>-99</v>
      </c>
      <c r="C91" s="75" t="s">
        <v>520</v>
      </c>
    </row>
    <row r="93" spans="1:3">
      <c r="A93" s="14" t="s">
        <v>538</v>
      </c>
      <c r="B93" s="13">
        <v>1</v>
      </c>
      <c r="C93" s="76" t="s">
        <v>535</v>
      </c>
    </row>
    <row r="94" spans="1:3">
      <c r="A94" s="14" t="s">
        <v>538</v>
      </c>
      <c r="B94" s="13">
        <v>2</v>
      </c>
      <c r="C94" s="77" t="s">
        <v>536</v>
      </c>
    </row>
    <row r="95" spans="1:3">
      <c r="A95" s="14" t="s">
        <v>538</v>
      </c>
      <c r="B95" s="13">
        <v>3</v>
      </c>
      <c r="C95" s="78" t="s">
        <v>537</v>
      </c>
    </row>
    <row r="97" spans="1:3">
      <c r="A97" s="14" t="s">
        <v>541</v>
      </c>
      <c r="B97" s="13">
        <v>1</v>
      </c>
      <c r="C97" s="195" t="s">
        <v>539</v>
      </c>
    </row>
    <row r="98" spans="1:3">
      <c r="A98" s="14" t="s">
        <v>541</v>
      </c>
      <c r="B98" s="13">
        <v>2</v>
      </c>
      <c r="C98" s="196" t="s">
        <v>540</v>
      </c>
    </row>
    <row r="99" spans="1:3">
      <c r="A99" s="14" t="s">
        <v>541</v>
      </c>
      <c r="B99" s="13">
        <v>3</v>
      </c>
      <c r="C99" s="196" t="s">
        <v>2840</v>
      </c>
    </row>
    <row r="100" spans="1:3">
      <c r="A100" s="14" t="s">
        <v>541</v>
      </c>
      <c r="B100" s="13">
        <v>4</v>
      </c>
      <c r="C100" s="196" t="s">
        <v>2205</v>
      </c>
    </row>
    <row r="101" spans="1:3">
      <c r="A101" s="14" t="s">
        <v>541</v>
      </c>
      <c r="B101" s="13">
        <v>5</v>
      </c>
      <c r="C101" s="196" t="s">
        <v>2206</v>
      </c>
    </row>
    <row r="102" spans="1:3">
      <c r="A102" s="14" t="s">
        <v>541</v>
      </c>
      <c r="B102" s="13">
        <v>6</v>
      </c>
      <c r="C102" s="196" t="s">
        <v>2207</v>
      </c>
    </row>
    <row r="103" spans="1:3">
      <c r="A103" s="14" t="s">
        <v>541</v>
      </c>
      <c r="B103" s="13">
        <v>7</v>
      </c>
      <c r="C103" s="196" t="s">
        <v>2208</v>
      </c>
    </row>
    <row r="104" spans="1:3">
      <c r="A104" s="14" t="s">
        <v>541</v>
      </c>
      <c r="B104" s="13">
        <v>8</v>
      </c>
      <c r="C104" s="196" t="s">
        <v>2209</v>
      </c>
    </row>
    <row r="105" spans="1:3">
      <c r="A105" s="14" t="s">
        <v>541</v>
      </c>
      <c r="B105" s="13">
        <v>9</v>
      </c>
      <c r="C105" s="196" t="s">
        <v>2210</v>
      </c>
    </row>
    <row r="106" spans="1:3">
      <c r="A106" s="14" t="s">
        <v>541</v>
      </c>
      <c r="B106" s="13">
        <v>10</v>
      </c>
      <c r="C106" s="196" t="s">
        <v>2838</v>
      </c>
    </row>
    <row r="107" spans="1:3">
      <c r="A107" s="14" t="s">
        <v>541</v>
      </c>
      <c r="B107" s="13">
        <v>11</v>
      </c>
      <c r="C107" s="196" t="s">
        <v>2211</v>
      </c>
    </row>
    <row r="108" spans="1:3">
      <c r="A108" s="14" t="s">
        <v>541</v>
      </c>
      <c r="B108" s="13">
        <v>12</v>
      </c>
      <c r="C108" s="196" t="s">
        <v>2212</v>
      </c>
    </row>
    <row r="109" spans="1:3">
      <c r="A109" s="14" t="s">
        <v>541</v>
      </c>
      <c r="B109" s="13">
        <v>13</v>
      </c>
      <c r="C109" s="196" t="s">
        <v>2213</v>
      </c>
    </row>
    <row r="110" spans="1:3">
      <c r="A110" s="14" t="s">
        <v>541</v>
      </c>
      <c r="B110" s="13">
        <v>14</v>
      </c>
      <c r="C110" s="196" t="s">
        <v>2214</v>
      </c>
    </row>
    <row r="111" spans="1:3">
      <c r="A111" s="14" t="s">
        <v>541</v>
      </c>
      <c r="B111" s="13">
        <v>15</v>
      </c>
      <c r="C111" s="196" t="s">
        <v>2215</v>
      </c>
    </row>
    <row r="112" spans="1:3">
      <c r="A112" s="14" t="s">
        <v>541</v>
      </c>
      <c r="B112" s="13">
        <v>16</v>
      </c>
      <c r="C112" s="196" t="s">
        <v>2216</v>
      </c>
    </row>
    <row r="113" spans="1:3">
      <c r="A113" s="14" t="s">
        <v>541</v>
      </c>
      <c r="B113" s="13">
        <v>17</v>
      </c>
      <c r="C113" s="196" t="s">
        <v>2217</v>
      </c>
    </row>
    <row r="114" spans="1:3">
      <c r="A114" s="14" t="s">
        <v>541</v>
      </c>
      <c r="B114" s="13">
        <v>18</v>
      </c>
      <c r="C114" s="196" t="s">
        <v>2218</v>
      </c>
    </row>
    <row r="115" spans="1:3">
      <c r="A115" s="14" t="s">
        <v>541</v>
      </c>
      <c r="B115" s="13">
        <v>20</v>
      </c>
      <c r="C115" s="196" t="s">
        <v>2219</v>
      </c>
    </row>
    <row r="116" spans="1:3">
      <c r="A116" s="14" t="s">
        <v>541</v>
      </c>
      <c r="B116" s="13">
        <v>-96</v>
      </c>
      <c r="C116" s="197" t="s">
        <v>519</v>
      </c>
    </row>
    <row r="117" spans="1:3">
      <c r="A117" s="14" t="s">
        <v>541</v>
      </c>
      <c r="B117" s="13">
        <v>-99</v>
      </c>
      <c r="C117" s="198" t="s">
        <v>520</v>
      </c>
    </row>
    <row r="118" spans="1:3">
      <c r="A118" s="14"/>
      <c r="C118" s="77"/>
    </row>
    <row r="119" spans="1:3">
      <c r="A119" s="14" t="s">
        <v>2971</v>
      </c>
      <c r="B119" s="13">
        <v>1</v>
      </c>
      <c r="C119" s="77" t="s">
        <v>598</v>
      </c>
    </row>
    <row r="120" spans="1:3">
      <c r="A120" s="14" t="s">
        <v>2971</v>
      </c>
      <c r="B120" s="13">
        <v>0</v>
      </c>
      <c r="C120" s="77" t="s">
        <v>599</v>
      </c>
    </row>
    <row r="121" spans="1:3">
      <c r="A121" s="14" t="s">
        <v>2971</v>
      </c>
      <c r="B121" s="13">
        <v>-98</v>
      </c>
      <c r="C121" s="77" t="s">
        <v>2972</v>
      </c>
    </row>
    <row r="122" spans="1:3">
      <c r="A122" s="14"/>
      <c r="C122" s="77"/>
    </row>
    <row r="123" spans="1:3">
      <c r="A123" s="14" t="s">
        <v>3048</v>
      </c>
      <c r="B123" s="13">
        <v>1</v>
      </c>
      <c r="C123" s="77" t="s">
        <v>3049</v>
      </c>
    </row>
    <row r="124" spans="1:3">
      <c r="A124" s="223" t="s">
        <v>3048</v>
      </c>
      <c r="B124" s="1">
        <v>0</v>
      </c>
      <c r="C124" s="74" t="s">
        <v>3050</v>
      </c>
    </row>
    <row r="125" spans="1:3">
      <c r="A125" s="1"/>
      <c r="B125" s="1"/>
      <c r="C125" s="75"/>
    </row>
    <row r="126" spans="1:3">
      <c r="A126" s="223" t="s">
        <v>3058</v>
      </c>
      <c r="B126" s="1">
        <v>1</v>
      </c>
      <c r="C126" s="224" t="s">
        <v>3059</v>
      </c>
    </row>
    <row r="127" spans="1:3">
      <c r="A127" s="223" t="s">
        <v>3058</v>
      </c>
      <c r="B127" s="225">
        <v>0</v>
      </c>
      <c r="C127" s="224" t="s">
        <v>3060</v>
      </c>
    </row>
    <row r="128" spans="1:3">
      <c r="A128" s="223" t="s">
        <v>3058</v>
      </c>
      <c r="B128" s="225">
        <v>-96</v>
      </c>
      <c r="C128" s="224" t="s">
        <v>3061</v>
      </c>
    </row>
    <row r="129" spans="1:3">
      <c r="A129" s="223"/>
      <c r="B129" s="225"/>
      <c r="C129" s="224"/>
    </row>
    <row r="130" spans="1:3" ht="30">
      <c r="A130" s="223" t="s">
        <v>3066</v>
      </c>
      <c r="B130" s="225">
        <v>1</v>
      </c>
      <c r="C130" s="224" t="s">
        <v>3067</v>
      </c>
    </row>
    <row r="131" spans="1:3">
      <c r="A131" s="223" t="s">
        <v>3066</v>
      </c>
      <c r="B131" s="225">
        <v>2</v>
      </c>
      <c r="C131" s="224" t="s">
        <v>3068</v>
      </c>
    </row>
    <row r="132" spans="1:3">
      <c r="A132" s="223" t="s">
        <v>3066</v>
      </c>
      <c r="B132" s="225">
        <v>3</v>
      </c>
      <c r="C132" s="224" t="s">
        <v>3069</v>
      </c>
    </row>
    <row r="133" spans="1:3">
      <c r="A133" s="223" t="s">
        <v>3066</v>
      </c>
      <c r="B133" s="225">
        <v>4</v>
      </c>
      <c r="C133" s="224" t="s">
        <v>3070</v>
      </c>
    </row>
    <row r="134" spans="1:3">
      <c r="A134" s="223"/>
      <c r="B134" s="225"/>
      <c r="C134" s="224"/>
    </row>
    <row r="135" spans="1:3">
      <c r="A135" s="223"/>
      <c r="B135" s="225"/>
      <c r="C135" s="224"/>
    </row>
    <row r="137" spans="1:3">
      <c r="A137" s="14" t="s">
        <v>610</v>
      </c>
      <c r="B137" s="13">
        <v>1</v>
      </c>
      <c r="C137" s="80" t="s">
        <v>602</v>
      </c>
    </row>
    <row r="138" spans="1:3">
      <c r="A138" s="14" t="s">
        <v>610</v>
      </c>
      <c r="B138" s="13">
        <v>2</v>
      </c>
      <c r="C138" s="80" t="s">
        <v>2973</v>
      </c>
    </row>
    <row r="139" spans="1:3">
      <c r="A139" s="14" t="s">
        <v>610</v>
      </c>
      <c r="B139" s="13">
        <v>3</v>
      </c>
      <c r="C139" s="80" t="s">
        <v>603</v>
      </c>
    </row>
    <row r="140" spans="1:3">
      <c r="A140" s="14" t="s">
        <v>610</v>
      </c>
      <c r="B140" s="13">
        <v>4</v>
      </c>
      <c r="C140" s="80" t="s">
        <v>604</v>
      </c>
    </row>
    <row r="141" spans="1:3">
      <c r="A141" s="14" t="s">
        <v>610</v>
      </c>
      <c r="B141" s="13">
        <v>6</v>
      </c>
      <c r="C141" s="80" t="s">
        <v>605</v>
      </c>
    </row>
    <row r="142" spans="1:3">
      <c r="A142" s="14" t="s">
        <v>610</v>
      </c>
      <c r="B142" s="13">
        <v>7</v>
      </c>
      <c r="C142" s="80" t="s">
        <v>606</v>
      </c>
    </row>
    <row r="143" spans="1:3">
      <c r="A143" s="14" t="s">
        <v>610</v>
      </c>
      <c r="B143" s="13">
        <v>8</v>
      </c>
      <c r="C143" s="80" t="s">
        <v>607</v>
      </c>
    </row>
    <row r="144" spans="1:3">
      <c r="A144" s="14" t="s">
        <v>610</v>
      </c>
      <c r="B144" s="13">
        <v>9</v>
      </c>
      <c r="C144" s="80" t="s">
        <v>608</v>
      </c>
    </row>
    <row r="145" spans="1:3" ht="16.5" thickBot="1">
      <c r="A145" s="14" t="s">
        <v>610</v>
      </c>
      <c r="B145" s="13">
        <v>10</v>
      </c>
      <c r="C145" s="81" t="s">
        <v>609</v>
      </c>
    </row>
    <row r="146" spans="1:3">
      <c r="A146" s="14" t="s">
        <v>610</v>
      </c>
      <c r="B146" s="13">
        <v>-96</v>
      </c>
      <c r="C146" s="14" t="s">
        <v>611</v>
      </c>
    </row>
    <row r="147" spans="1:3">
      <c r="A147" s="14" t="s">
        <v>610</v>
      </c>
      <c r="B147" s="13">
        <v>-99</v>
      </c>
      <c r="C147" s="75" t="s">
        <v>520</v>
      </c>
    </row>
    <row r="149" spans="1:3">
      <c r="A149" s="14" t="s">
        <v>638</v>
      </c>
      <c r="B149" s="180">
        <v>1</v>
      </c>
      <c r="C149" s="181" t="s">
        <v>2022</v>
      </c>
    </row>
    <row r="150" spans="1:3">
      <c r="A150" s="14" t="s">
        <v>638</v>
      </c>
      <c r="B150" s="180">
        <v>2</v>
      </c>
      <c r="C150" s="181" t="s">
        <v>2023</v>
      </c>
    </row>
    <row r="151" spans="1:3">
      <c r="A151" s="14" t="s">
        <v>638</v>
      </c>
      <c r="B151" s="180">
        <v>3</v>
      </c>
      <c r="C151" s="181" t="s">
        <v>1673</v>
      </c>
    </row>
    <row r="152" spans="1:3">
      <c r="A152" s="14" t="s">
        <v>638</v>
      </c>
      <c r="B152" s="180">
        <v>4</v>
      </c>
      <c r="C152" s="181" t="s">
        <v>2024</v>
      </c>
    </row>
    <row r="153" spans="1:3">
      <c r="A153" s="14" t="s">
        <v>638</v>
      </c>
      <c r="B153" s="180">
        <v>5</v>
      </c>
      <c r="C153" s="181" t="s">
        <v>2025</v>
      </c>
    </row>
    <row r="154" spans="1:3">
      <c r="A154" s="14" t="s">
        <v>638</v>
      </c>
      <c r="B154" s="180">
        <v>6</v>
      </c>
      <c r="C154" s="181" t="s">
        <v>2026</v>
      </c>
    </row>
    <row r="155" spans="1:3">
      <c r="A155" s="14" t="s">
        <v>638</v>
      </c>
      <c r="B155" s="180">
        <v>7</v>
      </c>
      <c r="C155" s="181" t="s">
        <v>1674</v>
      </c>
    </row>
    <row r="156" spans="1:3">
      <c r="A156" s="14" t="s">
        <v>638</v>
      </c>
      <c r="B156" s="180">
        <v>8</v>
      </c>
      <c r="C156" s="181" t="s">
        <v>1675</v>
      </c>
    </row>
    <row r="157" spans="1:3">
      <c r="A157" s="14" t="s">
        <v>638</v>
      </c>
      <c r="B157" s="180">
        <v>9</v>
      </c>
      <c r="C157" s="181" t="s">
        <v>2027</v>
      </c>
    </row>
    <row r="158" spans="1:3" s="13" customFormat="1">
      <c r="A158" s="14" t="s">
        <v>638</v>
      </c>
      <c r="B158" s="180">
        <v>10</v>
      </c>
      <c r="C158" s="181" t="s">
        <v>2028</v>
      </c>
    </row>
    <row r="159" spans="1:3">
      <c r="A159" s="14" t="s">
        <v>638</v>
      </c>
      <c r="B159" s="13">
        <v>-96</v>
      </c>
      <c r="C159" s="82" t="s">
        <v>611</v>
      </c>
    </row>
    <row r="160" spans="1:3">
      <c r="A160" s="14" t="s">
        <v>638</v>
      </c>
      <c r="B160" s="13">
        <v>-99</v>
      </c>
      <c r="C160" s="83" t="s">
        <v>520</v>
      </c>
    </row>
    <row r="162" spans="1:5">
      <c r="A162" s="14" t="s">
        <v>571</v>
      </c>
      <c r="B162" s="13">
        <v>0</v>
      </c>
      <c r="C162" s="14" t="s">
        <v>2841</v>
      </c>
    </row>
    <row r="163" spans="1:5">
      <c r="A163" s="14" t="s">
        <v>571</v>
      </c>
      <c r="B163" s="87">
        <v>1</v>
      </c>
      <c r="C163" s="87" t="s">
        <v>882</v>
      </c>
      <c r="E163" s="87">
        <v>1</v>
      </c>
    </row>
    <row r="164" spans="1:5">
      <c r="A164" s="14" t="s">
        <v>571</v>
      </c>
      <c r="B164" s="87">
        <v>2</v>
      </c>
      <c r="C164" s="87" t="s">
        <v>883</v>
      </c>
      <c r="E164" s="87">
        <v>2</v>
      </c>
    </row>
    <row r="165" spans="1:5">
      <c r="A165" s="14" t="s">
        <v>571</v>
      </c>
      <c r="B165" s="87">
        <v>3</v>
      </c>
      <c r="C165" s="87" t="s">
        <v>884</v>
      </c>
      <c r="E165" s="87">
        <v>3</v>
      </c>
    </row>
    <row r="166" spans="1:5">
      <c r="A166" s="14" t="s">
        <v>571</v>
      </c>
      <c r="B166" s="87">
        <v>4</v>
      </c>
      <c r="C166" s="87" t="s">
        <v>885</v>
      </c>
      <c r="E166" s="87">
        <v>4</v>
      </c>
    </row>
    <row r="167" spans="1:5">
      <c r="A167" s="14" t="s">
        <v>571</v>
      </c>
      <c r="B167" s="87">
        <v>5</v>
      </c>
      <c r="C167" s="87" t="s">
        <v>886</v>
      </c>
      <c r="E167" s="87">
        <v>5</v>
      </c>
    </row>
    <row r="168" spans="1:5">
      <c r="A168" s="14" t="s">
        <v>571</v>
      </c>
      <c r="B168" s="87">
        <v>6</v>
      </c>
      <c r="C168" s="87" t="s">
        <v>887</v>
      </c>
      <c r="E168" s="87">
        <v>6</v>
      </c>
    </row>
    <row r="169" spans="1:5">
      <c r="A169" s="14" t="s">
        <v>571</v>
      </c>
      <c r="B169" s="87">
        <f t="shared" ref="B169:B197" si="0">B168+1</f>
        <v>7</v>
      </c>
      <c r="C169" s="87" t="s">
        <v>888</v>
      </c>
      <c r="E169" s="87">
        <f t="shared" ref="E169:E197" si="1">E168+1</f>
        <v>7</v>
      </c>
    </row>
    <row r="170" spans="1:5">
      <c r="A170" s="14" t="s">
        <v>571</v>
      </c>
      <c r="B170" s="87">
        <f t="shared" si="0"/>
        <v>8</v>
      </c>
      <c r="C170" s="87" t="s">
        <v>889</v>
      </c>
      <c r="E170" s="87">
        <f t="shared" si="1"/>
        <v>8</v>
      </c>
    </row>
    <row r="171" spans="1:5">
      <c r="A171" s="14" t="s">
        <v>571</v>
      </c>
      <c r="B171" s="87">
        <f t="shared" si="0"/>
        <v>9</v>
      </c>
      <c r="C171" s="87" t="s">
        <v>890</v>
      </c>
      <c r="E171" s="87">
        <f t="shared" si="1"/>
        <v>9</v>
      </c>
    </row>
    <row r="172" spans="1:5">
      <c r="A172" s="14" t="s">
        <v>571</v>
      </c>
      <c r="B172" s="87">
        <f t="shared" si="0"/>
        <v>10</v>
      </c>
      <c r="C172" s="87" t="s">
        <v>891</v>
      </c>
      <c r="E172" s="87">
        <f t="shared" si="1"/>
        <v>10</v>
      </c>
    </row>
    <row r="173" spans="1:5">
      <c r="A173" s="14" t="s">
        <v>571</v>
      </c>
      <c r="B173" s="87">
        <f t="shared" si="0"/>
        <v>11</v>
      </c>
      <c r="C173" s="87" t="s">
        <v>892</v>
      </c>
      <c r="E173" s="87">
        <f t="shared" si="1"/>
        <v>11</v>
      </c>
    </row>
    <row r="174" spans="1:5">
      <c r="A174" s="14" t="s">
        <v>571</v>
      </c>
      <c r="B174" s="87">
        <f t="shared" si="0"/>
        <v>12</v>
      </c>
      <c r="C174" s="87" t="s">
        <v>893</v>
      </c>
      <c r="E174" s="87">
        <f t="shared" si="1"/>
        <v>12</v>
      </c>
    </row>
    <row r="175" spans="1:5">
      <c r="A175" s="14" t="s">
        <v>571</v>
      </c>
      <c r="B175" s="87">
        <f t="shared" si="0"/>
        <v>13</v>
      </c>
      <c r="C175" s="87" t="s">
        <v>894</v>
      </c>
      <c r="E175" s="87">
        <f t="shared" si="1"/>
        <v>13</v>
      </c>
    </row>
    <row r="176" spans="1:5">
      <c r="A176" s="14" t="s">
        <v>571</v>
      </c>
      <c r="B176" s="87">
        <f t="shared" si="0"/>
        <v>14</v>
      </c>
      <c r="C176" s="87" t="s">
        <v>895</v>
      </c>
      <c r="E176" s="87">
        <f t="shared" si="1"/>
        <v>14</v>
      </c>
    </row>
    <row r="177" spans="1:5">
      <c r="A177" s="14" t="s">
        <v>571</v>
      </c>
      <c r="B177" s="87">
        <f t="shared" si="0"/>
        <v>15</v>
      </c>
      <c r="C177" s="87" t="s">
        <v>896</v>
      </c>
      <c r="E177" s="87">
        <f t="shared" si="1"/>
        <v>15</v>
      </c>
    </row>
    <row r="178" spans="1:5">
      <c r="A178" s="14" t="s">
        <v>571</v>
      </c>
      <c r="B178" s="87">
        <f t="shared" si="0"/>
        <v>16</v>
      </c>
      <c r="C178" s="87" t="s">
        <v>897</v>
      </c>
      <c r="E178" s="87">
        <f t="shared" si="1"/>
        <v>16</v>
      </c>
    </row>
    <row r="179" spans="1:5">
      <c r="A179" s="14" t="s">
        <v>571</v>
      </c>
      <c r="B179" s="87">
        <f t="shared" si="0"/>
        <v>17</v>
      </c>
      <c r="C179" s="87" t="s">
        <v>898</v>
      </c>
      <c r="E179" s="87">
        <f t="shared" si="1"/>
        <v>17</v>
      </c>
    </row>
    <row r="180" spans="1:5">
      <c r="A180" s="14" t="s">
        <v>571</v>
      </c>
      <c r="B180" s="87">
        <f t="shared" si="0"/>
        <v>18</v>
      </c>
      <c r="C180" s="87" t="s">
        <v>899</v>
      </c>
      <c r="E180" s="87">
        <f t="shared" si="1"/>
        <v>18</v>
      </c>
    </row>
    <row r="181" spans="1:5">
      <c r="A181" s="14" t="s">
        <v>571</v>
      </c>
      <c r="B181" s="87">
        <f t="shared" si="0"/>
        <v>19</v>
      </c>
      <c r="C181" s="87" t="s">
        <v>900</v>
      </c>
      <c r="E181" s="87">
        <f t="shared" si="1"/>
        <v>19</v>
      </c>
    </row>
    <row r="182" spans="1:5">
      <c r="A182" s="14" t="s">
        <v>571</v>
      </c>
      <c r="B182" s="87">
        <f t="shared" si="0"/>
        <v>20</v>
      </c>
      <c r="C182" s="87" t="s">
        <v>901</v>
      </c>
      <c r="E182" s="87">
        <f t="shared" si="1"/>
        <v>20</v>
      </c>
    </row>
    <row r="183" spans="1:5">
      <c r="A183" s="14" t="s">
        <v>571</v>
      </c>
      <c r="B183" s="87">
        <f t="shared" si="0"/>
        <v>21</v>
      </c>
      <c r="C183" s="87" t="s">
        <v>902</v>
      </c>
      <c r="E183" s="87">
        <f t="shared" si="1"/>
        <v>21</v>
      </c>
    </row>
    <row r="184" spans="1:5">
      <c r="A184" s="14" t="s">
        <v>571</v>
      </c>
      <c r="B184" s="87">
        <f t="shared" si="0"/>
        <v>22</v>
      </c>
      <c r="C184" s="87" t="s">
        <v>903</v>
      </c>
      <c r="E184" s="87">
        <f t="shared" si="1"/>
        <v>22</v>
      </c>
    </row>
    <row r="185" spans="1:5">
      <c r="A185" s="14" t="s">
        <v>571</v>
      </c>
      <c r="B185" s="87">
        <f t="shared" si="0"/>
        <v>23</v>
      </c>
      <c r="C185" s="87" t="s">
        <v>904</v>
      </c>
      <c r="E185" s="87">
        <f t="shared" si="1"/>
        <v>23</v>
      </c>
    </row>
    <row r="186" spans="1:5">
      <c r="A186" s="14" t="s">
        <v>571</v>
      </c>
      <c r="B186" s="87">
        <f t="shared" si="0"/>
        <v>24</v>
      </c>
      <c r="C186" s="87" t="s">
        <v>905</v>
      </c>
      <c r="E186" s="87">
        <f t="shared" si="1"/>
        <v>24</v>
      </c>
    </row>
    <row r="187" spans="1:5">
      <c r="A187" s="14" t="s">
        <v>571</v>
      </c>
      <c r="B187" s="87">
        <f t="shared" si="0"/>
        <v>25</v>
      </c>
      <c r="C187" s="87" t="s">
        <v>906</v>
      </c>
      <c r="E187" s="87">
        <f t="shared" si="1"/>
        <v>25</v>
      </c>
    </row>
    <row r="188" spans="1:5">
      <c r="A188" s="14" t="s">
        <v>571</v>
      </c>
      <c r="B188" s="87">
        <f t="shared" si="0"/>
        <v>26</v>
      </c>
      <c r="C188" s="87" t="s">
        <v>907</v>
      </c>
      <c r="E188" s="87">
        <f t="shared" si="1"/>
        <v>26</v>
      </c>
    </row>
    <row r="189" spans="1:5">
      <c r="A189" s="14" t="s">
        <v>571</v>
      </c>
      <c r="B189" s="87">
        <f t="shared" si="0"/>
        <v>27</v>
      </c>
      <c r="C189" s="87" t="s">
        <v>908</v>
      </c>
      <c r="E189" s="87">
        <f t="shared" si="1"/>
        <v>27</v>
      </c>
    </row>
    <row r="190" spans="1:5">
      <c r="A190" s="14" t="s">
        <v>571</v>
      </c>
      <c r="B190" s="87">
        <f t="shared" si="0"/>
        <v>28</v>
      </c>
      <c r="C190" s="87" t="s">
        <v>909</v>
      </c>
      <c r="E190" s="87">
        <f t="shared" si="1"/>
        <v>28</v>
      </c>
    </row>
    <row r="191" spans="1:5">
      <c r="A191" s="14" t="s">
        <v>571</v>
      </c>
      <c r="B191" s="87">
        <f t="shared" si="0"/>
        <v>29</v>
      </c>
      <c r="C191" s="87" t="s">
        <v>910</v>
      </c>
      <c r="E191" s="87">
        <f t="shared" si="1"/>
        <v>29</v>
      </c>
    </row>
    <row r="192" spans="1:5">
      <c r="A192" s="14" t="s">
        <v>571</v>
      </c>
      <c r="B192" s="87">
        <f t="shared" si="0"/>
        <v>30</v>
      </c>
      <c r="C192" s="87" t="s">
        <v>911</v>
      </c>
      <c r="E192" s="87">
        <f t="shared" si="1"/>
        <v>30</v>
      </c>
    </row>
    <row r="193" spans="1:5">
      <c r="A193" s="14" t="s">
        <v>571</v>
      </c>
      <c r="B193" s="87">
        <f t="shared" si="0"/>
        <v>31</v>
      </c>
      <c r="C193" s="87" t="s">
        <v>912</v>
      </c>
      <c r="E193" s="87">
        <f t="shared" si="1"/>
        <v>31</v>
      </c>
    </row>
    <row r="194" spans="1:5">
      <c r="A194" s="14" t="s">
        <v>571</v>
      </c>
      <c r="B194" s="87">
        <f t="shared" si="0"/>
        <v>32</v>
      </c>
      <c r="C194" s="87" t="s">
        <v>913</v>
      </c>
      <c r="E194" s="87">
        <f t="shared" si="1"/>
        <v>32</v>
      </c>
    </row>
    <row r="195" spans="1:5">
      <c r="A195" s="14" t="s">
        <v>571</v>
      </c>
      <c r="B195" s="87">
        <f t="shared" si="0"/>
        <v>33</v>
      </c>
      <c r="C195" s="87" t="s">
        <v>914</v>
      </c>
      <c r="E195" s="87">
        <f t="shared" si="1"/>
        <v>33</v>
      </c>
    </row>
    <row r="196" spans="1:5">
      <c r="A196" s="14" t="s">
        <v>571</v>
      </c>
      <c r="B196" s="87">
        <f t="shared" si="0"/>
        <v>34</v>
      </c>
      <c r="C196" s="87" t="s">
        <v>915</v>
      </c>
      <c r="E196" s="87">
        <f t="shared" si="1"/>
        <v>34</v>
      </c>
    </row>
    <row r="197" spans="1:5">
      <c r="A197" s="14" t="s">
        <v>571</v>
      </c>
      <c r="B197" s="87">
        <f t="shared" si="0"/>
        <v>35</v>
      </c>
      <c r="C197" s="87" t="s">
        <v>916</v>
      </c>
      <c r="E197" s="87">
        <f t="shared" si="1"/>
        <v>35</v>
      </c>
    </row>
    <row r="200" spans="1:5">
      <c r="A200" s="14" t="s">
        <v>924</v>
      </c>
      <c r="B200" s="13">
        <v>1</v>
      </c>
      <c r="C200" s="14" t="s">
        <v>925</v>
      </c>
    </row>
    <row r="201" spans="1:5">
      <c r="A201" s="14" t="s">
        <v>924</v>
      </c>
      <c r="B201" s="13">
        <v>2</v>
      </c>
      <c r="C201" s="14" t="s">
        <v>926</v>
      </c>
    </row>
    <row r="202" spans="1:5">
      <c r="A202" s="14" t="s">
        <v>924</v>
      </c>
      <c r="B202" s="13">
        <v>3</v>
      </c>
      <c r="C202" s="14" t="s">
        <v>927</v>
      </c>
    </row>
    <row r="203" spans="1:5">
      <c r="A203" s="14" t="s">
        <v>924</v>
      </c>
      <c r="B203" s="13">
        <v>4</v>
      </c>
      <c r="C203" s="14" t="s">
        <v>928</v>
      </c>
    </row>
    <row r="204" spans="1:5">
      <c r="A204" s="14" t="s">
        <v>924</v>
      </c>
      <c r="B204" s="13">
        <v>5</v>
      </c>
      <c r="C204" s="14" t="s">
        <v>929</v>
      </c>
    </row>
    <row r="205" spans="1:5">
      <c r="A205" s="14" t="s">
        <v>924</v>
      </c>
      <c r="B205" s="13">
        <v>6</v>
      </c>
      <c r="C205" s="14" t="s">
        <v>930</v>
      </c>
    </row>
    <row r="206" spans="1:5">
      <c r="A206" s="14" t="s">
        <v>924</v>
      </c>
      <c r="B206" s="13">
        <v>7</v>
      </c>
      <c r="C206" s="14" t="s">
        <v>931</v>
      </c>
    </row>
    <row r="208" spans="1:5">
      <c r="A208" s="14" t="s">
        <v>978</v>
      </c>
      <c r="B208" s="89">
        <v>1</v>
      </c>
      <c r="C208" s="13" t="s">
        <v>979</v>
      </c>
    </row>
    <row r="209" spans="1:3">
      <c r="A209" s="14" t="s">
        <v>978</v>
      </c>
      <c r="B209" s="89">
        <v>2</v>
      </c>
      <c r="C209" s="13" t="s">
        <v>980</v>
      </c>
    </row>
    <row r="210" spans="1:3">
      <c r="A210" s="14" t="s">
        <v>978</v>
      </c>
      <c r="B210" s="89">
        <v>3</v>
      </c>
      <c r="C210" s="13" t="s">
        <v>981</v>
      </c>
    </row>
    <row r="211" spans="1:3">
      <c r="A211" s="14" t="s">
        <v>978</v>
      </c>
      <c r="B211" s="89">
        <v>4</v>
      </c>
      <c r="C211" s="13" t="s">
        <v>982</v>
      </c>
    </row>
    <row r="212" spans="1:3">
      <c r="A212" s="14" t="s">
        <v>978</v>
      </c>
      <c r="B212" s="89">
        <v>5</v>
      </c>
      <c r="C212" s="13" t="s">
        <v>983</v>
      </c>
    </row>
    <row r="213" spans="1:3">
      <c r="A213" s="14" t="s">
        <v>978</v>
      </c>
      <c r="B213" s="89">
        <v>6</v>
      </c>
      <c r="C213" s="13" t="s">
        <v>984</v>
      </c>
    </row>
    <row r="214" spans="1:3">
      <c r="A214" s="14" t="s">
        <v>978</v>
      </c>
      <c r="B214" s="89">
        <v>7</v>
      </c>
      <c r="C214" s="13" t="s">
        <v>985</v>
      </c>
    </row>
    <row r="215" spans="1:3">
      <c r="A215" s="14" t="s">
        <v>978</v>
      </c>
      <c r="B215" s="89">
        <v>8</v>
      </c>
      <c r="C215" s="13" t="s">
        <v>986</v>
      </c>
    </row>
    <row r="216" spans="1:3">
      <c r="A216" s="14" t="s">
        <v>978</v>
      </c>
      <c r="B216" s="89">
        <v>9</v>
      </c>
      <c r="C216" s="13" t="s">
        <v>987</v>
      </c>
    </row>
    <row r="217" spans="1:3">
      <c r="A217" s="14" t="s">
        <v>978</v>
      </c>
      <c r="B217" s="89">
        <v>-96</v>
      </c>
      <c r="C217" s="13" t="s">
        <v>988</v>
      </c>
    </row>
    <row r="218" spans="1:3">
      <c r="A218" s="14" t="s">
        <v>978</v>
      </c>
      <c r="B218" s="89">
        <v>-99</v>
      </c>
      <c r="C218" s="13" t="s">
        <v>520</v>
      </c>
    </row>
    <row r="219" spans="1:3">
      <c r="A219" s="14" t="s">
        <v>978</v>
      </c>
      <c r="B219" s="89">
        <v>-98</v>
      </c>
      <c r="C219" s="13" t="s">
        <v>989</v>
      </c>
    </row>
    <row r="220" spans="1:3">
      <c r="A220" s="14"/>
      <c r="C220" s="14"/>
    </row>
    <row r="221" spans="1:3">
      <c r="A221" s="14" t="s">
        <v>1101</v>
      </c>
      <c r="B221" s="13">
        <v>1</v>
      </c>
      <c r="C221" s="96" t="s">
        <v>1092</v>
      </c>
    </row>
    <row r="222" spans="1:3">
      <c r="A222" s="14" t="s">
        <v>1101</v>
      </c>
      <c r="B222" s="13">
        <v>2</v>
      </c>
      <c r="C222" s="97" t="s">
        <v>1093</v>
      </c>
    </row>
    <row r="223" spans="1:3" ht="24">
      <c r="A223" s="14" t="s">
        <v>1101</v>
      </c>
      <c r="B223" s="13">
        <v>3</v>
      </c>
      <c r="C223" s="97" t="s">
        <v>1094</v>
      </c>
    </row>
    <row r="224" spans="1:3" ht="24">
      <c r="A224" s="14" t="s">
        <v>1101</v>
      </c>
      <c r="B224" s="13">
        <v>4</v>
      </c>
      <c r="C224" s="97" t="s">
        <v>1095</v>
      </c>
    </row>
    <row r="225" spans="1:3">
      <c r="A225" s="14" t="s">
        <v>1101</v>
      </c>
      <c r="B225" s="13">
        <v>5</v>
      </c>
      <c r="C225" s="97" t="s">
        <v>1097</v>
      </c>
    </row>
    <row r="226" spans="1:3">
      <c r="A226" s="14" t="s">
        <v>1101</v>
      </c>
      <c r="B226" s="13">
        <v>6</v>
      </c>
      <c r="C226" s="97" t="s">
        <v>1098</v>
      </c>
    </row>
    <row r="227" spans="1:3">
      <c r="A227" s="14" t="s">
        <v>1101</v>
      </c>
      <c r="B227" s="13">
        <v>7</v>
      </c>
      <c r="C227" s="97" t="s">
        <v>1099</v>
      </c>
    </row>
    <row r="228" spans="1:3">
      <c r="A228" s="14" t="s">
        <v>1101</v>
      </c>
      <c r="B228" s="13">
        <v>8</v>
      </c>
      <c r="C228" s="97" t="s">
        <v>1100</v>
      </c>
    </row>
    <row r="229" spans="1:3">
      <c r="A229" s="14" t="s">
        <v>1101</v>
      </c>
      <c r="B229" s="13">
        <v>-96</v>
      </c>
      <c r="C229" s="97" t="s">
        <v>1096</v>
      </c>
    </row>
    <row r="231" spans="1:3">
      <c r="A231" s="14" t="s">
        <v>1113</v>
      </c>
      <c r="B231" s="13">
        <v>1</v>
      </c>
      <c r="C231" s="97" t="s">
        <v>1104</v>
      </c>
    </row>
    <row r="232" spans="1:3">
      <c r="A232" s="14" t="s">
        <v>1113</v>
      </c>
      <c r="B232" s="13">
        <v>2</v>
      </c>
      <c r="C232" s="97" t="s">
        <v>1105</v>
      </c>
    </row>
    <row r="233" spans="1:3">
      <c r="A233" s="14" t="s">
        <v>1113</v>
      </c>
      <c r="B233" s="13">
        <v>3</v>
      </c>
      <c r="C233" s="97" t="s">
        <v>1106</v>
      </c>
    </row>
    <row r="234" spans="1:3">
      <c r="A234" s="14" t="s">
        <v>1113</v>
      </c>
      <c r="B234" s="13">
        <v>4</v>
      </c>
      <c r="C234" s="97" t="s">
        <v>1107</v>
      </c>
    </row>
    <row r="235" spans="1:3">
      <c r="A235" s="14" t="s">
        <v>1113</v>
      </c>
      <c r="B235" s="13">
        <v>5</v>
      </c>
      <c r="C235" s="97" t="s">
        <v>1108</v>
      </c>
    </row>
    <row r="236" spans="1:3">
      <c r="A236" s="14" t="s">
        <v>1113</v>
      </c>
      <c r="B236" s="13">
        <v>6</v>
      </c>
      <c r="C236" s="97" t="s">
        <v>1109</v>
      </c>
    </row>
    <row r="237" spans="1:3">
      <c r="A237" s="14" t="s">
        <v>1113</v>
      </c>
      <c r="B237" s="13">
        <v>7</v>
      </c>
      <c r="C237" s="97" t="s">
        <v>1110</v>
      </c>
    </row>
    <row r="238" spans="1:3">
      <c r="A238" s="14" t="s">
        <v>1113</v>
      </c>
      <c r="B238" s="13">
        <v>8</v>
      </c>
      <c r="C238" s="97" t="s">
        <v>1111</v>
      </c>
    </row>
    <row r="239" spans="1:3" ht="16.5" thickBot="1">
      <c r="A239" s="14" t="s">
        <v>1113</v>
      </c>
      <c r="B239" s="13">
        <v>-96</v>
      </c>
      <c r="C239" s="98" t="s">
        <v>1112</v>
      </c>
    </row>
    <row r="241" spans="1:3">
      <c r="A241" s="14" t="s">
        <v>1122</v>
      </c>
      <c r="B241" s="13">
        <v>1</v>
      </c>
      <c r="C241" s="96" t="s">
        <v>1116</v>
      </c>
    </row>
    <row r="242" spans="1:3">
      <c r="A242" s="14" t="s">
        <v>1122</v>
      </c>
      <c r="B242" s="13">
        <v>2</v>
      </c>
      <c r="C242" s="96" t="s">
        <v>1117</v>
      </c>
    </row>
    <row r="243" spans="1:3">
      <c r="A243" s="14" t="s">
        <v>1122</v>
      </c>
      <c r="B243" s="13">
        <v>3</v>
      </c>
      <c r="C243" s="96" t="s">
        <v>1118</v>
      </c>
    </row>
    <row r="244" spans="1:3">
      <c r="A244" s="14" t="s">
        <v>1122</v>
      </c>
      <c r="B244" s="13">
        <v>4</v>
      </c>
      <c r="C244" s="96" t="s">
        <v>1119</v>
      </c>
    </row>
    <row r="245" spans="1:3">
      <c r="A245" s="14" t="s">
        <v>1122</v>
      </c>
      <c r="B245" s="13">
        <v>5</v>
      </c>
      <c r="C245" s="96" t="s">
        <v>1120</v>
      </c>
    </row>
    <row r="246" spans="1:3">
      <c r="A246" s="14" t="s">
        <v>1122</v>
      </c>
      <c r="B246" s="13">
        <v>-98</v>
      </c>
      <c r="C246" s="96" t="s">
        <v>1121</v>
      </c>
    </row>
    <row r="248" spans="1:3">
      <c r="A248" s="14" t="s">
        <v>1145</v>
      </c>
      <c r="B248" s="13">
        <v>1</v>
      </c>
      <c r="C248" s="96" t="s">
        <v>1139</v>
      </c>
    </row>
    <row r="249" spans="1:3">
      <c r="A249" s="14" t="s">
        <v>1145</v>
      </c>
      <c r="B249" s="13">
        <v>2</v>
      </c>
      <c r="C249" s="96" t="s">
        <v>1140</v>
      </c>
    </row>
    <row r="250" spans="1:3">
      <c r="A250" s="14" t="s">
        <v>1145</v>
      </c>
      <c r="B250" s="13">
        <v>3</v>
      </c>
      <c r="C250" s="96" t="s">
        <v>1141</v>
      </c>
    </row>
    <row r="251" spans="1:3">
      <c r="A251" s="14" t="s">
        <v>1145</v>
      </c>
      <c r="B251" s="13">
        <v>4</v>
      </c>
      <c r="C251" s="96" t="s">
        <v>1142</v>
      </c>
    </row>
    <row r="252" spans="1:3">
      <c r="A252" s="14" t="s">
        <v>1145</v>
      </c>
      <c r="B252" s="13">
        <v>5</v>
      </c>
      <c r="C252" s="96" t="s">
        <v>1143</v>
      </c>
    </row>
    <row r="253" spans="1:3">
      <c r="A253" s="14" t="s">
        <v>1145</v>
      </c>
      <c r="B253" s="13">
        <v>6</v>
      </c>
      <c r="C253" s="96" t="s">
        <v>1144</v>
      </c>
    </row>
    <row r="254" spans="1:3">
      <c r="A254" s="14" t="s">
        <v>1145</v>
      </c>
      <c r="B254" s="13">
        <v>-96</v>
      </c>
      <c r="C254" s="96" t="s">
        <v>1096</v>
      </c>
    </row>
    <row r="256" spans="1:3">
      <c r="A256" s="14" t="s">
        <v>1157</v>
      </c>
      <c r="B256" s="13">
        <v>1</v>
      </c>
      <c r="C256" s="104" t="s">
        <v>1092</v>
      </c>
    </row>
    <row r="257" spans="1:3">
      <c r="A257" s="14" t="s">
        <v>1157</v>
      </c>
      <c r="B257" s="13">
        <v>2</v>
      </c>
      <c r="C257" s="105" t="s">
        <v>1093</v>
      </c>
    </row>
    <row r="258" spans="1:3">
      <c r="A258" s="14" t="s">
        <v>1157</v>
      </c>
      <c r="B258" s="13">
        <v>3</v>
      </c>
      <c r="C258" s="105" t="s">
        <v>1150</v>
      </c>
    </row>
    <row r="259" spans="1:3">
      <c r="A259" s="14" t="s">
        <v>1157</v>
      </c>
      <c r="B259" s="13">
        <v>4</v>
      </c>
      <c r="C259" s="105" t="s">
        <v>1151</v>
      </c>
    </row>
    <row r="260" spans="1:3">
      <c r="A260" s="14" t="s">
        <v>1157</v>
      </c>
      <c r="B260" s="13">
        <v>5</v>
      </c>
      <c r="C260" s="105" t="s">
        <v>1152</v>
      </c>
    </row>
    <row r="261" spans="1:3" ht="28.5">
      <c r="A261" s="14" t="s">
        <v>1157</v>
      </c>
      <c r="B261" s="13">
        <v>6</v>
      </c>
      <c r="C261" s="105" t="s">
        <v>1153</v>
      </c>
    </row>
    <row r="262" spans="1:3" ht="28.5">
      <c r="A262" s="14" t="s">
        <v>1157</v>
      </c>
      <c r="B262" s="13">
        <v>7</v>
      </c>
      <c r="C262" s="105" t="s">
        <v>1154</v>
      </c>
    </row>
    <row r="263" spans="1:3">
      <c r="A263" s="14" t="s">
        <v>1157</v>
      </c>
      <c r="B263" s="13">
        <v>8</v>
      </c>
      <c r="C263" s="105" t="s">
        <v>1155</v>
      </c>
    </row>
    <row r="264" spans="1:3">
      <c r="A264" s="14" t="s">
        <v>1157</v>
      </c>
      <c r="B264" s="13">
        <v>9</v>
      </c>
      <c r="C264" s="105" t="s">
        <v>1156</v>
      </c>
    </row>
    <row r="265" spans="1:3" ht="16.5" thickBot="1">
      <c r="A265" s="14" t="s">
        <v>1157</v>
      </c>
      <c r="B265" s="13">
        <v>-96</v>
      </c>
      <c r="C265" s="106" t="s">
        <v>1096</v>
      </c>
    </row>
    <row r="267" spans="1:3">
      <c r="A267" s="14" t="s">
        <v>3</v>
      </c>
      <c r="B267" s="13">
        <v>1</v>
      </c>
      <c r="C267" s="76" t="s">
        <v>1291</v>
      </c>
    </row>
    <row r="268" spans="1:3">
      <c r="A268" s="14" t="s">
        <v>3</v>
      </c>
      <c r="B268" s="13">
        <v>2</v>
      </c>
      <c r="C268" s="77" t="s">
        <v>1292</v>
      </c>
    </row>
    <row r="269" spans="1:3">
      <c r="A269" s="14" t="s">
        <v>3</v>
      </c>
      <c r="B269" s="13">
        <v>3</v>
      </c>
      <c r="C269" s="77" t="s">
        <v>1293</v>
      </c>
    </row>
    <row r="270" spans="1:3">
      <c r="A270" s="14" t="s">
        <v>3</v>
      </c>
      <c r="B270" s="13">
        <v>4</v>
      </c>
      <c r="C270" s="77" t="s">
        <v>2941</v>
      </c>
    </row>
    <row r="271" spans="1:3">
      <c r="A271" s="14" t="s">
        <v>3</v>
      </c>
      <c r="B271" s="13">
        <v>5</v>
      </c>
      <c r="C271" s="77" t="s">
        <v>1294</v>
      </c>
    </row>
    <row r="272" spans="1:3">
      <c r="A272" s="14" t="s">
        <v>3</v>
      </c>
      <c r="B272" s="13">
        <v>-96</v>
      </c>
      <c r="C272" s="108" t="s">
        <v>988</v>
      </c>
    </row>
    <row r="274" spans="1:3">
      <c r="A274" s="14" t="s">
        <v>1307</v>
      </c>
      <c r="B274" s="13">
        <v>1</v>
      </c>
      <c r="C274" s="76" t="s">
        <v>1302</v>
      </c>
    </row>
    <row r="275" spans="1:3">
      <c r="A275" s="14" t="s">
        <v>1307</v>
      </c>
      <c r="B275" s="13">
        <v>2</v>
      </c>
      <c r="C275" s="77" t="s">
        <v>1303</v>
      </c>
    </row>
    <row r="276" spans="1:3">
      <c r="A276" s="14" t="s">
        <v>1307</v>
      </c>
      <c r="B276" s="13">
        <v>3</v>
      </c>
      <c r="C276" s="77" t="s">
        <v>1304</v>
      </c>
    </row>
    <row r="277" spans="1:3">
      <c r="A277" s="14" t="s">
        <v>1307</v>
      </c>
      <c r="B277" s="13">
        <v>4</v>
      </c>
      <c r="C277" s="77" t="s">
        <v>1305</v>
      </c>
    </row>
    <row r="278" spans="1:3">
      <c r="A278" s="14" t="s">
        <v>1307</v>
      </c>
      <c r="B278" s="13">
        <v>5</v>
      </c>
      <c r="C278" s="77" t="s">
        <v>2942</v>
      </c>
    </row>
    <row r="279" spans="1:3">
      <c r="A279" s="14" t="s">
        <v>1307</v>
      </c>
      <c r="B279" s="13">
        <v>6</v>
      </c>
      <c r="C279" s="77" t="s">
        <v>1306</v>
      </c>
    </row>
    <row r="280" spans="1:3">
      <c r="A280" s="14" t="s">
        <v>1307</v>
      </c>
      <c r="B280" s="13">
        <v>-96</v>
      </c>
      <c r="C280" s="108" t="s">
        <v>988</v>
      </c>
    </row>
    <row r="282" spans="1:3">
      <c r="A282" s="14" t="s">
        <v>1319</v>
      </c>
      <c r="B282" s="13">
        <v>1</v>
      </c>
      <c r="C282" s="76" t="s">
        <v>1313</v>
      </c>
    </row>
    <row r="283" spans="1:3">
      <c r="A283" s="14" t="s">
        <v>1319</v>
      </c>
      <c r="B283" s="13">
        <v>2</v>
      </c>
      <c r="C283" s="77" t="s">
        <v>1314</v>
      </c>
    </row>
    <row r="284" spans="1:3">
      <c r="A284" s="14" t="s">
        <v>1319</v>
      </c>
      <c r="B284" s="13">
        <v>3</v>
      </c>
      <c r="C284" s="77" t="s">
        <v>1315</v>
      </c>
    </row>
    <row r="285" spans="1:3">
      <c r="A285" s="14" t="s">
        <v>1319</v>
      </c>
      <c r="B285" s="13">
        <v>4</v>
      </c>
      <c r="C285" s="77" t="s">
        <v>1316</v>
      </c>
    </row>
    <row r="286" spans="1:3">
      <c r="A286" s="14" t="s">
        <v>1319</v>
      </c>
      <c r="B286" s="13">
        <v>5</v>
      </c>
      <c r="C286" s="77" t="s">
        <v>1317</v>
      </c>
    </row>
    <row r="287" spans="1:3">
      <c r="A287" s="14" t="s">
        <v>1319</v>
      </c>
      <c r="B287" s="13">
        <v>-96</v>
      </c>
      <c r="C287" s="108" t="s">
        <v>1318</v>
      </c>
    </row>
    <row r="289" spans="1:3">
      <c r="A289" s="14" t="s">
        <v>1327</v>
      </c>
      <c r="B289" s="13">
        <v>1</v>
      </c>
      <c r="C289" s="76" t="s">
        <v>1322</v>
      </c>
    </row>
    <row r="290" spans="1:3">
      <c r="A290" s="14" t="s">
        <v>1327</v>
      </c>
      <c r="B290" s="13">
        <v>2</v>
      </c>
      <c r="C290" s="77" t="s">
        <v>1323</v>
      </c>
    </row>
    <row r="291" spans="1:3">
      <c r="A291" s="14" t="s">
        <v>1327</v>
      </c>
      <c r="B291" s="13">
        <v>3</v>
      </c>
      <c r="C291" s="77" t="s">
        <v>1324</v>
      </c>
    </row>
    <row r="292" spans="1:3">
      <c r="A292" s="14" t="s">
        <v>1327</v>
      </c>
      <c r="B292" s="13">
        <v>4</v>
      </c>
      <c r="C292" s="77" t="s">
        <v>1325</v>
      </c>
    </row>
    <row r="293" spans="1:3">
      <c r="A293" s="14" t="s">
        <v>1327</v>
      </c>
      <c r="B293" s="13">
        <v>5</v>
      </c>
      <c r="C293" s="77" t="s">
        <v>1326</v>
      </c>
    </row>
    <row r="294" spans="1:3">
      <c r="A294" s="14" t="s">
        <v>1327</v>
      </c>
      <c r="B294" s="13">
        <v>6</v>
      </c>
      <c r="C294" s="77" t="s">
        <v>2943</v>
      </c>
    </row>
    <row r="295" spans="1:3">
      <c r="A295" s="14" t="s">
        <v>1327</v>
      </c>
      <c r="B295" s="13">
        <v>-96</v>
      </c>
      <c r="C295" s="108" t="s">
        <v>988</v>
      </c>
    </row>
    <row r="297" spans="1:3">
      <c r="A297" s="14" t="s">
        <v>1341</v>
      </c>
      <c r="B297" s="13">
        <v>1</v>
      </c>
      <c r="C297" s="76" t="s">
        <v>1331</v>
      </c>
    </row>
    <row r="298" spans="1:3">
      <c r="A298" s="14" t="s">
        <v>1341</v>
      </c>
      <c r="B298" s="13">
        <v>2</v>
      </c>
      <c r="C298" s="77" t="s">
        <v>1332</v>
      </c>
    </row>
    <row r="299" spans="1:3">
      <c r="A299" s="14" t="s">
        <v>1341</v>
      </c>
      <c r="B299" s="13">
        <v>3</v>
      </c>
      <c r="C299" s="77" t="s">
        <v>1333</v>
      </c>
    </row>
    <row r="300" spans="1:3">
      <c r="A300" s="14" t="s">
        <v>1341</v>
      </c>
      <c r="B300" s="13">
        <v>4</v>
      </c>
      <c r="C300" s="77" t="s">
        <v>1334</v>
      </c>
    </row>
    <row r="301" spans="1:3">
      <c r="A301" s="14" t="s">
        <v>1341</v>
      </c>
      <c r="B301" s="13">
        <v>5</v>
      </c>
      <c r="C301" s="77" t="s">
        <v>1335</v>
      </c>
    </row>
    <row r="302" spans="1:3">
      <c r="A302" s="14" t="s">
        <v>1341</v>
      </c>
      <c r="B302" s="13">
        <v>6</v>
      </c>
      <c r="C302" s="77" t="s">
        <v>1336</v>
      </c>
    </row>
    <row r="303" spans="1:3">
      <c r="A303" s="14" t="s">
        <v>1341</v>
      </c>
      <c r="B303" s="13">
        <v>7</v>
      </c>
      <c r="C303" s="77" t="s">
        <v>1337</v>
      </c>
    </row>
    <row r="304" spans="1:3">
      <c r="A304" s="14" t="s">
        <v>1341</v>
      </c>
      <c r="B304" s="13">
        <v>8</v>
      </c>
      <c r="C304" s="77" t="s">
        <v>1338</v>
      </c>
    </row>
    <row r="305" spans="1:3">
      <c r="A305" s="14" t="s">
        <v>1341</v>
      </c>
      <c r="B305" s="13">
        <v>9</v>
      </c>
      <c r="C305" s="77" t="s">
        <v>1339</v>
      </c>
    </row>
    <row r="306" spans="1:3">
      <c r="A306" s="14" t="s">
        <v>1341</v>
      </c>
      <c r="B306" s="13">
        <v>-96</v>
      </c>
      <c r="C306" s="108" t="s">
        <v>1340</v>
      </c>
    </row>
    <row r="308" spans="1:3">
      <c r="A308" s="14" t="s">
        <v>1345</v>
      </c>
      <c r="B308" s="13">
        <v>1</v>
      </c>
      <c r="C308" s="109" t="s">
        <v>2166</v>
      </c>
    </row>
    <row r="309" spans="1:3">
      <c r="A309" s="14" t="s">
        <v>1345</v>
      </c>
      <c r="B309" s="13">
        <v>2</v>
      </c>
      <c r="C309" s="109" t="s">
        <v>2167</v>
      </c>
    </row>
    <row r="310" spans="1:3">
      <c r="A310" s="14" t="s">
        <v>1345</v>
      </c>
      <c r="B310" s="13">
        <v>3</v>
      </c>
      <c r="C310" s="109" t="s">
        <v>2168</v>
      </c>
    </row>
    <row r="311" spans="1:3">
      <c r="A311" s="14" t="s">
        <v>1345</v>
      </c>
      <c r="B311" s="13">
        <v>4</v>
      </c>
      <c r="C311" s="109" t="s">
        <v>2169</v>
      </c>
    </row>
    <row r="312" spans="1:3">
      <c r="A312" s="14" t="s">
        <v>1345</v>
      </c>
      <c r="B312" s="13">
        <v>5</v>
      </c>
      <c r="C312" s="109" t="s">
        <v>2053</v>
      </c>
    </row>
    <row r="313" spans="1:3">
      <c r="A313" s="14" t="s">
        <v>1345</v>
      </c>
      <c r="B313" s="13">
        <v>6</v>
      </c>
      <c r="C313" s="109" t="s">
        <v>2170</v>
      </c>
    </row>
    <row r="314" spans="1:3">
      <c r="A314" s="14" t="s">
        <v>1345</v>
      </c>
      <c r="B314" s="13">
        <v>7</v>
      </c>
      <c r="C314" s="109" t="s">
        <v>2171</v>
      </c>
    </row>
    <row r="315" spans="1:3">
      <c r="A315" s="14" t="s">
        <v>1345</v>
      </c>
      <c r="B315" s="13">
        <v>8</v>
      </c>
      <c r="C315" s="109" t="s">
        <v>2172</v>
      </c>
    </row>
    <row r="316" spans="1:3">
      <c r="A316" s="14" t="s">
        <v>1345</v>
      </c>
      <c r="B316" s="13">
        <v>9</v>
      </c>
      <c r="C316" s="109" t="s">
        <v>2173</v>
      </c>
    </row>
    <row r="317" spans="1:3">
      <c r="A317" s="14" t="s">
        <v>1345</v>
      </c>
      <c r="B317" s="13">
        <v>-96</v>
      </c>
      <c r="C317" s="109" t="s">
        <v>1344</v>
      </c>
    </row>
    <row r="320" spans="1:3">
      <c r="A320" s="14" t="s">
        <v>1378</v>
      </c>
      <c r="B320" s="13">
        <v>1</v>
      </c>
      <c r="C320" s="13" t="s">
        <v>1381</v>
      </c>
    </row>
    <row r="321" spans="1:3">
      <c r="A321" s="14" t="s">
        <v>1378</v>
      </c>
      <c r="B321" s="13">
        <v>2</v>
      </c>
      <c r="C321" s="13" t="s">
        <v>1379</v>
      </c>
    </row>
    <row r="322" spans="1:3">
      <c r="A322" s="14" t="s">
        <v>1378</v>
      </c>
      <c r="B322" s="13">
        <v>3</v>
      </c>
      <c r="C322" s="13" t="s">
        <v>1380</v>
      </c>
    </row>
    <row r="323" spans="1:3">
      <c r="A323" s="14" t="s">
        <v>1378</v>
      </c>
      <c r="B323" s="13">
        <v>-97</v>
      </c>
      <c r="C323" s="14" t="s">
        <v>1382</v>
      </c>
    </row>
    <row r="325" spans="1:3">
      <c r="A325" s="14" t="s">
        <v>2047</v>
      </c>
      <c r="B325" s="13">
        <v>0</v>
      </c>
      <c r="C325" s="13" t="s">
        <v>1386</v>
      </c>
    </row>
    <row r="326" spans="1:3">
      <c r="A326" s="14" t="s">
        <v>2047</v>
      </c>
      <c r="B326" s="13">
        <v>1</v>
      </c>
      <c r="C326" s="13" t="s">
        <v>1383</v>
      </c>
    </row>
    <row r="327" spans="1:3">
      <c r="A327" s="14" t="s">
        <v>2047</v>
      </c>
      <c r="B327" s="13">
        <v>2</v>
      </c>
      <c r="C327" s="13" t="s">
        <v>1384</v>
      </c>
    </row>
    <row r="328" spans="1:3">
      <c r="A328" s="14" t="s">
        <v>2047</v>
      </c>
      <c r="B328" s="13">
        <v>3</v>
      </c>
      <c r="C328" s="13" t="s">
        <v>1385</v>
      </c>
    </row>
    <row r="329" spans="1:3">
      <c r="A329" s="14" t="s">
        <v>2047</v>
      </c>
      <c r="B329" s="13">
        <v>-97</v>
      </c>
      <c r="C329" s="14" t="s">
        <v>1382</v>
      </c>
    </row>
    <row r="331" spans="1:3">
      <c r="A331" s="14" t="s">
        <v>1409</v>
      </c>
      <c r="B331" s="13">
        <v>1</v>
      </c>
      <c r="C331" s="69" t="s">
        <v>1401</v>
      </c>
    </row>
    <row r="332" spans="1:3">
      <c r="A332" s="14" t="s">
        <v>1409</v>
      </c>
      <c r="B332" s="13">
        <v>2</v>
      </c>
      <c r="C332" s="73" t="s">
        <v>1402</v>
      </c>
    </row>
    <row r="333" spans="1:3" ht="30">
      <c r="A333" s="14" t="s">
        <v>1409</v>
      </c>
      <c r="B333" s="13">
        <v>3</v>
      </c>
      <c r="C333" s="73" t="s">
        <v>1403</v>
      </c>
    </row>
    <row r="334" spans="1:3">
      <c r="A334" s="14" t="s">
        <v>1409</v>
      </c>
      <c r="B334" s="13">
        <v>4</v>
      </c>
      <c r="C334" s="73" t="s">
        <v>1404</v>
      </c>
    </row>
    <row r="335" spans="1:3">
      <c r="A335" s="14" t="s">
        <v>1409</v>
      </c>
      <c r="B335" s="13">
        <v>5</v>
      </c>
      <c r="C335" s="73" t="s">
        <v>1405</v>
      </c>
    </row>
    <row r="336" spans="1:3">
      <c r="A336" s="14" t="s">
        <v>1409</v>
      </c>
      <c r="B336" s="13">
        <v>6</v>
      </c>
      <c r="C336" s="73" t="s">
        <v>1406</v>
      </c>
    </row>
    <row r="337" spans="1:3" ht="30">
      <c r="A337" s="14" t="s">
        <v>1409</v>
      </c>
      <c r="B337" s="13">
        <v>7</v>
      </c>
      <c r="C337" s="73" t="s">
        <v>1407</v>
      </c>
    </row>
    <row r="338" spans="1:3">
      <c r="A338" s="14" t="s">
        <v>1409</v>
      </c>
      <c r="B338" s="13">
        <v>-96</v>
      </c>
      <c r="C338" s="75" t="s">
        <v>1408</v>
      </c>
    </row>
    <row r="340" spans="1:3">
      <c r="A340" s="14" t="s">
        <v>1428</v>
      </c>
      <c r="B340" s="13">
        <v>1</v>
      </c>
      <c r="C340" s="69" t="s">
        <v>1423</v>
      </c>
    </row>
    <row r="341" spans="1:3">
      <c r="A341" s="14" t="s">
        <v>1428</v>
      </c>
      <c r="B341" s="13">
        <v>2</v>
      </c>
      <c r="C341" s="73" t="s">
        <v>1424</v>
      </c>
    </row>
    <row r="342" spans="1:3">
      <c r="A342" s="14" t="s">
        <v>1428</v>
      </c>
      <c r="B342" s="13">
        <v>3</v>
      </c>
      <c r="C342" s="73" t="s">
        <v>1425</v>
      </c>
    </row>
    <row r="343" spans="1:3" ht="30">
      <c r="A343" s="14" t="s">
        <v>1428</v>
      </c>
      <c r="B343" s="13">
        <v>4</v>
      </c>
      <c r="C343" s="73" t="s">
        <v>1426</v>
      </c>
    </row>
    <row r="344" spans="1:3">
      <c r="A344" s="14" t="s">
        <v>1428</v>
      </c>
      <c r="B344" s="13">
        <v>5</v>
      </c>
      <c r="C344" s="73" t="s">
        <v>1427</v>
      </c>
    </row>
    <row r="346" spans="1:3">
      <c r="A346" s="14" t="s">
        <v>1482</v>
      </c>
      <c r="B346" s="13">
        <v>1</v>
      </c>
      <c r="C346" s="58" t="s">
        <v>1478</v>
      </c>
    </row>
    <row r="347" spans="1:3">
      <c r="A347" s="14" t="s">
        <v>1482</v>
      </c>
      <c r="B347" s="13">
        <v>2</v>
      </c>
      <c r="C347" s="58" t="s">
        <v>1479</v>
      </c>
    </row>
    <row r="348" spans="1:3">
      <c r="A348" s="14" t="s">
        <v>1482</v>
      </c>
      <c r="B348" s="13">
        <v>3</v>
      </c>
      <c r="C348" s="58" t="s">
        <v>1480</v>
      </c>
    </row>
    <row r="349" spans="1:3">
      <c r="A349" s="14" t="s">
        <v>1482</v>
      </c>
      <c r="B349" s="13">
        <v>4</v>
      </c>
      <c r="C349" s="58" t="s">
        <v>1481</v>
      </c>
    </row>
    <row r="351" spans="1:3">
      <c r="A351" s="14" t="s">
        <v>1495</v>
      </c>
      <c r="B351" s="13">
        <v>0</v>
      </c>
      <c r="C351" s="14" t="s">
        <v>2946</v>
      </c>
    </row>
    <row r="352" spans="1:3">
      <c r="A352" s="14" t="s">
        <v>1495</v>
      </c>
      <c r="B352" s="13">
        <v>1</v>
      </c>
      <c r="C352" s="14" t="s">
        <v>2944</v>
      </c>
    </row>
    <row r="353" spans="1:3">
      <c r="A353" s="14" t="s">
        <v>1495</v>
      </c>
      <c r="B353" s="13">
        <v>2</v>
      </c>
      <c r="C353" s="14" t="s">
        <v>2945</v>
      </c>
    </row>
    <row r="354" spans="1:3">
      <c r="A354" s="14" t="s">
        <v>1495</v>
      </c>
      <c r="B354" s="13">
        <v>3</v>
      </c>
      <c r="C354" s="14" t="s">
        <v>2947</v>
      </c>
    </row>
    <row r="355" spans="1:3">
      <c r="A355" s="14" t="s">
        <v>1495</v>
      </c>
      <c r="B355" s="13">
        <v>4</v>
      </c>
      <c r="C355" s="14" t="s">
        <v>2948</v>
      </c>
    </row>
    <row r="356" spans="1:3">
      <c r="A356" s="14" t="s">
        <v>1495</v>
      </c>
      <c r="B356" s="13">
        <v>5</v>
      </c>
      <c r="C356" s="14" t="s">
        <v>2949</v>
      </c>
    </row>
    <row r="357" spans="1:3">
      <c r="A357" s="14" t="s">
        <v>1495</v>
      </c>
      <c r="B357" s="13">
        <v>6</v>
      </c>
      <c r="C357" s="14" t="s">
        <v>2950</v>
      </c>
    </row>
    <row r="358" spans="1:3">
      <c r="A358" s="14" t="s">
        <v>1495</v>
      </c>
      <c r="B358" s="13">
        <v>7</v>
      </c>
      <c r="C358" s="14" t="s">
        <v>2951</v>
      </c>
    </row>
    <row r="360" spans="1:3">
      <c r="A360" s="14" t="s">
        <v>1602</v>
      </c>
      <c r="B360" s="13">
        <v>1</v>
      </c>
      <c r="C360" s="124" t="s">
        <v>1597</v>
      </c>
    </row>
    <row r="361" spans="1:3">
      <c r="A361" s="14" t="s">
        <v>1602</v>
      </c>
      <c r="B361" s="13">
        <v>2</v>
      </c>
      <c r="C361" s="125" t="s">
        <v>1598</v>
      </c>
    </row>
    <row r="362" spans="1:3">
      <c r="A362" s="14" t="s">
        <v>1602</v>
      </c>
      <c r="B362" s="13">
        <v>3</v>
      </c>
      <c r="C362" s="125" t="s">
        <v>1599</v>
      </c>
    </row>
    <row r="363" spans="1:3">
      <c r="A363" s="14" t="s">
        <v>1602</v>
      </c>
      <c r="B363" s="13">
        <v>4</v>
      </c>
      <c r="C363" s="125" t="s">
        <v>1600</v>
      </c>
    </row>
    <row r="364" spans="1:3">
      <c r="A364" s="14" t="s">
        <v>1602</v>
      </c>
      <c r="B364" s="13">
        <v>99</v>
      </c>
      <c r="C364" s="126" t="s">
        <v>1601</v>
      </c>
    </row>
    <row r="365" spans="1:3">
      <c r="A365" s="14" t="s">
        <v>1602</v>
      </c>
      <c r="B365" s="13">
        <v>100</v>
      </c>
      <c r="C365" s="190" t="s">
        <v>2177</v>
      </c>
    </row>
    <row r="367" spans="1:3">
      <c r="A367" s="14" t="s">
        <v>1608</v>
      </c>
      <c r="B367" s="13">
        <v>1</v>
      </c>
      <c r="C367" s="124" t="s">
        <v>1604</v>
      </c>
    </row>
    <row r="368" spans="1:3">
      <c r="A368" s="14" t="s">
        <v>1608</v>
      </c>
      <c r="B368" s="13">
        <v>2</v>
      </c>
      <c r="C368" s="125" t="s">
        <v>1605</v>
      </c>
    </row>
    <row r="369" spans="1:3">
      <c r="A369" s="14" t="s">
        <v>1608</v>
      </c>
      <c r="B369" s="13">
        <v>3</v>
      </c>
      <c r="C369" s="121" t="s">
        <v>1606</v>
      </c>
    </row>
    <row r="370" spans="1:3">
      <c r="A370" s="14" t="s">
        <v>1608</v>
      </c>
      <c r="B370" s="13">
        <v>4</v>
      </c>
      <c r="C370" s="118" t="s">
        <v>1607</v>
      </c>
    </row>
    <row r="372" spans="1:3">
      <c r="A372" s="14" t="s">
        <v>1611</v>
      </c>
      <c r="B372" s="13">
        <v>1</v>
      </c>
      <c r="C372" s="127" t="s">
        <v>2050</v>
      </c>
    </row>
    <row r="373" spans="1:3">
      <c r="A373" s="14" t="s">
        <v>1611</v>
      </c>
      <c r="B373" s="13">
        <v>2</v>
      </c>
      <c r="C373" s="127" t="s">
        <v>1609</v>
      </c>
    </row>
    <row r="374" spans="1:3">
      <c r="A374" s="14" t="s">
        <v>1611</v>
      </c>
      <c r="B374" s="13">
        <v>3</v>
      </c>
      <c r="C374" s="214" t="s">
        <v>2966</v>
      </c>
    </row>
    <row r="375" spans="1:3">
      <c r="A375" s="14" t="s">
        <v>1611</v>
      </c>
      <c r="B375" s="13">
        <v>4</v>
      </c>
      <c r="C375" s="128" t="s">
        <v>2967</v>
      </c>
    </row>
    <row r="376" spans="1:3" ht="16.5" thickBot="1">
      <c r="A376" s="14" t="s">
        <v>1611</v>
      </c>
      <c r="B376" s="13">
        <v>5</v>
      </c>
      <c r="C376" s="129" t="s">
        <v>1610</v>
      </c>
    </row>
    <row r="378" spans="1:3" ht="31.5">
      <c r="A378" s="14" t="s">
        <v>1637</v>
      </c>
      <c r="B378" s="13">
        <v>0</v>
      </c>
      <c r="C378" s="203" t="s">
        <v>2411</v>
      </c>
    </row>
    <row r="379" spans="1:3" ht="47.25">
      <c r="A379" s="14" t="s">
        <v>1637</v>
      </c>
      <c r="B379" s="13">
        <v>1</v>
      </c>
      <c r="C379" s="203" t="s">
        <v>2412</v>
      </c>
    </row>
    <row r="380" spans="1:3" ht="47.25">
      <c r="A380" s="14" t="s">
        <v>1637</v>
      </c>
      <c r="B380" s="13">
        <v>2</v>
      </c>
      <c r="C380" s="203" t="s">
        <v>2413</v>
      </c>
    </row>
    <row r="381" spans="1:3" ht="31.5">
      <c r="A381" s="14" t="s">
        <v>1637</v>
      </c>
      <c r="B381" s="13">
        <v>9</v>
      </c>
      <c r="C381" s="203" t="s">
        <v>2414</v>
      </c>
    </row>
    <row r="382" spans="1:3">
      <c r="C382" s="14"/>
    </row>
    <row r="383" spans="1:3" ht="25.5">
      <c r="A383" s="14" t="s">
        <v>1638</v>
      </c>
      <c r="B383" s="13">
        <v>0</v>
      </c>
      <c r="C383" s="202" t="s">
        <v>2415</v>
      </c>
    </row>
    <row r="384" spans="1:3" ht="25.5">
      <c r="A384" s="14" t="s">
        <v>1638</v>
      </c>
      <c r="B384" s="13">
        <v>1</v>
      </c>
      <c r="C384" s="202" t="s">
        <v>2416</v>
      </c>
    </row>
    <row r="385" spans="1:5">
      <c r="A385" s="14" t="s">
        <v>1638</v>
      </c>
      <c r="B385" s="13">
        <v>9</v>
      </c>
      <c r="C385" s="202" t="s">
        <v>2417</v>
      </c>
    </row>
    <row r="387" spans="1:5">
      <c r="A387" s="14" t="s">
        <v>1651</v>
      </c>
      <c r="B387" s="13">
        <v>1</v>
      </c>
      <c r="C387" s="134" t="s">
        <v>1648</v>
      </c>
      <c r="D387" s="135"/>
      <c r="E387" s="136"/>
    </row>
    <row r="388" spans="1:5">
      <c r="A388" s="14" t="s">
        <v>1651</v>
      </c>
      <c r="B388" s="13">
        <v>2</v>
      </c>
      <c r="C388" s="134" t="s">
        <v>1649</v>
      </c>
      <c r="D388" s="135"/>
      <c r="E388" s="136"/>
    </row>
    <row r="389" spans="1:5" ht="16.5" thickBot="1">
      <c r="A389" s="14" t="s">
        <v>1651</v>
      </c>
      <c r="B389" s="13">
        <v>3</v>
      </c>
      <c r="C389" s="137" t="s">
        <v>1650</v>
      </c>
      <c r="D389" s="138"/>
      <c r="E389" s="139"/>
    </row>
    <row r="391" spans="1:5">
      <c r="A391" s="14" t="s">
        <v>1655</v>
      </c>
      <c r="B391" s="13">
        <v>1</v>
      </c>
      <c r="C391" s="134" t="s">
        <v>1652</v>
      </c>
      <c r="D391" s="135"/>
      <c r="E391" s="136"/>
    </row>
    <row r="392" spans="1:5">
      <c r="A392" s="14" t="s">
        <v>1655</v>
      </c>
      <c r="B392" s="13">
        <v>2</v>
      </c>
      <c r="C392" s="134" t="s">
        <v>1653</v>
      </c>
      <c r="D392" s="135"/>
      <c r="E392" s="136"/>
    </row>
    <row r="393" spans="1:5" ht="16.5" thickBot="1">
      <c r="A393" s="14" t="s">
        <v>1655</v>
      </c>
      <c r="B393" s="13">
        <v>3</v>
      </c>
      <c r="C393" s="137" t="s">
        <v>1654</v>
      </c>
      <c r="D393" s="138"/>
      <c r="E393" s="139"/>
    </row>
    <row r="395" spans="1:5">
      <c r="A395" s="14" t="s">
        <v>1659</v>
      </c>
      <c r="B395" s="13">
        <v>1</v>
      </c>
      <c r="C395" s="134" t="s">
        <v>1656</v>
      </c>
      <c r="D395" s="135"/>
    </row>
    <row r="396" spans="1:5">
      <c r="A396" s="14" t="s">
        <v>1659</v>
      </c>
      <c r="B396" s="13">
        <v>2</v>
      </c>
      <c r="C396" s="134" t="s">
        <v>1657</v>
      </c>
      <c r="D396" s="135"/>
    </row>
    <row r="397" spans="1:5" ht="16.5" thickBot="1">
      <c r="A397" s="14" t="s">
        <v>1659</v>
      </c>
      <c r="B397" s="13">
        <v>3</v>
      </c>
      <c r="C397" s="137" t="s">
        <v>1658</v>
      </c>
      <c r="D397" s="138"/>
    </row>
    <row r="399" spans="1:5">
      <c r="A399" s="14" t="s">
        <v>1662</v>
      </c>
      <c r="B399" s="13">
        <v>1</v>
      </c>
      <c r="C399" s="134" t="s">
        <v>1660</v>
      </c>
      <c r="D399" s="135"/>
      <c r="E399" s="136"/>
    </row>
    <row r="400" spans="1:5" ht="16.5" thickBot="1">
      <c r="A400" s="14" t="s">
        <v>1662</v>
      </c>
      <c r="B400" s="13">
        <v>2</v>
      </c>
      <c r="C400" s="137" t="s">
        <v>1661</v>
      </c>
      <c r="D400" s="138"/>
      <c r="E400" s="139"/>
    </row>
    <row r="403" spans="1:3">
      <c r="A403" s="141" t="s">
        <v>1664</v>
      </c>
      <c r="B403" s="142">
        <v>1</v>
      </c>
      <c r="C403" s="1" t="s">
        <v>2029</v>
      </c>
    </row>
    <row r="404" spans="1:3">
      <c r="A404" s="141" t="s">
        <v>1664</v>
      </c>
      <c r="B404" s="142">
        <v>2</v>
      </c>
      <c r="C404" s="1" t="s">
        <v>2030</v>
      </c>
    </row>
    <row r="405" spans="1:3">
      <c r="A405" s="141" t="s">
        <v>1664</v>
      </c>
      <c r="B405" s="142">
        <v>3</v>
      </c>
      <c r="C405" s="1" t="s">
        <v>2031</v>
      </c>
    </row>
    <row r="406" spans="1:3">
      <c r="A406" s="141" t="s">
        <v>1664</v>
      </c>
      <c r="B406" s="142">
        <v>4</v>
      </c>
      <c r="C406" s="1" t="s">
        <v>2032</v>
      </c>
    </row>
    <row r="407" spans="1:3">
      <c r="A407" s="141" t="s">
        <v>1664</v>
      </c>
      <c r="B407" s="142">
        <v>5</v>
      </c>
      <c r="C407" s="1" t="s">
        <v>2033</v>
      </c>
    </row>
    <row r="408" spans="1:3">
      <c r="A408" s="141" t="s">
        <v>1664</v>
      </c>
      <c r="B408" s="142">
        <v>6</v>
      </c>
      <c r="C408" s="1" t="s">
        <v>2034</v>
      </c>
    </row>
    <row r="409" spans="1:3">
      <c r="A409" s="141" t="s">
        <v>1664</v>
      </c>
      <c r="B409" s="142">
        <v>7</v>
      </c>
      <c r="C409" s="1" t="s">
        <v>2035</v>
      </c>
    </row>
    <row r="410" spans="1:3">
      <c r="A410" s="141" t="s">
        <v>1664</v>
      </c>
      <c r="B410" s="142">
        <v>8</v>
      </c>
      <c r="C410" s="1" t="s">
        <v>2036</v>
      </c>
    </row>
    <row r="411" spans="1:3">
      <c r="A411" s="141" t="s">
        <v>1664</v>
      </c>
      <c r="B411" s="142">
        <v>9</v>
      </c>
      <c r="C411" s="1" t="s">
        <v>2037</v>
      </c>
    </row>
    <row r="412" spans="1:3">
      <c r="A412" s="141" t="s">
        <v>1664</v>
      </c>
      <c r="B412" s="142">
        <v>10</v>
      </c>
      <c r="C412" s="1" t="s">
        <v>2038</v>
      </c>
    </row>
    <row r="413" spans="1:3">
      <c r="A413" s="141" t="s">
        <v>1664</v>
      </c>
      <c r="B413" s="142">
        <v>11</v>
      </c>
      <c r="C413" s="1" t="s">
        <v>2039</v>
      </c>
    </row>
    <row r="414" spans="1:3">
      <c r="A414" s="141" t="s">
        <v>1664</v>
      </c>
      <c r="B414" s="142">
        <v>12</v>
      </c>
      <c r="C414" s="1" t="s">
        <v>2040</v>
      </c>
    </row>
    <row r="415" spans="1:3">
      <c r="A415" s="141" t="s">
        <v>1664</v>
      </c>
      <c r="B415" s="142">
        <v>13</v>
      </c>
      <c r="C415" s="1" t="s">
        <v>2041</v>
      </c>
    </row>
    <row r="416" spans="1:3">
      <c r="A416" s="141" t="s">
        <v>1664</v>
      </c>
      <c r="B416" s="142">
        <v>-96</v>
      </c>
      <c r="C416" t="s">
        <v>417</v>
      </c>
    </row>
    <row r="419" spans="1:5">
      <c r="A419" s="14" t="s">
        <v>1695</v>
      </c>
      <c r="B419" s="146">
        <v>1</v>
      </c>
      <c r="C419" s="147" t="s">
        <v>1729</v>
      </c>
    </row>
    <row r="420" spans="1:5">
      <c r="A420" s="14" t="s">
        <v>1695</v>
      </c>
      <c r="B420" s="148">
        <v>2</v>
      </c>
      <c r="C420" s="149" t="s">
        <v>1730</v>
      </c>
    </row>
    <row r="421" spans="1:5">
      <c r="A421" s="14" t="s">
        <v>1695</v>
      </c>
      <c r="B421" s="146">
        <v>3</v>
      </c>
      <c r="C421" s="147" t="s">
        <v>1731</v>
      </c>
    </row>
    <row r="422" spans="1:5">
      <c r="A422" s="14" t="s">
        <v>1695</v>
      </c>
      <c r="B422" s="150">
        <v>4</v>
      </c>
      <c r="C422" s="151" t="s">
        <v>1732</v>
      </c>
    </row>
    <row r="423" spans="1:5">
      <c r="A423" s="14" t="s">
        <v>1695</v>
      </c>
      <c r="B423" s="152">
        <v>5</v>
      </c>
      <c r="C423" s="153" t="s">
        <v>1733</v>
      </c>
    </row>
    <row r="424" spans="1:5">
      <c r="A424" s="14" t="s">
        <v>1695</v>
      </c>
      <c r="B424" s="148">
        <v>9</v>
      </c>
      <c r="C424" s="149" t="s">
        <v>1734</v>
      </c>
    </row>
    <row r="425" spans="1:5">
      <c r="A425" s="14" t="s">
        <v>1695</v>
      </c>
      <c r="B425" s="152">
        <v>6</v>
      </c>
      <c r="C425" s="154" t="s">
        <v>1735</v>
      </c>
    </row>
    <row r="426" spans="1:5">
      <c r="A426" s="14" t="s">
        <v>1695</v>
      </c>
      <c r="B426" s="148">
        <v>7</v>
      </c>
      <c r="C426" s="149" t="s">
        <v>1736</v>
      </c>
    </row>
    <row r="427" spans="1:5">
      <c r="A427" s="14" t="s">
        <v>1695</v>
      </c>
      <c r="B427" s="152">
        <v>8</v>
      </c>
      <c r="C427" s="154" t="s">
        <v>1737</v>
      </c>
    </row>
    <row r="428" spans="1:5">
      <c r="A428" s="14" t="s">
        <v>1695</v>
      </c>
      <c r="B428" s="14">
        <v>-96</v>
      </c>
      <c r="C428" s="14" t="s">
        <v>417</v>
      </c>
    </row>
    <row r="429" spans="1:5">
      <c r="A429" s="14"/>
      <c r="B429" s="14"/>
      <c r="C429" s="14"/>
    </row>
    <row r="430" spans="1:5">
      <c r="A430" s="14"/>
      <c r="B430" s="14"/>
      <c r="C430" s="14"/>
    </row>
    <row r="431" spans="1:5">
      <c r="A431" s="14" t="s">
        <v>440</v>
      </c>
      <c r="B431" s="146">
        <v>1</v>
      </c>
      <c r="C431" s="155" t="s">
        <v>1738</v>
      </c>
      <c r="D431" s="1"/>
      <c r="E431" s="146">
        <v>1</v>
      </c>
    </row>
    <row r="432" spans="1:5">
      <c r="A432" s="14" t="s">
        <v>440</v>
      </c>
      <c r="B432" s="146">
        <v>2</v>
      </c>
      <c r="C432" s="153" t="s">
        <v>1739</v>
      </c>
      <c r="D432" s="1"/>
      <c r="E432" s="146">
        <v>1</v>
      </c>
    </row>
    <row r="433" spans="1:5">
      <c r="A433" s="14" t="s">
        <v>440</v>
      </c>
      <c r="B433" s="148">
        <v>3</v>
      </c>
      <c r="C433" s="156" t="s">
        <v>1740</v>
      </c>
      <c r="D433" s="1"/>
      <c r="E433" s="148">
        <v>2</v>
      </c>
    </row>
    <row r="434" spans="1:5">
      <c r="A434" s="14" t="s">
        <v>440</v>
      </c>
      <c r="B434" s="146">
        <v>4</v>
      </c>
      <c r="C434" s="155" t="s">
        <v>1741</v>
      </c>
      <c r="D434" s="1"/>
      <c r="E434" s="146">
        <v>3</v>
      </c>
    </row>
    <row r="435" spans="1:5">
      <c r="A435" s="14" t="s">
        <v>440</v>
      </c>
      <c r="B435" s="146">
        <v>5</v>
      </c>
      <c r="C435" s="153" t="s">
        <v>1742</v>
      </c>
      <c r="D435" s="1"/>
      <c r="E435" s="146">
        <v>3</v>
      </c>
    </row>
    <row r="436" spans="1:5">
      <c r="A436" s="14" t="s">
        <v>440</v>
      </c>
      <c r="B436" s="150">
        <v>7</v>
      </c>
      <c r="C436" s="157" t="s">
        <v>1743</v>
      </c>
      <c r="D436" s="1"/>
      <c r="E436" s="150">
        <v>4</v>
      </c>
    </row>
    <row r="437" spans="1:5">
      <c r="A437" s="14" t="s">
        <v>440</v>
      </c>
      <c r="B437" s="152">
        <v>8</v>
      </c>
      <c r="C437" s="153" t="s">
        <v>1744</v>
      </c>
      <c r="D437" s="1"/>
      <c r="E437" s="152">
        <v>5</v>
      </c>
    </row>
    <row r="438" spans="1:5">
      <c r="A438" s="14" t="s">
        <v>440</v>
      </c>
      <c r="B438" s="152">
        <v>9</v>
      </c>
      <c r="C438" s="153" t="s">
        <v>1745</v>
      </c>
      <c r="D438" s="1"/>
      <c r="E438" s="152">
        <v>5</v>
      </c>
    </row>
    <row r="439" spans="1:5">
      <c r="A439" s="14" t="s">
        <v>440</v>
      </c>
      <c r="B439" s="148">
        <v>10</v>
      </c>
      <c r="C439" s="156" t="s">
        <v>1746</v>
      </c>
      <c r="D439" s="1"/>
      <c r="E439" s="148">
        <v>9</v>
      </c>
    </row>
    <row r="440" spans="1:5">
      <c r="A440" s="14" t="s">
        <v>440</v>
      </c>
      <c r="B440" s="148">
        <v>11</v>
      </c>
      <c r="C440" s="156" t="s">
        <v>1747</v>
      </c>
      <c r="D440" s="1"/>
      <c r="E440" s="148">
        <v>9</v>
      </c>
    </row>
    <row r="441" spans="1:5">
      <c r="A441" s="14" t="s">
        <v>440</v>
      </c>
      <c r="B441" s="152">
        <v>12</v>
      </c>
      <c r="C441" s="153" t="s">
        <v>1748</v>
      </c>
      <c r="D441" s="1"/>
      <c r="E441" s="152">
        <v>6</v>
      </c>
    </row>
    <row r="442" spans="1:5">
      <c r="A442" s="14" t="s">
        <v>440</v>
      </c>
      <c r="B442" s="152">
        <v>13</v>
      </c>
      <c r="C442" s="153" t="s">
        <v>1749</v>
      </c>
      <c r="D442" s="1"/>
      <c r="E442" s="152">
        <v>6</v>
      </c>
    </row>
    <row r="443" spans="1:5">
      <c r="A443" s="14" t="s">
        <v>440</v>
      </c>
      <c r="B443" s="148">
        <v>14</v>
      </c>
      <c r="C443" s="156" t="s">
        <v>1750</v>
      </c>
      <c r="D443" s="1"/>
      <c r="E443" s="148">
        <v>7</v>
      </c>
    </row>
    <row r="444" spans="1:5">
      <c r="A444" s="14" t="s">
        <v>440</v>
      </c>
      <c r="B444" s="148">
        <v>14</v>
      </c>
      <c r="C444" s="156" t="s">
        <v>1751</v>
      </c>
      <c r="D444" s="1"/>
      <c r="E444" s="148">
        <v>7</v>
      </c>
    </row>
    <row r="445" spans="1:5">
      <c r="A445" s="14" t="s">
        <v>440</v>
      </c>
      <c r="B445" s="152">
        <v>15</v>
      </c>
      <c r="C445" s="153" t="s">
        <v>1752</v>
      </c>
      <c r="D445" s="1"/>
      <c r="E445" s="152">
        <v>8</v>
      </c>
    </row>
    <row r="446" spans="1:5">
      <c r="A446" s="14" t="s">
        <v>440</v>
      </c>
      <c r="B446" s="152">
        <v>16</v>
      </c>
      <c r="C446" s="153" t="s">
        <v>1753</v>
      </c>
      <c r="D446" s="1"/>
      <c r="E446" s="152">
        <v>8</v>
      </c>
    </row>
    <row r="447" spans="1:5">
      <c r="A447" s="14" t="s">
        <v>440</v>
      </c>
      <c r="B447" s="152">
        <v>17</v>
      </c>
      <c r="C447" s="153" t="s">
        <v>1754</v>
      </c>
      <c r="D447" s="1"/>
      <c r="E447" s="152">
        <v>8</v>
      </c>
    </row>
    <row r="448" spans="1:5">
      <c r="A448" s="14" t="s">
        <v>440</v>
      </c>
      <c r="B448" s="14">
        <v>-96</v>
      </c>
      <c r="C448" s="14" t="s">
        <v>417</v>
      </c>
      <c r="E448" s="13">
        <v>-96</v>
      </c>
    </row>
    <row r="449" spans="1:5">
      <c r="A449" s="14"/>
      <c r="B449" s="14"/>
      <c r="C449" s="14"/>
    </row>
    <row r="450" spans="1:5">
      <c r="A450" s="14" t="s">
        <v>1696</v>
      </c>
      <c r="B450" s="1">
        <v>1</v>
      </c>
      <c r="C450" s="158" t="s">
        <v>1755</v>
      </c>
      <c r="E450" s="146">
        <v>1</v>
      </c>
    </row>
    <row r="451" spans="1:5">
      <c r="A451" s="14" t="s">
        <v>1696</v>
      </c>
      <c r="B451" s="1">
        <v>2</v>
      </c>
      <c r="C451" s="159" t="s">
        <v>1756</v>
      </c>
      <c r="E451" s="146">
        <v>2</v>
      </c>
    </row>
    <row r="452" spans="1:5">
      <c r="A452" s="14" t="s">
        <v>1696</v>
      </c>
      <c r="B452" s="1">
        <v>3</v>
      </c>
      <c r="C452" s="158" t="s">
        <v>1757</v>
      </c>
      <c r="E452" s="146">
        <v>3</v>
      </c>
    </row>
    <row r="453" spans="1:5">
      <c r="A453" s="14" t="s">
        <v>1696</v>
      </c>
      <c r="B453" s="1">
        <v>4</v>
      </c>
      <c r="C453" s="160" t="s">
        <v>1758</v>
      </c>
      <c r="E453" s="148">
        <v>3</v>
      </c>
    </row>
    <row r="454" spans="1:5">
      <c r="A454" s="14" t="s">
        <v>1696</v>
      </c>
      <c r="B454" s="1">
        <v>5</v>
      </c>
      <c r="C454" s="158" t="s">
        <v>1759</v>
      </c>
      <c r="E454" s="146">
        <v>3</v>
      </c>
    </row>
    <row r="455" spans="1:5">
      <c r="A455" s="14" t="s">
        <v>1696</v>
      </c>
      <c r="B455" s="1">
        <v>6</v>
      </c>
      <c r="C455" s="160" t="s">
        <v>1760</v>
      </c>
      <c r="E455" s="148">
        <v>3</v>
      </c>
    </row>
    <row r="456" spans="1:5">
      <c r="A456" s="14" t="s">
        <v>1696</v>
      </c>
      <c r="B456" s="1">
        <v>7</v>
      </c>
      <c r="C456" s="158" t="s">
        <v>1761</v>
      </c>
      <c r="E456" s="146">
        <v>3</v>
      </c>
    </row>
    <row r="457" spans="1:5">
      <c r="A457" s="14" t="s">
        <v>1696</v>
      </c>
      <c r="B457" s="1">
        <v>8</v>
      </c>
      <c r="C457" s="160" t="s">
        <v>1762</v>
      </c>
      <c r="E457" s="148">
        <v>3</v>
      </c>
    </row>
    <row r="458" spans="1:5">
      <c r="A458" s="14" t="s">
        <v>1696</v>
      </c>
      <c r="B458" s="1">
        <v>9</v>
      </c>
      <c r="C458" s="158" t="s">
        <v>1763</v>
      </c>
      <c r="E458" s="146">
        <v>3</v>
      </c>
    </row>
    <row r="459" spans="1:5">
      <c r="A459" s="14" t="s">
        <v>1696</v>
      </c>
      <c r="B459" s="1">
        <v>10</v>
      </c>
      <c r="C459" s="160" t="s">
        <v>1764</v>
      </c>
      <c r="E459" s="148">
        <v>3</v>
      </c>
    </row>
    <row r="460" spans="1:5">
      <c r="A460" s="14" t="s">
        <v>1696</v>
      </c>
      <c r="B460" s="1">
        <v>11</v>
      </c>
      <c r="C460" s="158" t="s">
        <v>1765</v>
      </c>
      <c r="E460" s="146">
        <v>3</v>
      </c>
    </row>
    <row r="461" spans="1:5">
      <c r="A461" s="14" t="s">
        <v>1696</v>
      </c>
      <c r="B461" s="1">
        <v>12</v>
      </c>
      <c r="C461" s="160" t="s">
        <v>1766</v>
      </c>
      <c r="E461" s="148">
        <v>3</v>
      </c>
    </row>
    <row r="462" spans="1:5">
      <c r="A462" s="14" t="s">
        <v>1696</v>
      </c>
      <c r="B462" s="1">
        <v>13</v>
      </c>
      <c r="C462" s="160" t="s">
        <v>1767</v>
      </c>
      <c r="E462" s="148">
        <v>3</v>
      </c>
    </row>
    <row r="463" spans="1:5">
      <c r="A463" s="14" t="s">
        <v>1696</v>
      </c>
      <c r="B463" s="1">
        <v>14</v>
      </c>
      <c r="C463" s="160" t="s">
        <v>1768</v>
      </c>
      <c r="E463" s="148">
        <v>3</v>
      </c>
    </row>
    <row r="464" spans="1:5">
      <c r="A464" s="14" t="s">
        <v>1696</v>
      </c>
      <c r="B464" s="1">
        <v>15</v>
      </c>
      <c r="C464" s="158" t="s">
        <v>1769</v>
      </c>
      <c r="E464" s="146">
        <v>4</v>
      </c>
    </row>
    <row r="465" spans="1:5">
      <c r="A465" s="14" t="s">
        <v>1696</v>
      </c>
      <c r="B465" s="1">
        <v>16</v>
      </c>
      <c r="C465" s="159" t="s">
        <v>1770</v>
      </c>
      <c r="E465" s="146">
        <v>5</v>
      </c>
    </row>
    <row r="466" spans="1:5">
      <c r="A466" s="14" t="s">
        <v>1696</v>
      </c>
      <c r="B466" s="1">
        <v>17</v>
      </c>
      <c r="C466" s="159" t="s">
        <v>1771</v>
      </c>
      <c r="E466" s="146">
        <v>5</v>
      </c>
    </row>
    <row r="467" spans="1:5">
      <c r="A467" s="14" t="s">
        <v>1696</v>
      </c>
      <c r="B467" s="1">
        <v>18</v>
      </c>
      <c r="C467" s="159" t="s">
        <v>1772</v>
      </c>
      <c r="E467" s="146">
        <v>4</v>
      </c>
    </row>
    <row r="468" spans="1:5">
      <c r="A468" s="14" t="s">
        <v>1696</v>
      </c>
      <c r="B468" s="1">
        <v>19</v>
      </c>
      <c r="C468" s="161" t="s">
        <v>1773</v>
      </c>
      <c r="E468" s="150">
        <v>7</v>
      </c>
    </row>
    <row r="469" spans="1:5">
      <c r="A469" s="14" t="s">
        <v>1696</v>
      </c>
      <c r="B469" s="1">
        <v>20</v>
      </c>
      <c r="C469" s="159" t="s">
        <v>1774</v>
      </c>
      <c r="E469" s="152">
        <v>8</v>
      </c>
    </row>
    <row r="470" spans="1:5">
      <c r="A470" s="14" t="s">
        <v>1696</v>
      </c>
      <c r="B470" s="1">
        <v>21</v>
      </c>
      <c r="C470" s="159" t="s">
        <v>1775</v>
      </c>
      <c r="E470" s="152">
        <v>9</v>
      </c>
    </row>
    <row r="471" spans="1:5">
      <c r="A471" s="14" t="s">
        <v>1696</v>
      </c>
      <c r="B471" s="1">
        <v>22</v>
      </c>
      <c r="C471" s="160" t="s">
        <v>1776</v>
      </c>
      <c r="E471" s="148">
        <v>10</v>
      </c>
    </row>
    <row r="472" spans="1:5">
      <c r="A472" s="14" t="s">
        <v>1696</v>
      </c>
      <c r="B472" s="1">
        <v>23</v>
      </c>
      <c r="C472" s="160" t="s">
        <v>1777</v>
      </c>
      <c r="E472" s="148">
        <v>11</v>
      </c>
    </row>
    <row r="473" spans="1:5">
      <c r="A473" s="14" t="s">
        <v>1696</v>
      </c>
      <c r="B473" s="1">
        <v>24</v>
      </c>
      <c r="C473" s="159" t="s">
        <v>1778</v>
      </c>
      <c r="E473" s="152">
        <v>12</v>
      </c>
    </row>
    <row r="474" spans="1:5">
      <c r="A474" s="14" t="s">
        <v>1696</v>
      </c>
      <c r="B474" s="1">
        <v>25</v>
      </c>
      <c r="C474" s="159" t="s">
        <v>1779</v>
      </c>
      <c r="E474" s="152">
        <v>13</v>
      </c>
    </row>
    <row r="475" spans="1:5">
      <c r="A475" s="14" t="s">
        <v>1696</v>
      </c>
      <c r="B475" s="1">
        <v>26</v>
      </c>
      <c r="C475" s="160" t="s">
        <v>1780</v>
      </c>
      <c r="E475" s="148">
        <v>14</v>
      </c>
    </row>
    <row r="476" spans="1:5">
      <c r="A476" s="14" t="s">
        <v>1696</v>
      </c>
      <c r="B476" s="1">
        <v>27</v>
      </c>
      <c r="C476" s="160" t="s">
        <v>1781</v>
      </c>
      <c r="E476" s="148">
        <v>14</v>
      </c>
    </row>
    <row r="477" spans="1:5">
      <c r="A477" s="14" t="s">
        <v>1696</v>
      </c>
      <c r="B477" s="1">
        <v>28</v>
      </c>
      <c r="C477" s="160" t="s">
        <v>1782</v>
      </c>
      <c r="E477" s="148">
        <v>14</v>
      </c>
    </row>
    <row r="478" spans="1:5">
      <c r="A478" s="14" t="s">
        <v>1696</v>
      </c>
      <c r="B478" s="1">
        <v>29</v>
      </c>
      <c r="C478" s="160" t="s">
        <v>1783</v>
      </c>
      <c r="E478" s="148">
        <v>14</v>
      </c>
    </row>
    <row r="479" spans="1:5">
      <c r="A479" s="14" t="s">
        <v>1696</v>
      </c>
      <c r="B479" s="1">
        <v>30</v>
      </c>
      <c r="C479" s="160" t="s">
        <v>1784</v>
      </c>
      <c r="E479" s="148">
        <v>14</v>
      </c>
    </row>
    <row r="480" spans="1:5">
      <c r="A480" s="14" t="s">
        <v>1696</v>
      </c>
      <c r="B480" s="1">
        <v>31</v>
      </c>
      <c r="C480" s="160" t="s">
        <v>1785</v>
      </c>
      <c r="E480" s="148">
        <v>14</v>
      </c>
    </row>
    <row r="481" spans="1:5">
      <c r="A481" s="14" t="s">
        <v>1696</v>
      </c>
      <c r="B481" s="1">
        <v>32</v>
      </c>
      <c r="C481" s="160" t="s">
        <v>1786</v>
      </c>
      <c r="E481" s="148">
        <v>14</v>
      </c>
    </row>
    <row r="482" spans="1:5">
      <c r="A482" s="14" t="s">
        <v>1696</v>
      </c>
      <c r="B482" s="1">
        <v>33</v>
      </c>
      <c r="C482" s="160" t="s">
        <v>1787</v>
      </c>
      <c r="E482" s="148">
        <v>14</v>
      </c>
    </row>
    <row r="483" spans="1:5">
      <c r="A483" s="14" t="s">
        <v>1696</v>
      </c>
      <c r="B483" s="1">
        <v>34</v>
      </c>
      <c r="C483" s="159" t="s">
        <v>1788</v>
      </c>
      <c r="E483" s="152">
        <v>15</v>
      </c>
    </row>
    <row r="484" spans="1:5">
      <c r="A484" s="14" t="s">
        <v>1696</v>
      </c>
      <c r="B484" s="1">
        <v>35</v>
      </c>
      <c r="C484" s="159" t="s">
        <v>1789</v>
      </c>
      <c r="E484" s="152">
        <v>16</v>
      </c>
    </row>
    <row r="485" spans="1:5">
      <c r="A485" s="14" t="s">
        <v>1696</v>
      </c>
      <c r="B485" s="1">
        <v>36</v>
      </c>
      <c r="C485" s="159" t="s">
        <v>1790</v>
      </c>
      <c r="E485" s="152">
        <v>17</v>
      </c>
    </row>
    <row r="486" spans="1:5">
      <c r="A486" s="14" t="s">
        <v>1696</v>
      </c>
      <c r="B486" s="14">
        <v>-96</v>
      </c>
      <c r="C486" s="14" t="s">
        <v>417</v>
      </c>
      <c r="E486" s="13">
        <v>-96</v>
      </c>
    </row>
    <row r="496" spans="1:5">
      <c r="A496" s="14" t="s">
        <v>1941</v>
      </c>
      <c r="B496" s="172">
        <v>0</v>
      </c>
      <c r="C496" s="173" t="s">
        <v>1942</v>
      </c>
    </row>
    <row r="497" spans="1:3">
      <c r="A497" s="14" t="s">
        <v>1941</v>
      </c>
      <c r="B497" s="172">
        <v>1</v>
      </c>
      <c r="C497" s="174" t="s">
        <v>1943</v>
      </c>
    </row>
    <row r="498" spans="1:3">
      <c r="A498" s="14" t="s">
        <v>1941</v>
      </c>
      <c r="B498" s="172">
        <v>2</v>
      </c>
      <c r="C498" s="174" t="s">
        <v>1944</v>
      </c>
    </row>
    <row r="499" spans="1:3">
      <c r="A499" s="14" t="s">
        <v>1941</v>
      </c>
      <c r="B499" s="172">
        <v>3</v>
      </c>
      <c r="C499" s="174" t="s">
        <v>1945</v>
      </c>
    </row>
    <row r="500" spans="1:3">
      <c r="A500" s="14" t="s">
        <v>1941</v>
      </c>
      <c r="B500" s="172">
        <v>4</v>
      </c>
      <c r="C500" s="174" t="s">
        <v>1946</v>
      </c>
    </row>
    <row r="501" spans="1:3">
      <c r="A501" s="14" t="s">
        <v>1941</v>
      </c>
      <c r="B501" s="172">
        <v>5</v>
      </c>
      <c r="C501" s="174" t="s">
        <v>1947</v>
      </c>
    </row>
    <row r="502" spans="1:3">
      <c r="A502" s="14" t="s">
        <v>1941</v>
      </c>
      <c r="B502" s="172">
        <v>6</v>
      </c>
      <c r="C502" s="174" t="s">
        <v>1948</v>
      </c>
    </row>
    <row r="503" spans="1:3">
      <c r="A503" s="14" t="s">
        <v>1941</v>
      </c>
      <c r="B503" s="172">
        <v>7</v>
      </c>
      <c r="C503" s="174" t="s">
        <v>1949</v>
      </c>
    </row>
    <row r="504" spans="1:3">
      <c r="A504" s="14" t="s">
        <v>1941</v>
      </c>
      <c r="B504" s="172">
        <v>8</v>
      </c>
      <c r="C504" s="174" t="s">
        <v>1950</v>
      </c>
    </row>
    <row r="505" spans="1:3">
      <c r="A505" s="14" t="s">
        <v>1941</v>
      </c>
      <c r="B505" s="172">
        <v>9</v>
      </c>
      <c r="C505" s="174" t="s">
        <v>1951</v>
      </c>
    </row>
    <row r="506" spans="1:3">
      <c r="A506" s="14" t="s">
        <v>1941</v>
      </c>
      <c r="B506" s="172">
        <v>10</v>
      </c>
      <c r="C506" s="174" t="s">
        <v>1952</v>
      </c>
    </row>
    <row r="507" spans="1:3">
      <c r="A507" s="14" t="s">
        <v>1941</v>
      </c>
      <c r="B507" s="172">
        <v>11</v>
      </c>
      <c r="C507" s="174" t="s">
        <v>1953</v>
      </c>
    </row>
    <row r="508" spans="1:3">
      <c r="A508" s="14" t="s">
        <v>1941</v>
      </c>
      <c r="B508" s="172">
        <v>12</v>
      </c>
      <c r="C508" s="174" t="s">
        <v>1954</v>
      </c>
    </row>
    <row r="509" spans="1:3">
      <c r="A509" s="14" t="s">
        <v>1941</v>
      </c>
      <c r="B509" s="172">
        <v>13</v>
      </c>
      <c r="C509" s="174" t="s">
        <v>1955</v>
      </c>
    </row>
    <row r="511" spans="1:3" ht="16.5" thickBot="1"/>
    <row r="512" spans="1:3" ht="16.5" thickBot="1">
      <c r="A512" s="14" t="s">
        <v>1995</v>
      </c>
      <c r="B512" s="13">
        <v>1</v>
      </c>
      <c r="C512" s="177" t="s">
        <v>1971</v>
      </c>
    </row>
    <row r="513" spans="1:3" ht="16.5" thickBot="1">
      <c r="A513" s="14" t="s">
        <v>1995</v>
      </c>
      <c r="B513" s="13">
        <v>2</v>
      </c>
      <c r="C513" s="178" t="s">
        <v>1972</v>
      </c>
    </row>
    <row r="514" spans="1:3" ht="16.5" thickBot="1">
      <c r="A514" s="14" t="s">
        <v>1995</v>
      </c>
      <c r="B514" s="13">
        <v>3</v>
      </c>
      <c r="C514" s="177" t="s">
        <v>1973</v>
      </c>
    </row>
    <row r="515" spans="1:3" ht="16.5" thickBot="1">
      <c r="A515" s="14" t="s">
        <v>1995</v>
      </c>
      <c r="B515" s="13">
        <v>4</v>
      </c>
      <c r="C515" s="177" t="s">
        <v>1974</v>
      </c>
    </row>
    <row r="516" spans="1:3" ht="16.5" thickBot="1">
      <c r="A516" s="14" t="s">
        <v>1995</v>
      </c>
      <c r="B516" s="13">
        <v>5</v>
      </c>
      <c r="C516" s="177" t="s">
        <v>1975</v>
      </c>
    </row>
    <row r="517" spans="1:3" ht="16.5" thickBot="1">
      <c r="A517" s="14" t="s">
        <v>1995</v>
      </c>
      <c r="B517" s="13">
        <v>6</v>
      </c>
      <c r="C517" s="177" t="s">
        <v>1976</v>
      </c>
    </row>
    <row r="518" spans="1:3" ht="16.5" thickBot="1">
      <c r="A518" s="14" t="s">
        <v>1995</v>
      </c>
      <c r="B518" s="13">
        <v>7</v>
      </c>
      <c r="C518" s="177" t="s">
        <v>1977</v>
      </c>
    </row>
    <row r="519" spans="1:3" ht="16.5" thickBot="1">
      <c r="A519" s="14" t="s">
        <v>1995</v>
      </c>
      <c r="B519" s="13">
        <v>8</v>
      </c>
      <c r="C519" s="177" t="s">
        <v>1978</v>
      </c>
    </row>
    <row r="520" spans="1:3" ht="16.5" thickBot="1">
      <c r="A520" s="14" t="s">
        <v>1995</v>
      </c>
      <c r="B520" s="13">
        <v>9</v>
      </c>
      <c r="C520" s="177" t="s">
        <v>1979</v>
      </c>
    </row>
    <row r="521" spans="1:3" ht="16.5" thickBot="1">
      <c r="A521" s="14" t="s">
        <v>1995</v>
      </c>
      <c r="B521" s="13">
        <v>10</v>
      </c>
      <c r="C521" s="177" t="s">
        <v>1980</v>
      </c>
    </row>
    <row r="522" spans="1:3" ht="16.5" thickBot="1">
      <c r="A522" s="14" t="s">
        <v>1995</v>
      </c>
      <c r="B522" s="13">
        <v>11</v>
      </c>
      <c r="C522" s="177" t="s">
        <v>1981</v>
      </c>
    </row>
    <row r="523" spans="1:3" ht="16.5" thickBot="1">
      <c r="A523" s="14" t="s">
        <v>1995</v>
      </c>
      <c r="B523" s="13">
        <v>12</v>
      </c>
      <c r="C523" s="177" t="s">
        <v>1982</v>
      </c>
    </row>
    <row r="524" spans="1:3" ht="16.5" thickBot="1">
      <c r="A524" s="14" t="s">
        <v>1995</v>
      </c>
      <c r="B524" s="13">
        <v>13</v>
      </c>
      <c r="C524" s="177" t="s">
        <v>1983</v>
      </c>
    </row>
    <row r="525" spans="1:3" ht="16.5" thickBot="1">
      <c r="A525" s="14" t="s">
        <v>1995</v>
      </c>
      <c r="B525" s="13">
        <v>14</v>
      </c>
      <c r="C525" s="177" t="s">
        <v>1984</v>
      </c>
    </row>
    <row r="526" spans="1:3" ht="16.5" thickBot="1">
      <c r="A526" s="14" t="s">
        <v>1995</v>
      </c>
      <c r="B526" s="13">
        <v>15</v>
      </c>
      <c r="C526" s="177" t="s">
        <v>1985</v>
      </c>
    </row>
    <row r="527" spans="1:3" ht="16.5" thickBot="1">
      <c r="A527" s="14" t="s">
        <v>1995</v>
      </c>
      <c r="B527" s="13">
        <v>16</v>
      </c>
      <c r="C527" s="177" t="s">
        <v>1986</v>
      </c>
    </row>
    <row r="528" spans="1:3" ht="16.5" thickBot="1">
      <c r="A528" s="14" t="s">
        <v>1995</v>
      </c>
      <c r="B528" s="13">
        <v>17</v>
      </c>
      <c r="C528" s="177" t="s">
        <v>1987</v>
      </c>
    </row>
    <row r="529" spans="1:3" ht="16.5" thickBot="1">
      <c r="A529" s="14" t="s">
        <v>1995</v>
      </c>
      <c r="B529" s="13">
        <v>18</v>
      </c>
      <c r="C529" s="177" t="s">
        <v>1988</v>
      </c>
    </row>
    <row r="530" spans="1:3" ht="16.5" thickBot="1">
      <c r="A530" s="14" t="s">
        <v>1995</v>
      </c>
      <c r="B530" s="13">
        <v>19</v>
      </c>
      <c r="C530" s="177" t="s">
        <v>1989</v>
      </c>
    </row>
    <row r="531" spans="1:3" ht="16.5" thickBot="1">
      <c r="A531" s="14" t="s">
        <v>1995</v>
      </c>
      <c r="B531" s="13">
        <v>20</v>
      </c>
      <c r="C531" s="177" t="s">
        <v>1990</v>
      </c>
    </row>
    <row r="532" spans="1:3" ht="16.5" thickBot="1">
      <c r="A532" s="14" t="s">
        <v>1995</v>
      </c>
      <c r="B532" s="13">
        <v>21</v>
      </c>
      <c r="C532" s="177" t="s">
        <v>1991</v>
      </c>
    </row>
    <row r="533" spans="1:3" ht="16.5" thickBot="1">
      <c r="A533" s="14" t="s">
        <v>1995</v>
      </c>
      <c r="B533" s="13">
        <v>22</v>
      </c>
      <c r="C533" s="177" t="s">
        <v>1992</v>
      </c>
    </row>
    <row r="534" spans="1:3" ht="16.5" thickBot="1">
      <c r="A534" s="14" t="s">
        <v>1995</v>
      </c>
      <c r="B534" s="13">
        <v>23</v>
      </c>
      <c r="C534" s="177" t="s">
        <v>1993</v>
      </c>
    </row>
    <row r="535" spans="1:3">
      <c r="A535" s="14" t="s">
        <v>1995</v>
      </c>
      <c r="B535" s="13">
        <v>24</v>
      </c>
      <c r="C535" s="177" t="s">
        <v>1994</v>
      </c>
    </row>
    <row r="537" spans="1:3" ht="16.5" thickBot="1"/>
    <row r="538" spans="1:3">
      <c r="A538" s="14" t="s">
        <v>2064</v>
      </c>
      <c r="B538" s="13">
        <v>1</v>
      </c>
      <c r="C538" s="182" t="s">
        <v>2062</v>
      </c>
    </row>
    <row r="539" spans="1:3">
      <c r="A539" s="14" t="s">
        <v>2064</v>
      </c>
      <c r="B539" s="13">
        <v>2</v>
      </c>
      <c r="C539" s="183" t="s">
        <v>2065</v>
      </c>
    </row>
    <row r="540" spans="1:3">
      <c r="A540" s="14" t="s">
        <v>2064</v>
      </c>
      <c r="B540" s="13">
        <v>3</v>
      </c>
      <c r="C540" s="183" t="s">
        <v>2066</v>
      </c>
    </row>
    <row r="541" spans="1:3">
      <c r="A541" s="14" t="s">
        <v>2064</v>
      </c>
      <c r="B541" s="13">
        <v>4</v>
      </c>
      <c r="C541" s="183" t="s">
        <v>2067</v>
      </c>
    </row>
    <row r="542" spans="1:3">
      <c r="A542" s="14" t="s">
        <v>2064</v>
      </c>
      <c r="B542" s="13">
        <v>5</v>
      </c>
      <c r="C542" s="183" t="s">
        <v>2068</v>
      </c>
    </row>
    <row r="543" spans="1:3">
      <c r="A543" s="14" t="s">
        <v>2064</v>
      </c>
      <c r="B543" s="13">
        <v>6</v>
      </c>
      <c r="C543" s="183" t="s">
        <v>2069</v>
      </c>
    </row>
    <row r="544" spans="1:3">
      <c r="A544" s="14" t="s">
        <v>2064</v>
      </c>
      <c r="B544" s="13">
        <v>7</v>
      </c>
      <c r="C544" s="183" t="s">
        <v>2070</v>
      </c>
    </row>
    <row r="545" spans="1:6">
      <c r="A545" s="14" t="s">
        <v>2064</v>
      </c>
      <c r="B545" s="13">
        <v>8</v>
      </c>
      <c r="C545" s="183" t="s">
        <v>2071</v>
      </c>
    </row>
    <row r="546" spans="1:6">
      <c r="A546" s="14" t="s">
        <v>2064</v>
      </c>
      <c r="B546" s="13">
        <v>9</v>
      </c>
      <c r="C546" s="183" t="s">
        <v>2072</v>
      </c>
    </row>
    <row r="547" spans="1:6">
      <c r="A547" s="14" t="s">
        <v>2064</v>
      </c>
      <c r="B547" s="13">
        <v>10</v>
      </c>
      <c r="C547" s="183" t="s">
        <v>2073</v>
      </c>
    </row>
    <row r="548" spans="1:6" ht="16.5" thickBot="1">
      <c r="A548" s="14" t="s">
        <v>2064</v>
      </c>
      <c r="B548" s="13">
        <v>11</v>
      </c>
      <c r="C548" s="184" t="s">
        <v>2063</v>
      </c>
    </row>
    <row r="551" spans="1:6">
      <c r="A551" s="13" t="s">
        <v>2082</v>
      </c>
      <c r="B551" s="13">
        <v>1</v>
      </c>
      <c r="C551" s="14" t="s">
        <v>598</v>
      </c>
    </row>
    <row r="552" spans="1:6">
      <c r="A552" s="13" t="s">
        <v>2082</v>
      </c>
      <c r="B552" s="13">
        <v>0</v>
      </c>
      <c r="C552" s="14" t="s">
        <v>599</v>
      </c>
    </row>
    <row r="553" spans="1:6">
      <c r="A553" s="13" t="s">
        <v>2082</v>
      </c>
      <c r="B553" s="13">
        <v>-98</v>
      </c>
      <c r="C553" s="14" t="s">
        <v>2083</v>
      </c>
    </row>
    <row r="556" spans="1:6">
      <c r="A556" s="13" t="s">
        <v>2094</v>
      </c>
      <c r="B556" s="13">
        <v>1</v>
      </c>
      <c r="C556" s="186" t="s">
        <v>2095</v>
      </c>
      <c r="D556" s="186"/>
      <c r="E556" s="186"/>
      <c r="F556" s="186"/>
    </row>
    <row r="557" spans="1:6">
      <c r="A557" s="13" t="s">
        <v>2094</v>
      </c>
      <c r="B557" s="13">
        <v>2</v>
      </c>
      <c r="C557" s="186" t="s">
        <v>2096</v>
      </c>
      <c r="D557" s="186"/>
      <c r="E557" s="186"/>
      <c r="F557" s="186"/>
    </row>
    <row r="558" spans="1:6">
      <c r="A558" s="13" t="s">
        <v>2094</v>
      </c>
      <c r="B558" s="13">
        <v>-96</v>
      </c>
      <c r="C558" s="187" t="s">
        <v>1645</v>
      </c>
      <c r="D558" s="187"/>
      <c r="E558" s="187"/>
      <c r="F558" s="187"/>
    </row>
    <row r="559" spans="1:6">
      <c r="A559" s="13" t="s">
        <v>2094</v>
      </c>
      <c r="B559" s="13">
        <v>3</v>
      </c>
      <c r="C559" s="188" t="s">
        <v>2097</v>
      </c>
      <c r="D559" s="188"/>
      <c r="E559" s="188"/>
      <c r="F559" s="188"/>
    </row>
    <row r="563" spans="1:3">
      <c r="A563" s="14" t="s">
        <v>2242</v>
      </c>
      <c r="B563" s="13">
        <v>1</v>
      </c>
      <c r="C563" s="199" t="s">
        <v>2230</v>
      </c>
    </row>
    <row r="564" spans="1:3">
      <c r="A564" s="14" t="s">
        <v>2242</v>
      </c>
      <c r="B564" s="13">
        <v>2</v>
      </c>
      <c r="C564" s="199" t="s">
        <v>2231</v>
      </c>
    </row>
    <row r="565" spans="1:3">
      <c r="A565" s="14" t="s">
        <v>2242</v>
      </c>
      <c r="B565" s="13">
        <v>3</v>
      </c>
      <c r="C565" s="199" t="s">
        <v>2232</v>
      </c>
    </row>
    <row r="566" spans="1:3">
      <c r="A566" s="14" t="s">
        <v>2242</v>
      </c>
      <c r="B566" s="13">
        <v>4</v>
      </c>
      <c r="C566" s="199" t="s">
        <v>2233</v>
      </c>
    </row>
    <row r="567" spans="1:3">
      <c r="A567" s="14" t="s">
        <v>2242</v>
      </c>
      <c r="B567" s="13">
        <v>5</v>
      </c>
      <c r="C567" s="199" t="s">
        <v>2234</v>
      </c>
    </row>
    <row r="568" spans="1:3" ht="31.5">
      <c r="A568" s="14" t="s">
        <v>2242</v>
      </c>
      <c r="B568" s="13">
        <v>6</v>
      </c>
      <c r="C568" s="199" t="s">
        <v>2235</v>
      </c>
    </row>
    <row r="569" spans="1:3">
      <c r="A569" s="14" t="s">
        <v>2242</v>
      </c>
      <c r="B569" s="13">
        <v>7</v>
      </c>
      <c r="C569" s="199" t="s">
        <v>2236</v>
      </c>
    </row>
    <row r="570" spans="1:3">
      <c r="A570" s="14" t="s">
        <v>2242</v>
      </c>
      <c r="B570" s="13">
        <v>8</v>
      </c>
      <c r="C570" s="199" t="s">
        <v>2237</v>
      </c>
    </row>
    <row r="571" spans="1:3">
      <c r="A571" s="14" t="s">
        <v>2242</v>
      </c>
      <c r="B571" s="13">
        <v>9</v>
      </c>
      <c r="C571" s="199" t="s">
        <v>2238</v>
      </c>
    </row>
    <row r="572" spans="1:3">
      <c r="A572" s="14" t="s">
        <v>2242</v>
      </c>
      <c r="B572" s="13">
        <v>10</v>
      </c>
      <c r="C572" s="199" t="s">
        <v>2239</v>
      </c>
    </row>
    <row r="573" spans="1:3" ht="31.5">
      <c r="A573" s="14" t="s">
        <v>2242</v>
      </c>
      <c r="B573" s="13">
        <v>11</v>
      </c>
      <c r="C573" s="199" t="s">
        <v>2240</v>
      </c>
    </row>
    <row r="574" spans="1:3">
      <c r="A574" s="14" t="s">
        <v>2242</v>
      </c>
      <c r="B574" s="13">
        <v>12</v>
      </c>
      <c r="C574" s="199" t="s">
        <v>2839</v>
      </c>
    </row>
    <row r="575" spans="1:3">
      <c r="A575" s="14" t="s">
        <v>2242</v>
      </c>
      <c r="B575" s="13">
        <v>-96</v>
      </c>
      <c r="C575" s="199" t="s">
        <v>2241</v>
      </c>
    </row>
    <row r="579" spans="1:3">
      <c r="A579" s="14" t="s">
        <v>2357</v>
      </c>
      <c r="B579" s="13">
        <v>1</v>
      </c>
      <c r="C579" s="13" t="s">
        <v>2358</v>
      </c>
    </row>
    <row r="580" spans="1:3">
      <c r="A580" s="14" t="s">
        <v>2357</v>
      </c>
      <c r="B580" s="13">
        <v>2</v>
      </c>
      <c r="C580" s="13" t="s">
        <v>1379</v>
      </c>
    </row>
    <row r="581" spans="1:3">
      <c r="A581" s="14" t="s">
        <v>2357</v>
      </c>
      <c r="B581" s="13">
        <v>3</v>
      </c>
      <c r="C581" s="13" t="s">
        <v>1380</v>
      </c>
    </row>
    <row r="582" spans="1:3">
      <c r="A582" s="14" t="s">
        <v>2357</v>
      </c>
      <c r="B582" s="13">
        <v>-97</v>
      </c>
      <c r="C582" s="14" t="s">
        <v>2359</v>
      </c>
    </row>
    <row r="584" spans="1:3">
      <c r="A584" s="14" t="s">
        <v>2366</v>
      </c>
      <c r="B584" s="13">
        <v>0</v>
      </c>
      <c r="C584" s="14" t="s">
        <v>2364</v>
      </c>
    </row>
    <row r="585" spans="1:3">
      <c r="A585" s="14" t="s">
        <v>2366</v>
      </c>
      <c r="B585" s="13">
        <v>1</v>
      </c>
      <c r="C585" s="14" t="s">
        <v>2361</v>
      </c>
    </row>
    <row r="586" spans="1:3">
      <c r="A586" s="14" t="s">
        <v>2366</v>
      </c>
      <c r="B586" s="13">
        <v>2</v>
      </c>
      <c r="C586" s="14" t="s">
        <v>2362</v>
      </c>
    </row>
    <row r="587" spans="1:3">
      <c r="A587" s="14" t="s">
        <v>2366</v>
      </c>
      <c r="B587" s="13">
        <v>3</v>
      </c>
      <c r="C587" s="14" t="s">
        <v>2363</v>
      </c>
    </row>
    <row r="588" spans="1:3">
      <c r="A588" s="14" t="s">
        <v>2366</v>
      </c>
      <c r="B588" s="13">
        <v>-97</v>
      </c>
      <c r="C588" s="14" t="s">
        <v>2365</v>
      </c>
    </row>
    <row r="591" spans="1:3">
      <c r="A591" s="14" t="s">
        <v>2381</v>
      </c>
      <c r="B591" s="13">
        <v>1</v>
      </c>
      <c r="C591" s="69" t="s">
        <v>2377</v>
      </c>
    </row>
    <row r="592" spans="1:3">
      <c r="A592" s="14" t="s">
        <v>2381</v>
      </c>
      <c r="B592" s="13">
        <v>2</v>
      </c>
      <c r="C592" s="73" t="s">
        <v>2378</v>
      </c>
    </row>
    <row r="593" spans="1:3">
      <c r="A593" s="14" t="s">
        <v>2381</v>
      </c>
      <c r="B593" s="13">
        <v>3</v>
      </c>
      <c r="C593" s="73" t="s">
        <v>2379</v>
      </c>
    </row>
    <row r="594" spans="1:3">
      <c r="A594" s="14" t="s">
        <v>2381</v>
      </c>
      <c r="B594" s="13">
        <v>4</v>
      </c>
      <c r="C594" s="70" t="s">
        <v>2380</v>
      </c>
    </row>
  </sheetData>
  <sheetProtection selectLockedCells="1" selectUnlockedCells="1"/>
  <phoneticPr fontId="2" type="noConversion"/>
  <conditionalFormatting sqref="B210:H218 A220:H288 C291:H294 A321:H324 C326:H328 B329:H329 B420:H420 A420:A427 D497:H497 B156:H156 A156:A158 A417:H419 G403:H409 A403:E404 C405:E409 A405:B415 A318:H319 A2:H8 A296:H314 B315:H315 A315:A316 A9:B10 D9:H11 B11 A19:H19 D20:H22 A367:H377 A66:H102 A117:B117 B103:H103 A382:H402 B104:B114 A103:A114 A116 A137:H140 A142:H155 A160:H207 A330:H365 A11:A17 A20:A64">
    <cfRule type="expression" dxfId="177" priority="22">
      <formula>NOT($A2=$A1)</formula>
    </cfRule>
  </conditionalFormatting>
  <conditionalFormatting sqref="B208:H208">
    <cfRule type="expression" dxfId="176" priority="1626">
      <formula>NOT($A219=$A207)</formula>
    </cfRule>
  </conditionalFormatting>
  <conditionalFormatting sqref="B219:H219 C289:H289 A289:A294">
    <cfRule type="expression" dxfId="175" priority="1627">
      <formula>NOT(#REF!=$A218)</formula>
    </cfRule>
  </conditionalFormatting>
  <conditionalFormatting sqref="B209:H209">
    <cfRule type="expression" dxfId="174" priority="1628">
      <formula>NOT($A209=$A219)</formula>
    </cfRule>
  </conditionalFormatting>
  <conditionalFormatting sqref="A208:A219 A431:C431 E431:H433 B432:C433 A432:A447 C115:H115 B122 D34:H34">
    <cfRule type="expression" dxfId="173" priority="20">
      <formula>NOT($A34=$A22)</formula>
    </cfRule>
  </conditionalFormatting>
  <conditionalFormatting sqref="B290:H290 B292 A510:H511 C473:H485 A487:H494 D498:H509 A536:H537 D512:H535 A512:B535 D538:H548 A538:B548 A549:H555 A560:H562 G556:H559 A556:B559 D563:H575 A576:H2147 A563:B575">
    <cfRule type="expression" dxfId="172" priority="2403">
      <formula>NOT($A290=#REF!)</formula>
    </cfRule>
  </conditionalFormatting>
  <conditionalFormatting sqref="A320:H320">
    <cfRule type="expression" dxfId="171" priority="19">
      <formula>NOT($A320=$A319)</formula>
    </cfRule>
  </conditionalFormatting>
  <conditionalFormatting sqref="B327:B328">
    <cfRule type="expression" dxfId="170" priority="18">
      <formula>NOT($A327=$A326)</formula>
    </cfRule>
  </conditionalFormatting>
  <conditionalFormatting sqref="B326">
    <cfRule type="expression" dxfId="169" priority="17">
      <formula>NOT($A326=$A325)</formula>
    </cfRule>
  </conditionalFormatting>
  <conditionalFormatting sqref="A325:H325 A326:A329">
    <cfRule type="expression" dxfId="168" priority="16">
      <formula>NOT($A325=$A324)</formula>
    </cfRule>
  </conditionalFormatting>
  <conditionalFormatting sqref="B421:H421 B157:H157 G410:H410 C410:E410 B316:H316 B12 D12:H12 D23:H23 A366:H366 C104:H104 B295:H295 B14 B16 B58:B64">
    <cfRule type="expression" dxfId="167" priority="9266">
      <formula>NOT($A12=$A10)</formula>
    </cfRule>
  </conditionalFormatting>
  <conditionalFormatting sqref="A428:H429 C112:H112 B119 D31:H31">
    <cfRule type="expression" dxfId="166" priority="9324">
      <formula>NOT($A31=$A22)</formula>
    </cfRule>
  </conditionalFormatting>
  <conditionalFormatting sqref="B427:H427 A416:H416 C110:H111 B118 A18:H18 D30:H30">
    <cfRule type="expression" dxfId="165" priority="9327">
      <formula>NOT($A18=$A10)</formula>
    </cfRule>
  </conditionalFormatting>
  <conditionalFormatting sqref="B426:H426 G415:H415 C415:E415 C109:H109 D29:H29">
    <cfRule type="expression" dxfId="164" priority="9330">
      <formula>NOT($A29=$A22)</formula>
    </cfRule>
  </conditionalFormatting>
  <conditionalFormatting sqref="B425:H425 G414:H414 C414:E414 C108:H108 D17:H17 D28:H28">
    <cfRule type="expression" dxfId="163" priority="9333">
      <formula>NOT($A17=$A11)</formula>
    </cfRule>
  </conditionalFormatting>
  <conditionalFormatting sqref="B424:H424 G413:H413 C413:E413 C107:H107 D16:H16 D27:H27">
    <cfRule type="expression" dxfId="162" priority="9336">
      <formula>NOT($A16=$A11)</formula>
    </cfRule>
  </conditionalFormatting>
  <conditionalFormatting sqref="B423:H423 A159:H159 G412:H412 C412:E412 A317:H317 C106:H106 D15:H15 D26:H26">
    <cfRule type="expression" dxfId="161" priority="9339">
      <formula>NOT($A15=$A11)</formula>
    </cfRule>
  </conditionalFormatting>
  <conditionalFormatting sqref="B422:H422 G411:H411 C411:E411 C105:H105 B13 D13:H14 B15 B17 D24:H25 B24 B27 B30 B33 B36 B39 B42 B45 B48 B51 B53 B55 B57">
    <cfRule type="expression" dxfId="160" priority="9342">
      <formula>NOT($A13=$A10)</formula>
    </cfRule>
  </conditionalFormatting>
  <conditionalFormatting sqref="A430:H430 C113:H113 B120 D32:H32">
    <cfRule type="expression" dxfId="159" priority="9344">
      <formula>NOT($A32=$A22)</formula>
    </cfRule>
  </conditionalFormatting>
  <conditionalFormatting sqref="C466:H466 D496:H496 A496:A509">
    <cfRule type="expression" dxfId="158" priority="9346">
      <formula>NOT($A466=$A420)</formula>
    </cfRule>
  </conditionalFormatting>
  <conditionalFormatting sqref="C465:H465">
    <cfRule type="expression" dxfId="157" priority="9348">
      <formula>NOT($A465=$A420)</formula>
    </cfRule>
  </conditionalFormatting>
  <conditionalFormatting sqref="C464:H464 A65:H65">
    <cfRule type="expression" dxfId="156" priority="9350">
      <formula>NOT($A65=$A21)</formula>
    </cfRule>
  </conditionalFormatting>
  <conditionalFormatting sqref="C463:H463">
    <cfRule type="expression" dxfId="155" priority="9352">
      <formula>NOT($A463=$A420)</formula>
    </cfRule>
  </conditionalFormatting>
  <conditionalFormatting sqref="C462:H462">
    <cfRule type="expression" dxfId="154" priority="9354">
      <formula>NOT($A462=$A420)</formula>
    </cfRule>
  </conditionalFormatting>
  <conditionalFormatting sqref="C461:H461 D64:H64">
    <cfRule type="expression" dxfId="153" priority="9356">
      <formula>NOT($A64=$A23)</formula>
    </cfRule>
  </conditionalFormatting>
  <conditionalFormatting sqref="C459:H459">
    <cfRule type="expression" dxfId="152" priority="9358">
      <formula>NOT($A459=$A420)</formula>
    </cfRule>
  </conditionalFormatting>
  <conditionalFormatting sqref="D62:H63">
    <cfRule type="expression" dxfId="151" priority="9360">
      <formula>NOT($A62=$A22)</formula>
    </cfRule>
  </conditionalFormatting>
  <conditionalFormatting sqref="C457:H457 D60:H61">
    <cfRule type="expression" dxfId="150" priority="9364">
      <formula>NOT($A60=$A23)</formula>
    </cfRule>
  </conditionalFormatting>
  <conditionalFormatting sqref="D486:H486 A486">
    <cfRule type="expression" dxfId="149" priority="9366">
      <formula>NOT($A486=$A448)</formula>
    </cfRule>
  </conditionalFormatting>
  <conditionalFormatting sqref="C455:H455 D58:H59">
    <cfRule type="expression" dxfId="148" priority="9370">
      <formula>NOT($A58=$A24)</formula>
    </cfRule>
  </conditionalFormatting>
  <conditionalFormatting sqref="D57:H57">
    <cfRule type="expression" dxfId="147" priority="9372">
      <formula>NOT($A57=$A24)</formula>
    </cfRule>
  </conditionalFormatting>
  <conditionalFormatting sqref="C453:H453 D56:H56">
    <cfRule type="expression" dxfId="146" priority="9374">
      <formula>NOT($A56=$A24)</formula>
    </cfRule>
  </conditionalFormatting>
  <conditionalFormatting sqref="D55:H55">
    <cfRule type="expression" dxfId="145" priority="9376">
      <formula>NOT($A55=$A24)</formula>
    </cfRule>
  </conditionalFormatting>
  <conditionalFormatting sqref="C451:H451 D54:H54">
    <cfRule type="expression" dxfId="144" priority="9378">
      <formula>NOT($A54=$A24)</formula>
    </cfRule>
  </conditionalFormatting>
  <conditionalFormatting sqref="A449:H449 D50:H50">
    <cfRule type="expression" dxfId="143" priority="9382">
      <formula>NOT($A50=$A22)</formula>
    </cfRule>
  </conditionalFormatting>
  <conditionalFormatting sqref="B447:C447 E447:H447 D48:H48">
    <cfRule type="expression" dxfId="142" priority="9386">
      <formula>NOT($A48=$A22)</formula>
    </cfRule>
  </conditionalFormatting>
  <conditionalFormatting sqref="B446:C446 E446:H446 D47:H47">
    <cfRule type="expression" dxfId="141" priority="9388">
      <formula>NOT($A47=$A22)</formula>
    </cfRule>
  </conditionalFormatting>
  <conditionalFormatting sqref="B445:C445 E445:H445 D46:H46">
    <cfRule type="expression" dxfId="140" priority="9390">
      <formula>NOT($A46=$A22)</formula>
    </cfRule>
  </conditionalFormatting>
  <conditionalFormatting sqref="B444:C444 E444:H444 D45:H45">
    <cfRule type="expression" dxfId="139" priority="9392">
      <formula>NOT($A45=$A22)</formula>
    </cfRule>
  </conditionalFormatting>
  <conditionalFormatting sqref="B443:C443 E443:H443 D44:H44">
    <cfRule type="expression" dxfId="138" priority="9394">
      <formula>NOT($A44=$A22)</formula>
    </cfRule>
  </conditionalFormatting>
  <conditionalFormatting sqref="B442:C442 E442:H442 D43:H43">
    <cfRule type="expression" dxfId="137" priority="9396">
      <formula>NOT($A43=$A22)</formula>
    </cfRule>
  </conditionalFormatting>
  <conditionalFormatting sqref="B441:C441 E441:H441 A448 D448:H448 C123:H123 A123 D42:H42">
    <cfRule type="expression" dxfId="136" priority="9398">
      <formula>NOT($A42=$A22)</formula>
    </cfRule>
  </conditionalFormatting>
  <conditionalFormatting sqref="B440:C440 E440:H440 C450:H450 A450:A451 C122:H122 A122 A136:H136 D41:H41 A453 A455 A457 A459 A461:A485">
    <cfRule type="expression" dxfId="135" priority="9400">
      <formula>NOT($A41=$A22)</formula>
    </cfRule>
  </conditionalFormatting>
  <conditionalFormatting sqref="B439:C439 E439:H439 C121:H121 A121 D40:H40">
    <cfRule type="expression" dxfId="134" priority="9402">
      <formula>NOT($A40=$A22)</formula>
    </cfRule>
  </conditionalFormatting>
  <conditionalFormatting sqref="B438:C438 E438:H438 B448:C448 C120:H120 A120 D39:H39">
    <cfRule type="expression" dxfId="133" priority="9404">
      <formula>NOT($A39=$A22)</formula>
    </cfRule>
  </conditionalFormatting>
  <conditionalFormatting sqref="B437:C437 E437:H437 C119:H119 A119 D38:H38">
    <cfRule type="expression" dxfId="132" priority="9406">
      <formula>NOT($A38=$A22)</formula>
    </cfRule>
  </conditionalFormatting>
  <conditionalFormatting sqref="B436:C436 E436:H436 C118:H118 A118 D37:H37">
    <cfRule type="expression" dxfId="131" priority="9408">
      <formula>NOT($A37=$A22)</formula>
    </cfRule>
  </conditionalFormatting>
  <conditionalFormatting sqref="B435:C435 E435:H435 B116 D36:H36">
    <cfRule type="expression" dxfId="130" priority="9410">
      <formula>NOT($A36=$A22)</formula>
    </cfRule>
  </conditionalFormatting>
  <conditionalFormatting sqref="B434:C434 E434:H434 B123 D35:H35">
    <cfRule type="expression" dxfId="129" priority="9412">
      <formula>NOT($A35=$A22)</formula>
    </cfRule>
  </conditionalFormatting>
  <conditionalFormatting sqref="C472:H472">
    <cfRule type="expression" dxfId="128" priority="9414">
      <formula>NOT($A472=$A497)</formula>
    </cfRule>
  </conditionalFormatting>
  <conditionalFormatting sqref="B486:C486">
    <cfRule type="expression" dxfId="127" priority="9421">
      <formula>NOT($A486=$A450)</formula>
    </cfRule>
  </conditionalFormatting>
  <conditionalFormatting sqref="B499:B509 B497:C497">
    <cfRule type="expression" dxfId="126" priority="11">
      <formula>NOT($A497=$A496)</formula>
    </cfRule>
  </conditionalFormatting>
  <conditionalFormatting sqref="B498">
    <cfRule type="expression" dxfId="125" priority="12">
      <formula>NOT($A498=#REF!)</formula>
    </cfRule>
  </conditionalFormatting>
  <conditionalFormatting sqref="B496:C496">
    <cfRule type="expression" dxfId="124" priority="13">
      <formula>NOT($A496=#REF!)</formula>
    </cfRule>
  </conditionalFormatting>
  <conditionalFormatting sqref="B158:XFD158">
    <cfRule type="expression" dxfId="123" priority="10">
      <formula>NOT($A158=$A155)</formula>
    </cfRule>
  </conditionalFormatting>
  <conditionalFormatting sqref="B20:B22 B25 B28 B31 B34 B37 B40 B43 B46 B49">
    <cfRule type="expression" dxfId="122" priority="7">
      <formula>NOT($A20=$A19)</formula>
    </cfRule>
  </conditionalFormatting>
  <conditionalFormatting sqref="B23 B26 B29 B32 B35 B38 B41 B44 B47 B50 B52 B54 B56">
    <cfRule type="expression" dxfId="121" priority="8">
      <formula>NOT($A23=$A21)</formula>
    </cfRule>
  </conditionalFormatting>
  <conditionalFormatting sqref="C114:H114 B121 D33:H33">
    <cfRule type="expression" dxfId="120" priority="15757">
      <formula>NOT($A33=$A22)</formula>
    </cfRule>
  </conditionalFormatting>
  <conditionalFormatting sqref="C125:H126">
    <cfRule type="expression" dxfId="119" priority="15760">
      <formula>NOT($A117=$A116)</formula>
    </cfRule>
  </conditionalFormatting>
  <conditionalFormatting sqref="C117:H117">
    <cfRule type="expression" dxfId="118" priority="15772">
      <formula>NOT(#REF!=$A103)</formula>
    </cfRule>
  </conditionalFormatting>
  <conditionalFormatting sqref="C116:H116">
    <cfRule type="expression" dxfId="117" priority="15773">
      <formula>NOT(#REF!=$A103)</formula>
    </cfRule>
  </conditionalFormatting>
  <conditionalFormatting sqref="A378:H381">
    <cfRule type="expression" dxfId="116" priority="6">
      <formula>NOT($A378=$A377)</formula>
    </cfRule>
  </conditionalFormatting>
  <conditionalFormatting sqref="A115:B115 A141:H141">
    <cfRule type="expression" dxfId="115" priority="21045">
      <formula>NOT($A115=#REF!)</formula>
    </cfRule>
  </conditionalFormatting>
  <conditionalFormatting sqref="C124:H124">
    <cfRule type="expression" dxfId="114" priority="21069">
      <formula>NOT($A116=$A102)</formula>
    </cfRule>
  </conditionalFormatting>
  <conditionalFormatting sqref="A295">
    <cfRule type="expression" dxfId="113" priority="23526">
      <formula>NOT(#REF!=$A293)</formula>
    </cfRule>
  </conditionalFormatting>
  <conditionalFormatting sqref="C128:H129">
    <cfRule type="expression" dxfId="112" priority="23727">
      <formula>NOT($A118=$A117)</formula>
    </cfRule>
  </conditionalFormatting>
  <conditionalFormatting sqref="C127:H127">
    <cfRule type="expression" dxfId="111" priority="23730">
      <formula>NOT($A118=$A117)</formula>
    </cfRule>
  </conditionalFormatting>
  <conditionalFormatting sqref="C135:H135">
    <cfRule type="expression" dxfId="110" priority="23967">
      <formula>NOT($A119=$A118)</formula>
    </cfRule>
  </conditionalFormatting>
  <conditionalFormatting sqref="C134:H134">
    <cfRule type="expression" dxfId="109" priority="23970">
      <formula>NOT($A119=$A118)</formula>
    </cfRule>
  </conditionalFormatting>
  <conditionalFormatting sqref="C133:H133">
    <cfRule type="expression" dxfId="108" priority="23973">
      <formula>NOT($A119=$A118)</formula>
    </cfRule>
  </conditionalFormatting>
  <conditionalFormatting sqref="C130:H131">
    <cfRule type="expression" dxfId="107" priority="23976">
      <formula>NOT($A119=$A118)</formula>
    </cfRule>
  </conditionalFormatting>
  <conditionalFormatting sqref="C132:H132">
    <cfRule type="expression" dxfId="106" priority="23979">
      <formula>NOT($A120=$A119)</formula>
    </cfRule>
  </conditionalFormatting>
  <conditionalFormatting sqref="D51:H53">
    <cfRule type="expression" dxfId="105" priority="24343">
      <formula>NOT($A51=$A22)</formula>
    </cfRule>
  </conditionalFormatting>
  <conditionalFormatting sqref="D49:H49">
    <cfRule type="expression" dxfId="104" priority="24411">
      <formula>NOT($A49=$A22)</formula>
    </cfRule>
  </conditionalFormatting>
  <conditionalFormatting sqref="B59 B61 B63">
    <cfRule type="expression" dxfId="103" priority="24413">
      <formula>NOT($A60=$A56)</formula>
    </cfRule>
  </conditionalFormatting>
  <conditionalFormatting sqref="C452:H452 A452">
    <cfRule type="expression" dxfId="102" priority="5">
      <formula>NOT($A452=$A433)</formula>
    </cfRule>
  </conditionalFormatting>
  <conditionalFormatting sqref="C454:H454 A454">
    <cfRule type="expression" dxfId="101" priority="4">
      <formula>NOT($A454=$A435)</formula>
    </cfRule>
  </conditionalFormatting>
  <conditionalFormatting sqref="C456:H456 A456">
    <cfRule type="expression" dxfId="100" priority="3">
      <formula>NOT($A456=$A437)</formula>
    </cfRule>
  </conditionalFormatting>
  <conditionalFormatting sqref="C458:H458 A458">
    <cfRule type="expression" dxfId="99" priority="2">
      <formula>NOT($A458=$A439)</formula>
    </cfRule>
  </conditionalFormatting>
  <conditionalFormatting sqref="C460:H460 A460">
    <cfRule type="expression" dxfId="98" priority="1">
      <formula>NOT($A460=$A441)</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C6" sqref="C6"/>
    </sheetView>
  </sheetViews>
  <sheetFormatPr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3" customFormat="1" ht="18" customHeight="1">
      <c r="A1" s="10" t="s">
        <v>19</v>
      </c>
      <c r="B1" s="10" t="s">
        <v>20</v>
      </c>
      <c r="C1" s="11" t="s">
        <v>23</v>
      </c>
      <c r="D1" s="10" t="s">
        <v>21</v>
      </c>
      <c r="E1" s="10" t="s">
        <v>22</v>
      </c>
      <c r="F1" s="12" t="s">
        <v>27</v>
      </c>
      <c r="G1" s="3" t="s">
        <v>1682</v>
      </c>
      <c r="H1" s="4"/>
    </row>
    <row r="2" spans="1:8">
      <c r="A2" s="15" t="s">
        <v>3164</v>
      </c>
      <c r="B2" s="15" t="s">
        <v>3165</v>
      </c>
      <c r="C2" s="15" t="str">
        <f ca="1">TEXT(YEAR(NOW())-2000, "00") &amp; TEXT(MONTH(NOW()), "00") &amp; TEXT(DAY(NOW()), "00") &amp; TEXT(HOUR(NOW()), "00") &amp; TEXT(MINUTE(NOW()), "00")</f>
        <v>2304131631</v>
      </c>
      <c r="D2" s="16" t="s">
        <v>365</v>
      </c>
      <c r="E2" s="17" t="s">
        <v>365</v>
      </c>
      <c r="F2" s="15" t="s">
        <v>28</v>
      </c>
      <c r="G2" s="143" t="s">
        <v>1707</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A85" workbookViewId="0">
      <selection activeCell="C109" sqref="C109"/>
    </sheetView>
  </sheetViews>
  <sheetFormatPr defaultColWidth="10.625" defaultRowHeight="15.75"/>
  <cols>
    <col min="1" max="2" width="36" customWidth="1" collapsed="1"/>
    <col min="3" max="3" width="36" style="19" customWidth="1" collapsed="1"/>
    <col min="4" max="30" width="36" customWidth="1" collapsed="1"/>
  </cols>
  <sheetData>
    <row r="1" spans="1:30" s="31" customFormat="1" ht="15" customHeight="1">
      <c r="A1" s="230" t="s">
        <v>52</v>
      </c>
      <c r="B1" s="231"/>
      <c r="C1" s="30"/>
    </row>
    <row r="2" spans="1:30" s="31" customFormat="1">
      <c r="A2" s="232"/>
      <c r="B2" s="233"/>
      <c r="C2" s="30"/>
    </row>
    <row r="3" spans="1:30" s="31" customFormat="1" ht="96.95" customHeight="1">
      <c r="A3" s="234" t="s">
        <v>62</v>
      </c>
      <c r="B3" s="235"/>
      <c r="C3" s="30"/>
    </row>
    <row r="4" spans="1:30" s="31" customFormat="1">
      <c r="C4" s="30"/>
    </row>
    <row r="5" spans="1:30" s="35" customFormat="1" ht="18" customHeight="1">
      <c r="A5" s="32" t="s">
        <v>3</v>
      </c>
      <c r="B5" s="32" t="s">
        <v>4</v>
      </c>
      <c r="C5" s="33" t="s">
        <v>24</v>
      </c>
      <c r="D5" s="33" t="s">
        <v>57</v>
      </c>
      <c r="E5" s="32" t="s">
        <v>6</v>
      </c>
      <c r="F5" s="32" t="s">
        <v>64</v>
      </c>
      <c r="G5" s="32" t="s">
        <v>5</v>
      </c>
      <c r="H5" s="34" t="s">
        <v>7</v>
      </c>
      <c r="I5" s="32" t="s">
        <v>307</v>
      </c>
      <c r="J5" s="33" t="s">
        <v>38</v>
      </c>
      <c r="K5" s="33" t="s">
        <v>65</v>
      </c>
      <c r="L5" s="32" t="s">
        <v>308</v>
      </c>
      <c r="M5" s="32" t="s">
        <v>309</v>
      </c>
      <c r="N5" s="32" t="s">
        <v>10</v>
      </c>
      <c r="O5" s="32" t="s">
        <v>37</v>
      </c>
      <c r="P5" s="32" t="s">
        <v>66</v>
      </c>
      <c r="Q5" s="32" t="s">
        <v>11</v>
      </c>
      <c r="R5" s="32" t="s">
        <v>310</v>
      </c>
      <c r="S5" s="32" t="s">
        <v>36</v>
      </c>
      <c r="T5" s="32" t="s">
        <v>311</v>
      </c>
      <c r="U5" s="32" t="s">
        <v>12</v>
      </c>
      <c r="V5" s="32" t="s">
        <v>312</v>
      </c>
      <c r="W5" s="32" t="s">
        <v>67</v>
      </c>
      <c r="X5" s="32" t="s">
        <v>68</v>
      </c>
      <c r="Y5" s="32" t="s">
        <v>69</v>
      </c>
      <c r="Z5" s="32" t="s">
        <v>42</v>
      </c>
      <c r="AA5" s="32" t="s">
        <v>39</v>
      </c>
      <c r="AB5" s="32" t="s">
        <v>40</v>
      </c>
      <c r="AC5" s="32" t="s">
        <v>290</v>
      </c>
      <c r="AD5" s="32" t="s">
        <v>292</v>
      </c>
    </row>
    <row r="6" spans="1:30" s="37" customFormat="1" ht="204.75">
      <c r="A6" s="36" t="s">
        <v>274</v>
      </c>
      <c r="B6" s="36" t="s">
        <v>63</v>
      </c>
      <c r="C6" s="36" t="s">
        <v>70</v>
      </c>
      <c r="D6" s="36" t="s">
        <v>59</v>
      </c>
      <c r="E6" s="36" t="s">
        <v>71</v>
      </c>
      <c r="F6" s="36" t="s">
        <v>85</v>
      </c>
      <c r="G6" s="36" t="s">
        <v>72</v>
      </c>
      <c r="H6" s="36" t="s">
        <v>73</v>
      </c>
      <c r="I6" s="36" t="s">
        <v>271</v>
      </c>
      <c r="J6" s="36" t="s">
        <v>74</v>
      </c>
      <c r="K6" s="36" t="s">
        <v>86</v>
      </c>
      <c r="L6" s="36" t="s">
        <v>270</v>
      </c>
      <c r="M6" s="36" t="s">
        <v>75</v>
      </c>
      <c r="N6" s="36" t="s">
        <v>76</v>
      </c>
      <c r="O6" s="36" t="s">
        <v>77</v>
      </c>
      <c r="P6" s="36" t="s">
        <v>87</v>
      </c>
      <c r="Q6" s="36" t="s">
        <v>78</v>
      </c>
      <c r="R6" s="36" t="s">
        <v>272</v>
      </c>
      <c r="S6" s="36" t="s">
        <v>79</v>
      </c>
      <c r="T6" s="36" t="s">
        <v>81</v>
      </c>
      <c r="U6" s="36" t="s">
        <v>82</v>
      </c>
      <c r="V6" s="36" t="s">
        <v>83</v>
      </c>
      <c r="W6" s="36" t="s">
        <v>88</v>
      </c>
      <c r="X6" s="36" t="s">
        <v>89</v>
      </c>
      <c r="Y6" s="36" t="s">
        <v>90</v>
      </c>
      <c r="Z6" s="36" t="s">
        <v>84</v>
      </c>
      <c r="AA6" s="36" t="s">
        <v>91</v>
      </c>
      <c r="AB6" s="36" t="s">
        <v>92</v>
      </c>
      <c r="AC6" s="36" t="s">
        <v>291</v>
      </c>
      <c r="AD6" s="36" t="s">
        <v>293</v>
      </c>
    </row>
    <row r="7" spans="1:30" s="31" customFormat="1">
      <c r="C7" s="30"/>
    </row>
    <row r="8" spans="1:30" s="40" customFormat="1">
      <c r="A8" s="236" t="s">
        <v>273</v>
      </c>
      <c r="B8" s="236"/>
      <c r="C8" s="38"/>
      <c r="D8" s="39"/>
      <c r="E8" s="39"/>
      <c r="F8" s="39"/>
      <c r="G8" s="39"/>
      <c r="H8" s="39"/>
      <c r="I8" s="39"/>
      <c r="J8" s="39"/>
      <c r="K8" s="39"/>
      <c r="L8" s="39"/>
      <c r="M8" s="39"/>
      <c r="N8" s="39"/>
      <c r="O8" s="39"/>
      <c r="P8" s="39"/>
      <c r="Q8" s="39"/>
      <c r="R8" s="39"/>
      <c r="S8" s="39"/>
      <c r="T8" s="39"/>
      <c r="U8" s="39"/>
      <c r="V8" s="39"/>
      <c r="W8" s="39"/>
      <c r="X8" s="39"/>
      <c r="Y8" s="39"/>
      <c r="Z8" s="39"/>
      <c r="AA8" s="39"/>
      <c r="AB8" s="39"/>
      <c r="AC8" s="39"/>
      <c r="AD8" s="39"/>
    </row>
    <row r="9" spans="1:30" s="31" customFormat="1">
      <c r="C9" s="30"/>
    </row>
    <row r="10" spans="1:30" s="43" customFormat="1">
      <c r="A10" s="41" t="s">
        <v>93</v>
      </c>
      <c r="B10" s="41" t="s">
        <v>95</v>
      </c>
      <c r="C10" s="42" t="s">
        <v>96</v>
      </c>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row>
    <row r="11" spans="1:30" s="43" customFormat="1">
      <c r="A11" s="41" t="s">
        <v>93</v>
      </c>
      <c r="B11" s="41" t="s">
        <v>95</v>
      </c>
      <c r="C11" s="42" t="s">
        <v>119</v>
      </c>
      <c r="D11" s="41"/>
      <c r="E11" s="41"/>
      <c r="F11" s="41"/>
      <c r="G11" s="41"/>
      <c r="H11" s="41" t="s">
        <v>94</v>
      </c>
      <c r="I11" s="41"/>
      <c r="J11" s="41"/>
      <c r="K11" s="41"/>
      <c r="L11" s="41"/>
      <c r="M11" s="41"/>
      <c r="N11" s="41"/>
      <c r="O11" s="41"/>
      <c r="P11" s="41"/>
      <c r="Q11" s="41"/>
      <c r="R11" s="41"/>
      <c r="S11" s="41"/>
      <c r="T11" s="41"/>
      <c r="U11" s="41"/>
      <c r="V11" s="41"/>
      <c r="W11" s="41"/>
      <c r="X11" s="41"/>
      <c r="Y11" s="41"/>
      <c r="Z11" s="41"/>
      <c r="AA11" s="41"/>
      <c r="AB11" s="41"/>
      <c r="AC11" s="41"/>
      <c r="AD11" s="41"/>
    </row>
    <row r="12" spans="1:30" s="43" customFormat="1">
      <c r="A12" s="41" t="s">
        <v>97</v>
      </c>
      <c r="B12" s="41" t="s">
        <v>95</v>
      </c>
      <c r="C12" s="42" t="s">
        <v>106</v>
      </c>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row>
    <row r="13" spans="1:30" s="43" customFormat="1">
      <c r="A13" s="41" t="s">
        <v>98</v>
      </c>
      <c r="B13" s="41" t="s">
        <v>95</v>
      </c>
      <c r="C13" s="42" t="s">
        <v>107</v>
      </c>
      <c r="D13" s="41"/>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row>
    <row r="14" spans="1:30" s="43" customFormat="1" ht="47.25">
      <c r="A14" s="41" t="s">
        <v>99</v>
      </c>
      <c r="B14" s="41" t="s">
        <v>95</v>
      </c>
      <c r="C14" s="42" t="s">
        <v>108</v>
      </c>
      <c r="D14" s="41"/>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row>
    <row r="15" spans="1:30" s="43" customFormat="1" ht="47.25">
      <c r="A15" s="41" t="s">
        <v>99</v>
      </c>
      <c r="B15" s="41" t="s">
        <v>95</v>
      </c>
      <c r="C15" s="42" t="s">
        <v>358</v>
      </c>
      <c r="D15" s="41"/>
      <c r="E15" s="41"/>
      <c r="F15" s="41"/>
      <c r="G15" s="41"/>
      <c r="H15" s="41" t="s">
        <v>355</v>
      </c>
      <c r="I15" s="41"/>
      <c r="J15" s="41"/>
      <c r="K15" s="41"/>
      <c r="L15" s="41"/>
      <c r="M15" s="41"/>
      <c r="N15" s="41"/>
      <c r="O15" s="41"/>
      <c r="P15" s="41"/>
      <c r="Q15" s="41"/>
      <c r="R15" s="41"/>
      <c r="S15" s="41"/>
      <c r="T15" s="41"/>
      <c r="U15" s="41"/>
      <c r="V15" s="41"/>
      <c r="W15" s="41"/>
      <c r="X15" s="41"/>
      <c r="Y15" s="41"/>
      <c r="Z15" s="41"/>
      <c r="AA15" s="41"/>
      <c r="AB15" s="41"/>
      <c r="AC15" s="41"/>
      <c r="AD15" s="41"/>
    </row>
    <row r="16" spans="1:30" s="43" customFormat="1" ht="63">
      <c r="A16" s="41" t="s">
        <v>99</v>
      </c>
      <c r="B16" s="41" t="s">
        <v>95</v>
      </c>
      <c r="C16" s="42" t="s">
        <v>359</v>
      </c>
      <c r="D16" s="41"/>
      <c r="E16" s="41"/>
      <c r="F16" s="41"/>
      <c r="G16" s="41"/>
      <c r="H16" s="41" t="s">
        <v>356</v>
      </c>
      <c r="I16" s="41"/>
      <c r="J16" s="41"/>
      <c r="K16" s="41"/>
      <c r="L16" s="41"/>
      <c r="M16" s="41"/>
      <c r="N16" s="41"/>
      <c r="O16" s="41"/>
      <c r="P16" s="41"/>
      <c r="Q16" s="41"/>
      <c r="R16" s="41"/>
      <c r="S16" s="41"/>
      <c r="T16" s="41"/>
      <c r="U16" s="41"/>
      <c r="V16" s="41"/>
      <c r="W16" s="41"/>
      <c r="X16" s="41"/>
      <c r="Y16" s="41"/>
      <c r="Z16" s="41"/>
      <c r="AA16" s="41"/>
      <c r="AB16" s="41"/>
      <c r="AC16" s="41"/>
      <c r="AD16" s="41"/>
    </row>
    <row r="17" spans="1:30" s="43" customFormat="1" ht="63">
      <c r="A17" s="41" t="s">
        <v>99</v>
      </c>
      <c r="B17" s="41" t="s">
        <v>95</v>
      </c>
      <c r="C17" s="42" t="s">
        <v>360</v>
      </c>
      <c r="D17" s="41"/>
      <c r="E17" s="41"/>
      <c r="F17" s="41"/>
      <c r="G17" s="41"/>
      <c r="H17" s="41" t="s">
        <v>357</v>
      </c>
      <c r="I17" s="41"/>
      <c r="J17" s="41"/>
      <c r="K17" s="41"/>
      <c r="L17" s="41"/>
      <c r="M17" s="41"/>
      <c r="N17" s="41"/>
      <c r="O17" s="41"/>
      <c r="P17" s="41"/>
      <c r="Q17" s="41"/>
      <c r="R17" s="41"/>
      <c r="S17" s="41"/>
      <c r="T17" s="41"/>
      <c r="U17" s="41"/>
      <c r="V17" s="41"/>
      <c r="W17" s="41"/>
      <c r="X17" s="41"/>
      <c r="Y17" s="41"/>
      <c r="Z17" s="41"/>
      <c r="AA17" s="41"/>
      <c r="AB17" s="41"/>
      <c r="AC17" s="41"/>
      <c r="AD17" s="41"/>
    </row>
    <row r="18" spans="1:30" s="43" customFormat="1" ht="47.25">
      <c r="A18" s="41" t="s">
        <v>99</v>
      </c>
      <c r="B18" s="41" t="s">
        <v>95</v>
      </c>
      <c r="C18" s="42" t="s">
        <v>120</v>
      </c>
      <c r="D18" s="41"/>
      <c r="E18" s="41"/>
      <c r="F18" s="41"/>
      <c r="G18" s="41"/>
      <c r="H18" s="41" t="s">
        <v>100</v>
      </c>
      <c r="I18" s="41"/>
      <c r="J18" s="41"/>
      <c r="K18" s="41"/>
      <c r="L18" s="41"/>
      <c r="M18" s="41"/>
      <c r="N18" s="41"/>
      <c r="O18" s="41"/>
      <c r="P18" s="41"/>
      <c r="Q18" s="41"/>
      <c r="R18" s="41"/>
      <c r="S18" s="41"/>
      <c r="T18" s="41"/>
      <c r="U18" s="41"/>
      <c r="V18" s="41"/>
      <c r="W18" s="41"/>
      <c r="X18" s="41"/>
      <c r="Y18" s="41"/>
      <c r="Z18" s="41"/>
      <c r="AA18" s="41"/>
      <c r="AB18" s="41"/>
      <c r="AC18" s="41"/>
      <c r="AD18" s="41"/>
    </row>
    <row r="19" spans="1:30" s="43" customFormat="1" ht="47.25">
      <c r="A19" s="41" t="s">
        <v>99</v>
      </c>
      <c r="B19" s="41" t="s">
        <v>95</v>
      </c>
      <c r="C19" s="42" t="s">
        <v>121</v>
      </c>
      <c r="D19" s="41"/>
      <c r="E19" s="41"/>
      <c r="F19" s="41"/>
      <c r="G19" s="41"/>
      <c r="H19" s="41" t="s">
        <v>101</v>
      </c>
      <c r="I19" s="41"/>
      <c r="J19" s="41"/>
      <c r="K19" s="41"/>
      <c r="L19" s="41"/>
      <c r="M19" s="41"/>
      <c r="N19" s="41"/>
      <c r="O19" s="41"/>
      <c r="P19" s="41"/>
      <c r="Q19" s="41"/>
      <c r="R19" s="41"/>
      <c r="S19" s="41"/>
      <c r="T19" s="41"/>
      <c r="U19" s="41"/>
      <c r="V19" s="41"/>
      <c r="W19" s="41"/>
      <c r="X19" s="41"/>
      <c r="Y19" s="41"/>
      <c r="Z19" s="41"/>
      <c r="AA19" s="41"/>
      <c r="AB19" s="41"/>
      <c r="AC19" s="41"/>
      <c r="AD19" s="41"/>
    </row>
    <row r="20" spans="1:30" s="43" customFormat="1" ht="47.25">
      <c r="A20" s="41" t="s">
        <v>99</v>
      </c>
      <c r="B20" s="41" t="s">
        <v>95</v>
      </c>
      <c r="C20" s="42" t="s">
        <v>122</v>
      </c>
      <c r="D20" s="41"/>
      <c r="E20" s="41"/>
      <c r="F20" s="41"/>
      <c r="G20" s="41"/>
      <c r="H20" s="41" t="s">
        <v>102</v>
      </c>
      <c r="I20" s="41"/>
      <c r="J20" s="41"/>
      <c r="K20" s="41"/>
      <c r="L20" s="41"/>
      <c r="M20" s="41"/>
      <c r="N20" s="41"/>
      <c r="O20" s="41"/>
      <c r="P20" s="41"/>
      <c r="Q20" s="41"/>
      <c r="R20" s="41"/>
      <c r="S20" s="41"/>
      <c r="T20" s="41"/>
      <c r="U20" s="41"/>
      <c r="V20" s="41"/>
      <c r="W20" s="41"/>
      <c r="X20" s="41"/>
      <c r="Y20" s="41"/>
      <c r="Z20" s="41"/>
      <c r="AA20" s="41"/>
      <c r="AB20" s="41"/>
      <c r="AC20" s="41"/>
      <c r="AD20" s="41"/>
    </row>
    <row r="21" spans="1:30" s="43" customFormat="1" ht="47.25">
      <c r="A21" s="41" t="s">
        <v>99</v>
      </c>
      <c r="B21" s="41" t="s">
        <v>95</v>
      </c>
      <c r="C21" s="42" t="s">
        <v>123</v>
      </c>
      <c r="D21" s="41"/>
      <c r="E21" s="41"/>
      <c r="F21" s="41"/>
      <c r="G21" s="41"/>
      <c r="H21" s="41" t="s">
        <v>103</v>
      </c>
      <c r="I21" s="41"/>
      <c r="J21" s="41"/>
      <c r="K21" s="41"/>
      <c r="L21" s="41"/>
      <c r="M21" s="41"/>
      <c r="N21" s="41"/>
      <c r="O21" s="41"/>
      <c r="P21" s="41"/>
      <c r="Q21" s="41"/>
      <c r="R21" s="41"/>
      <c r="S21" s="41"/>
      <c r="T21" s="41"/>
      <c r="U21" s="41"/>
      <c r="V21" s="41"/>
      <c r="W21" s="41"/>
      <c r="X21" s="41"/>
      <c r="Y21" s="41"/>
      <c r="Z21" s="41"/>
      <c r="AA21" s="41"/>
      <c r="AB21" s="41"/>
      <c r="AC21" s="41"/>
      <c r="AD21" s="41"/>
    </row>
    <row r="22" spans="1:30" s="43" customFormat="1" ht="63">
      <c r="A22" s="41" t="s">
        <v>99</v>
      </c>
      <c r="B22" s="41" t="s">
        <v>95</v>
      </c>
      <c r="C22" s="42" t="s">
        <v>124</v>
      </c>
      <c r="D22" s="41"/>
      <c r="E22" s="41"/>
      <c r="F22" s="41"/>
      <c r="G22" s="41"/>
      <c r="H22" s="41" t="s">
        <v>104</v>
      </c>
      <c r="I22" s="41"/>
      <c r="J22" s="41"/>
      <c r="K22" s="41"/>
      <c r="L22" s="41"/>
      <c r="M22" s="41"/>
      <c r="N22" s="41"/>
      <c r="O22" s="41"/>
      <c r="P22" s="41"/>
      <c r="Q22" s="41"/>
      <c r="R22" s="41"/>
      <c r="S22" s="41"/>
      <c r="T22" s="41"/>
      <c r="U22" s="41"/>
      <c r="V22" s="41"/>
      <c r="W22" s="41"/>
      <c r="X22" s="41"/>
      <c r="Y22" s="41"/>
      <c r="Z22" s="41"/>
      <c r="AA22" s="41"/>
      <c r="AB22" s="41"/>
      <c r="AC22" s="41"/>
      <c r="AD22" s="41"/>
    </row>
    <row r="23" spans="1:30" s="43" customFormat="1" ht="78.75">
      <c r="A23" s="41" t="s">
        <v>99</v>
      </c>
      <c r="B23" s="41" t="s">
        <v>95</v>
      </c>
      <c r="C23" s="42" t="s">
        <v>125</v>
      </c>
      <c r="D23" s="41"/>
      <c r="E23" s="41"/>
      <c r="F23" s="41"/>
      <c r="G23" s="41"/>
      <c r="H23" s="41" t="s">
        <v>105</v>
      </c>
      <c r="I23" s="41"/>
      <c r="J23" s="41"/>
      <c r="K23" s="41"/>
      <c r="L23" s="41"/>
      <c r="M23" s="41"/>
      <c r="N23" s="41"/>
      <c r="O23" s="41"/>
      <c r="P23" s="41"/>
      <c r="Q23" s="41"/>
      <c r="R23" s="41"/>
      <c r="S23" s="41"/>
      <c r="T23" s="41"/>
      <c r="U23" s="41"/>
      <c r="V23" s="41"/>
      <c r="W23" s="41"/>
      <c r="X23" s="41"/>
      <c r="Y23" s="41"/>
      <c r="Z23" s="41"/>
      <c r="AA23" s="41"/>
      <c r="AB23" s="41"/>
      <c r="AC23" s="41"/>
      <c r="AD23" s="41"/>
    </row>
    <row r="24" spans="1:30" s="43" customFormat="1" ht="63">
      <c r="A24" s="41" t="s">
        <v>99</v>
      </c>
      <c r="B24" s="41" t="s">
        <v>95</v>
      </c>
      <c r="C24" s="42" t="s">
        <v>282</v>
      </c>
      <c r="D24" s="41"/>
      <c r="E24" s="41"/>
      <c r="F24" s="41"/>
      <c r="G24" s="41"/>
      <c r="H24" s="41" t="s">
        <v>275</v>
      </c>
      <c r="I24" s="41"/>
      <c r="J24" s="41"/>
      <c r="K24" s="41"/>
      <c r="L24" s="41"/>
      <c r="M24" s="41"/>
      <c r="N24" s="41"/>
      <c r="O24" s="41"/>
      <c r="P24" s="41"/>
      <c r="Q24" s="41"/>
      <c r="R24" s="41"/>
      <c r="S24" s="41"/>
      <c r="T24" s="41"/>
      <c r="U24" s="41"/>
      <c r="V24" s="41"/>
      <c r="W24" s="41"/>
      <c r="X24" s="41"/>
      <c r="Y24" s="41"/>
      <c r="Z24" s="41"/>
      <c r="AA24" s="41"/>
      <c r="AB24" s="41"/>
      <c r="AC24" s="41"/>
      <c r="AD24" s="41"/>
    </row>
    <row r="25" spans="1:30" s="43" customFormat="1" ht="63">
      <c r="A25" s="41" t="s">
        <v>99</v>
      </c>
      <c r="B25" s="41" t="s">
        <v>95</v>
      </c>
      <c r="C25" s="42" t="s">
        <v>281</v>
      </c>
      <c r="D25" s="41"/>
      <c r="E25" s="41"/>
      <c r="F25" s="41"/>
      <c r="G25" s="41"/>
      <c r="H25" s="41" t="s">
        <v>276</v>
      </c>
      <c r="I25" s="41"/>
      <c r="J25" s="41"/>
      <c r="K25" s="41"/>
      <c r="L25" s="41"/>
      <c r="M25" s="41"/>
      <c r="N25" s="41"/>
      <c r="O25" s="41"/>
      <c r="P25" s="41"/>
      <c r="Q25" s="41"/>
      <c r="R25" s="41"/>
      <c r="S25" s="41"/>
      <c r="T25" s="41"/>
      <c r="U25" s="41"/>
      <c r="V25" s="41"/>
      <c r="W25" s="41"/>
      <c r="X25" s="41"/>
      <c r="Y25" s="41"/>
      <c r="Z25" s="41"/>
      <c r="AA25" s="41"/>
      <c r="AB25" s="41"/>
      <c r="AC25" s="41"/>
      <c r="AD25" s="41"/>
    </row>
    <row r="26" spans="1:30" s="43" customFormat="1" ht="63">
      <c r="A26" s="41" t="s">
        <v>99</v>
      </c>
      <c r="B26" s="41" t="s">
        <v>95</v>
      </c>
      <c r="C26" s="50" t="s">
        <v>280</v>
      </c>
      <c r="D26" s="41"/>
      <c r="E26" s="41"/>
      <c r="F26" s="41"/>
      <c r="G26" s="41"/>
      <c r="H26" s="41" t="s">
        <v>277</v>
      </c>
      <c r="I26" s="41"/>
      <c r="J26" s="41"/>
      <c r="K26" s="41"/>
      <c r="L26" s="41"/>
      <c r="M26" s="41"/>
      <c r="N26" s="41"/>
      <c r="O26" s="41"/>
      <c r="P26" s="41"/>
      <c r="Q26" s="41"/>
      <c r="R26" s="41"/>
      <c r="S26" s="41"/>
      <c r="T26" s="41"/>
      <c r="U26" s="41"/>
      <c r="V26" s="41"/>
      <c r="W26" s="41"/>
      <c r="X26" s="41"/>
      <c r="Y26" s="41"/>
      <c r="Z26" s="41"/>
      <c r="AA26" s="41"/>
      <c r="AB26" s="41"/>
      <c r="AC26" s="41"/>
      <c r="AD26" s="41"/>
    </row>
    <row r="27" spans="1:30" s="43" customFormat="1" ht="63">
      <c r="A27" s="41" t="s">
        <v>99</v>
      </c>
      <c r="B27" s="41" t="s">
        <v>95</v>
      </c>
      <c r="C27" s="42" t="s">
        <v>279</v>
      </c>
      <c r="D27" s="41"/>
      <c r="E27" s="41"/>
      <c r="F27" s="41"/>
      <c r="G27" s="41"/>
      <c r="H27" s="41" t="s">
        <v>278</v>
      </c>
      <c r="I27" s="41"/>
      <c r="J27" s="41"/>
      <c r="K27" s="41"/>
      <c r="L27" s="41"/>
      <c r="M27" s="41"/>
      <c r="N27" s="41"/>
      <c r="O27" s="41"/>
      <c r="P27" s="41"/>
      <c r="Q27" s="41"/>
      <c r="R27" s="41"/>
      <c r="S27" s="41"/>
      <c r="T27" s="41"/>
      <c r="U27" s="41"/>
      <c r="V27" s="41"/>
      <c r="W27" s="41"/>
      <c r="X27" s="41"/>
      <c r="Y27" s="41"/>
      <c r="Z27" s="41"/>
      <c r="AA27" s="41"/>
      <c r="AB27" s="41"/>
      <c r="AC27" s="41"/>
      <c r="AD27" s="41"/>
    </row>
    <row r="28" spans="1:30" s="43" customFormat="1" ht="78.75">
      <c r="A28" s="41" t="s">
        <v>99</v>
      </c>
      <c r="B28" s="41" t="s">
        <v>95</v>
      </c>
      <c r="C28" s="42" t="s">
        <v>283</v>
      </c>
      <c r="D28" s="41"/>
      <c r="E28" s="41"/>
      <c r="F28" s="41"/>
      <c r="G28" s="41"/>
      <c r="H28" s="41" t="s">
        <v>284</v>
      </c>
      <c r="I28" s="41"/>
      <c r="J28" s="41"/>
      <c r="K28" s="41"/>
      <c r="L28" s="41"/>
      <c r="M28" s="41"/>
      <c r="N28" s="41"/>
      <c r="O28" s="41"/>
      <c r="P28" s="41"/>
      <c r="Q28" s="41"/>
      <c r="R28" s="41"/>
      <c r="S28" s="41"/>
      <c r="T28" s="41"/>
      <c r="U28" s="41"/>
      <c r="V28" s="41"/>
      <c r="W28" s="41"/>
      <c r="X28" s="41"/>
      <c r="Y28" s="41"/>
      <c r="Z28" s="41"/>
      <c r="AA28" s="41"/>
      <c r="AB28" s="41"/>
      <c r="AC28" s="41"/>
      <c r="AD28" s="41"/>
    </row>
    <row r="29" spans="1:30" s="43" customFormat="1" ht="47.25">
      <c r="A29" s="41" t="s">
        <v>109</v>
      </c>
      <c r="B29" s="41" t="s">
        <v>95</v>
      </c>
      <c r="C29" s="42" t="s">
        <v>110</v>
      </c>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row>
    <row r="30" spans="1:30" s="43" customFormat="1" ht="31.5">
      <c r="A30" s="41" t="s">
        <v>109</v>
      </c>
      <c r="B30" s="41" t="s">
        <v>95</v>
      </c>
      <c r="C30" s="42" t="s">
        <v>126</v>
      </c>
      <c r="D30" s="41"/>
      <c r="E30" s="41"/>
      <c r="F30" s="41"/>
      <c r="G30" s="41"/>
      <c r="H30" s="41" t="s">
        <v>101</v>
      </c>
      <c r="I30" s="41"/>
      <c r="J30" s="41"/>
      <c r="K30" s="41"/>
      <c r="L30" s="41"/>
      <c r="M30" s="41"/>
      <c r="N30" s="41"/>
      <c r="O30" s="41"/>
      <c r="P30" s="41"/>
      <c r="Q30" s="41"/>
      <c r="R30" s="41"/>
      <c r="S30" s="41"/>
      <c r="T30" s="41"/>
      <c r="U30" s="41"/>
      <c r="V30" s="41"/>
      <c r="W30" s="41"/>
      <c r="X30" s="41"/>
      <c r="Y30" s="41"/>
      <c r="Z30" s="41"/>
      <c r="AA30" s="41"/>
      <c r="AB30" s="41"/>
      <c r="AC30" s="41"/>
      <c r="AD30" s="41"/>
    </row>
    <row r="31" spans="1:30" s="43" customFormat="1" ht="47.25">
      <c r="A31" s="41" t="s">
        <v>109</v>
      </c>
      <c r="B31" s="41" t="s">
        <v>95</v>
      </c>
      <c r="C31" s="42" t="s">
        <v>127</v>
      </c>
      <c r="D31" s="41"/>
      <c r="E31" s="41"/>
      <c r="F31" s="41"/>
      <c r="G31" s="41"/>
      <c r="H31" s="41" t="s">
        <v>102</v>
      </c>
      <c r="I31" s="41"/>
      <c r="J31" s="41"/>
      <c r="K31" s="41"/>
      <c r="L31" s="41"/>
      <c r="M31" s="41"/>
      <c r="N31" s="41"/>
      <c r="O31" s="41"/>
      <c r="P31" s="41"/>
      <c r="Q31" s="41"/>
      <c r="R31" s="41"/>
      <c r="S31" s="41"/>
      <c r="T31" s="41"/>
      <c r="U31" s="41"/>
      <c r="V31" s="41"/>
      <c r="W31" s="41"/>
      <c r="X31" s="41"/>
      <c r="Y31" s="41"/>
      <c r="Z31" s="41"/>
      <c r="AA31" s="41"/>
      <c r="AB31" s="41"/>
      <c r="AC31" s="41"/>
      <c r="AD31" s="41"/>
    </row>
    <row r="32" spans="1:30" s="43" customFormat="1" ht="47.25">
      <c r="A32" s="41" t="s">
        <v>109</v>
      </c>
      <c r="B32" s="41" t="s">
        <v>95</v>
      </c>
      <c r="C32" s="42" t="s">
        <v>128</v>
      </c>
      <c r="D32" s="41"/>
      <c r="E32" s="41"/>
      <c r="F32" s="41"/>
      <c r="G32" s="41"/>
      <c r="H32" s="41" t="s">
        <v>103</v>
      </c>
      <c r="I32" s="41"/>
      <c r="J32" s="41"/>
      <c r="K32" s="41"/>
      <c r="L32" s="41"/>
      <c r="M32" s="41"/>
      <c r="N32" s="41"/>
      <c r="O32" s="41"/>
      <c r="P32" s="41"/>
      <c r="Q32" s="41"/>
      <c r="R32" s="41"/>
      <c r="S32" s="41"/>
      <c r="T32" s="41"/>
      <c r="U32" s="41"/>
      <c r="V32" s="41"/>
      <c r="W32" s="41"/>
      <c r="X32" s="41"/>
      <c r="Y32" s="41"/>
      <c r="Z32" s="41"/>
      <c r="AA32" s="41"/>
      <c r="AB32" s="41"/>
      <c r="AC32" s="41"/>
      <c r="AD32" s="41"/>
    </row>
    <row r="33" spans="1:30" s="43" customFormat="1" ht="63">
      <c r="A33" s="41" t="s">
        <v>109</v>
      </c>
      <c r="B33" s="41" t="s">
        <v>95</v>
      </c>
      <c r="C33" s="42" t="s">
        <v>285</v>
      </c>
      <c r="D33" s="41"/>
      <c r="E33" s="41"/>
      <c r="F33" s="41"/>
      <c r="G33" s="41"/>
      <c r="H33" s="41" t="s">
        <v>275</v>
      </c>
      <c r="I33" s="41"/>
      <c r="J33" s="41"/>
      <c r="K33" s="41"/>
      <c r="L33" s="41"/>
      <c r="M33" s="41"/>
      <c r="N33" s="41"/>
      <c r="O33" s="41"/>
      <c r="P33" s="41"/>
      <c r="Q33" s="41"/>
      <c r="R33" s="41"/>
      <c r="S33" s="41"/>
      <c r="T33" s="41"/>
      <c r="U33" s="41"/>
      <c r="V33" s="41"/>
      <c r="W33" s="41"/>
      <c r="X33" s="41"/>
      <c r="Y33" s="41"/>
      <c r="Z33" s="41"/>
      <c r="AA33" s="41"/>
      <c r="AB33" s="41"/>
      <c r="AC33" s="41"/>
      <c r="AD33" s="41"/>
    </row>
    <row r="34" spans="1:30" s="43" customFormat="1" ht="63">
      <c r="A34" s="41" t="s">
        <v>109</v>
      </c>
      <c r="B34" s="41" t="s">
        <v>95</v>
      </c>
      <c r="C34" s="42" t="s">
        <v>286</v>
      </c>
      <c r="D34" s="41"/>
      <c r="E34" s="41"/>
      <c r="F34" s="41"/>
      <c r="G34" s="41"/>
      <c r="H34" s="41" t="s">
        <v>276</v>
      </c>
      <c r="I34" s="41"/>
      <c r="J34" s="41"/>
      <c r="K34" s="41"/>
      <c r="L34" s="41"/>
      <c r="M34" s="41"/>
      <c r="N34" s="41"/>
      <c r="O34" s="41"/>
      <c r="P34" s="41"/>
      <c r="Q34" s="41"/>
      <c r="R34" s="41"/>
      <c r="S34" s="41"/>
      <c r="T34" s="41"/>
      <c r="U34" s="41"/>
      <c r="V34" s="41"/>
      <c r="W34" s="41"/>
      <c r="X34" s="41"/>
      <c r="Y34" s="41"/>
      <c r="Z34" s="41"/>
      <c r="AA34" s="41"/>
      <c r="AB34" s="41"/>
      <c r="AC34" s="41"/>
      <c r="AD34" s="41"/>
    </row>
    <row r="35" spans="1:30" s="43" customFormat="1" ht="63">
      <c r="A35" s="41" t="s">
        <v>109</v>
      </c>
      <c r="B35" s="41" t="s">
        <v>95</v>
      </c>
      <c r="C35" s="50" t="s">
        <v>287</v>
      </c>
      <c r="D35" s="41"/>
      <c r="E35" s="41"/>
      <c r="F35" s="41"/>
      <c r="G35" s="41"/>
      <c r="H35" s="41" t="s">
        <v>277</v>
      </c>
      <c r="I35" s="41"/>
      <c r="J35" s="41"/>
      <c r="K35" s="41"/>
      <c r="L35" s="41"/>
      <c r="M35" s="41"/>
      <c r="N35" s="41"/>
      <c r="O35" s="41"/>
      <c r="P35" s="41"/>
      <c r="Q35" s="41"/>
      <c r="R35" s="41"/>
      <c r="S35" s="41"/>
      <c r="T35" s="41"/>
      <c r="U35" s="41"/>
      <c r="V35" s="41"/>
      <c r="W35" s="41"/>
      <c r="X35" s="41"/>
      <c r="Y35" s="41"/>
      <c r="Z35" s="41"/>
      <c r="AA35" s="41"/>
      <c r="AB35" s="41"/>
      <c r="AC35" s="41"/>
      <c r="AD35" s="41"/>
    </row>
    <row r="36" spans="1:30" s="43" customFormat="1" ht="63">
      <c r="A36" s="41" t="s">
        <v>109</v>
      </c>
      <c r="B36" s="41" t="s">
        <v>95</v>
      </c>
      <c r="C36" s="42" t="s">
        <v>288</v>
      </c>
      <c r="D36" s="41"/>
      <c r="E36" s="41"/>
      <c r="F36" s="41"/>
      <c r="G36" s="41"/>
      <c r="H36" s="41" t="s">
        <v>278</v>
      </c>
      <c r="I36" s="41"/>
      <c r="J36" s="41"/>
      <c r="K36" s="41"/>
      <c r="L36" s="41"/>
      <c r="M36" s="41"/>
      <c r="N36" s="41"/>
      <c r="O36" s="41"/>
      <c r="P36" s="41"/>
      <c r="Q36" s="41"/>
      <c r="R36" s="41"/>
      <c r="S36" s="41"/>
      <c r="T36" s="41"/>
      <c r="U36" s="41"/>
      <c r="V36" s="41"/>
      <c r="W36" s="41"/>
      <c r="X36" s="41"/>
      <c r="Y36" s="41"/>
      <c r="Z36" s="41"/>
      <c r="AA36" s="41"/>
      <c r="AB36" s="41"/>
      <c r="AC36" s="41"/>
      <c r="AD36" s="41"/>
    </row>
    <row r="37" spans="1:30" s="43" customFormat="1" ht="78.75">
      <c r="A37" s="41" t="s">
        <v>109</v>
      </c>
      <c r="B37" s="41" t="s">
        <v>95</v>
      </c>
      <c r="C37" s="42" t="s">
        <v>289</v>
      </c>
      <c r="D37" s="41"/>
      <c r="E37" s="41"/>
      <c r="F37" s="41"/>
      <c r="G37" s="41"/>
      <c r="H37" s="41" t="s">
        <v>284</v>
      </c>
      <c r="I37" s="41"/>
      <c r="J37" s="41"/>
      <c r="K37" s="41"/>
      <c r="L37" s="41"/>
      <c r="M37" s="41"/>
      <c r="N37" s="41"/>
      <c r="O37" s="41"/>
      <c r="P37" s="41"/>
      <c r="Q37" s="41"/>
      <c r="R37" s="41"/>
      <c r="S37" s="41"/>
      <c r="T37" s="41"/>
      <c r="U37" s="41"/>
      <c r="V37" s="41"/>
      <c r="W37" s="41"/>
      <c r="X37" s="41"/>
      <c r="Y37" s="41"/>
      <c r="Z37" s="41"/>
      <c r="AA37" s="41"/>
      <c r="AB37" s="41"/>
      <c r="AC37" s="41"/>
      <c r="AD37" s="41"/>
    </row>
    <row r="38" spans="1:30" s="43" customFormat="1">
      <c r="A38" s="41" t="s">
        <v>111</v>
      </c>
      <c r="B38" s="41" t="s">
        <v>95</v>
      </c>
      <c r="C38" s="42" t="s">
        <v>113</v>
      </c>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row>
    <row r="39" spans="1:30" s="43" customFormat="1">
      <c r="A39" s="41" t="s">
        <v>313</v>
      </c>
      <c r="B39" s="41" t="s">
        <v>95</v>
      </c>
      <c r="C39" s="42" t="s">
        <v>314</v>
      </c>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row>
    <row r="40" spans="1:30" s="43" customFormat="1" ht="31.5">
      <c r="A40" s="41" t="s">
        <v>315</v>
      </c>
      <c r="B40" s="41" t="s">
        <v>95</v>
      </c>
      <c r="C40" s="42" t="s">
        <v>316</v>
      </c>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row>
    <row r="41" spans="1:30" s="43" customFormat="1">
      <c r="A41" s="41" t="s">
        <v>112</v>
      </c>
      <c r="B41" s="41" t="s">
        <v>95</v>
      </c>
      <c r="C41" s="42" t="s">
        <v>114</v>
      </c>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row>
    <row r="42" spans="1:30" s="43" customFormat="1">
      <c r="A42" s="41" t="s">
        <v>115</v>
      </c>
      <c r="B42" s="41" t="s">
        <v>95</v>
      </c>
      <c r="C42" s="42" t="s">
        <v>117</v>
      </c>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row>
    <row r="43" spans="1:30" s="43" customFormat="1">
      <c r="A43" s="41" t="s">
        <v>115</v>
      </c>
      <c r="B43" s="41" t="s">
        <v>95</v>
      </c>
      <c r="C43" s="42" t="s">
        <v>118</v>
      </c>
      <c r="D43" s="41"/>
      <c r="E43" s="41"/>
      <c r="F43" s="41"/>
      <c r="G43" s="41"/>
      <c r="H43" s="41" t="s">
        <v>116</v>
      </c>
      <c r="I43" s="41"/>
      <c r="J43" s="41"/>
      <c r="K43" s="41"/>
      <c r="L43" s="41"/>
      <c r="M43" s="41"/>
      <c r="N43" s="41"/>
      <c r="O43" s="41"/>
      <c r="P43" s="41"/>
      <c r="Q43" s="41"/>
      <c r="R43" s="41"/>
      <c r="S43" s="41"/>
      <c r="T43" s="41"/>
      <c r="U43" s="41"/>
      <c r="V43" s="41"/>
      <c r="W43" s="41"/>
      <c r="X43" s="41"/>
      <c r="Y43" s="41"/>
      <c r="Z43" s="41"/>
      <c r="AA43" s="41"/>
      <c r="AB43" s="41"/>
      <c r="AC43" s="41"/>
      <c r="AD43" s="41"/>
    </row>
    <row r="44" spans="1:30" s="43" customFormat="1">
      <c r="A44" s="41" t="s">
        <v>129</v>
      </c>
      <c r="B44" s="41" t="s">
        <v>95</v>
      </c>
      <c r="C44" s="42" t="s">
        <v>130</v>
      </c>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row>
    <row r="45" spans="1:30" s="43" customFormat="1">
      <c r="A45" s="41" t="s">
        <v>129</v>
      </c>
      <c r="B45" s="41" t="s">
        <v>95</v>
      </c>
      <c r="C45" s="42" t="s">
        <v>131</v>
      </c>
      <c r="D45" s="41"/>
      <c r="E45" s="41"/>
      <c r="F45" s="41"/>
      <c r="G45" s="41"/>
      <c r="H45" s="41" t="s">
        <v>116</v>
      </c>
      <c r="I45" s="41"/>
      <c r="J45" s="41"/>
      <c r="K45" s="41"/>
      <c r="L45" s="41"/>
      <c r="M45" s="41"/>
      <c r="N45" s="41"/>
      <c r="O45" s="41"/>
      <c r="P45" s="41"/>
      <c r="Q45" s="41"/>
      <c r="R45" s="41"/>
      <c r="S45" s="41"/>
      <c r="T45" s="41"/>
      <c r="U45" s="41"/>
      <c r="V45" s="41"/>
      <c r="W45" s="41"/>
      <c r="X45" s="41"/>
      <c r="Y45" s="41"/>
      <c r="Z45" s="41"/>
      <c r="AA45" s="41"/>
      <c r="AB45" s="41"/>
      <c r="AC45" s="41"/>
      <c r="AD45" s="41"/>
    </row>
    <row r="46" spans="1:30" s="43" customFormat="1">
      <c r="A46" s="41" t="s">
        <v>26</v>
      </c>
      <c r="B46" s="41" t="s">
        <v>95</v>
      </c>
      <c r="C46" s="42" t="s">
        <v>135</v>
      </c>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row>
    <row r="47" spans="1:30" s="43" customFormat="1" ht="31.5">
      <c r="A47" s="41" t="s">
        <v>26</v>
      </c>
      <c r="B47" s="41" t="s">
        <v>95</v>
      </c>
      <c r="C47" s="42" t="s">
        <v>136</v>
      </c>
      <c r="D47" s="41"/>
      <c r="E47" s="41"/>
      <c r="F47" s="41"/>
      <c r="G47" s="41"/>
      <c r="H47" s="41" t="s">
        <v>132</v>
      </c>
      <c r="I47" s="41"/>
      <c r="J47" s="41"/>
      <c r="K47" s="41"/>
      <c r="L47" s="41"/>
      <c r="M47" s="41"/>
      <c r="N47" s="41"/>
      <c r="O47" s="41"/>
      <c r="P47" s="41"/>
      <c r="Q47" s="41"/>
      <c r="R47" s="41"/>
      <c r="S47" s="41"/>
      <c r="T47" s="41"/>
      <c r="U47" s="41"/>
      <c r="V47" s="41"/>
      <c r="W47" s="41"/>
      <c r="X47" s="41"/>
      <c r="Y47" s="41"/>
      <c r="Z47" s="41"/>
      <c r="AA47" s="41"/>
      <c r="AB47" s="41"/>
      <c r="AC47" s="41"/>
      <c r="AD47" s="41"/>
    </row>
    <row r="48" spans="1:30" s="43" customFormat="1" ht="31.5">
      <c r="A48" s="41" t="s">
        <v>26</v>
      </c>
      <c r="B48" s="41" t="s">
        <v>95</v>
      </c>
      <c r="C48" s="42" t="s">
        <v>137</v>
      </c>
      <c r="D48" s="41"/>
      <c r="E48" s="41"/>
      <c r="F48" s="41"/>
      <c r="G48" s="41"/>
      <c r="H48" s="41" t="s">
        <v>133</v>
      </c>
      <c r="I48" s="41"/>
      <c r="J48" s="41"/>
      <c r="K48" s="41"/>
      <c r="L48" s="41"/>
      <c r="M48" s="41"/>
      <c r="N48" s="41"/>
      <c r="O48" s="41"/>
      <c r="P48" s="41"/>
      <c r="Q48" s="41"/>
      <c r="R48" s="41"/>
      <c r="S48" s="41"/>
      <c r="T48" s="41"/>
      <c r="U48" s="41"/>
      <c r="V48" s="41"/>
      <c r="W48" s="41"/>
      <c r="X48" s="41"/>
      <c r="Y48" s="41"/>
      <c r="Z48" s="41"/>
      <c r="AA48" s="41"/>
      <c r="AB48" s="41"/>
      <c r="AC48" s="41"/>
      <c r="AD48" s="41"/>
    </row>
    <row r="49" spans="1:30" s="43" customFormat="1" ht="31.5">
      <c r="A49" s="41" t="s">
        <v>26</v>
      </c>
      <c r="B49" s="41" t="s">
        <v>95</v>
      </c>
      <c r="C49" s="42" t="s">
        <v>138</v>
      </c>
      <c r="D49" s="41"/>
      <c r="E49" s="41"/>
      <c r="F49" s="41"/>
      <c r="G49" s="41"/>
      <c r="H49" s="41" t="s">
        <v>134</v>
      </c>
      <c r="I49" s="41"/>
      <c r="J49" s="41"/>
      <c r="K49" s="41"/>
      <c r="L49" s="41"/>
      <c r="M49" s="41"/>
      <c r="N49" s="41"/>
      <c r="O49" s="41"/>
      <c r="P49" s="41"/>
      <c r="Q49" s="41"/>
      <c r="R49" s="41"/>
      <c r="S49" s="41"/>
      <c r="T49" s="41"/>
      <c r="U49" s="41"/>
      <c r="V49" s="41"/>
      <c r="W49" s="41"/>
      <c r="X49" s="41"/>
      <c r="Y49" s="41"/>
      <c r="Z49" s="41"/>
      <c r="AA49" s="41"/>
      <c r="AB49" s="41"/>
      <c r="AC49" s="41"/>
      <c r="AD49" s="41"/>
    </row>
    <row r="50" spans="1:30" s="43" customFormat="1">
      <c r="A50" s="41" t="s">
        <v>139</v>
      </c>
      <c r="B50" s="41" t="s">
        <v>95</v>
      </c>
      <c r="C50" s="42" t="s">
        <v>140</v>
      </c>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row>
    <row r="51" spans="1:30" s="43" customFormat="1">
      <c r="A51" s="41" t="s">
        <v>141</v>
      </c>
      <c r="B51" s="41" t="s">
        <v>95</v>
      </c>
      <c r="C51" s="42" t="s">
        <v>142</v>
      </c>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row>
    <row r="52" spans="1:30" s="43" customFormat="1" ht="31.5">
      <c r="A52" s="41" t="s">
        <v>305</v>
      </c>
      <c r="B52" s="41" t="s">
        <v>95</v>
      </c>
      <c r="C52" s="42" t="s">
        <v>306</v>
      </c>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row>
    <row r="53" spans="1:30" s="43" customFormat="1">
      <c r="A53" s="41" t="s">
        <v>39</v>
      </c>
      <c r="B53" s="41" t="s">
        <v>95</v>
      </c>
      <c r="C53" s="42" t="s">
        <v>143</v>
      </c>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row>
    <row r="54" spans="1:30" s="43" customFormat="1">
      <c r="A54" s="41" t="s">
        <v>30</v>
      </c>
      <c r="B54" s="41" t="s">
        <v>95</v>
      </c>
      <c r="C54" s="42"/>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row>
    <row r="55" spans="1:30" s="43" customFormat="1">
      <c r="A55" s="41" t="s">
        <v>31</v>
      </c>
      <c r="B55" s="41" t="s">
        <v>95</v>
      </c>
      <c r="C55" s="42"/>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row>
    <row r="56" spans="1:30" s="43" customFormat="1">
      <c r="A56" s="41" t="s">
        <v>32</v>
      </c>
      <c r="B56" s="41" t="s">
        <v>95</v>
      </c>
      <c r="C56" s="42"/>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row>
    <row r="57" spans="1:30" s="43" customFormat="1">
      <c r="A57" s="41" t="s">
        <v>33</v>
      </c>
      <c r="B57" s="41" t="s">
        <v>95</v>
      </c>
      <c r="C57" s="42"/>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row>
    <row r="58" spans="1:30" s="43" customFormat="1">
      <c r="A58" s="41" t="s">
        <v>35</v>
      </c>
      <c r="B58" s="41" t="s">
        <v>95</v>
      </c>
      <c r="C58" s="42"/>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row>
    <row r="59" spans="1:30" s="43" customFormat="1">
      <c r="A59" s="41" t="s">
        <v>298</v>
      </c>
      <c r="B59" s="41" t="s">
        <v>95</v>
      </c>
      <c r="C59" s="42"/>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row>
    <row r="60" spans="1:30" s="43" customFormat="1">
      <c r="A60" s="41" t="s">
        <v>34</v>
      </c>
      <c r="B60" s="41" t="s">
        <v>95</v>
      </c>
      <c r="C60" s="42"/>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row>
    <row r="61" spans="1:30" s="43" customFormat="1">
      <c r="A61" s="41" t="s">
        <v>144</v>
      </c>
      <c r="B61" s="41" t="s">
        <v>95</v>
      </c>
      <c r="C61" s="42"/>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row>
    <row r="62" spans="1:30" s="43" customFormat="1">
      <c r="A62" s="41" t="s">
        <v>145</v>
      </c>
      <c r="B62" s="41" t="s">
        <v>95</v>
      </c>
      <c r="C62" s="42"/>
      <c r="D62" s="41"/>
      <c r="E62" s="41"/>
      <c r="F62" s="41"/>
      <c r="G62" s="41"/>
      <c r="H62" s="41"/>
      <c r="I62" s="41"/>
      <c r="J62" s="41"/>
      <c r="K62" s="41"/>
      <c r="L62" s="41"/>
      <c r="M62" s="41"/>
      <c r="N62" s="41"/>
      <c r="O62" s="41"/>
      <c r="P62" s="41"/>
      <c r="Q62" s="41"/>
      <c r="R62" s="41" t="s">
        <v>147</v>
      </c>
      <c r="S62" s="41"/>
      <c r="T62" s="41"/>
      <c r="U62" s="41"/>
      <c r="V62" s="41"/>
      <c r="W62" s="41"/>
      <c r="X62" s="41"/>
      <c r="Y62" s="41"/>
      <c r="Z62" s="41"/>
      <c r="AA62" s="41"/>
      <c r="AB62" s="41"/>
      <c r="AC62" s="41"/>
      <c r="AD62" s="41"/>
    </row>
    <row r="63" spans="1:30" s="43" customFormat="1">
      <c r="A63" s="41" t="s">
        <v>146</v>
      </c>
      <c r="B63" s="41" t="s">
        <v>95</v>
      </c>
      <c r="C63" s="42"/>
      <c r="D63" s="41"/>
      <c r="E63" s="41"/>
      <c r="F63" s="41"/>
      <c r="G63" s="41"/>
      <c r="H63" s="41"/>
      <c r="I63" s="41"/>
      <c r="J63" s="41"/>
      <c r="K63" s="41"/>
      <c r="L63" s="41"/>
      <c r="M63" s="41"/>
      <c r="N63" s="41"/>
      <c r="O63" s="41"/>
      <c r="P63" s="41"/>
      <c r="Q63" s="41"/>
      <c r="R63" s="41" t="s">
        <v>148</v>
      </c>
      <c r="S63" s="41"/>
      <c r="T63" s="41"/>
      <c r="U63" s="41"/>
      <c r="V63" s="41"/>
      <c r="W63" s="41"/>
      <c r="X63" s="41"/>
      <c r="Y63" s="41"/>
      <c r="Z63" s="41"/>
      <c r="AA63" s="41"/>
      <c r="AB63" s="41"/>
      <c r="AC63" s="41"/>
      <c r="AD63" s="41"/>
    </row>
    <row r="64" spans="1:30" s="43" customFormat="1">
      <c r="A64" s="41" t="s">
        <v>149</v>
      </c>
      <c r="B64" s="41" t="s">
        <v>95</v>
      </c>
      <c r="C64" s="42"/>
      <c r="D64" s="41"/>
      <c r="E64" s="41"/>
      <c r="F64" s="41"/>
      <c r="G64" s="41"/>
      <c r="H64" s="41" t="s">
        <v>150</v>
      </c>
      <c r="I64" s="41"/>
      <c r="J64" s="41"/>
      <c r="K64" s="41"/>
      <c r="L64" s="41"/>
      <c r="M64" s="41"/>
      <c r="N64" s="41"/>
      <c r="O64" s="41"/>
      <c r="P64" s="41"/>
      <c r="Q64" s="41"/>
      <c r="R64" s="41"/>
      <c r="S64" s="41"/>
      <c r="T64" s="41"/>
      <c r="U64" s="41"/>
      <c r="V64" s="41"/>
      <c r="W64" s="41"/>
      <c r="X64" s="41"/>
      <c r="Y64" s="41"/>
      <c r="Z64" s="41"/>
      <c r="AA64" s="41"/>
      <c r="AB64" s="41"/>
      <c r="AC64" s="41"/>
      <c r="AD64" s="41"/>
    </row>
    <row r="65" spans="1:30" s="43" customFormat="1">
      <c r="A65" s="41" t="s">
        <v>151</v>
      </c>
      <c r="B65" s="41" t="s">
        <v>95</v>
      </c>
      <c r="C65" s="42"/>
      <c r="D65" s="41"/>
      <c r="E65" s="41"/>
      <c r="F65" s="41"/>
      <c r="G65" s="41"/>
      <c r="H65" s="41" t="s">
        <v>153</v>
      </c>
      <c r="I65" s="41"/>
      <c r="J65" s="41"/>
      <c r="K65" s="41"/>
      <c r="L65" s="41"/>
      <c r="M65" s="41"/>
      <c r="N65" s="41"/>
      <c r="O65" s="41"/>
      <c r="P65" s="41"/>
      <c r="Q65" s="41"/>
      <c r="R65" s="41"/>
      <c r="S65" s="41"/>
      <c r="T65" s="41"/>
      <c r="U65" s="41"/>
      <c r="V65" s="41"/>
      <c r="W65" s="41"/>
      <c r="X65" s="41"/>
      <c r="Y65" s="41"/>
      <c r="Z65" s="41"/>
      <c r="AA65" s="41"/>
      <c r="AB65" s="41"/>
      <c r="AC65" s="41"/>
      <c r="AD65" s="41"/>
    </row>
    <row r="66" spans="1:30" s="43" customFormat="1">
      <c r="A66" s="41" t="s">
        <v>151</v>
      </c>
      <c r="B66" s="41" t="s">
        <v>95</v>
      </c>
      <c r="C66" s="42"/>
      <c r="D66" s="41"/>
      <c r="E66" s="41"/>
      <c r="F66" s="41"/>
      <c r="G66" s="41"/>
      <c r="H66" s="41" t="s">
        <v>154</v>
      </c>
      <c r="I66" s="41"/>
      <c r="J66" s="41"/>
      <c r="K66" s="41"/>
      <c r="L66" s="41"/>
      <c r="M66" s="41"/>
      <c r="N66" s="41"/>
      <c r="O66" s="41"/>
      <c r="P66" s="41"/>
      <c r="Q66" s="41"/>
      <c r="R66" s="41"/>
      <c r="S66" s="41"/>
      <c r="T66" s="41"/>
      <c r="U66" s="41"/>
      <c r="V66" s="41"/>
      <c r="W66" s="41"/>
      <c r="X66" s="41"/>
      <c r="Y66" s="41"/>
      <c r="Z66" s="41"/>
      <c r="AA66" s="41"/>
      <c r="AB66" s="41"/>
      <c r="AC66" s="41"/>
      <c r="AD66" s="41"/>
    </row>
    <row r="67" spans="1:30" s="43" customFormat="1">
      <c r="A67" s="41" t="s">
        <v>151</v>
      </c>
      <c r="B67" s="41" t="s">
        <v>95</v>
      </c>
      <c r="C67" s="42"/>
      <c r="D67" s="41"/>
      <c r="E67" s="41"/>
      <c r="F67" s="41"/>
      <c r="G67" s="41"/>
      <c r="H67" s="41" t="s">
        <v>152</v>
      </c>
      <c r="I67" s="41"/>
      <c r="J67" s="41"/>
      <c r="K67" s="41"/>
      <c r="L67" s="41"/>
      <c r="M67" s="41"/>
      <c r="N67" s="41"/>
      <c r="O67" s="41"/>
      <c r="P67" s="41"/>
      <c r="Q67" s="41"/>
      <c r="R67" s="41"/>
      <c r="S67" s="41"/>
      <c r="T67" s="41"/>
      <c r="U67" s="41"/>
      <c r="V67" s="41"/>
      <c r="W67" s="41"/>
      <c r="X67" s="41"/>
      <c r="Y67" s="41"/>
      <c r="Z67" s="41"/>
      <c r="AA67" s="41"/>
      <c r="AB67" s="41"/>
      <c r="AC67" s="41"/>
      <c r="AD67" s="41"/>
    </row>
    <row r="68" spans="1:30" s="43" customFormat="1">
      <c r="A68" s="41" t="s">
        <v>155</v>
      </c>
      <c r="B68" s="41" t="s">
        <v>158</v>
      </c>
      <c r="C68" s="42" t="s">
        <v>156</v>
      </c>
      <c r="D68" s="41"/>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row>
    <row r="69" spans="1:30" s="43" customFormat="1">
      <c r="A69" s="41" t="s">
        <v>159</v>
      </c>
      <c r="B69" s="41"/>
      <c r="C69" s="42"/>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row>
    <row r="70" spans="1:30" s="43" customFormat="1">
      <c r="A70" s="41" t="s">
        <v>157</v>
      </c>
      <c r="B70" s="41" t="s">
        <v>158</v>
      </c>
      <c r="C70" s="42"/>
      <c r="D70" s="41"/>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row>
    <row r="71" spans="1:30" s="43" customFormat="1">
      <c r="A71" s="41" t="s">
        <v>160</v>
      </c>
      <c r="B71" s="41" t="s">
        <v>162</v>
      </c>
      <c r="C71" s="42" t="s">
        <v>163</v>
      </c>
      <c r="D71" s="4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row>
    <row r="72" spans="1:30" s="43" customFormat="1">
      <c r="A72" s="41" t="s">
        <v>159</v>
      </c>
      <c r="B72" s="41"/>
      <c r="C72" s="42"/>
      <c r="D72" s="4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row>
    <row r="73" spans="1:30" s="43" customFormat="1">
      <c r="A73" s="41" t="s">
        <v>161</v>
      </c>
      <c r="B73" s="41" t="s">
        <v>162</v>
      </c>
      <c r="C73" s="42"/>
      <c r="D73" s="4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row>
    <row r="74" spans="1:30" s="43" customFormat="1">
      <c r="A74" s="41" t="s">
        <v>160</v>
      </c>
      <c r="B74" s="41" t="s">
        <v>162</v>
      </c>
      <c r="C74" s="42" t="s">
        <v>164</v>
      </c>
      <c r="D74" s="41"/>
      <c r="E74" s="41"/>
      <c r="F74" s="41"/>
      <c r="G74" s="41"/>
      <c r="H74" s="41"/>
      <c r="I74" s="41"/>
      <c r="J74" s="41"/>
      <c r="K74" s="41"/>
      <c r="L74" s="41"/>
      <c r="M74" s="41"/>
      <c r="N74" s="41"/>
      <c r="O74" s="41"/>
      <c r="P74" s="41"/>
      <c r="Q74" s="41"/>
      <c r="R74" s="41"/>
      <c r="S74" s="44">
        <v>3</v>
      </c>
      <c r="T74" s="41"/>
      <c r="U74" s="41"/>
      <c r="V74" s="41"/>
      <c r="W74" s="41"/>
      <c r="X74" s="41"/>
      <c r="Y74" s="41"/>
      <c r="Z74" s="41"/>
      <c r="AA74" s="41"/>
      <c r="AB74" s="41"/>
      <c r="AC74" s="41"/>
      <c r="AD74" s="41"/>
    </row>
    <row r="75" spans="1:30" s="43" customFormat="1">
      <c r="A75" s="41" t="s">
        <v>159</v>
      </c>
      <c r="B75" s="41"/>
      <c r="C75" s="42"/>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row>
    <row r="76" spans="1:30" s="43" customFormat="1">
      <c r="A76" s="41" t="s">
        <v>161</v>
      </c>
      <c r="B76" s="41" t="s">
        <v>162</v>
      </c>
      <c r="C76" s="42"/>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row>
    <row r="77" spans="1:30" s="43" customFormat="1">
      <c r="A77" s="41" t="s">
        <v>296</v>
      </c>
      <c r="B77" s="41" t="s">
        <v>95</v>
      </c>
      <c r="C77" s="42"/>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row>
    <row r="78" spans="1:30" s="43" customFormat="1">
      <c r="A78" s="41" t="s">
        <v>297</v>
      </c>
      <c r="B78" s="41" t="s">
        <v>95</v>
      </c>
      <c r="C78" s="42"/>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row>
    <row r="79" spans="1:30" s="43" customFormat="1">
      <c r="A79" s="41" t="s">
        <v>294</v>
      </c>
      <c r="B79" s="41" t="s">
        <v>95</v>
      </c>
      <c r="C79" s="42"/>
      <c r="D79" s="41"/>
      <c r="E79" s="41"/>
      <c r="F79" s="41"/>
      <c r="G79" s="41"/>
      <c r="H79" s="41" t="s">
        <v>295</v>
      </c>
      <c r="I79" s="41"/>
      <c r="J79" s="41"/>
      <c r="K79" s="41"/>
      <c r="L79" s="41"/>
      <c r="M79" s="41"/>
      <c r="N79" s="41"/>
      <c r="O79" s="41"/>
      <c r="P79" s="41"/>
      <c r="Q79" s="41"/>
      <c r="R79" s="41"/>
      <c r="S79" s="41"/>
      <c r="T79" s="41"/>
      <c r="U79" s="41"/>
      <c r="V79" s="41"/>
      <c r="W79" s="41"/>
      <c r="X79" s="41"/>
      <c r="Y79" s="41"/>
      <c r="Z79" s="41"/>
      <c r="AA79" s="41"/>
      <c r="AB79" s="41"/>
      <c r="AC79" s="41"/>
      <c r="AD79" s="41"/>
    </row>
    <row r="80" spans="1:30" s="43" customFormat="1">
      <c r="A80" s="41" t="s">
        <v>361</v>
      </c>
      <c r="B80" s="41" t="s">
        <v>95</v>
      </c>
      <c r="C80" s="42"/>
      <c r="D80" s="41"/>
      <c r="E80" s="41"/>
      <c r="F80" s="41"/>
      <c r="G80" s="41"/>
      <c r="H80" s="41" t="s">
        <v>362</v>
      </c>
      <c r="I80" s="41"/>
      <c r="J80" s="41"/>
      <c r="K80" s="41"/>
      <c r="L80" s="41"/>
      <c r="M80" s="41"/>
      <c r="N80" s="41"/>
      <c r="O80" s="41"/>
      <c r="P80" s="41"/>
      <c r="Q80" s="41"/>
      <c r="R80" s="41"/>
      <c r="S80" s="41"/>
      <c r="T80" s="41"/>
      <c r="U80" s="41"/>
      <c r="V80" s="41"/>
      <c r="W80" s="41"/>
      <c r="X80" s="41"/>
      <c r="Y80" s="41"/>
      <c r="Z80" s="41"/>
      <c r="AA80" s="41"/>
      <c r="AB80" s="41"/>
      <c r="AC80" s="41"/>
      <c r="AD80" s="41"/>
    </row>
    <row r="81" spans="1:30" s="43" customFormat="1">
      <c r="A81" s="41" t="s">
        <v>363</v>
      </c>
      <c r="B81" s="41" t="s">
        <v>95</v>
      </c>
      <c r="C81" s="42"/>
      <c r="D81" s="41"/>
      <c r="E81" s="41"/>
      <c r="F81" s="41"/>
      <c r="G81" s="41"/>
      <c r="H81" s="41" t="s">
        <v>364</v>
      </c>
      <c r="I81" s="41"/>
      <c r="J81" s="41"/>
      <c r="K81" s="41"/>
      <c r="L81" s="41"/>
      <c r="M81" s="41"/>
      <c r="N81" s="41"/>
      <c r="O81" s="41"/>
      <c r="P81" s="41"/>
      <c r="Q81" s="41"/>
      <c r="R81" s="41"/>
      <c r="S81" s="41"/>
      <c r="T81" s="41"/>
      <c r="U81" s="41"/>
      <c r="V81" s="41"/>
      <c r="W81" s="41"/>
      <c r="X81" s="41"/>
      <c r="Y81" s="41"/>
      <c r="Z81" s="41"/>
      <c r="AA81" s="41"/>
      <c r="AB81" s="41"/>
      <c r="AC81" s="41"/>
      <c r="AD81" s="41"/>
    </row>
    <row r="83" spans="1:30" s="29" customFormat="1">
      <c r="A83" s="237" t="s">
        <v>269</v>
      </c>
      <c r="B83" s="238"/>
      <c r="C83" s="24"/>
      <c r="D83" s="23"/>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row>
    <row r="85" spans="1:30">
      <c r="A85" s="20" t="s">
        <v>165</v>
      </c>
      <c r="B85" s="20" t="s">
        <v>166</v>
      </c>
      <c r="C85" s="20" t="s">
        <v>167</v>
      </c>
      <c r="D85" s="20" t="s">
        <v>168</v>
      </c>
    </row>
    <row r="86" spans="1:30">
      <c r="A86" s="21" t="s">
        <v>169</v>
      </c>
      <c r="B86" s="21" t="s">
        <v>170</v>
      </c>
      <c r="C86" s="21" t="s">
        <v>171</v>
      </c>
      <c r="D86" s="21">
        <v>2</v>
      </c>
    </row>
    <row r="87" spans="1:30">
      <c r="A87" s="21" t="s">
        <v>172</v>
      </c>
      <c r="B87" s="21" t="s">
        <v>173</v>
      </c>
      <c r="C87" s="22" t="str">
        <f>"3 - 2"</f>
        <v>3 - 2</v>
      </c>
      <c r="D87" s="21">
        <v>1</v>
      </c>
    </row>
    <row r="88" spans="1:30">
      <c r="A88" s="21" t="s">
        <v>174</v>
      </c>
      <c r="B88" s="21" t="s">
        <v>175</v>
      </c>
      <c r="C88" s="21" t="s">
        <v>176</v>
      </c>
      <c r="D88" s="21">
        <v>6</v>
      </c>
    </row>
    <row r="89" spans="1:30">
      <c r="A89" s="21" t="s">
        <v>177</v>
      </c>
      <c r="B89" s="21" t="s">
        <v>178</v>
      </c>
      <c r="C89" s="21" t="s">
        <v>179</v>
      </c>
      <c r="D89" s="21">
        <v>5</v>
      </c>
    </row>
    <row r="90" spans="1:30">
      <c r="A90" s="21" t="s">
        <v>180</v>
      </c>
      <c r="B90" s="21" t="s">
        <v>181</v>
      </c>
      <c r="C90" s="21" t="s">
        <v>182</v>
      </c>
      <c r="D90" s="21">
        <v>1</v>
      </c>
    </row>
    <row r="91" spans="1:30">
      <c r="A91" s="21" t="s">
        <v>183</v>
      </c>
      <c r="B91" s="21" t="s">
        <v>184</v>
      </c>
      <c r="C91" s="21" t="s">
        <v>185</v>
      </c>
      <c r="D91" s="21" t="s">
        <v>186</v>
      </c>
    </row>
    <row r="92" spans="1:30">
      <c r="A92" s="21" t="s">
        <v>187</v>
      </c>
      <c r="B92" s="21" t="s">
        <v>188</v>
      </c>
      <c r="C92" s="21" t="s">
        <v>189</v>
      </c>
      <c r="D92" s="21" t="s">
        <v>186</v>
      </c>
    </row>
    <row r="93" spans="1:30">
      <c r="A93" s="21" t="s">
        <v>190</v>
      </c>
      <c r="B93" s="21" t="s">
        <v>191</v>
      </c>
      <c r="C93" s="21" t="s">
        <v>192</v>
      </c>
      <c r="D93" s="21" t="s">
        <v>186</v>
      </c>
    </row>
    <row r="94" spans="1:30">
      <c r="A94" s="21" t="s">
        <v>193</v>
      </c>
      <c r="B94" s="21" t="s">
        <v>194</v>
      </c>
      <c r="C94" s="21" t="s">
        <v>195</v>
      </c>
      <c r="D94" s="21" t="s">
        <v>186</v>
      </c>
    </row>
    <row r="95" spans="1:30">
      <c r="A95" s="21" t="s">
        <v>196</v>
      </c>
      <c r="B95" s="21" t="s">
        <v>197</v>
      </c>
      <c r="C95" s="21" t="s">
        <v>198</v>
      </c>
      <c r="D95" s="21" t="s">
        <v>186</v>
      </c>
    </row>
    <row r="96" spans="1:30">
      <c r="A96" s="21" t="s">
        <v>199</v>
      </c>
      <c r="B96" s="21" t="s">
        <v>200</v>
      </c>
      <c r="C96" s="21" t="s">
        <v>201</v>
      </c>
      <c r="D96" s="21" t="s">
        <v>186</v>
      </c>
    </row>
    <row r="97" spans="1:4">
      <c r="A97" s="21" t="s">
        <v>202</v>
      </c>
      <c r="B97" s="21" t="s">
        <v>203</v>
      </c>
      <c r="C97" s="21" t="s">
        <v>204</v>
      </c>
      <c r="D97" s="21" t="s">
        <v>186</v>
      </c>
    </row>
    <row r="98" spans="1:4">
      <c r="A98" s="21" t="s">
        <v>205</v>
      </c>
      <c r="B98" s="21" t="s">
        <v>206</v>
      </c>
      <c r="C98" s="21" t="s">
        <v>207</v>
      </c>
      <c r="D98" s="21" t="s">
        <v>186</v>
      </c>
    </row>
    <row r="99" spans="1:4">
      <c r="A99" s="21" t="s">
        <v>208</v>
      </c>
      <c r="B99" s="21" t="s">
        <v>209</v>
      </c>
      <c r="C99" s="21" t="s">
        <v>210</v>
      </c>
      <c r="D99" s="21" t="s">
        <v>211</v>
      </c>
    </row>
    <row r="100" spans="1:4">
      <c r="A100" s="23"/>
      <c r="B100" s="23"/>
      <c r="C100" s="24"/>
      <c r="D100" s="23"/>
    </row>
    <row r="101" spans="1:4">
      <c r="A101" s="23"/>
      <c r="B101" s="20" t="s">
        <v>212</v>
      </c>
      <c r="C101" s="20" t="s">
        <v>167</v>
      </c>
      <c r="D101" s="23"/>
    </row>
    <row r="102" spans="1:4">
      <c r="A102" s="23"/>
      <c r="B102" s="25" t="s">
        <v>213</v>
      </c>
      <c r="C102" s="26" t="s">
        <v>214</v>
      </c>
      <c r="D102" s="23"/>
    </row>
    <row r="103" spans="1:4">
      <c r="A103" s="23"/>
      <c r="B103" s="26" t="s">
        <v>214</v>
      </c>
      <c r="C103" s="26" t="s">
        <v>214</v>
      </c>
      <c r="D103" s="23"/>
    </row>
    <row r="104" spans="1:4" ht="31.5">
      <c r="A104" s="23"/>
      <c r="B104" s="26" t="s">
        <v>215</v>
      </c>
      <c r="C104" s="26" t="s">
        <v>216</v>
      </c>
      <c r="D104" s="23"/>
    </row>
    <row r="105" spans="1:4">
      <c r="A105" s="23"/>
      <c r="B105" s="26" t="s">
        <v>217</v>
      </c>
      <c r="C105" s="26" t="s">
        <v>218</v>
      </c>
      <c r="D105" s="23"/>
    </row>
    <row r="106" spans="1:4">
      <c r="A106" s="23"/>
      <c r="B106" s="26" t="s">
        <v>219</v>
      </c>
      <c r="C106" s="26" t="s">
        <v>220</v>
      </c>
      <c r="D106" s="23"/>
    </row>
    <row r="107" spans="1:4">
      <c r="A107" s="23"/>
      <c r="B107" s="26" t="s">
        <v>221</v>
      </c>
      <c r="C107" s="26" t="s">
        <v>222</v>
      </c>
      <c r="D107" s="23"/>
    </row>
    <row r="108" spans="1:4">
      <c r="A108" s="23"/>
      <c r="B108" s="26" t="s">
        <v>223</v>
      </c>
      <c r="C108" s="26" t="s">
        <v>224</v>
      </c>
      <c r="D108" s="23"/>
    </row>
    <row r="109" spans="1:4" ht="47.25">
      <c r="A109" s="23"/>
      <c r="B109" s="26" t="s">
        <v>225</v>
      </c>
      <c r="C109" s="26" t="s">
        <v>226</v>
      </c>
      <c r="D109" s="23"/>
    </row>
    <row r="110" spans="1:4">
      <c r="A110" s="23"/>
      <c r="B110" s="26" t="s">
        <v>227</v>
      </c>
      <c r="C110" s="26" t="s">
        <v>228</v>
      </c>
      <c r="D110" s="23"/>
    </row>
    <row r="111" spans="1:4">
      <c r="A111" s="23"/>
      <c r="B111" s="26" t="s">
        <v>317</v>
      </c>
      <c r="C111" s="26" t="s">
        <v>317</v>
      </c>
      <c r="D111" s="23"/>
    </row>
    <row r="112" spans="1:4">
      <c r="A112" s="23"/>
      <c r="B112" s="26" t="s">
        <v>229</v>
      </c>
      <c r="C112" s="26" t="s">
        <v>230</v>
      </c>
      <c r="D112" s="23"/>
    </row>
    <row r="113" spans="1:4">
      <c r="A113" s="23"/>
      <c r="B113" s="26" t="s">
        <v>231</v>
      </c>
      <c r="C113" s="26" t="s">
        <v>232</v>
      </c>
      <c r="D113" s="23"/>
    </row>
    <row r="114" spans="1:4">
      <c r="A114" s="23"/>
      <c r="B114" s="26" t="s">
        <v>233</v>
      </c>
      <c r="C114" s="26" t="s">
        <v>234</v>
      </c>
      <c r="D114" s="23"/>
    </row>
    <row r="115" spans="1:4">
      <c r="A115" s="23"/>
      <c r="B115" s="26" t="s">
        <v>235</v>
      </c>
      <c r="C115" s="26" t="s">
        <v>236</v>
      </c>
      <c r="D115" s="23"/>
    </row>
    <row r="116" spans="1:4">
      <c r="A116" s="23"/>
      <c r="B116" s="26" t="s">
        <v>237</v>
      </c>
      <c r="C116" s="26" t="s">
        <v>238</v>
      </c>
      <c r="D116" s="23"/>
    </row>
    <row r="117" spans="1:4" ht="31.5">
      <c r="A117" s="23"/>
      <c r="B117" s="26" t="s">
        <v>239</v>
      </c>
      <c r="C117" s="26" t="s">
        <v>240</v>
      </c>
      <c r="D117" s="23"/>
    </row>
    <row r="118" spans="1:4">
      <c r="A118" s="23"/>
      <c r="B118" s="26" t="s">
        <v>241</v>
      </c>
      <c r="C118" s="26" t="s">
        <v>242</v>
      </c>
      <c r="D118" s="23"/>
    </row>
    <row r="119" spans="1:4">
      <c r="A119" s="23"/>
      <c r="B119" s="26" t="s">
        <v>243</v>
      </c>
      <c r="C119" s="26" t="s">
        <v>244</v>
      </c>
      <c r="D119" s="23"/>
    </row>
    <row r="120" spans="1:4">
      <c r="A120" s="23"/>
      <c r="B120" s="26" t="s">
        <v>245</v>
      </c>
      <c r="C120" s="26" t="s">
        <v>246</v>
      </c>
      <c r="D120" s="23"/>
    </row>
    <row r="121" spans="1:4" ht="31.5">
      <c r="A121" s="23"/>
      <c r="B121" s="26" t="s">
        <v>247</v>
      </c>
      <c r="C121" s="26" t="s">
        <v>248</v>
      </c>
      <c r="D121" s="23"/>
    </row>
    <row r="122" spans="1:4" ht="47.25">
      <c r="A122" s="23"/>
      <c r="B122" s="26" t="s">
        <v>249</v>
      </c>
      <c r="C122" s="26" t="s">
        <v>250</v>
      </c>
      <c r="D122" s="23"/>
    </row>
    <row r="123" spans="1:4">
      <c r="A123" s="23"/>
      <c r="B123" s="26" t="s">
        <v>251</v>
      </c>
      <c r="C123" s="26" t="s">
        <v>252</v>
      </c>
      <c r="D123" s="23"/>
    </row>
    <row r="124" spans="1:4">
      <c r="A124" s="23"/>
      <c r="B124" s="26" t="s">
        <v>253</v>
      </c>
      <c r="C124" s="26" t="s">
        <v>254</v>
      </c>
      <c r="D124" s="23"/>
    </row>
    <row r="125" spans="1:4">
      <c r="A125" s="23"/>
      <c r="B125" s="26" t="s">
        <v>255</v>
      </c>
      <c r="C125" s="26" t="s">
        <v>256</v>
      </c>
      <c r="D125" s="23"/>
    </row>
    <row r="126" spans="1:4">
      <c r="A126" s="23"/>
      <c r="B126" s="26" t="s">
        <v>257</v>
      </c>
      <c r="C126" s="26" t="s">
        <v>258</v>
      </c>
      <c r="D126" s="23"/>
    </row>
    <row r="127" spans="1:4" ht="31.5">
      <c r="A127" s="23"/>
      <c r="B127" s="26" t="s">
        <v>259</v>
      </c>
      <c r="C127" s="26" t="s">
        <v>260</v>
      </c>
      <c r="D127" s="23"/>
    </row>
    <row r="128" spans="1:4" ht="31.5">
      <c r="A128" s="23"/>
      <c r="B128" s="26" t="s">
        <v>261</v>
      </c>
      <c r="C128" s="26" t="s">
        <v>262</v>
      </c>
      <c r="D128" s="23"/>
    </row>
    <row r="129" spans="1:4">
      <c r="A129" s="23"/>
      <c r="B129" s="27" t="s">
        <v>263</v>
      </c>
      <c r="C129" s="27" t="s">
        <v>264</v>
      </c>
      <c r="D129" s="23"/>
    </row>
    <row r="130" spans="1:4" ht="31.5">
      <c r="A130" s="23"/>
      <c r="B130" s="27" t="s">
        <v>265</v>
      </c>
      <c r="C130" s="27" t="s">
        <v>148</v>
      </c>
      <c r="D130" s="23"/>
    </row>
    <row r="131" spans="1:4">
      <c r="A131" s="23"/>
      <c r="B131" s="27" t="s">
        <v>266</v>
      </c>
      <c r="C131" s="27" t="s">
        <v>266</v>
      </c>
      <c r="D131" s="23"/>
    </row>
    <row r="132" spans="1:4">
      <c r="A132" s="23"/>
      <c r="B132" s="27" t="s">
        <v>267</v>
      </c>
      <c r="C132" s="27" t="s">
        <v>267</v>
      </c>
      <c r="D132" s="23"/>
    </row>
    <row r="133" spans="1:4">
      <c r="A133" s="23"/>
      <c r="B133" s="27" t="s">
        <v>268</v>
      </c>
      <c r="C133" s="27" t="s">
        <v>268</v>
      </c>
      <c r="D133" s="23"/>
    </row>
    <row r="134" spans="1:4">
      <c r="A134" s="23"/>
      <c r="B134" s="27" t="s">
        <v>299</v>
      </c>
      <c r="C134" s="27" t="s">
        <v>299</v>
      </c>
      <c r="D134" s="23"/>
    </row>
    <row r="135" spans="1:4">
      <c r="A135" s="23"/>
      <c r="B135" s="27" t="s">
        <v>300</v>
      </c>
      <c r="C135" s="27" t="s">
        <v>318</v>
      </c>
      <c r="D135" s="23"/>
    </row>
    <row r="136" spans="1:4">
      <c r="A136" s="23"/>
      <c r="B136" s="27" t="s">
        <v>319</v>
      </c>
      <c r="C136" s="27" t="s">
        <v>319</v>
      </c>
      <c r="D136" s="23"/>
    </row>
    <row r="137" spans="1:4">
      <c r="A137" s="23"/>
      <c r="B137" s="27" t="s">
        <v>320</v>
      </c>
      <c r="C137" s="27" t="s">
        <v>321</v>
      </c>
      <c r="D137" s="23"/>
    </row>
    <row r="138" spans="1:4" ht="31.5">
      <c r="A138" s="23"/>
      <c r="B138" s="27" t="s">
        <v>322</v>
      </c>
      <c r="C138" s="27" t="s">
        <v>323</v>
      </c>
      <c r="D138" s="23"/>
    </row>
    <row r="139" spans="1:4">
      <c r="A139" s="23"/>
      <c r="B139" s="27" t="s">
        <v>324</v>
      </c>
      <c r="C139" s="27" t="s">
        <v>325</v>
      </c>
      <c r="D139" s="23"/>
    </row>
    <row r="140" spans="1:4" ht="31.5">
      <c r="A140" s="23"/>
      <c r="B140" s="27" t="s">
        <v>326</v>
      </c>
      <c r="C140" s="27" t="s">
        <v>327</v>
      </c>
      <c r="D140" s="23"/>
    </row>
    <row r="141" spans="1:4">
      <c r="A141" s="23"/>
      <c r="B141" s="27" t="s">
        <v>328</v>
      </c>
      <c r="C141" s="27" t="s">
        <v>329</v>
      </c>
      <c r="D141" s="23"/>
    </row>
    <row r="142" spans="1:4">
      <c r="A142" s="23"/>
      <c r="B142" s="27" t="s">
        <v>330</v>
      </c>
      <c r="C142" s="27" t="s">
        <v>331</v>
      </c>
      <c r="D142" s="23"/>
    </row>
    <row r="143" spans="1:4" ht="31.5">
      <c r="A143" s="23"/>
      <c r="B143" s="27" t="s">
        <v>332</v>
      </c>
      <c r="C143" s="27" t="s">
        <v>333</v>
      </c>
      <c r="D143" s="23"/>
    </row>
    <row r="144" spans="1:4">
      <c r="A144" s="23"/>
      <c r="B144" s="27" t="s">
        <v>334</v>
      </c>
      <c r="C144" s="27" t="s">
        <v>335</v>
      </c>
      <c r="D144" s="23"/>
    </row>
    <row r="145" spans="1:4">
      <c r="A145" s="23"/>
      <c r="B145" s="27" t="s">
        <v>336</v>
      </c>
      <c r="C145" s="27" t="s">
        <v>337</v>
      </c>
      <c r="D145" s="23"/>
    </row>
    <row r="146" spans="1:4">
      <c r="A146" s="23"/>
      <c r="B146" s="27" t="s">
        <v>338</v>
      </c>
      <c r="C146" s="27" t="s">
        <v>339</v>
      </c>
      <c r="D146" s="23"/>
    </row>
    <row r="147" spans="1:4">
      <c r="A147" s="23"/>
      <c r="B147" s="27" t="s">
        <v>340</v>
      </c>
      <c r="C147" s="27" t="s">
        <v>341</v>
      </c>
      <c r="D147" s="23"/>
    </row>
    <row r="148" spans="1:4">
      <c r="A148" s="23"/>
      <c r="B148" s="27" t="s">
        <v>342</v>
      </c>
      <c r="C148" s="27" t="s">
        <v>343</v>
      </c>
      <c r="D148" s="23"/>
    </row>
    <row r="149" spans="1:4">
      <c r="A149" s="23"/>
      <c r="B149" s="27" t="s">
        <v>344</v>
      </c>
      <c r="C149" s="27" t="s">
        <v>345</v>
      </c>
      <c r="D149" s="23"/>
    </row>
    <row r="150" spans="1:4">
      <c r="A150" s="23"/>
      <c r="B150" s="27" t="s">
        <v>346</v>
      </c>
      <c r="C150" s="27" t="s">
        <v>347</v>
      </c>
      <c r="D150" s="23"/>
    </row>
    <row r="151" spans="1:4">
      <c r="A151" s="23"/>
      <c r="B151" s="27" t="s">
        <v>348</v>
      </c>
      <c r="C151" s="27" t="s">
        <v>349</v>
      </c>
      <c r="D151" s="23"/>
    </row>
    <row r="152" spans="1:4">
      <c r="A152" s="23"/>
      <c r="B152" s="27" t="s">
        <v>350</v>
      </c>
      <c r="C152" s="27" t="s">
        <v>351</v>
      </c>
      <c r="D152" s="23"/>
    </row>
    <row r="153" spans="1:4">
      <c r="A153" s="23"/>
      <c r="B153" s="27" t="s">
        <v>352</v>
      </c>
      <c r="C153" s="27" t="s">
        <v>353</v>
      </c>
      <c r="D153" s="23"/>
    </row>
    <row r="154" spans="1:4">
      <c r="A154" s="23"/>
      <c r="B154" s="27" t="s">
        <v>354</v>
      </c>
      <c r="C154" s="27" t="s">
        <v>354</v>
      </c>
      <c r="D154" s="23"/>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topLeftCell="A25" workbookViewId="0">
      <selection activeCell="A4" sqref="A4"/>
    </sheetView>
  </sheetViews>
  <sheetFormatPr defaultColWidth="10.625" defaultRowHeight="15.75"/>
  <cols>
    <col min="1" max="7" width="36" customWidth="1"/>
  </cols>
  <sheetData>
    <row r="1" spans="1:8" s="31" customFormat="1" ht="15" customHeight="1">
      <c r="A1" s="230" t="s">
        <v>51</v>
      </c>
      <c r="B1" s="231"/>
    </row>
    <row r="2" spans="1:8" s="31" customFormat="1">
      <c r="A2" s="232"/>
      <c r="B2" s="233"/>
    </row>
    <row r="3" spans="1:8" s="31" customFormat="1" ht="99" customHeight="1">
      <c r="A3" s="234" t="s">
        <v>54</v>
      </c>
      <c r="B3" s="235"/>
    </row>
    <row r="4" spans="1:8" s="31" customFormat="1"/>
    <row r="5" spans="1:8" s="35" customFormat="1" ht="18" customHeight="1">
      <c r="A5" s="45" t="s">
        <v>25</v>
      </c>
      <c r="B5" s="45" t="s">
        <v>304</v>
      </c>
      <c r="C5" s="46" t="s">
        <v>24</v>
      </c>
      <c r="D5" s="46" t="s">
        <v>57</v>
      </c>
      <c r="E5" s="45" t="s">
        <v>26</v>
      </c>
      <c r="F5" s="45" t="s">
        <v>58</v>
      </c>
      <c r="G5" s="45" t="s">
        <v>41</v>
      </c>
    </row>
    <row r="6" spans="1:8" s="37" customFormat="1" ht="204.75">
      <c r="A6" s="36" t="s">
        <v>53</v>
      </c>
      <c r="B6" s="36" t="s">
        <v>55</v>
      </c>
      <c r="C6" s="36" t="s">
        <v>56</v>
      </c>
      <c r="D6" s="36" t="s">
        <v>59</v>
      </c>
      <c r="E6" s="36" t="s">
        <v>80</v>
      </c>
      <c r="F6" s="36" t="s">
        <v>60</v>
      </c>
      <c r="G6" s="36" t="s">
        <v>61</v>
      </c>
      <c r="H6" s="36"/>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topLeftCell="A13" workbookViewId="0">
      <selection activeCell="A4" sqref="A4"/>
    </sheetView>
  </sheetViews>
  <sheetFormatPr defaultColWidth="10.625" defaultRowHeight="15.75"/>
  <cols>
    <col min="1" max="6" width="36" customWidth="1"/>
  </cols>
  <sheetData>
    <row r="1" spans="1:8" s="31" customFormat="1">
      <c r="A1" s="239" t="s">
        <v>43</v>
      </c>
      <c r="B1" s="240"/>
      <c r="C1" s="47"/>
      <c r="D1" s="47"/>
      <c r="E1" s="47"/>
      <c r="F1" s="47"/>
    </row>
    <row r="2" spans="1:8" s="31" customFormat="1">
      <c r="A2" s="232"/>
      <c r="B2" s="233"/>
      <c r="C2" s="47"/>
      <c r="D2" s="47"/>
      <c r="E2" s="47"/>
      <c r="F2" s="47"/>
    </row>
    <row r="3" spans="1:8" s="31" customFormat="1" ht="54.95" customHeight="1">
      <c r="A3" s="234" t="s">
        <v>44</v>
      </c>
      <c r="B3" s="235"/>
      <c r="C3" s="47"/>
      <c r="D3" s="47"/>
      <c r="E3" s="47"/>
      <c r="F3" s="47"/>
    </row>
    <row r="4" spans="1:8" s="31" customFormat="1">
      <c r="A4" s="47"/>
      <c r="B4" s="47"/>
      <c r="C4" s="47"/>
      <c r="D4" s="47"/>
      <c r="E4" s="47"/>
      <c r="F4" s="47"/>
    </row>
    <row r="5" spans="1:8" s="32" customFormat="1" ht="18" customHeight="1">
      <c r="A5" s="48" t="s">
        <v>19</v>
      </c>
      <c r="B5" s="48" t="s">
        <v>20</v>
      </c>
      <c r="C5" s="48" t="s">
        <v>23</v>
      </c>
      <c r="D5" s="48" t="s">
        <v>21</v>
      </c>
      <c r="E5" s="48" t="s">
        <v>22</v>
      </c>
      <c r="F5" s="49" t="s">
        <v>27</v>
      </c>
      <c r="H5" s="33"/>
    </row>
    <row r="6" spans="1:8" s="37" customFormat="1" ht="315">
      <c r="A6" s="36" t="s">
        <v>45</v>
      </c>
      <c r="B6" s="36" t="s">
        <v>46</v>
      </c>
      <c r="C6" s="36" t="s">
        <v>47</v>
      </c>
      <c r="D6" s="36" t="s">
        <v>48</v>
      </c>
      <c r="E6" s="36" t="s">
        <v>49</v>
      </c>
      <c r="F6" s="36" t="s">
        <v>50</v>
      </c>
    </row>
    <row r="7" spans="1:8">
      <c r="A7" s="18"/>
      <c r="B7" s="18"/>
      <c r="C7" s="18"/>
      <c r="D7" s="18"/>
      <c r="E7" s="18"/>
      <c r="F7" s="18"/>
    </row>
    <row r="8" spans="1:8">
      <c r="A8" s="18"/>
      <c r="B8" s="18"/>
      <c r="C8" s="18"/>
      <c r="D8" s="18"/>
      <c r="E8" s="18"/>
      <c r="F8" s="18"/>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Aziz Dao</cp:lastModifiedBy>
  <cp:revision>69</cp:revision>
  <cp:lastPrinted>1601-01-01T00:00:00Z</cp:lastPrinted>
  <dcterms:created xsi:type="dcterms:W3CDTF">2011-04-25T12:27:36Z</dcterms:created>
  <dcterms:modified xsi:type="dcterms:W3CDTF">2023-04-13T20:31:50Z</dcterms:modified>
</cp:coreProperties>
</file>