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autoCompressPictures="0" defaultThemeVersion="124226"/>
  <bookViews>
    <workbookView xWindow="0" yWindow="45" windowWidth="15480" windowHeight="9120" tabRatio="939" activeTab="9"/>
  </bookViews>
  <sheets>
    <sheet name="Cover" sheetId="24" r:id="rId1"/>
    <sheet name="1_ Exit Identification" sheetId="22" r:id="rId2"/>
    <sheet name="2 Trtmnt Counselling" sheetId="3" r:id="rId3"/>
    <sheet name="3_Time and expense" sheetId="12" r:id="rId4"/>
    <sheet name="4_Pt Satisfaction" sheetId="13" r:id="rId5"/>
    <sheet name="5_Security" sheetId="26" r:id="rId6"/>
    <sheet name="6_Household1" sheetId="17" r:id="rId7"/>
    <sheet name="6_Household2" sheetId="18" r:id="rId8"/>
    <sheet name="7 CHW" sheetId="9" r:id="rId9"/>
    <sheet name="8 TBA" sheetId="25" r:id="rId10"/>
  </sheets>
  <definedNames>
    <definedName name="_Print_Area" localSheetId="1">'1_ Exit Identification'!$A$1:$J$15</definedName>
    <definedName name="_Print_Area" localSheetId="2">'2 Trtmnt Counselling'!$A$1:$J$162</definedName>
    <definedName name="_Print_Area" localSheetId="3">'3_Time and expense'!$A$1:$J$43</definedName>
    <definedName name="_Print_Area" localSheetId="4">'4_Pt Satisfaction'!$A$1:$G$16</definedName>
    <definedName name="_Print_Area" localSheetId="5">'5_Security'!#REF!</definedName>
    <definedName name="_Print_Area" localSheetId="6">'6_Household1'!$A$1:$J$24</definedName>
    <definedName name="_Print_Area" localSheetId="7">'6_Household2'!$A$1:$F$43</definedName>
    <definedName name="_Print_Area" localSheetId="8">'7 CHW'!$A$1:$H$26</definedName>
    <definedName name="_Print_Area" localSheetId="9">'8 TBA'!$A$1:$K$23</definedName>
    <definedName name="_xlnm.Print_Area" localSheetId="1">'1_ Exit Identification'!$A$1:$J$21</definedName>
    <definedName name="_xlnm.Print_Area" localSheetId="2">'2 Trtmnt Counselling'!$A$1:$J$174</definedName>
    <definedName name="_xlnm.Print_Area" localSheetId="3">'3_Time and expense'!$A$1:$J$55</definedName>
    <definedName name="_xlnm.Print_Area" localSheetId="4">'4_Pt Satisfaction'!$A$1:$G$34</definedName>
    <definedName name="_xlnm.Print_Area" localSheetId="5">'5_Security'!$A$1:$G$11</definedName>
    <definedName name="_xlnm.Print_Area" localSheetId="8">'7 CHW'!$A$1:$H$26</definedName>
    <definedName name="_xlnm.Print_Area" localSheetId="9">'8 TBA'!$A$1:$K$26</definedName>
    <definedName name="_xlnm.Print_Area" localSheetId="0">Cover!$A$1:$U$102</definedName>
  </definedNames>
  <calcPr calcId="145621"/>
  <extLst>
    <ext xmlns:mx="http://schemas.microsoft.com/office/mac/excel/2008/main" uri="http://schemas.microsoft.com/office/mac/excel/2008/main">
      <mx:ArchID Flags="2"/>
    </ext>
  </extLst>
</workbook>
</file>

<file path=xl/calcChain.xml><?xml version="1.0" encoding="utf-8"?>
<calcChain xmlns="http://schemas.openxmlformats.org/spreadsheetml/2006/main">
  <c r="F108" i="3" l="1"/>
  <c r="F128" i="3" l="1"/>
  <c r="F130" i="3"/>
  <c r="A1" i="26"/>
  <c r="C3" i="26" s="1"/>
  <c r="C4" i="26" s="1"/>
  <c r="C5" i="26" s="1"/>
  <c r="C6" i="26" s="1"/>
  <c r="C7" i="26" s="1"/>
  <c r="C8" i="26" s="1"/>
  <c r="C9" i="26" s="1"/>
  <c r="C10" i="26" s="1"/>
  <c r="C11" i="26" s="1"/>
  <c r="A1" i="25"/>
  <c r="A2" i="25" s="1"/>
  <c r="A4" i="25" s="1"/>
  <c r="A12" i="25" s="1"/>
  <c r="A22" i="25" s="1"/>
  <c r="A23" i="25" l="1"/>
  <c r="F11" i="25"/>
  <c r="A1" i="22" l="1"/>
  <c r="A1" i="3"/>
  <c r="A2" i="3" s="1"/>
  <c r="A1" i="12"/>
  <c r="A2" i="12" s="1"/>
  <c r="A1" i="13"/>
  <c r="A2" i="13" s="1"/>
  <c r="A9" i="13" s="1"/>
  <c r="C20" i="13" s="1"/>
  <c r="C21" i="13" s="1"/>
  <c r="C22" i="13" s="1"/>
  <c r="C23" i="13" s="1"/>
  <c r="C24" i="13" s="1"/>
  <c r="C25" i="13" s="1"/>
  <c r="C26" i="13" s="1"/>
  <c r="C27" i="13" s="1"/>
  <c r="C28" i="13" s="1"/>
  <c r="C29" i="13" s="1"/>
  <c r="C30" i="13" s="1"/>
  <c r="C31" i="13" s="1"/>
  <c r="C32" i="13" s="1"/>
  <c r="C33" i="13" s="1"/>
  <c r="C34" i="13" s="1"/>
  <c r="A1" i="17"/>
  <c r="A2" i="17" s="1"/>
  <c r="A1" i="18"/>
  <c r="A1" i="9"/>
  <c r="A2" i="9" s="1"/>
  <c r="A4" i="9" s="1"/>
  <c r="A3" i="12" l="1"/>
  <c r="A5" i="12" s="1"/>
  <c r="A13" i="12" s="1"/>
  <c r="A14" i="12" s="1"/>
  <c r="F149" i="3"/>
  <c r="A3" i="3"/>
  <c r="A4" i="3" s="1"/>
  <c r="A6" i="3" s="1"/>
  <c r="A7" i="3" s="1"/>
  <c r="A8" i="3" s="1"/>
  <c r="A9" i="3" s="1"/>
  <c r="A10" i="3" s="1"/>
  <c r="A11" i="3" s="1"/>
  <c r="A12" i="3" s="1"/>
  <c r="A16" i="3" s="1"/>
  <c r="A19" i="3" s="1"/>
  <c r="A22" i="3" s="1"/>
  <c r="A26" i="3" s="1"/>
  <c r="A28" i="3" s="1"/>
  <c r="A3" i="22"/>
  <c r="F14" i="22"/>
  <c r="F12" i="22"/>
  <c r="F20" i="22"/>
  <c r="F15" i="22"/>
  <c r="A7" i="9"/>
  <c r="A9" i="9" s="1"/>
  <c r="A11" i="9" s="1"/>
  <c r="A13" i="9" s="1"/>
  <c r="A15" i="9" s="1"/>
  <c r="A23" i="9" s="1"/>
  <c r="A4" i="17"/>
  <c r="A5" i="17" s="1"/>
  <c r="F3" i="17" s="1"/>
  <c r="F147" i="3"/>
  <c r="A15" i="12" l="1"/>
  <c r="A16" i="12" s="1"/>
  <c r="A18" i="12" s="1"/>
  <c r="A20" i="12" s="1"/>
  <c r="A21" i="12" s="1"/>
  <c r="F19" i="12" s="1"/>
  <c r="F5" i="12"/>
  <c r="F14" i="9"/>
  <c r="A17" i="17"/>
  <c r="A20" i="17" s="1"/>
  <c r="A2" i="18" s="1"/>
  <c r="A24" i="18" s="1"/>
  <c r="A30" i="3"/>
  <c r="A34" i="3" s="1"/>
  <c r="A36" i="3" s="1"/>
  <c r="A38" i="3" s="1"/>
  <c r="A41" i="3" s="1"/>
  <c r="A43" i="3" s="1"/>
  <c r="F13" i="3"/>
  <c r="F14" i="3"/>
  <c r="F15" i="3"/>
  <c r="A23" i="12"/>
  <c r="A24" i="12" s="1"/>
  <c r="F22" i="12" s="1"/>
  <c r="A4" i="22" l="1"/>
  <c r="A6" i="22" s="1"/>
  <c r="A12" i="22" s="1"/>
  <c r="A26" i="12"/>
  <c r="A27" i="12" s="1"/>
  <c r="A29" i="12" s="1"/>
  <c r="A30" i="12" s="1"/>
  <c r="A45" i="3"/>
  <c r="A49" i="3" s="1"/>
  <c r="A51" i="3" s="1"/>
  <c r="A59" i="3" s="1"/>
  <c r="A61" i="3" s="1"/>
  <c r="A63" i="3" s="1"/>
  <c r="A65" i="3" s="1"/>
  <c r="A67" i="3" s="1"/>
  <c r="A69" i="3" s="1"/>
  <c r="F34" i="3"/>
  <c r="F10" i="22" l="1"/>
  <c r="A16" i="22"/>
  <c r="A71" i="3"/>
  <c r="A76" i="3" s="1"/>
  <c r="F70" i="3" s="1"/>
  <c r="F25" i="12"/>
  <c r="A31" i="12"/>
  <c r="A38" i="12" s="1"/>
  <c r="F28" i="12"/>
  <c r="A40" i="12" l="1"/>
  <c r="A43" i="12" s="1"/>
  <c r="A44" i="12" s="1"/>
  <c r="A52" i="12" s="1"/>
  <c r="F30" i="12"/>
  <c r="A78" i="3" l="1"/>
  <c r="A81" i="3" s="1"/>
  <c r="A83" i="3" s="1"/>
  <c r="A87" i="3" s="1"/>
  <c r="F77" i="3" l="1"/>
  <c r="A89" i="3"/>
  <c r="A92" i="3" s="1"/>
  <c r="A94" i="3" l="1"/>
  <c r="A96" i="3" s="1"/>
  <c r="F88" i="3"/>
  <c r="F93" i="3" l="1"/>
  <c r="A98" i="3"/>
  <c r="A100" i="3" s="1"/>
  <c r="A102" i="3" s="1"/>
  <c r="A104" i="3" s="1"/>
  <c r="A106" i="3" s="1"/>
  <c r="F103" i="3" l="1"/>
  <c r="A109" i="3"/>
  <c r="A122" i="3" s="1"/>
  <c r="A146" i="3" s="1"/>
  <c r="A148" i="3" l="1"/>
  <c r="A150" i="3"/>
  <c r="A163" i="3" s="1"/>
  <c r="A167" i="3" s="1"/>
  <c r="A171" i="3" s="1"/>
  <c r="A173" i="3" s="1"/>
</calcChain>
</file>

<file path=xl/comments1.xml><?xml version="1.0" encoding="utf-8"?>
<comments xmlns="http://schemas.openxmlformats.org/spreadsheetml/2006/main">
  <authors>
    <author>Ashis Kumar Das</author>
  </authors>
  <commentList>
    <comment ref="B57" authorId="0">
      <text>
        <r>
          <rPr>
            <b/>
            <sz val="9"/>
            <color indexed="81"/>
            <rFont val="Tahoma"/>
            <family val="2"/>
          </rPr>
          <t>Ashis Kumar Das:</t>
        </r>
        <r>
          <rPr>
            <sz val="9"/>
            <color indexed="81"/>
            <rFont val="Tahoma"/>
            <family val="2"/>
          </rPr>
          <t xml:space="preserve">
Added en explanation here.</t>
        </r>
      </text>
    </comment>
    <comment ref="F108" authorId="0">
      <text>
        <r>
          <rPr>
            <b/>
            <sz val="9"/>
            <color indexed="81"/>
            <rFont val="Tahoma"/>
            <family val="2"/>
          </rPr>
          <t>Ashis Kumar Das:</t>
        </r>
        <r>
          <rPr>
            <sz val="9"/>
            <color indexed="81"/>
            <rFont val="Tahoma"/>
            <family val="2"/>
          </rPr>
          <t xml:space="preserve">
Note the change in skip pattern here.</t>
        </r>
      </text>
    </comment>
  </commentList>
</comments>
</file>

<file path=xl/sharedStrings.xml><?xml version="1.0" encoding="utf-8"?>
<sst xmlns="http://schemas.openxmlformats.org/spreadsheetml/2006/main" count="676" uniqueCount="458">
  <si>
    <t>OTHER (SPECIFY:__________)</t>
  </si>
  <si>
    <t>OTHER, SPECIFY: _______________________</t>
  </si>
  <si>
    <t>TRANSLATOR USED?</t>
  </si>
  <si>
    <t>THIS PAGE WAS INTENTIONALLY LEFT BLANK</t>
  </si>
  <si>
    <t>a. Wall</t>
  </si>
  <si>
    <t>b. Rooftop</t>
  </si>
  <si>
    <t>c. Floor</t>
  </si>
  <si>
    <t>Single</t>
  </si>
  <si>
    <t>Married/Living together</t>
  </si>
  <si>
    <t>Widowed</t>
  </si>
  <si>
    <t>Divorced/separated</t>
  </si>
  <si>
    <t>For your home, what is the main material used for the following: Wall, Rooftop and Floor?</t>
  </si>
  <si>
    <t>How many [ASSET]s does your household own? ONLY INCLUDE FUNCTIONING ASSETS. IF ZERO, RECORD ZERO AND GO TO NEXT ASSET</t>
    <phoneticPr fontId="33" type="noConversion"/>
  </si>
  <si>
    <t>Agree</t>
    <phoneticPr fontId="33" type="noConversion"/>
  </si>
  <si>
    <t>Neither agree nor disagree</t>
    <phoneticPr fontId="33" type="noConversion"/>
  </si>
  <si>
    <t>Health Results Based Financing Impact Evaluation</t>
  </si>
  <si>
    <t>IDENTIFIER</t>
  </si>
  <si>
    <t>Mattress?</t>
  </si>
  <si>
    <t>Bed?</t>
  </si>
  <si>
    <t>Paraffin lamp?</t>
  </si>
  <si>
    <t>Gas stove?</t>
  </si>
  <si>
    <t>Electric stove?</t>
  </si>
  <si>
    <t>Clothes iron?</t>
  </si>
  <si>
    <t>Television?</t>
  </si>
  <si>
    <t>Radio/CD/cassette player?</t>
  </si>
  <si>
    <t>You had enough privacy during your visit.</t>
  </si>
  <si>
    <t>The amount of time you spent waiting to be seen by a health provider was reasonable.</t>
  </si>
  <si>
    <t>GEOGRAPHICAL LOCATION</t>
  </si>
  <si>
    <t>Province:</t>
  </si>
  <si>
    <t>District</t>
  </si>
  <si>
    <t>INTERVIEWER AND VISITS</t>
  </si>
  <si>
    <t>LANGUAGE USED</t>
  </si>
  <si>
    <t>NAME:</t>
  </si>
  <si>
    <t>CODE:</t>
  </si>
  <si>
    <t>…BY THE INTERVIEWER?</t>
  </si>
  <si>
    <t>… BY THE RESPONDENT?</t>
  </si>
  <si>
    <t xml:space="preserve">VISIT # 1:  </t>
  </si>
  <si>
    <t>RESULT OF THE INTERVIEW:</t>
  </si>
  <si>
    <t xml:space="preserve">VISIT # 2:  </t>
  </si>
  <si>
    <t xml:space="preserve">VISIT # 3:  </t>
  </si>
  <si>
    <t>INTERVIEW DONE</t>
  </si>
  <si>
    <t>PARTIALLY COMPLETED</t>
  </si>
  <si>
    <t>YEAR</t>
  </si>
  <si>
    <t>LANGUAGE 2</t>
  </si>
  <si>
    <t>NEVER</t>
  </si>
  <si>
    <t>SOMETIMES</t>
  </si>
  <si>
    <t>ALWAYS</t>
  </si>
  <si>
    <t>DATA ENTRY OPERATOR</t>
  </si>
  <si>
    <t>Where did the money come from that was used to pay for health care today?</t>
  </si>
  <si>
    <t>Was a laboratory test done?</t>
  </si>
  <si>
    <t>The transport fees for this visit to the health facility were reasonable.</t>
  </si>
  <si>
    <t>The medication fees of this visit to the health facility were reasonable.</t>
  </si>
  <si>
    <t>The lab fees of this visit to the health facility were reasonable.</t>
  </si>
  <si>
    <t>Public</t>
  </si>
  <si>
    <t>Private</t>
  </si>
  <si>
    <t>Both</t>
  </si>
  <si>
    <t>Last night, did you sleep under an insecticide treated net?</t>
  </si>
  <si>
    <t>What services did the CHW provide you?</t>
  </si>
  <si>
    <t>d. Children 5 years and below</t>
  </si>
  <si>
    <t>c. Children &amp; adolescents between 6 &amp; 17 years</t>
  </si>
  <si>
    <t>Private car</t>
  </si>
  <si>
    <t xml:space="preserve">Animal </t>
  </si>
  <si>
    <t xml:space="preserve">Bicycle </t>
  </si>
  <si>
    <t>By foot</t>
  </si>
  <si>
    <t>How far is your household from this health facility?</t>
  </si>
  <si>
    <t>MONTH</t>
  </si>
  <si>
    <t>DAY</t>
  </si>
  <si>
    <t>RECORD THE RESPONSE FOR EACH SEPARATELY</t>
  </si>
  <si>
    <t>h</t>
  </si>
  <si>
    <t>Donkey/Horse?</t>
  </si>
  <si>
    <t>g</t>
  </si>
  <si>
    <t>Game?</t>
  </si>
  <si>
    <t>f</t>
  </si>
  <si>
    <t>Poultry?</t>
  </si>
  <si>
    <t>e</t>
  </si>
  <si>
    <t>Sheep?</t>
  </si>
  <si>
    <t>Cattle?</t>
  </si>
  <si>
    <t>Hoes / harrows / axes ?</t>
  </si>
  <si>
    <t>t</t>
  </si>
  <si>
    <t>Plough?</t>
  </si>
  <si>
    <t>s</t>
  </si>
  <si>
    <t>Wheelbarrow?</t>
  </si>
  <si>
    <t>r</t>
  </si>
  <si>
    <t>Truck or car?</t>
  </si>
  <si>
    <t>q</t>
  </si>
  <si>
    <t>Bicycle?</t>
  </si>
  <si>
    <t>p</t>
  </si>
  <si>
    <t>Motorcycle?</t>
  </si>
  <si>
    <t>o</t>
  </si>
  <si>
    <t>Mobile / Telephone?</t>
  </si>
  <si>
    <t>n</t>
  </si>
  <si>
    <t>Land line telephone?</t>
  </si>
  <si>
    <t>m</t>
  </si>
  <si>
    <t>Sofa?</t>
  </si>
  <si>
    <t>l</t>
  </si>
  <si>
    <t>Table? (for dining?)</t>
  </si>
  <si>
    <t>k</t>
  </si>
  <si>
    <t>Sewing machine?</t>
  </si>
  <si>
    <t>j</t>
  </si>
  <si>
    <t>Refrigerator / freezer?</t>
  </si>
  <si>
    <t>No</t>
  </si>
  <si>
    <t>Yes</t>
  </si>
  <si>
    <t>Community Health Worker</t>
  </si>
  <si>
    <t>RECORD RESPONSE</t>
  </si>
  <si>
    <t>d</t>
  </si>
  <si>
    <t>c</t>
  </si>
  <si>
    <t>b</t>
  </si>
  <si>
    <t>a</t>
  </si>
  <si>
    <t>Yes, at health post</t>
  </si>
  <si>
    <t>Yes, at own home</t>
  </si>
  <si>
    <t>Both Male and Female</t>
  </si>
  <si>
    <t>Female CHW only</t>
  </si>
  <si>
    <t xml:space="preserve">Male CHW only </t>
  </si>
  <si>
    <t>END</t>
  </si>
  <si>
    <t>READ EACH STATEMENT TO THE RESPONSDENT AND RECORD THE RESPONSE CODE FOR EACH QUESTION.</t>
  </si>
  <si>
    <t>b. Women 18 years and older</t>
  </si>
  <si>
    <t>Is this your first antenatal visit at this facility for  this pregnancy?</t>
  </si>
  <si>
    <t>Is this your first pregnancy?</t>
  </si>
  <si>
    <t>No, card/book used</t>
  </si>
  <si>
    <t>The registration fees of this visit to the health facility were reasonable.</t>
  </si>
  <si>
    <t xml:space="preserve">It is easy to get medicine that health workers prescribe.    </t>
  </si>
  <si>
    <t>The health staff are courteous and respectful.</t>
  </si>
  <si>
    <t>The health facility is clean.</t>
  </si>
  <si>
    <t>Other?</t>
  </si>
  <si>
    <t>i</t>
  </si>
  <si>
    <t>Oxen?</t>
  </si>
  <si>
    <t>►</t>
  </si>
  <si>
    <t>LOCATION CLOSE TO HOME</t>
    <phoneticPr fontId="33" type="noConversion"/>
  </si>
  <si>
    <t>LOW COST</t>
    <phoneticPr fontId="33" type="noConversion"/>
  </si>
  <si>
    <t>TRUST IN PROVIDERS / HIGH QUALITY CARE</t>
    <phoneticPr fontId="33" type="noConversion"/>
  </si>
  <si>
    <t>AVAILABILITY OF DRUGS</t>
    <phoneticPr fontId="33" type="noConversion"/>
  </si>
  <si>
    <t>AVAILABILITY OF FEMALE PROVIDER</t>
    <phoneticPr fontId="33" type="noConversion"/>
  </si>
  <si>
    <t>h. OTHER (SPECIFIY: _______________________________________________________)</t>
    <phoneticPr fontId="33" type="noConversion"/>
  </si>
  <si>
    <t>f. HEALTH EDUCATION OR PROMOTION</t>
    <phoneticPr fontId="33" type="noConversion"/>
  </si>
  <si>
    <t>g. REFERRAL TO HEALTH FACILITY</t>
    <phoneticPr fontId="33" type="noConversion"/>
  </si>
  <si>
    <t>RECOMMENDATION OR REFERRAL</t>
    <phoneticPr fontId="33" type="noConversion"/>
  </si>
  <si>
    <t>OTHER (SPECIFY: ______________________)</t>
    <phoneticPr fontId="33" type="noConversion"/>
  </si>
  <si>
    <t>NO OTHER REASON</t>
    <phoneticPr fontId="33" type="noConversion"/>
  </si>
  <si>
    <t>Do you know of any community health workers(CHW) in your community?</t>
    <phoneticPr fontId="33" type="noConversion"/>
  </si>
  <si>
    <t>I’m going to read you a series of statements regarding this health facility. Please tell me if you agree, neither agree nor disagree or disagree with each statement. Some statements may not apply to your situation. Please let me know if a statement does not apply to you.</t>
    <phoneticPr fontId="33" type="noConversion"/>
  </si>
  <si>
    <t>Disagree</t>
    <phoneticPr fontId="33" type="noConversion"/>
  </si>
  <si>
    <t>Do you have both male and female Community Health Worker in your community?</t>
    <phoneticPr fontId="33" type="noConversion"/>
  </si>
  <si>
    <t>Yes, in the community</t>
    <phoneticPr fontId="33" type="noConversion"/>
  </si>
  <si>
    <t>Yes, both at home and in the community</t>
    <phoneticPr fontId="33" type="noConversion"/>
  </si>
  <si>
    <t>Yes, both at home, in the health post and the community</t>
    <phoneticPr fontId="33" type="noConversion"/>
  </si>
  <si>
    <t>Yes, both in the health post and in the community</t>
    <phoneticPr fontId="33" type="noConversion"/>
  </si>
  <si>
    <t>Yes, both at home and in the health post</t>
    <phoneticPr fontId="33" type="noConversion"/>
  </si>
  <si>
    <t>a. PROVIDE IRON / FOLIC ACID TABLETS</t>
    <phoneticPr fontId="33" type="noConversion"/>
  </si>
  <si>
    <t>b. PROVIDE TETANUS TOXOID IMMUNIZATION</t>
    <phoneticPr fontId="33" type="noConversion"/>
  </si>
  <si>
    <t>c. PROVIDE PREVENTIVE ANTIMALARIAL PILLS</t>
    <phoneticPr fontId="33" type="noConversion"/>
  </si>
  <si>
    <t>d. INFORMATION ON DANGER SIGNS DURING PREGNANCY</t>
    <phoneticPr fontId="33" type="noConversion"/>
  </si>
  <si>
    <t>e. ADVICE ON EXCLUSIVE BREASTFEEDING</t>
    <phoneticPr fontId="33" type="noConversion"/>
  </si>
  <si>
    <t xml:space="preserve">HEALTH FACILITY QUESTIONNAIRE </t>
  </si>
  <si>
    <t>ENTER HEALTH WORKER ID CODE FROM THE FACILITY STAFF ROSTER</t>
  </si>
  <si>
    <t>YES</t>
  </si>
  <si>
    <t>NO</t>
  </si>
  <si>
    <t>During this visit, were you weighed?</t>
  </si>
  <si>
    <t>During this visit, was your height measured?</t>
  </si>
  <si>
    <t>SURVEY AREA NUMBER</t>
  </si>
  <si>
    <t>During this visit, did you schedule your delivery in the facility?</t>
  </si>
  <si>
    <t>During this visit, did the health worker estimate your delivery or due date?</t>
  </si>
  <si>
    <t>Treatment and counseling</t>
  </si>
  <si>
    <t>F3: EXIT INTERVIEW OF ANTENATAL CARE VISIT</t>
  </si>
  <si>
    <t>Patient satisfaction</t>
  </si>
  <si>
    <t>Patient travel and expenditure</t>
  </si>
  <si>
    <t>Identification</t>
  </si>
  <si>
    <t>Security and Trust</t>
  </si>
  <si>
    <t>Questions about the household (continued)</t>
  </si>
  <si>
    <t>Questions about the household</t>
  </si>
  <si>
    <t>How much did it cost in KWACHA for you to travel to the health facility today, one way?</t>
  </si>
  <si>
    <t>KWACHA</t>
  </si>
  <si>
    <t>How much was paid  in KWACHA for this?</t>
  </si>
  <si>
    <t>How much was paid in KWACHA for this?</t>
  </si>
  <si>
    <t>How much was spent in total  in KWACHA at the facility for this visit, not including transportation costs?</t>
  </si>
  <si>
    <t>ZAMBIA</t>
  </si>
  <si>
    <t>HEALTH FACILITY NAME:</t>
  </si>
  <si>
    <t>HEALTH FACILITY CODE:</t>
  </si>
  <si>
    <t>PRENATAL EXIT INTERVIEW NUMBER</t>
  </si>
  <si>
    <t>PERSON IN CHARGE REFUSED INTERVIEW</t>
  </si>
  <si>
    <t>PERSON IN CHARGE IS OUT (STAFF THAT IS PRESENT IS NOT AUTHORIZED)</t>
  </si>
  <si>
    <t>FACILITY IS EMPTY (NO STAFF MEMBERS)</t>
  </si>
  <si>
    <t>HEALTH FACILITY NOT FOUND</t>
  </si>
  <si>
    <t xml:space="preserve">OTHER, SPECIFY: </t>
  </si>
  <si>
    <t>Goat?</t>
  </si>
  <si>
    <t>Pig?</t>
  </si>
  <si>
    <t>ENGLISH</t>
  </si>
  <si>
    <t>VERIFICATION OF QUESTIONNAIRE BY SUPERVISOR</t>
  </si>
  <si>
    <t>PATIENT REFUSED INTERVIEW</t>
  </si>
  <si>
    <t>INFORMED CONSENT, TO BE DONE BEFORE THE START OF THE INTERVIEW</t>
  </si>
  <si>
    <t>INTERVIEWER, READ: hello, my name is ____ and i work with the university of zambia. the ministry of health has asked us to conduct a survey of health facilities in zambia. today we are interviewing health facility staff, health facility heads, and patients. we are trying to find out the general level of service delivery and quality in the primary health facilities of zambia. if you agree to participate, your confidentiality will be respected. you have the right to refuse to participate at the beginning of the interview or at any time during the interview. however, the information you can give us is important for the ministry to improve health services in zambia. are you willing to participate in an interview today?</t>
  </si>
  <si>
    <t>College</t>
  </si>
  <si>
    <t>DOES THE CARD/BOOK INDICATE THE CLIENT HAS RECEIVED INTERMITTENT PREVENTIVE TREATMENT (IPT) AGAINST MALARIA? (IF NON MALARIOUS AREA, CHOOSE "NOT APPLICABLE")</t>
  </si>
  <si>
    <t>DOES THE CARD/BOOK MENTION THE CLIENT'S BLOOD GROUP?</t>
  </si>
  <si>
    <t>d. OTHER (SPECIFY: ___________________)</t>
  </si>
  <si>
    <t xml:space="preserve"> </t>
  </si>
  <si>
    <t>c. SWOLLEN FACE, HANDS OR LEGS</t>
  </si>
  <si>
    <t>d. OTHER (SPECIFY: _____________________)</t>
  </si>
  <si>
    <t>Public car/bus including cab</t>
  </si>
  <si>
    <t>Private motorcycle</t>
  </si>
  <si>
    <t>Taximoto</t>
  </si>
  <si>
    <t>Other (Specify:_____________)</t>
  </si>
  <si>
    <t>Was an ultrasound done?</t>
  </si>
  <si>
    <t>Were medicines dispensed to you today?</t>
  </si>
  <si>
    <t>IF ZERO</t>
  </si>
  <si>
    <t>BRICKS OR BLOCKS</t>
  </si>
  <si>
    <t>ASBESTOS</t>
  </si>
  <si>
    <t>CORRUGATED IRON / METAL</t>
  </si>
  <si>
    <t>PLASTIC</t>
  </si>
  <si>
    <t>POLES / REED</t>
  </si>
  <si>
    <t>TILES / SLATES</t>
  </si>
  <si>
    <t>THATCH / GRASS</t>
  </si>
  <si>
    <t>WOOD / BAMBOO</t>
  </si>
  <si>
    <t>EARTH / MUD</t>
  </si>
  <si>
    <t>CARDBOARD</t>
  </si>
  <si>
    <t>OTHER (SPECIFY: __________________)</t>
  </si>
  <si>
    <t>Does your household own any land or house?</t>
  </si>
  <si>
    <t>THANK YOU FOR YOUR TIME</t>
  </si>
  <si>
    <t>The overall quality of services provided was satisfactory.</t>
  </si>
  <si>
    <t>It is convenient to travel from your house to the health facility.</t>
  </si>
  <si>
    <t>RESPONSE</t>
  </si>
  <si>
    <t>RECORD RESPONSE CODE</t>
  </si>
  <si>
    <t>PLEASE SHOW AND ASK TO PICK OUT THE COLORED AND NUMBERED CARDS WITH RESPONSE CODES</t>
  </si>
  <si>
    <t>How many [ANIMAL]s does your household own? IF ZERO, RECORD ZERO AND GO TO NEXT ANIMAL</t>
  </si>
  <si>
    <t>YEARS (COMPLETED)</t>
  </si>
  <si>
    <t>Can you read and write?</t>
  </si>
  <si>
    <t>Primary</t>
  </si>
  <si>
    <t>Secondary</t>
  </si>
  <si>
    <t>University</t>
  </si>
  <si>
    <t>None</t>
  </si>
  <si>
    <t>What is your marital status?</t>
  </si>
  <si>
    <t>Do you have an antenatal-care card/book, or an immunisation card with you today? IF YES: ASK TO SEE THE CARD/BOOK.</t>
  </si>
  <si>
    <t>Yes, card/book seen</t>
  </si>
  <si>
    <t>Yes, card/book not seen</t>
  </si>
  <si>
    <t>No, card/book kept with facility</t>
  </si>
  <si>
    <t>CHECK ANTENATAL-CARE CARD/BOOK, OR IMMUNIZATION CARD. INDICATE WHETHER THERE IS ANY NOTE OR RECORD OF THE CLIENT HAVING RECEIVED TETANUS TOXOID.</t>
  </si>
  <si>
    <t>YES, 1 TIME</t>
  </si>
  <si>
    <t>YES, 2 OR MORE TIMES</t>
  </si>
  <si>
    <t xml:space="preserve">HOW MANY WEEKS PREGNANT IS THE CLIENT, ACCORDING TO THE ANTENATAL CARE CARD/BOOK? </t>
  </si>
  <si>
    <t># WEEKS</t>
  </si>
  <si>
    <t>YES, 1 DOSE</t>
  </si>
  <si>
    <t>YES, 2 DOSES</t>
  </si>
  <si>
    <t>NOT APPLICABLE</t>
  </si>
  <si>
    <r>
      <t xml:space="preserve">How long have you been pregnant?  (RECORD MONTHS </t>
    </r>
    <r>
      <rPr>
        <u/>
        <sz val="10"/>
        <rFont val="Arial Narrow"/>
        <family val="2"/>
      </rPr>
      <t>OR</t>
    </r>
    <r>
      <rPr>
        <sz val="10"/>
        <rFont val="Arial Narrow"/>
        <family val="2"/>
      </rPr>
      <t xml:space="preserve"> WEEKS)</t>
    </r>
  </si>
  <si>
    <t>a. WEEKS</t>
  </si>
  <si>
    <t>b. MONTHS</t>
  </si>
  <si>
    <t>Including this visit, how many antenatal care visits have you had for this pregnancy to this health facility?</t>
  </si>
  <si>
    <t>How many antenatal care visits have you had for this pregnancy to other health facilities?</t>
  </si>
  <si>
    <t>a. GREEN LEAFY VEGETABLES</t>
  </si>
  <si>
    <t>b. MILK</t>
  </si>
  <si>
    <t>c. MEAT AND POULTRY</t>
  </si>
  <si>
    <t>d. FRUITS AND NUTS</t>
  </si>
  <si>
    <t>ASK TO SEE THE CLIENT’S IRON/FOLIC  ACID/IRON WITH FOLIC ACID PILLS OR PRESCRIPTION FOR IT.</t>
  </si>
  <si>
    <t>SAW PILLS</t>
  </si>
  <si>
    <t>SAW PRESCRIPTION</t>
  </si>
  <si>
    <t>NO PILLS OR PRESCRIPTION</t>
  </si>
  <si>
    <t>a. NAUSEA</t>
  </si>
  <si>
    <t>b. BLACK STOOLS</t>
  </si>
  <si>
    <t>c. CONSTIPATION</t>
  </si>
  <si>
    <t>ASK TO SEE THE CLIENT’S ANTIMALARIAL PILLS OR PRESCRIPTION FOR IT.</t>
  </si>
  <si>
    <t>Do you own an Insecticide Treated Net (ITN), that is a net that has been treated with an insecticide to protect you from mosquito bites?</t>
  </si>
  <si>
    <t>Yes, during this visit</t>
  </si>
  <si>
    <t>Yes, during previous visit</t>
  </si>
  <si>
    <t>a. ANY VAGINAL BLEEDING</t>
  </si>
  <si>
    <t>b. FEVER</t>
  </si>
  <si>
    <t>d. TIREDNESS OR BREATHLESSNESS</t>
  </si>
  <si>
    <t>a. SEEK CARE AT FACILITY</t>
  </si>
  <si>
    <t>b. DECREASE ACTIVITY</t>
  </si>
  <si>
    <t>c. CHANGE DIET</t>
  </si>
  <si>
    <t>a. FEMALE STERILIZATION</t>
  </si>
  <si>
    <t>b. MALE STERILIZATION</t>
  </si>
  <si>
    <t>c. CONTRACEPTIVE PILL</t>
  </si>
  <si>
    <t>d. INTRAUTERINE DEVICE (IUD)</t>
  </si>
  <si>
    <t>e. INJECTABLE CONTRACEPTIVES</t>
  </si>
  <si>
    <t>f. IMPLANTS</t>
  </si>
  <si>
    <t>g. MALE CONDOMS</t>
  </si>
  <si>
    <t>h. FEMALE CONDOMS</t>
  </si>
  <si>
    <t>i. DIAPHRAGM</t>
  </si>
  <si>
    <t>j. FOAM / JELLY</t>
  </si>
  <si>
    <t>k. LACTATIONAL AMENORRHEA</t>
  </si>
  <si>
    <t>l. RHYTHM METHOD</t>
  </si>
  <si>
    <t>m. WITHDRAWAL</t>
  </si>
  <si>
    <t>KILOMETERS</t>
  </si>
  <si>
    <r>
      <t xml:space="preserve">How long did it take you to reach this health facility from home today, </t>
    </r>
    <r>
      <rPr>
        <u/>
        <sz val="10"/>
        <rFont val="Arial Narrow"/>
        <family val="2"/>
      </rPr>
      <t>one way</t>
    </r>
    <r>
      <rPr>
        <sz val="10"/>
        <rFont val="Arial Narrow"/>
        <family val="2"/>
      </rPr>
      <t xml:space="preserve"> in minutes?</t>
    </r>
  </si>
  <si>
    <t>MINUTES</t>
  </si>
  <si>
    <r>
      <t>What was your primary mode of transportation today? (</t>
    </r>
    <r>
      <rPr>
        <u/>
        <sz val="10"/>
        <rFont val="Arial Narrow"/>
        <family val="2"/>
      </rPr>
      <t>One way</t>
    </r>
    <r>
      <rPr>
        <sz val="10"/>
        <rFont val="Arial Narrow"/>
        <family val="2"/>
      </rPr>
      <t>)</t>
    </r>
  </si>
  <si>
    <t>How long did you wait in the health facility before being seen in consultation by the health worker?</t>
  </si>
  <si>
    <t>How long did you spend with the doctor or nurse during the consultation?</t>
  </si>
  <si>
    <t>Do you think waiting time was too long?</t>
  </si>
  <si>
    <t>Are you currently covered under a health insurance scheme?</t>
  </si>
  <si>
    <t>MONTHS</t>
  </si>
  <si>
    <t>The health workers did a good job of explaining your condition.</t>
  </si>
  <si>
    <t>The health worker spent a sufficient amount of time with you.</t>
  </si>
  <si>
    <t>The hours the facility is open are adequate to meet your needs.</t>
  </si>
  <si>
    <t>I’m going to read you a series of statements regarding security and trust in this health facility. Please respond to the statements as you did above by confirming if you agree, neither agree nor disagree,or  disagree with each statement. Please tell me if any of those statements is not applicable to you.</t>
  </si>
  <si>
    <t>The level of security in the health facility area makes it difficult for people in the community to use available health services.</t>
  </si>
  <si>
    <t>The health workers in this facility are extremely thorough and careful.</t>
  </si>
  <si>
    <t>You trust in the skills and abilities of the health workers of this facility.</t>
  </si>
  <si>
    <t>You completely trust the health worker’s decisions about medical treatments in this facility.</t>
  </si>
  <si>
    <t>The health workers in this facility are very friendly and approachable.</t>
  </si>
  <si>
    <t>The health workers in this facility are easy to make contact with.</t>
  </si>
  <si>
    <t>The health workers in this facility care about your health just as much or more than you do.</t>
  </si>
  <si>
    <t>The health workersin this facility act differently toward rich people than toward poor people.</t>
  </si>
  <si>
    <t>All in all, you trust the health worker completely in this health facility.</t>
  </si>
  <si>
    <t>DO NOT READ CHOICES ALOUD.</t>
  </si>
  <si>
    <t>How many people live in your household? WRITE THE TOTAL NUMBER IN EACH CATEGORY.</t>
  </si>
  <si>
    <t>a. Men 18 years and older</t>
  </si>
  <si>
    <t>e. Total</t>
  </si>
  <si>
    <t>Do you know of any traditional birth attendant (TBA) in your community?</t>
  </si>
  <si>
    <t xml:space="preserve">I’m going to read you two statements in relation to work done by the Traditional Birth Attendant (TBA). Please indicate if you agree, neither agree nor disagree, or disagree with each statement. </t>
  </si>
  <si>
    <t>DO NOT CITE ANSWERS, BUT FOR EACH OPTION RECORD "1" IF MENTIONED, "2" IF NOT MENTIONED. YOU MAY PROBE WITHOUT USING SPECIFIC ANSWERS (E.G., "ANYTHING ELSE?")</t>
  </si>
  <si>
    <t>e. OTHER (SPECIFY: _____________________)</t>
  </si>
  <si>
    <t>Traditional Birth Attendant</t>
  </si>
  <si>
    <t>Have you used Traditional Birth Attendant services in the last month, either in your own home, in the community or in the health post?</t>
  </si>
  <si>
    <t>What services did the TBA provide you?</t>
  </si>
  <si>
    <t>a. IDENTIFY YOUR PREGNANCY</t>
  </si>
  <si>
    <t xml:space="preserve">b. BRING YOU FOR ANTENATAL CHECKUP </t>
  </si>
  <si>
    <t>c. INFORMATION ON DANGER SIGNS DURING PREGNANCY</t>
  </si>
  <si>
    <t>DO NOT READ OPTIONS ALOUD. FOR EACH OPTION, RECORD "1" IF MENTIONED, "2" IF NOT MENTIONED.</t>
  </si>
  <si>
    <t>d. ESCORT TO HEALTH FACILITY FOR DELIVERY</t>
  </si>
  <si>
    <t>e. HEALTH EDUCATION OR PROMOTION</t>
  </si>
  <si>
    <t>f. OTHER (SPECIFIY: _____________________________________________)</t>
  </si>
  <si>
    <t>Traditional Birth Attendants provide a valuable service in my community.</t>
  </si>
  <si>
    <t>Traditional Birth Attendants provide good quality service in my community</t>
  </si>
  <si>
    <t>CHECK IF PATIENT SAW MORE THAN ONE HEALTH WORKER</t>
  </si>
  <si>
    <t>What is the name of the (first) health worker who provided care to you?</t>
  </si>
  <si>
    <t xml:space="preserve">What is the name of the second health worker who provided care to you? </t>
  </si>
  <si>
    <t xml:space="preserve">What is the name of the third health worker who provided care to you? </t>
  </si>
  <si>
    <t>I am going to start the interview by asking you some questions about yourself.</t>
  </si>
  <si>
    <t>Can you tell me how old you are?</t>
  </si>
  <si>
    <t>GRADE OR NUMBER OF YEARS COMPLETED WITHIN THAT GRADE</t>
  </si>
  <si>
    <t>What is the highest level and grade of education that you completed?</t>
  </si>
  <si>
    <t>During this visit to the health center, how many health workers provided care to you? This includes any doctors, nurses, pharmacist, lab technician, midwife, etc. who directly took care of you or provided you with advice or medicine.</t>
  </si>
  <si>
    <t>During this visit, did someone measure your blood pressure? EXPLAIN: This is when someone wraps a wide cloth around your arm above your elbow and you feel squeezing and pressure on your arm, which is then released after some time.</t>
  </si>
  <si>
    <t>During this visit, did you give a urine sample? EXPLAIN: Did someone ask you to collect your urine in a small bottle or pot for some medical tests?</t>
  </si>
  <si>
    <t>During this visit, did you give a blood sample? EXPLAIN: Did someone prick your finger or your arm with a needle to collect blood for some medical tests?</t>
  </si>
  <si>
    <t>During this visit, did the provider palpate your tummy? EXPLAIN: Did the health worker make you lie down on a table or couch and touch your tummy?</t>
  </si>
  <si>
    <t>During this visit, was your uterine height measured? EXPLAIN: This is when the provider measures your tummy using a measurement tape.</t>
  </si>
  <si>
    <t>i. SEVERE PAIN IN LOWER BELLY</t>
  </si>
  <si>
    <t xml:space="preserve">Have you ever received a tetanus toxoid injection, including one you may have received today?
</t>
  </si>
  <si>
    <t>Including any Tetanus Toxoid injection you received today, how many times in total during your lifetime have you received a Tetanus Toxoid injection? (INJECTION MAY HAVE BEEN RECEIVED EITHER AT THIS FACILITY OR ELSEWHERE.)</t>
  </si>
  <si>
    <t>F. BLURRED VISION</t>
  </si>
  <si>
    <t>e. SEVERE HEADACHE</t>
  </si>
  <si>
    <t>h. LIGHTHEADEDNESS/DIZZINESS/BLACKOUT</t>
  </si>
  <si>
    <t xml:space="preserve">k. BAG OF WATER BREAKS OR LEAKS </t>
  </si>
  <si>
    <t>j. BABY STOPS MOVING OR REDUCED FETAL MOVEMENT</t>
  </si>
  <si>
    <t>l. DIFFICULTY BREATHING</t>
  </si>
  <si>
    <t>m. OTHER (SPECIFY: ______________________)</t>
  </si>
  <si>
    <t xml:space="preserve">Please tell me any signs of complications (danger signs) during pregnancy that you know of. </t>
  </si>
  <si>
    <t xml:space="preserve">Please tell me any side effect of the iron pill that you know of. </t>
  </si>
  <si>
    <r>
      <t>What was the</t>
    </r>
    <r>
      <rPr>
        <b/>
        <sz val="10"/>
        <rFont val="Arial Narrow"/>
        <family val="2"/>
      </rPr>
      <t xml:space="preserve"> most important</t>
    </r>
    <r>
      <rPr>
        <sz val="10"/>
        <rFont val="Arial Narrow"/>
        <family val="2"/>
      </rPr>
      <t xml:space="preserve"> reason you chose this health facility today instead of a different source of care? </t>
    </r>
  </si>
  <si>
    <t>DO NOT READ OPTIONS ALOUD. ONLY ONE ANSWER IS ALLOWED.</t>
  </si>
  <si>
    <r>
      <t xml:space="preserve">What was the </t>
    </r>
    <r>
      <rPr>
        <b/>
        <sz val="10"/>
        <rFont val="Arial Narrow"/>
        <family val="2"/>
      </rPr>
      <t xml:space="preserve">next most important </t>
    </r>
    <r>
      <rPr>
        <sz val="10"/>
        <rFont val="Arial Narrow"/>
        <family val="2"/>
      </rPr>
      <t>reason you chose this health facility today instead of a different source of care, if there is any other reason?</t>
    </r>
  </si>
  <si>
    <t>Did you have to pay a registration, consultation or doctor's fee?</t>
  </si>
  <si>
    <t>How much did you pay for this  in KWACHA?</t>
  </si>
  <si>
    <t>a. SAVINGS OR REGULAR HOUSEHOLD BUDGET</t>
  </si>
  <si>
    <t>b. HEALTH INSURANCE</t>
  </si>
  <si>
    <t>c. SELLING HOUSEHOLD POSSESSIONS</t>
  </si>
  <si>
    <t>d. MORTGAGING OR SELLING LAND OR REAL ESTATE</t>
  </si>
  <si>
    <t>e. FROM A FRIEND OR RELATIVE</t>
  </si>
  <si>
    <t>f. FROM SOMEONE OTHER THAN FAMILY AND FRIENDS</t>
  </si>
  <si>
    <t>g. OTHER(SPECIFY: __________________________)</t>
  </si>
  <si>
    <t>RESPONSE CODE</t>
  </si>
  <si>
    <t>AGREE 1</t>
  </si>
  <si>
    <t>NEITHER AGREE OR DISAGREE  2</t>
  </si>
  <si>
    <t>DISAGREE 3</t>
  </si>
  <si>
    <t>NOT APPLICABLE   4</t>
  </si>
  <si>
    <t>RESPONSE CODES:</t>
  </si>
  <si>
    <t>CONCRETE / CEMENT ONLY</t>
  </si>
  <si>
    <t>How many rooms does your household have, Including rooms outside the main dwelling, not counting the kitchen and bathrooms?                    DO NOT COUNT KITCHEN AND BATHROOM</t>
  </si>
  <si>
    <t>If you were to sell the land you own, how much in kwacha do you think you would receive for it?</t>
  </si>
  <si>
    <t>In the last month, has any community health worker provided services to you while you were in the health post?</t>
  </si>
  <si>
    <t>In the last month, has any community health worker provided services to you while you were in your own home?</t>
  </si>
  <si>
    <t>In the last month, has any community health worker provided services to you while you were elsewhere in your community?</t>
  </si>
  <si>
    <t>CHECK THE PREVIOUS 3 QUESTIONS TO SEE WHETHER RESPONDENT HAS USED SERVICES IN THE LAST MONTH</t>
  </si>
  <si>
    <t xml:space="preserve">Now I’m going to read you two statements in relation to work done by the Community Health workers. Please indicate if you agree, neither agree nor disagree, or disagree with each statement. </t>
  </si>
  <si>
    <t>a. Community Health Workers provide a valuable service in my community.</t>
  </si>
  <si>
    <t>b. Community Health Worker(s) provide good quality service in my community</t>
  </si>
  <si>
    <t>CODES: AGREE =1,</t>
  </si>
  <si>
    <t>NEITHER AGREE NOR DISAGREE=2</t>
  </si>
  <si>
    <t>DISAGREE=3</t>
  </si>
  <si>
    <t>What is the highest level and grade of education that your spourse / partner completed?</t>
  </si>
  <si>
    <t>During this visit, did a health worker ask for your blood type?</t>
  </si>
  <si>
    <t>During this visit, did a health worker give you advice on your diet (this is, what to eat and drink) during pregnancy?</t>
  </si>
  <si>
    <t xml:space="preserve">What did the health worker advise you to eat during pregnancy? </t>
  </si>
  <si>
    <t>During this visit, did a health worker give you iron pills, folic acid or iron with folic acid, or give you a prescription for them? SHOW THE CLIENT AN IRON PILL, A FOLIC-ACID PILL, OR A COMBINED PILL.</t>
  </si>
  <si>
    <t>During this or previous visits, has a health worker discussed with you the side effects of the iron pill?</t>
  </si>
  <si>
    <t>During this visit, has a health worker given or prescribed any antimalarial pills for you?  SHOW THE CLIENT CAPSULES OF QUININE AND FANSIDAR.</t>
  </si>
  <si>
    <t>During this visit, did a health worker offer you an Insecticide Treated Net free of charge?</t>
  </si>
  <si>
    <t xml:space="preserve">During this visit, did a health worker offer to sell you an Insecticide Treated Net ? </t>
  </si>
  <si>
    <t>During this visit or previous visits, has a health worker asked you whether you had ever received a  tetanus toxoid injection?</t>
  </si>
  <si>
    <t xml:space="preserve">During this visit or previous visits, has a health worker talked with you about any signs of complications (danger signs) that should warn you of problems with the pregnancy? </t>
  </si>
  <si>
    <t xml:space="preserve">What did the health worker advise you to do if you experienced any of the warning signs during pregnancy? </t>
  </si>
  <si>
    <t>During this visit, did a health worker talk with you about using family planning after the birth of your baby?</t>
  </si>
  <si>
    <t>During this visit, did the health worker discuss with you any specific method of family planning?</t>
  </si>
  <si>
    <t>Which family planning methods did the health worker discuss?</t>
  </si>
  <si>
    <t>What type of health insurance is this? Is it Public, Private or both?</t>
  </si>
  <si>
    <t>In the last 12 months, how many months have you been enrolled in the insurance scheme that covers you now?</t>
  </si>
  <si>
    <t>g. CONVULSIONS/FITS</t>
  </si>
  <si>
    <t>IF PATIENT SAW MORE THAN ONE PROVIDER, ASK NAMES OF ALL PROVIDERS. OTHERWISE, ► 2.10</t>
  </si>
  <si>
    <t>Is this your first antenatal visit for this pregnancy?</t>
  </si>
  <si>
    <t>2.16A</t>
  </si>
  <si>
    <t>In total, how many antenatal care visits have you had for this pregnancy?</t>
  </si>
  <si>
    <t>2.19 A</t>
  </si>
  <si>
    <t xml:space="preserve">During this visit, did someone feel your pulse? </t>
  </si>
  <si>
    <t>During this or previous visits, did a provider talk with you about HIV testing?</t>
  </si>
  <si>
    <t>Yes, this visit</t>
  </si>
  <si>
    <t>Yes, previous visit</t>
  </si>
  <si>
    <t>Don't know</t>
  </si>
  <si>
    <t>During this visit, did a provider talk with you about preventing sexually transmitted diseases including HIV and AIDS?</t>
  </si>
  <si>
    <t>During this visit, did a provider talk with you about correct and consistent use of condoms?</t>
  </si>
  <si>
    <t>During this visit were you checked for anaemia? EXPLAIN: Did someone look in your eyes and tongue for signs of bloodlessness?</t>
  </si>
  <si>
    <t>During this visit, did someone look for swelling in your face, hands and legs?</t>
  </si>
  <si>
    <t>(2.24A)</t>
  </si>
  <si>
    <t>(2.24B)</t>
  </si>
  <si>
    <t>(2.24C)</t>
  </si>
  <si>
    <t>(2.22A)</t>
  </si>
  <si>
    <t xml:space="preserve">During this visit or previous visits, has a provider spoken to you about breastfeeding? </t>
  </si>
  <si>
    <t>During the discussion, did the provider discuss exclusive breastfeeding (giving the baby nothing apart from breast milk)?</t>
  </si>
  <si>
    <t>When did the provider explain you should start exclusive breastfeeding?</t>
  </si>
  <si>
    <t>FIRST HOUR</t>
  </si>
  <si>
    <t>FIRST DAY</t>
  </si>
  <si>
    <t>FIRST WEEK</t>
  </si>
  <si>
    <t>FIRST MONTH</t>
  </si>
  <si>
    <t xml:space="preserve">For how many months did the provider recommend that you exclusively breastfeed, that is, that you do not give your baby liquid or food in addition to your breast milk? </t>
  </si>
  <si>
    <t>During this visit or previous visits, did the  provider talk to you about where you plan to  deliver your baby?</t>
  </si>
  <si>
    <t>Have you decided where you will go for the delivery of your baby? IF YES: PROBE FOR WHETHER THE PLAN IS TO  DELIVER IN A FACILITY OR AT HOME</t>
  </si>
  <si>
    <t>At this health facility</t>
  </si>
  <si>
    <t>At other health facility</t>
  </si>
  <si>
    <t>Other</t>
  </si>
  <si>
    <t>Specify</t>
  </si>
  <si>
    <t>At home</t>
  </si>
  <si>
    <t>(2.47A)</t>
  </si>
  <si>
    <t>(2.47B)</t>
  </si>
  <si>
    <t>(2.47C)</t>
  </si>
  <si>
    <t>(2.47D)</t>
  </si>
  <si>
    <t>(2.47E)</t>
  </si>
  <si>
    <t>(2.47F)</t>
  </si>
  <si>
    <t>During this or previous visits, did a provider talk with you about HIV voluntary counseling?</t>
  </si>
  <si>
    <t xml:space="preserve">Your overall visit was satisfactory.  </t>
  </si>
  <si>
    <t>Which of the following services are covered under the health insurance scheme?</t>
  </si>
  <si>
    <t>a. Routine well baby visits (Incl. immunization)</t>
  </si>
  <si>
    <t>b. Sick child care</t>
  </si>
  <si>
    <t>c. Other outpatient care</t>
  </si>
  <si>
    <t>READ ALL ALOUD</t>
  </si>
  <si>
    <t>d. Antenatal care for pregnant women</t>
  </si>
  <si>
    <t>YES……1</t>
  </si>
  <si>
    <t>e. Delivery care for pregnant women</t>
  </si>
  <si>
    <t>N0……..2</t>
  </si>
  <si>
    <t>f. Post partum care for women and newborns</t>
  </si>
  <si>
    <t>g. Hospital admission and inpatient care</t>
  </si>
  <si>
    <t>h. Other (Specify)</t>
  </si>
  <si>
    <t>Does the household have to pay the following before being able to use the insurance benefits? (READ ALL ALOUD)</t>
  </si>
  <si>
    <t>a. Premium</t>
  </si>
  <si>
    <t>b. Deductible</t>
  </si>
  <si>
    <t>c. Co-insurance</t>
  </si>
  <si>
    <t>d. Co payment</t>
  </si>
  <si>
    <r>
      <t xml:space="preserve">What is the name of the </t>
    </r>
    <r>
      <rPr>
        <sz val="10"/>
        <color rgb="FFFF0000"/>
        <rFont val="Arial Narrow"/>
        <family val="2"/>
      </rPr>
      <t>fourth</t>
    </r>
    <r>
      <rPr>
        <sz val="10"/>
        <rFont val="Arial Narrow"/>
        <family val="2"/>
      </rPr>
      <t xml:space="preserve"> health worker who provided care to you? </t>
    </r>
  </si>
  <si>
    <t>During this visit was the fetal heart checked? EXPLAIN: Did someone listen to the heart sounds of the baby?</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</si>
</sst>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_);\(0.00\)"/>
    <numFmt numFmtId="165" formatCode="00"/>
    <numFmt numFmtId="166" formatCode="0_);\(0\)"/>
  </numFmts>
  <fonts count="55" x14ac:knownFonts="1">
    <font>
      <sz val="11"/>
      <color theme="1"/>
      <name val="Calibri"/>
      <family val="2"/>
      <scheme val="minor"/>
    </font>
    <font>
      <sz val="10"/>
      <name val="Verdana"/>
      <family val="2"/>
    </font>
    <font>
      <b/>
      <sz val="10"/>
      <name val="Arial Narrow"/>
      <family val="2"/>
    </font>
    <font>
      <sz val="10"/>
      <name val="Arial Narrow"/>
      <family val="2"/>
    </font>
    <font>
      <b/>
      <sz val="8"/>
      <name val="Arial Narrow"/>
      <family val="2"/>
    </font>
    <font>
      <sz val="8"/>
      <name val="Arial Narrow"/>
      <family val="2"/>
    </font>
    <font>
      <sz val="10"/>
      <name val="Arial"/>
      <family val="2"/>
    </font>
    <font>
      <sz val="10"/>
      <color indexed="8"/>
      <name val="Arial Narrow"/>
      <family val="2"/>
    </font>
    <font>
      <b/>
      <sz val="10"/>
      <color indexed="8"/>
      <name val="Arial Narrow"/>
      <family val="2"/>
    </font>
    <font>
      <sz val="11"/>
      <color indexed="8"/>
      <name val="Arial Narrow"/>
      <family val="2"/>
    </font>
    <font>
      <i/>
      <sz val="14"/>
      <color indexed="8"/>
      <name val="Arial Narrow"/>
      <family val="2"/>
    </font>
    <font>
      <b/>
      <i/>
      <sz val="12"/>
      <name val="Arial Narrow"/>
      <family val="2"/>
    </font>
    <font>
      <b/>
      <sz val="14"/>
      <color indexed="8"/>
      <name val="Arial Narrow"/>
      <family val="2"/>
    </font>
    <font>
      <i/>
      <sz val="10"/>
      <color indexed="8"/>
      <name val="Arial Narrow"/>
      <family val="2"/>
    </font>
    <font>
      <sz val="7"/>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b/>
      <sz val="14"/>
      <name val="Arial Narrow"/>
      <family val="2"/>
    </font>
    <font>
      <b/>
      <sz val="16"/>
      <name val="Arial Narrow"/>
      <family val="2"/>
    </font>
    <font>
      <sz val="8"/>
      <name val="Verdana"/>
      <family val="2"/>
    </font>
    <font>
      <sz val="8"/>
      <color indexed="10"/>
      <name val="Arial Narrow"/>
      <family val="2"/>
      <charset val="162"/>
    </font>
    <font>
      <b/>
      <sz val="11"/>
      <name val="Arial Narrow"/>
      <family val="2"/>
    </font>
    <font>
      <b/>
      <sz val="14"/>
      <color indexed="10"/>
      <name val="Arial Narrow"/>
      <family val="2"/>
    </font>
    <font>
      <sz val="18"/>
      <name val="Arial Narrow"/>
      <family val="2"/>
    </font>
    <font>
      <u/>
      <sz val="10"/>
      <name val="Arial Narrow"/>
      <family val="2"/>
    </font>
    <font>
      <b/>
      <sz val="14"/>
      <color indexed="9"/>
      <name val="Arial Narrow"/>
      <family val="2"/>
    </font>
    <font>
      <sz val="14"/>
      <name val="Verdana"/>
      <family val="2"/>
    </font>
    <font>
      <sz val="10"/>
      <color rgb="FFFF0000"/>
      <name val="Arial Narrow"/>
      <family val="2"/>
    </font>
    <font>
      <b/>
      <i/>
      <sz val="10"/>
      <color indexed="8"/>
      <name val="Arial Narrow"/>
      <family val="2"/>
    </font>
    <font>
      <sz val="8"/>
      <name val="Arial Narrow"/>
      <family val="2"/>
      <charset val="162"/>
    </font>
    <font>
      <b/>
      <sz val="12"/>
      <color theme="1"/>
      <name val="Arial Narrow"/>
      <family val="2"/>
    </font>
    <font>
      <sz val="11"/>
      <name val="Arial Narrow"/>
      <family val="2"/>
    </font>
    <font>
      <sz val="10"/>
      <name val="Calibri"/>
      <family val="2"/>
    </font>
    <font>
      <b/>
      <sz val="11"/>
      <name val="Calibri"/>
      <family val="2"/>
    </font>
    <font>
      <sz val="11"/>
      <name val="Calibri"/>
      <family val="2"/>
      <scheme val="minor"/>
    </font>
    <font>
      <b/>
      <sz val="11"/>
      <name val="Calibri"/>
      <family val="2"/>
      <scheme val="minor"/>
    </font>
    <font>
      <sz val="10"/>
      <color theme="1"/>
      <name val="Arial Narrow"/>
      <family val="2"/>
    </font>
    <font>
      <b/>
      <sz val="10"/>
      <color rgb="FFFF0000"/>
      <name val="Arial Narrow"/>
      <family val="2"/>
    </font>
    <font>
      <u/>
      <sz val="10"/>
      <color theme="1"/>
      <name val="Arial Narrow"/>
      <family val="2"/>
    </font>
    <font>
      <sz val="9"/>
      <color indexed="81"/>
      <name val="Tahoma"/>
      <family val="2"/>
    </font>
    <font>
      <b/>
      <sz val="9"/>
      <color indexed="81"/>
      <name val="Tahoma"/>
      <family val="2"/>
    </font>
  </fonts>
  <fills count="18">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22"/>
      </patternFill>
    </fill>
    <fill>
      <patternFill patternType="solid">
        <fgColor indexed="55"/>
      </patternFill>
    </fill>
    <fill>
      <patternFill patternType="solid">
        <fgColor indexed="42"/>
      </patternFill>
    </fill>
    <fill>
      <patternFill patternType="solid">
        <fgColor indexed="47"/>
      </patternFill>
    </fill>
    <fill>
      <patternFill patternType="solid">
        <fgColor indexed="43"/>
      </patternFill>
    </fill>
    <fill>
      <patternFill patternType="solid">
        <fgColor indexed="26"/>
      </patternFill>
    </fill>
    <fill>
      <patternFill patternType="solid">
        <fgColor indexed="45"/>
      </patternFill>
    </fill>
    <fill>
      <patternFill patternType="solid">
        <fgColor indexed="22"/>
        <bgColor indexed="64"/>
      </patternFill>
    </fill>
    <fill>
      <patternFill patternType="solid">
        <fgColor indexed="21"/>
        <bgColor indexed="64"/>
      </patternFill>
    </fill>
    <fill>
      <patternFill patternType="solid">
        <fgColor indexed="41"/>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00"/>
        <bgColor indexed="64"/>
      </patternFill>
    </fill>
  </fills>
  <borders count="104">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hair">
        <color indexed="64"/>
      </top>
      <bottom/>
      <diagonal/>
    </border>
    <border>
      <left/>
      <right/>
      <top style="hair">
        <color indexed="64"/>
      </top>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hair">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style="hair">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medium">
        <color indexed="64"/>
      </top>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top style="hair">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bottom style="hair">
        <color indexed="64"/>
      </bottom>
      <diagonal/>
    </border>
    <border>
      <left style="medium">
        <color indexed="64"/>
      </left>
      <right/>
      <top style="hair">
        <color indexed="64"/>
      </top>
      <bottom style="thin">
        <color indexed="64"/>
      </bottom>
      <diagonal/>
    </border>
    <border>
      <left style="medium">
        <color indexed="64"/>
      </left>
      <right/>
      <top style="thin">
        <color indexed="64"/>
      </top>
      <bottom style="hair">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style="hair">
        <color indexed="64"/>
      </top>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right style="thin">
        <color auto="1"/>
      </right>
      <top style="thin">
        <color auto="1"/>
      </top>
      <bottom style="hair">
        <color auto="1"/>
      </bottom>
      <diagonal/>
    </border>
    <border>
      <left style="thin">
        <color auto="1"/>
      </left>
      <right style="thin">
        <color auto="1"/>
      </right>
      <top/>
      <bottom/>
      <diagonal/>
    </border>
    <border>
      <left/>
      <right style="thin">
        <color auto="1"/>
      </right>
      <top/>
      <bottom style="hair">
        <color auto="1"/>
      </bottom>
      <diagonal/>
    </border>
    <border>
      <left style="thin">
        <color auto="1"/>
      </left>
      <right/>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style="thin">
        <color auto="1"/>
      </left>
      <right style="thin">
        <color indexed="64"/>
      </right>
      <top/>
      <bottom style="medium">
        <color indexed="64"/>
      </bottom>
      <diagonal/>
    </border>
    <border>
      <left/>
      <right style="thin">
        <color auto="1"/>
      </right>
      <top style="hair">
        <color auto="1"/>
      </top>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s>
  <cellStyleXfs count="28">
    <xf numFmtId="0" fontId="0" fillId="0" borderId="0"/>
    <xf numFmtId="0" fontId="5" fillId="0" borderId="0"/>
    <xf numFmtId="0" fontId="5" fillId="0" borderId="0"/>
    <xf numFmtId="0" fontId="5" fillId="0" borderId="0"/>
    <xf numFmtId="0" fontId="5" fillId="0" borderId="0"/>
    <xf numFmtId="0" fontId="6" fillId="0" borderId="0"/>
    <xf numFmtId="0" fontId="6" fillId="0" borderId="0"/>
    <xf numFmtId="0" fontId="15" fillId="0" borderId="0"/>
    <xf numFmtId="0" fontId="16" fillId="4" borderId="64" applyNumberFormat="0" applyAlignment="0" applyProtection="0"/>
    <xf numFmtId="0" fontId="17" fillId="5" borderId="65" applyNumberFormat="0" applyAlignment="0" applyProtection="0"/>
    <xf numFmtId="0" fontId="18" fillId="0" borderId="66" applyNumberFormat="0" applyFill="0" applyAlignment="0" applyProtection="0"/>
    <xf numFmtId="0" fontId="19" fillId="6" borderId="0" applyNumberFormat="0" applyBorder="0" applyAlignment="0" applyProtection="0"/>
    <xf numFmtId="0" fontId="20" fillId="7" borderId="64" applyNumberFormat="0" applyAlignment="0" applyProtection="0"/>
    <xf numFmtId="0" fontId="21" fillId="0" borderId="67" applyNumberFormat="0" applyFill="0" applyAlignment="0" applyProtection="0"/>
    <xf numFmtId="0" fontId="22" fillId="0" borderId="68" applyNumberFormat="0" applyFill="0" applyAlignment="0" applyProtection="0"/>
    <xf numFmtId="0" fontId="23" fillId="0" borderId="69" applyNumberFormat="0" applyFill="0" applyAlignment="0" applyProtection="0"/>
    <xf numFmtId="0" fontId="23" fillId="0" borderId="0" applyNumberFormat="0" applyFill="0" applyBorder="0" applyAlignment="0" applyProtection="0"/>
    <xf numFmtId="0" fontId="24" fillId="8" borderId="0" applyNumberFormat="0" applyBorder="0" applyAlignment="0" applyProtection="0"/>
    <xf numFmtId="0" fontId="5" fillId="9" borderId="70" applyNumberFormat="0" applyFont="0" applyAlignment="0" applyProtection="0"/>
    <xf numFmtId="0" fontId="25" fillId="10" borderId="0" applyNumberFormat="0" applyBorder="0" applyAlignment="0" applyProtection="0"/>
    <xf numFmtId="0" fontId="26" fillId="0" borderId="0" applyNumberFormat="0" applyFill="0" applyBorder="0" applyAlignment="0" applyProtection="0"/>
    <xf numFmtId="0" fontId="27" fillId="0" borderId="71" applyNumberFormat="0" applyFill="0" applyAlignment="0" applyProtection="0"/>
    <xf numFmtId="0" fontId="28" fillId="4" borderId="72"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5" fillId="0" borderId="0"/>
    <xf numFmtId="0" fontId="6" fillId="0" borderId="0"/>
    <xf numFmtId="0" fontId="6" fillId="0" borderId="0"/>
  </cellStyleXfs>
  <cellXfs count="1122">
    <xf numFmtId="0" fontId="0" fillId="0" borderId="0" xfId="0"/>
    <xf numFmtId="0" fontId="0" fillId="0" borderId="0" xfId="0" applyBorder="1" applyAlignment="1"/>
    <xf numFmtId="0" fontId="7" fillId="0" borderId="0" xfId="0" applyFont="1" applyFill="1" applyBorder="1"/>
    <xf numFmtId="0" fontId="7" fillId="2" borderId="11" xfId="0" applyFont="1" applyFill="1" applyBorder="1"/>
    <xf numFmtId="0" fontId="7" fillId="2" borderId="16" xfId="0" applyFont="1" applyFill="1" applyBorder="1"/>
    <xf numFmtId="0" fontId="0" fillId="2" borderId="0" xfId="0" applyFill="1" applyBorder="1"/>
    <xf numFmtId="0" fontId="7" fillId="2" borderId="23" xfId="0" applyFont="1" applyFill="1" applyBorder="1"/>
    <xf numFmtId="0" fontId="0" fillId="2" borderId="24" xfId="0" applyFill="1" applyBorder="1"/>
    <xf numFmtId="0" fontId="9" fillId="0" borderId="0" xfId="0" applyFont="1"/>
    <xf numFmtId="0" fontId="3" fillId="2" borderId="21" xfId="0" applyFont="1" applyFill="1" applyBorder="1" applyAlignment="1">
      <alignment horizontal="left" vertical="top" wrapText="1"/>
    </xf>
    <xf numFmtId="0" fontId="10" fillId="0" borderId="0" xfId="0" applyFont="1" applyFill="1" applyBorder="1" applyAlignment="1">
      <alignment horizontal="left" vertical="center"/>
    </xf>
    <xf numFmtId="0" fontId="7" fillId="0" borderId="0" xfId="0" applyFont="1" applyBorder="1" applyAlignment="1">
      <alignment horizontal="left" vertical="top"/>
    </xf>
    <xf numFmtId="0" fontId="7" fillId="0" borderId="0" xfId="0" applyFont="1" applyFill="1" applyBorder="1" applyAlignment="1">
      <alignment horizontal="left" vertical="top"/>
    </xf>
    <xf numFmtId="0" fontId="7" fillId="0" borderId="0" xfId="0" applyFont="1" applyBorder="1"/>
    <xf numFmtId="0" fontId="3" fillId="2" borderId="35" xfId="0" applyFont="1" applyFill="1" applyBorder="1" applyAlignment="1">
      <alignment vertical="top" wrapText="1"/>
    </xf>
    <xf numFmtId="0" fontId="0" fillId="2" borderId="50" xfId="0" applyFill="1" applyBorder="1"/>
    <xf numFmtId="0" fontId="0" fillId="2" borderId="8" xfId="0" applyFill="1" applyBorder="1"/>
    <xf numFmtId="0" fontId="0" fillId="2" borderId="23" xfId="0" applyFill="1" applyBorder="1"/>
    <xf numFmtId="0" fontId="0" fillId="2" borderId="16" xfId="0" applyFill="1" applyBorder="1"/>
    <xf numFmtId="0" fontId="7" fillId="2" borderId="17" xfId="0" applyFont="1" applyFill="1" applyBorder="1" applyAlignment="1">
      <alignment horizontal="center" vertical="center"/>
    </xf>
    <xf numFmtId="0" fontId="7" fillId="2" borderId="25" xfId="0" applyFont="1" applyFill="1" applyBorder="1" applyAlignment="1">
      <alignment horizontal="center" vertical="center"/>
    </xf>
    <xf numFmtId="0" fontId="0" fillId="0" borderId="0" xfId="0" applyFill="1"/>
    <xf numFmtId="0" fontId="0" fillId="0" borderId="0" xfId="0" applyFill="1" applyBorder="1"/>
    <xf numFmtId="0" fontId="11" fillId="0" borderId="0" xfId="0" applyFont="1" applyFill="1" applyBorder="1" applyAlignment="1">
      <alignment vertical="center" wrapText="1"/>
    </xf>
    <xf numFmtId="0" fontId="11" fillId="0" borderId="24" xfId="0" applyFont="1" applyFill="1" applyBorder="1" applyAlignment="1">
      <alignment vertical="center" wrapText="1"/>
    </xf>
    <xf numFmtId="0" fontId="7" fillId="0" borderId="0" xfId="0" applyFont="1"/>
    <xf numFmtId="0" fontId="7" fillId="0" borderId="0" xfId="0" applyFont="1" applyAlignment="1">
      <alignment vertical="center"/>
    </xf>
    <xf numFmtId="0" fontId="7" fillId="0" borderId="0" xfId="0" applyFont="1" applyAlignment="1">
      <alignment horizontal="right"/>
    </xf>
    <xf numFmtId="0" fontId="7" fillId="0" borderId="0" xfId="0" applyFont="1" applyBorder="1" applyAlignment="1">
      <alignment vertical="center"/>
    </xf>
    <xf numFmtId="0" fontId="7" fillId="0" borderId="0" xfId="0" applyFont="1" applyBorder="1" applyAlignment="1"/>
    <xf numFmtId="0" fontId="2" fillId="2" borderId="43" xfId="0" applyFont="1" applyFill="1" applyBorder="1" applyAlignment="1">
      <alignment vertical="top" wrapText="1"/>
    </xf>
    <xf numFmtId="0" fontId="3" fillId="2" borderId="2" xfId="0" applyFont="1" applyFill="1" applyBorder="1" applyAlignment="1">
      <alignment vertical="top" wrapText="1"/>
    </xf>
    <xf numFmtId="0" fontId="5" fillId="0" borderId="0" xfId="0" applyFont="1" applyBorder="1" applyAlignment="1">
      <alignment vertical="center"/>
    </xf>
    <xf numFmtId="0" fontId="3" fillId="2" borderId="0" xfId="0" applyFont="1" applyFill="1" applyBorder="1" applyAlignment="1">
      <alignment vertical="top" wrapText="1"/>
    </xf>
    <xf numFmtId="0" fontId="3" fillId="2" borderId="5" xfId="0" applyFont="1" applyFill="1" applyBorder="1" applyAlignment="1">
      <alignment vertical="top" wrapText="1"/>
    </xf>
    <xf numFmtId="0" fontId="3" fillId="2" borderId="10" xfId="0" applyFont="1" applyFill="1" applyBorder="1" applyAlignment="1">
      <alignment vertical="top" wrapText="1"/>
    </xf>
    <xf numFmtId="0" fontId="3" fillId="2" borderId="8" xfId="0" applyFont="1" applyFill="1" applyBorder="1" applyAlignment="1">
      <alignment vertical="top" wrapText="1"/>
    </xf>
    <xf numFmtId="0" fontId="3" fillId="2" borderId="40" xfId="0" applyFont="1" applyFill="1" applyBorder="1" applyAlignment="1">
      <alignment vertical="top"/>
    </xf>
    <xf numFmtId="0" fontId="10" fillId="0" borderId="0" xfId="0" applyFont="1" applyFill="1" applyBorder="1" applyAlignment="1">
      <alignment vertical="center"/>
    </xf>
    <xf numFmtId="0" fontId="7" fillId="2" borderId="21" xfId="0" applyFont="1" applyFill="1" applyBorder="1" applyAlignment="1">
      <alignment vertical="top"/>
    </xf>
    <xf numFmtId="0" fontId="0" fillId="0" borderId="0" xfId="0" applyAlignment="1"/>
    <xf numFmtId="0" fontId="5" fillId="0" borderId="0" xfId="0" applyFont="1" applyBorder="1" applyAlignment="1">
      <alignment horizontal="center" vertical="center"/>
    </xf>
    <xf numFmtId="0" fontId="5" fillId="0" borderId="0" xfId="0" applyFont="1" applyAlignment="1">
      <alignment vertical="center"/>
    </xf>
    <xf numFmtId="0" fontId="5" fillId="0" borderId="0" xfId="0" applyFont="1" applyFill="1" applyAlignment="1">
      <alignment vertical="center"/>
    </xf>
    <xf numFmtId="164" fontId="5" fillId="0" borderId="0" xfId="0" applyNumberFormat="1" applyFont="1" applyFill="1" applyBorder="1" applyAlignment="1">
      <alignment vertical="top"/>
    </xf>
    <xf numFmtId="0" fontId="5" fillId="0" borderId="0" xfId="0" applyFont="1" applyBorder="1" applyAlignment="1">
      <alignment vertical="top"/>
    </xf>
    <xf numFmtId="165" fontId="5" fillId="0" borderId="0" xfId="0" applyNumberFormat="1" applyFont="1" applyBorder="1" applyAlignment="1">
      <alignment horizontal="center" vertical="center"/>
    </xf>
    <xf numFmtId="164" fontId="4" fillId="0" borderId="0" xfId="0" applyNumberFormat="1" applyFont="1" applyFill="1" applyAlignment="1">
      <alignment horizontal="left" vertical="center"/>
    </xf>
    <xf numFmtId="164" fontId="4" fillId="0" borderId="0" xfId="0" applyNumberFormat="1" applyFont="1" applyFill="1" applyBorder="1" applyAlignment="1">
      <alignment horizontal="left" vertical="center"/>
    </xf>
    <xf numFmtId="0" fontId="7" fillId="2" borderId="0" xfId="0" applyFont="1" applyFill="1" applyBorder="1" applyAlignment="1">
      <alignment horizontal="left" vertical="top"/>
    </xf>
    <xf numFmtId="0" fontId="0" fillId="0" borderId="0" xfId="0" applyAlignment="1">
      <alignment horizontal="left"/>
    </xf>
    <xf numFmtId="0" fontId="7" fillId="2" borderId="41" xfId="0" applyFont="1" applyFill="1" applyBorder="1" applyAlignment="1">
      <alignment vertical="top"/>
    </xf>
    <xf numFmtId="0" fontId="7" fillId="2" borderId="40" xfId="0" applyFont="1" applyFill="1" applyBorder="1" applyAlignment="1">
      <alignment vertical="top"/>
    </xf>
    <xf numFmtId="0" fontId="7" fillId="2" borderId="37" xfId="0" applyFont="1" applyFill="1" applyBorder="1" applyAlignment="1">
      <alignment vertical="top"/>
    </xf>
    <xf numFmtId="0" fontId="7" fillId="2" borderId="36" xfId="0" applyFont="1" applyFill="1" applyBorder="1" applyAlignment="1">
      <alignment vertical="top"/>
    </xf>
    <xf numFmtId="0" fontId="7" fillId="2" borderId="22" xfId="0" applyFont="1" applyFill="1" applyBorder="1" applyAlignment="1">
      <alignment vertical="top"/>
    </xf>
    <xf numFmtId="0" fontId="0" fillId="2" borderId="2" xfId="0" applyFill="1" applyBorder="1" applyAlignment="1">
      <alignment wrapText="1"/>
    </xf>
    <xf numFmtId="0" fontId="3" fillId="2" borderId="24" xfId="0" applyFont="1" applyFill="1" applyBorder="1" applyAlignment="1">
      <alignment vertical="top" wrapText="1"/>
    </xf>
    <xf numFmtId="0" fontId="3" fillId="2" borderId="34" xfId="0" applyFont="1" applyFill="1" applyBorder="1" applyAlignment="1">
      <alignment vertical="top" wrapText="1"/>
    </xf>
    <xf numFmtId="0" fontId="10" fillId="0" borderId="0" xfId="0" applyFont="1" applyBorder="1"/>
    <xf numFmtId="0" fontId="3" fillId="2" borderId="77" xfId="0" applyFont="1" applyFill="1" applyBorder="1" applyAlignment="1">
      <alignment horizontal="left" vertical="center" wrapText="1"/>
    </xf>
    <xf numFmtId="0" fontId="3" fillId="2" borderId="51" xfId="0" applyFont="1" applyFill="1" applyBorder="1" applyAlignment="1">
      <alignment horizontal="left" vertical="center" wrapText="1"/>
    </xf>
    <xf numFmtId="0" fontId="7" fillId="0" borderId="17" xfId="0" applyFont="1" applyBorder="1" applyAlignment="1">
      <alignment horizontal="left" vertical="center"/>
    </xf>
    <xf numFmtId="0" fontId="7" fillId="2" borderId="13" xfId="0" applyFont="1" applyFill="1" applyBorder="1" applyAlignment="1">
      <alignment horizontal="center" vertical="center"/>
    </xf>
    <xf numFmtId="0" fontId="3" fillId="3" borderId="25" xfId="0" applyFont="1" applyFill="1" applyBorder="1" applyAlignment="1"/>
    <xf numFmtId="0" fontId="3" fillId="3" borderId="23" xfId="0" applyFont="1" applyFill="1" applyBorder="1" applyAlignment="1"/>
    <xf numFmtId="0" fontId="3" fillId="3" borderId="0" xfId="0" applyFont="1" applyFill="1" applyBorder="1" applyAlignment="1"/>
    <xf numFmtId="0" fontId="3" fillId="3" borderId="17" xfId="0" applyFont="1" applyFill="1" applyBorder="1" applyAlignment="1"/>
    <xf numFmtId="0" fontId="3" fillId="3" borderId="16" xfId="0" applyFont="1" applyFill="1" applyBorder="1" applyAlignment="1"/>
    <xf numFmtId="0" fontId="3" fillId="3" borderId="13" xfId="0" applyFont="1" applyFill="1" applyBorder="1" applyAlignment="1"/>
    <xf numFmtId="0" fontId="3" fillId="3" borderId="11" xfId="0" applyFont="1" applyFill="1" applyBorder="1" applyAlignment="1"/>
    <xf numFmtId="0" fontId="3" fillId="3" borderId="24" xfId="0" applyFont="1" applyFill="1" applyBorder="1" applyAlignment="1"/>
    <xf numFmtId="0" fontId="3" fillId="3" borderId="24" xfId="0" applyFont="1" applyFill="1" applyBorder="1" applyAlignment="1">
      <alignment horizontal="left" vertical="center"/>
    </xf>
    <xf numFmtId="0" fontId="3" fillId="3" borderId="0" xfId="0" applyFont="1" applyFill="1" applyBorder="1" applyAlignment="1">
      <alignment horizontal="left" vertical="center"/>
    </xf>
    <xf numFmtId="0" fontId="5" fillId="3" borderId="0" xfId="3" applyFont="1" applyFill="1" applyBorder="1" applyAlignment="1">
      <alignment wrapText="1"/>
    </xf>
    <xf numFmtId="0" fontId="5" fillId="3" borderId="12" xfId="3" applyFont="1" applyFill="1" applyBorder="1" applyAlignment="1">
      <alignment wrapText="1"/>
    </xf>
    <xf numFmtId="0" fontId="7" fillId="0" borderId="78" xfId="0" applyFont="1" applyBorder="1" applyAlignment="1">
      <alignment horizontal="left" vertical="top"/>
    </xf>
    <xf numFmtId="0" fontId="3" fillId="2" borderId="75" xfId="0" applyFont="1" applyFill="1" applyBorder="1" applyAlignment="1">
      <alignment horizontal="left" vertical="center"/>
    </xf>
    <xf numFmtId="0" fontId="3" fillId="2" borderId="17" xfId="0" applyFont="1" applyFill="1" applyBorder="1" applyAlignment="1">
      <alignment horizontal="left" vertical="top"/>
    </xf>
    <xf numFmtId="0" fontId="7" fillId="0" borderId="17" xfId="0" applyFont="1" applyBorder="1" applyAlignment="1">
      <alignment horizontal="left" vertical="top"/>
    </xf>
    <xf numFmtId="0" fontId="7" fillId="0" borderId="16" xfId="0" applyFont="1" applyBorder="1" applyAlignment="1">
      <alignment horizontal="left" vertical="top"/>
    </xf>
    <xf numFmtId="165" fontId="7" fillId="2" borderId="27" xfId="0" applyNumberFormat="1" applyFont="1" applyFill="1" applyBorder="1" applyAlignment="1">
      <alignment horizontal="right" vertical="top"/>
    </xf>
    <xf numFmtId="165" fontId="7" fillId="2" borderId="21" xfId="0" applyNumberFormat="1" applyFont="1" applyFill="1" applyBorder="1" applyAlignment="1">
      <alignment horizontal="right" vertical="top"/>
    </xf>
    <xf numFmtId="165" fontId="7" fillId="2" borderId="36" xfId="0" applyNumberFormat="1" applyFont="1" applyFill="1" applyBorder="1" applyAlignment="1">
      <alignment horizontal="right" vertical="top"/>
    </xf>
    <xf numFmtId="165" fontId="7" fillId="2" borderId="40" xfId="0" applyNumberFormat="1" applyFont="1" applyFill="1" applyBorder="1" applyAlignment="1">
      <alignment horizontal="right" vertical="top"/>
    </xf>
    <xf numFmtId="165" fontId="2" fillId="2" borderId="34" xfId="0" applyNumberFormat="1" applyFont="1" applyFill="1" applyBorder="1" applyAlignment="1">
      <alignment horizontal="right" vertical="center" wrapText="1"/>
    </xf>
    <xf numFmtId="165" fontId="3" fillId="2" borderId="21" xfId="0" applyNumberFormat="1" applyFont="1" applyFill="1" applyBorder="1" applyAlignment="1">
      <alignment horizontal="right" vertical="top" wrapText="1"/>
    </xf>
    <xf numFmtId="165" fontId="3" fillId="2" borderId="8" xfId="0" applyNumberFormat="1" applyFont="1" applyFill="1" applyBorder="1" applyAlignment="1">
      <alignment horizontal="right" vertical="top" wrapText="1"/>
    </xf>
    <xf numFmtId="165" fontId="3" fillId="2" borderId="2" xfId="0" applyNumberFormat="1" applyFont="1" applyFill="1" applyBorder="1" applyAlignment="1">
      <alignment horizontal="right" vertical="top" wrapText="1"/>
    </xf>
    <xf numFmtId="165" fontId="3" fillId="2" borderId="27" xfId="0" applyNumberFormat="1" applyFont="1" applyFill="1" applyBorder="1" applyAlignment="1">
      <alignment horizontal="center" vertical="center"/>
    </xf>
    <xf numFmtId="165" fontId="3" fillId="2" borderId="21" xfId="0" applyNumberFormat="1" applyFont="1" applyFill="1" applyBorder="1" applyAlignment="1">
      <alignment horizontal="center" vertical="center"/>
    </xf>
    <xf numFmtId="165" fontId="3" fillId="2" borderId="20" xfId="0" applyNumberFormat="1" applyFont="1" applyFill="1" applyBorder="1" applyAlignment="1">
      <alignment horizontal="center" vertical="center"/>
    </xf>
    <xf numFmtId="165" fontId="3" fillId="2" borderId="20" xfId="0" applyNumberFormat="1" applyFont="1" applyFill="1" applyBorder="1" applyAlignment="1">
      <alignment horizontal="center" vertical="center" wrapText="1"/>
    </xf>
    <xf numFmtId="165" fontId="3" fillId="2" borderId="14" xfId="0" applyNumberFormat="1" applyFont="1" applyFill="1" applyBorder="1" applyAlignment="1">
      <alignment horizontal="center" vertical="center" wrapText="1"/>
    </xf>
    <xf numFmtId="165" fontId="7" fillId="0" borderId="0" xfId="0" applyNumberFormat="1" applyFont="1" applyAlignment="1">
      <alignment horizontal="center" vertical="center"/>
    </xf>
    <xf numFmtId="165" fontId="7" fillId="0" borderId="0" xfId="0" applyNumberFormat="1" applyFont="1" applyBorder="1" applyAlignment="1">
      <alignment horizontal="right" vertical="center"/>
    </xf>
    <xf numFmtId="165" fontId="2" fillId="2" borderId="43" xfId="0" applyNumberFormat="1" applyFont="1" applyFill="1" applyBorder="1" applyAlignment="1">
      <alignment horizontal="right" vertical="top" wrapText="1"/>
    </xf>
    <xf numFmtId="165" fontId="0" fillId="0" borderId="0" xfId="0" applyNumberFormat="1" applyAlignment="1">
      <alignment horizontal="right"/>
    </xf>
    <xf numFmtId="165" fontId="7" fillId="2" borderId="7" xfId="0" applyNumberFormat="1" applyFont="1" applyFill="1" applyBorder="1" applyAlignment="1">
      <alignment horizontal="center" vertical="center"/>
    </xf>
    <xf numFmtId="165" fontId="3" fillId="3" borderId="27" xfId="0" applyNumberFormat="1" applyFont="1" applyFill="1" applyBorder="1" applyAlignment="1"/>
    <xf numFmtId="165" fontId="3" fillId="3" borderId="21" xfId="0" applyNumberFormat="1" applyFont="1" applyFill="1" applyBorder="1" applyAlignment="1"/>
    <xf numFmtId="0" fontId="3" fillId="0" borderId="27" xfId="0" applyFont="1" applyFill="1" applyBorder="1" applyAlignment="1">
      <alignment horizontal="left" vertical="top" wrapText="1"/>
    </xf>
    <xf numFmtId="0" fontId="3" fillId="0" borderId="15" xfId="0" applyFont="1" applyFill="1" applyBorder="1" applyAlignment="1">
      <alignment horizontal="left" vertical="top" wrapText="1"/>
    </xf>
    <xf numFmtId="0" fontId="3" fillId="0" borderId="21" xfId="3" applyFont="1" applyFill="1" applyBorder="1" applyAlignment="1">
      <alignment vertical="center" wrapText="1"/>
    </xf>
    <xf numFmtId="0" fontId="3" fillId="0" borderId="15" xfId="3" applyFont="1" applyFill="1" applyBorder="1" applyAlignment="1">
      <alignment vertical="center" wrapText="1"/>
    </xf>
    <xf numFmtId="0" fontId="3" fillId="3" borderId="15" xfId="0" applyFont="1" applyFill="1" applyBorder="1" applyAlignment="1">
      <alignment horizontal="right"/>
    </xf>
    <xf numFmtId="164" fontId="2" fillId="3" borderId="0" xfId="0" applyNumberFormat="1" applyFont="1" applyFill="1" applyBorder="1" applyAlignment="1">
      <alignment horizontal="left" vertical="center"/>
    </xf>
    <xf numFmtId="165" fontId="3" fillId="3" borderId="15" xfId="0" applyNumberFormat="1" applyFont="1" applyFill="1" applyBorder="1" applyAlignment="1"/>
    <xf numFmtId="164" fontId="2" fillId="3" borderId="12" xfId="0" applyNumberFormat="1" applyFont="1" applyFill="1" applyBorder="1" applyAlignment="1">
      <alignment horizontal="left" vertical="center"/>
    </xf>
    <xf numFmtId="0" fontId="0" fillId="0" borderId="17" xfId="0" applyBorder="1" applyAlignment="1">
      <alignment vertical="center" wrapText="1"/>
    </xf>
    <xf numFmtId="0" fontId="8" fillId="0" borderId="0" xfId="0" applyFont="1" applyFill="1" applyBorder="1" applyAlignment="1">
      <alignment horizontal="center" vertical="center"/>
    </xf>
    <xf numFmtId="0" fontId="7" fillId="0" borderId="78" xfId="0" applyFont="1" applyFill="1" applyBorder="1"/>
    <xf numFmtId="164" fontId="8" fillId="0" borderId="16" xfId="0" applyNumberFormat="1" applyFont="1" applyFill="1" applyBorder="1" applyAlignment="1">
      <alignment horizontal="center"/>
    </xf>
    <xf numFmtId="0" fontId="7" fillId="0" borderId="16" xfId="0" applyFont="1" applyFill="1" applyBorder="1"/>
    <xf numFmtId="0" fontId="7" fillId="0" borderId="78" xfId="0" applyFont="1" applyBorder="1" applyAlignment="1">
      <alignment horizontal="center" vertical="top"/>
    </xf>
    <xf numFmtId="0" fontId="10" fillId="0" borderId="0" xfId="0" applyFont="1" applyFill="1" applyBorder="1"/>
    <xf numFmtId="0" fontId="7" fillId="0" borderId="0" xfId="0" applyFont="1" applyFill="1" applyBorder="1" applyAlignment="1">
      <alignment vertical="center"/>
    </xf>
    <xf numFmtId="0" fontId="7" fillId="0" borderId="0" xfId="0" applyFont="1" applyFill="1" applyBorder="1" applyAlignment="1"/>
    <xf numFmtId="165" fontId="3" fillId="3" borderId="26" xfId="0" applyNumberFormat="1" applyFont="1" applyFill="1" applyBorder="1" applyAlignment="1">
      <alignment horizontal="center" vertical="center" wrapText="1"/>
    </xf>
    <xf numFmtId="165" fontId="3" fillId="2" borderId="61" xfId="0" applyNumberFormat="1" applyFont="1" applyFill="1" applyBorder="1" applyAlignment="1">
      <alignment horizontal="center" vertical="center" wrapText="1"/>
    </xf>
    <xf numFmtId="0" fontId="3" fillId="3" borderId="16" xfId="0" applyFont="1" applyFill="1" applyBorder="1" applyAlignment="1">
      <alignment vertical="top" wrapText="1"/>
    </xf>
    <xf numFmtId="0" fontId="7" fillId="2" borderId="40" xfId="0" applyFont="1" applyFill="1" applyBorder="1" applyAlignment="1"/>
    <xf numFmtId="0" fontId="8" fillId="2" borderId="36" xfId="0" applyFont="1" applyFill="1" applyBorder="1" applyAlignment="1"/>
    <xf numFmtId="0" fontId="3" fillId="3" borderId="47" xfId="0" applyFont="1" applyFill="1" applyBorder="1" applyAlignment="1">
      <alignment vertical="top" wrapText="1"/>
    </xf>
    <xf numFmtId="0" fontId="3" fillId="3" borderId="17" xfId="0" applyFont="1" applyFill="1" applyBorder="1" applyAlignment="1">
      <alignment vertical="top" wrapText="1"/>
    </xf>
    <xf numFmtId="0" fontId="3" fillId="3" borderId="51" xfId="0" applyFont="1" applyFill="1" applyBorder="1" applyAlignment="1">
      <alignment vertical="top" wrapText="1"/>
    </xf>
    <xf numFmtId="0" fontId="3" fillId="3" borderId="48" xfId="0" applyFont="1" applyFill="1" applyBorder="1" applyAlignment="1">
      <alignment vertical="top" wrapText="1"/>
    </xf>
    <xf numFmtId="0" fontId="3" fillId="3" borderId="42" xfId="0" applyFont="1" applyFill="1" applyBorder="1" applyAlignment="1">
      <alignment vertical="top" wrapText="1"/>
    </xf>
    <xf numFmtId="0" fontId="3" fillId="2" borderId="8" xfId="0" applyFont="1" applyFill="1" applyBorder="1" applyAlignment="1">
      <alignment horizontal="left" vertical="center" wrapText="1"/>
    </xf>
    <xf numFmtId="0" fontId="2" fillId="2" borderId="43" xfId="0" applyFont="1" applyFill="1" applyBorder="1" applyAlignment="1">
      <alignment horizontal="left" vertical="center" wrapText="1"/>
    </xf>
    <xf numFmtId="0" fontId="3" fillId="2" borderId="39" xfId="0" applyFont="1" applyFill="1" applyBorder="1" applyAlignment="1">
      <alignment vertical="top"/>
    </xf>
    <xf numFmtId="164" fontId="11" fillId="11" borderId="30" xfId="0" applyNumberFormat="1" applyFont="1" applyFill="1" applyBorder="1" applyAlignment="1">
      <alignment horizontal="center" vertical="center" wrapText="1"/>
    </xf>
    <xf numFmtId="0" fontId="5" fillId="0" borderId="48" xfId="0" applyFont="1" applyBorder="1" applyAlignment="1">
      <alignment vertical="center"/>
    </xf>
    <xf numFmtId="0" fontId="5" fillId="0" borderId="42" xfId="0" applyFont="1" applyBorder="1" applyAlignment="1">
      <alignment vertical="center"/>
    </xf>
    <xf numFmtId="0" fontId="7" fillId="2" borderId="19" xfId="0" applyFont="1" applyFill="1" applyBorder="1" applyAlignment="1">
      <alignment vertical="top"/>
    </xf>
    <xf numFmtId="0" fontId="0" fillId="3" borderId="48" xfId="0" applyFill="1" applyBorder="1" applyAlignment="1">
      <alignment wrapText="1"/>
    </xf>
    <xf numFmtId="0" fontId="7" fillId="3" borderId="28" xfId="0" applyFont="1" applyFill="1" applyBorder="1" applyAlignment="1">
      <alignment vertical="top"/>
    </xf>
    <xf numFmtId="0" fontId="7" fillId="3" borderId="27" xfId="0" applyFont="1" applyFill="1" applyBorder="1" applyAlignment="1">
      <alignment vertical="top"/>
    </xf>
    <xf numFmtId="0" fontId="7" fillId="3" borderId="87" xfId="0" applyFont="1" applyFill="1" applyBorder="1" applyAlignment="1">
      <alignment horizontal="left" vertical="top"/>
    </xf>
    <xf numFmtId="0" fontId="0" fillId="3" borderId="43" xfId="0" applyFill="1" applyBorder="1" applyAlignment="1">
      <alignment wrapText="1"/>
    </xf>
    <xf numFmtId="0" fontId="0" fillId="3" borderId="42" xfId="0" applyFill="1" applyBorder="1" applyAlignment="1">
      <alignment wrapText="1"/>
    </xf>
    <xf numFmtId="165" fontId="7" fillId="2" borderId="83" xfId="0" applyNumberFormat="1" applyFont="1" applyFill="1" applyBorder="1" applyAlignment="1">
      <alignment horizontal="center" vertical="center"/>
    </xf>
    <xf numFmtId="0" fontId="7" fillId="3" borderId="23" xfId="0" applyFont="1" applyFill="1" applyBorder="1" applyAlignment="1"/>
    <xf numFmtId="0" fontId="8" fillId="2" borderId="50" xfId="0" applyFont="1" applyFill="1" applyBorder="1" applyAlignment="1"/>
    <xf numFmtId="0" fontId="7" fillId="3" borderId="16" xfId="0" applyFont="1" applyFill="1" applyBorder="1" applyAlignment="1"/>
    <xf numFmtId="164" fontId="8" fillId="2" borderId="16" xfId="0" applyNumberFormat="1" applyFont="1" applyFill="1" applyBorder="1" applyAlignment="1">
      <alignment horizontal="center"/>
    </xf>
    <xf numFmtId="0" fontId="7" fillId="3" borderId="27" xfId="0" applyFont="1" applyFill="1" applyBorder="1" applyAlignment="1"/>
    <xf numFmtId="0" fontId="7" fillId="3" borderId="21" xfId="0" applyFont="1" applyFill="1" applyBorder="1" applyAlignment="1"/>
    <xf numFmtId="0" fontId="7" fillId="3" borderId="19" xfId="0" applyFont="1" applyFill="1" applyBorder="1" applyAlignment="1"/>
    <xf numFmtId="164" fontId="8" fillId="3" borderId="36" xfId="0" applyNumberFormat="1" applyFont="1" applyFill="1" applyBorder="1" applyAlignment="1">
      <alignment horizontal="center"/>
    </xf>
    <xf numFmtId="164" fontId="8" fillId="3" borderId="79" xfId="0" applyNumberFormat="1" applyFont="1" applyFill="1" applyBorder="1" applyAlignment="1">
      <alignment horizontal="center" vertical="top"/>
    </xf>
    <xf numFmtId="164" fontId="8" fillId="3" borderId="78" xfId="0" applyNumberFormat="1" applyFont="1" applyFill="1" applyBorder="1" applyAlignment="1">
      <alignment horizontal="center" vertical="top"/>
    </xf>
    <xf numFmtId="164" fontId="8" fillId="3" borderId="59" xfId="0" applyNumberFormat="1" applyFont="1" applyFill="1" applyBorder="1" applyAlignment="1">
      <alignment horizontal="center" vertical="top"/>
    </xf>
    <xf numFmtId="165" fontId="7" fillId="2" borderId="2" xfId="0" applyNumberFormat="1" applyFont="1" applyFill="1" applyBorder="1" applyAlignment="1">
      <alignment horizontal="right" vertical="center"/>
    </xf>
    <xf numFmtId="0" fontId="7" fillId="2" borderId="2" xfId="0" applyFont="1" applyFill="1" applyBorder="1" applyAlignment="1">
      <alignment vertical="center"/>
    </xf>
    <xf numFmtId="165" fontId="2" fillId="3" borderId="55" xfId="0" applyNumberFormat="1" applyFont="1" applyFill="1" applyBorder="1" applyAlignment="1">
      <alignment horizontal="center" vertical="center"/>
    </xf>
    <xf numFmtId="165" fontId="2" fillId="3" borderId="54" xfId="0" applyNumberFormat="1" applyFont="1" applyFill="1" applyBorder="1" applyAlignment="1">
      <alignment horizontal="center" vertical="center"/>
    </xf>
    <xf numFmtId="165" fontId="2" fillId="3" borderId="79" xfId="0" applyNumberFormat="1" applyFont="1" applyFill="1" applyBorder="1" applyAlignment="1">
      <alignment horizontal="center" vertical="center"/>
    </xf>
    <xf numFmtId="165" fontId="2" fillId="3" borderId="58" xfId="0" applyNumberFormat="1" applyFont="1" applyFill="1" applyBorder="1" applyAlignment="1">
      <alignment horizontal="center" vertical="center"/>
    </xf>
    <xf numFmtId="165" fontId="2" fillId="3" borderId="78" xfId="0" applyNumberFormat="1" applyFont="1" applyFill="1" applyBorder="1" applyAlignment="1">
      <alignment horizontal="center" vertical="center"/>
    </xf>
    <xf numFmtId="166" fontId="12" fillId="11" borderId="57" xfId="0" applyNumberFormat="1" applyFont="1" applyFill="1" applyBorder="1" applyAlignment="1">
      <alignment horizontal="center" vertical="center"/>
    </xf>
    <xf numFmtId="0" fontId="31" fillId="0" borderId="0" xfId="26" applyFont="1" applyFill="1" applyBorder="1" applyAlignment="1">
      <alignment horizontal="center" vertical="center"/>
    </xf>
    <xf numFmtId="0" fontId="1" fillId="0" borderId="0" xfId="26" applyFont="1" applyFill="1"/>
    <xf numFmtId="0" fontId="36" fillId="0" borderId="0" xfId="26" applyFont="1" applyFill="1" applyBorder="1" applyAlignment="1">
      <alignment horizontal="center" vertical="center"/>
    </xf>
    <xf numFmtId="0" fontId="3" fillId="0" borderId="31" xfId="26" applyFont="1" applyFill="1" applyBorder="1" applyAlignment="1">
      <alignment horizontal="left" vertical="center"/>
    </xf>
    <xf numFmtId="0" fontId="3" fillId="0" borderId="34" xfId="26" applyFont="1" applyFill="1" applyBorder="1" applyAlignment="1">
      <alignment horizontal="left" vertical="center"/>
    </xf>
    <xf numFmtId="0" fontId="3" fillId="0" borderId="30" xfId="26" applyFont="1" applyFill="1" applyBorder="1" applyAlignment="1">
      <alignment horizontal="left" vertical="center"/>
    </xf>
    <xf numFmtId="0" fontId="3" fillId="0" borderId="34" xfId="26" applyFont="1" applyFill="1" applyBorder="1" applyAlignment="1">
      <alignment horizontal="left" wrapText="1"/>
    </xf>
    <xf numFmtId="0" fontId="3" fillId="0" borderId="30" xfId="26" applyFont="1" applyFill="1" applyBorder="1" applyAlignment="1">
      <alignment horizontal="left" wrapText="1"/>
    </xf>
    <xf numFmtId="0" fontId="1" fillId="0" borderId="0" xfId="26" applyFont="1" applyFill="1" applyBorder="1"/>
    <xf numFmtId="0" fontId="39" fillId="0" borderId="0" xfId="26" applyFont="1" applyFill="1" applyAlignment="1">
      <alignment horizontal="center" vertical="center"/>
    </xf>
    <xf numFmtId="0" fontId="40" fillId="0" borderId="0" xfId="26" applyFont="1" applyFill="1"/>
    <xf numFmtId="0" fontId="32" fillId="0" borderId="0" xfId="26" applyFont="1" applyFill="1" applyAlignment="1">
      <alignment horizontal="center" vertical="center"/>
    </xf>
    <xf numFmtId="0" fontId="4" fillId="0" borderId="0" xfId="26" applyFont="1" applyFill="1" applyBorder="1" applyAlignment="1">
      <alignment horizontal="center" vertical="center"/>
    </xf>
    <xf numFmtId="0" fontId="4" fillId="0" borderId="17" xfId="26" applyFont="1" applyFill="1" applyBorder="1" applyAlignment="1">
      <alignment horizontal="center" vertical="center"/>
    </xf>
    <xf numFmtId="0" fontId="4" fillId="0" borderId="16" xfId="26" applyFont="1" applyFill="1" applyBorder="1" applyAlignment="1">
      <alignment horizontal="center" vertical="center"/>
    </xf>
    <xf numFmtId="0" fontId="5" fillId="0" borderId="17" xfId="26" applyFont="1" applyFill="1" applyBorder="1"/>
    <xf numFmtId="0" fontId="34" fillId="0" borderId="0" xfId="26" applyFont="1" applyFill="1" applyBorder="1" applyAlignment="1">
      <alignment horizontal="left"/>
    </xf>
    <xf numFmtId="0" fontId="5" fillId="0" borderId="8" xfId="26" applyFont="1" applyFill="1" applyBorder="1" applyAlignment="1">
      <alignment horizontal="left"/>
    </xf>
    <xf numFmtId="0" fontId="5" fillId="0" borderId="3" xfId="26" applyFont="1" applyFill="1" applyBorder="1" applyAlignment="1">
      <alignment horizontal="left"/>
    </xf>
    <xf numFmtId="0" fontId="5" fillId="0" borderId="1" xfId="26" applyFont="1" applyFill="1" applyBorder="1" applyAlignment="1">
      <alignment horizontal="left"/>
    </xf>
    <xf numFmtId="0" fontId="5" fillId="0" borderId="0" xfId="26" applyFont="1" applyFill="1" applyBorder="1" applyAlignment="1">
      <alignment horizontal="left"/>
    </xf>
    <xf numFmtId="0" fontId="5" fillId="0" borderId="8" xfId="26" applyFont="1" applyFill="1" applyBorder="1"/>
    <xf numFmtId="0" fontId="5" fillId="0" borderId="0" xfId="26" applyFont="1" applyFill="1" applyBorder="1"/>
    <xf numFmtId="0" fontId="5" fillId="0" borderId="0" xfId="26" applyFont="1" applyFill="1"/>
    <xf numFmtId="0" fontId="5" fillId="0" borderId="16" xfId="26" applyFont="1" applyFill="1" applyBorder="1"/>
    <xf numFmtId="0" fontId="5" fillId="0" borderId="1" xfId="26" applyFont="1" applyFill="1" applyBorder="1"/>
    <xf numFmtId="0" fontId="14" fillId="0" borderId="0" xfId="26" applyFont="1" applyBorder="1" applyAlignment="1">
      <alignment horizontal="center" vertical="center"/>
    </xf>
    <xf numFmtId="0" fontId="14" fillId="0" borderId="0" xfId="26" applyFont="1" applyBorder="1" applyAlignment="1">
      <alignment horizontal="left" vertical="center"/>
    </xf>
    <xf numFmtId="0" fontId="6" fillId="0" borderId="0" xfId="26" applyAlignment="1">
      <alignment vertical="center"/>
    </xf>
    <xf numFmtId="0" fontId="14" fillId="0" borderId="0" xfId="26" applyFont="1" applyAlignment="1">
      <alignment vertical="center"/>
    </xf>
    <xf numFmtId="0" fontId="14" fillId="0" borderId="0" xfId="26" applyFont="1" applyBorder="1" applyAlignment="1">
      <alignment vertical="center"/>
    </xf>
    <xf numFmtId="0" fontId="14" fillId="0" borderId="0" xfId="26" applyFont="1" applyFill="1" applyBorder="1" applyAlignment="1">
      <alignment vertical="center"/>
    </xf>
    <xf numFmtId="0" fontId="6" fillId="0" borderId="0" xfId="26" applyBorder="1" applyAlignment="1">
      <alignment vertical="center"/>
    </xf>
    <xf numFmtId="0" fontId="14" fillId="0" borderId="13" xfId="26" applyFont="1" applyBorder="1" applyAlignment="1">
      <alignment vertical="center"/>
    </xf>
    <xf numFmtId="0" fontId="14" fillId="0" borderId="12" xfId="26" applyFont="1" applyBorder="1" applyAlignment="1">
      <alignment vertical="center"/>
    </xf>
    <xf numFmtId="0" fontId="14" fillId="0" borderId="11" xfId="26" applyFont="1" applyBorder="1" applyAlignment="1">
      <alignment vertical="center"/>
    </xf>
    <xf numFmtId="165" fontId="14" fillId="0" borderId="0" xfId="26" applyNumberFormat="1" applyFont="1" applyBorder="1" applyAlignment="1">
      <alignment vertical="center"/>
    </xf>
    <xf numFmtId="0" fontId="32" fillId="0" borderId="0" xfId="26" applyFont="1" applyBorder="1" applyAlignment="1">
      <alignment horizontal="center" vertical="center"/>
    </xf>
    <xf numFmtId="0" fontId="32" fillId="0" borderId="0" xfId="26" applyFont="1" applyAlignment="1">
      <alignment horizontal="center" vertical="center"/>
    </xf>
    <xf numFmtId="0" fontId="4" fillId="0" borderId="0" xfId="26" applyFont="1" applyFill="1" applyBorder="1" applyAlignment="1">
      <alignment horizontal="center"/>
    </xf>
    <xf numFmtId="0" fontId="5" fillId="0" borderId="8" xfId="26" applyFont="1" applyFill="1" applyBorder="1" applyAlignment="1">
      <alignment vertical="center"/>
    </xf>
    <xf numFmtId="0" fontId="5" fillId="0" borderId="0" xfId="26" applyFont="1" applyFill="1" applyBorder="1" applyAlignment="1">
      <alignment vertical="center"/>
    </xf>
    <xf numFmtId="0" fontId="5" fillId="0" borderId="0" xfId="26" applyFont="1" applyFill="1" applyBorder="1" applyAlignment="1">
      <alignment horizontal="right" vertical="center"/>
    </xf>
    <xf numFmtId="0" fontId="5" fillId="0" borderId="33" xfId="26" applyFont="1" applyFill="1" applyBorder="1" applyAlignment="1">
      <alignment vertical="center"/>
    </xf>
    <xf numFmtId="0" fontId="5" fillId="0" borderId="0" xfId="26" applyFont="1" applyFill="1" applyAlignment="1">
      <alignment vertical="center"/>
    </xf>
    <xf numFmtId="0" fontId="5" fillId="0" borderId="2" xfId="26" applyFont="1" applyFill="1" applyBorder="1"/>
    <xf numFmtId="0" fontId="5" fillId="0" borderId="17" xfId="26" applyFont="1" applyFill="1" applyBorder="1" applyAlignment="1">
      <alignment horizontal="left"/>
    </xf>
    <xf numFmtId="0" fontId="5" fillId="0" borderId="4" xfId="26" applyFont="1" applyFill="1" applyBorder="1"/>
    <xf numFmtId="0" fontId="5" fillId="0" borderId="33" xfId="26" applyFont="1" applyFill="1" applyBorder="1"/>
    <xf numFmtId="0" fontId="5" fillId="0" borderId="21" xfId="26" applyFont="1" applyFill="1" applyBorder="1"/>
    <xf numFmtId="0" fontId="5" fillId="0" borderId="38" xfId="26" applyFont="1" applyFill="1" applyBorder="1"/>
    <xf numFmtId="0" fontId="14" fillId="0" borderId="0" xfId="26" applyFont="1" applyFill="1" applyBorder="1" applyAlignment="1">
      <alignment horizontal="left" vertical="center"/>
    </xf>
    <xf numFmtId="0" fontId="4" fillId="0" borderId="17" xfId="26" applyFont="1" applyFill="1" applyBorder="1" applyAlignment="1">
      <alignment horizontal="center"/>
    </xf>
    <xf numFmtId="0" fontId="4" fillId="0" borderId="16" xfId="26" applyFont="1" applyFill="1" applyBorder="1" applyAlignment="1">
      <alignment horizontal="center"/>
    </xf>
    <xf numFmtId="0" fontId="34" fillId="0" borderId="21" xfId="26" applyFont="1" applyFill="1" applyBorder="1"/>
    <xf numFmtId="165" fontId="5" fillId="0" borderId="21" xfId="26" applyNumberFormat="1" applyFont="1" applyFill="1" applyBorder="1"/>
    <xf numFmtId="0" fontId="5" fillId="0" borderId="21" xfId="26" applyNumberFormat="1" applyFont="1" applyFill="1" applyBorder="1"/>
    <xf numFmtId="0" fontId="5" fillId="0" borderId="13" xfId="26" applyFont="1" applyFill="1" applyBorder="1"/>
    <xf numFmtId="0" fontId="5" fillId="0" borderId="12" xfId="26" applyFont="1" applyFill="1" applyBorder="1"/>
    <xf numFmtId="0" fontId="5" fillId="0" borderId="11" xfId="26" applyFont="1" applyFill="1" applyBorder="1"/>
    <xf numFmtId="0" fontId="5" fillId="0" borderId="17" xfId="26" applyFont="1" applyFill="1" applyBorder="1" applyAlignment="1"/>
    <xf numFmtId="0" fontId="5" fillId="0" borderId="0" xfId="26" applyFont="1" applyFill="1" applyBorder="1" applyAlignment="1"/>
    <xf numFmtId="0" fontId="1" fillId="0" borderId="12" xfId="26" applyFont="1" applyFill="1" applyBorder="1"/>
    <xf numFmtId="0" fontId="1" fillId="0" borderId="13" xfId="26" applyFont="1" applyFill="1" applyBorder="1"/>
    <xf numFmtId="0" fontId="1" fillId="0" borderId="11" xfId="26" applyFont="1" applyFill="1" applyBorder="1"/>
    <xf numFmtId="165" fontId="3" fillId="2" borderId="27" xfId="0" applyNumberFormat="1" applyFont="1" applyFill="1" applyBorder="1" applyAlignment="1">
      <alignment horizontal="right" vertical="center" wrapText="1"/>
    </xf>
    <xf numFmtId="165" fontId="3" fillId="2" borderId="15" xfId="0" applyNumberFormat="1" applyFont="1" applyFill="1" applyBorder="1" applyAlignment="1">
      <alignment horizontal="right" vertical="center" wrapText="1"/>
    </xf>
    <xf numFmtId="0" fontId="3" fillId="14" borderId="34" xfId="0" applyFont="1" applyFill="1" applyBorder="1" applyAlignment="1">
      <alignment horizontal="left" vertical="center" wrapText="1"/>
    </xf>
    <xf numFmtId="165" fontId="3" fillId="14" borderId="34" xfId="0" applyNumberFormat="1" applyFont="1" applyFill="1" applyBorder="1" applyAlignment="1">
      <alignment horizontal="right" vertical="center" wrapText="1"/>
    </xf>
    <xf numFmtId="0" fontId="7" fillId="2" borderId="22" xfId="0" applyFont="1" applyFill="1" applyBorder="1" applyAlignment="1">
      <alignment vertical="top" wrapText="1"/>
    </xf>
    <xf numFmtId="0" fontId="7" fillId="2" borderId="88" xfId="0" applyFont="1" applyFill="1" applyBorder="1" applyAlignment="1">
      <alignment vertical="top" wrapText="1"/>
    </xf>
    <xf numFmtId="166" fontId="31" fillId="11" borderId="60" xfId="0" applyNumberFormat="1" applyFont="1" applyFill="1" applyBorder="1" applyAlignment="1">
      <alignment horizontal="center" vertical="center" wrapText="1"/>
    </xf>
    <xf numFmtId="166" fontId="31" fillId="11" borderId="31" xfId="0" applyNumberFormat="1" applyFont="1" applyFill="1" applyBorder="1" applyAlignment="1">
      <alignment horizontal="center" vertical="center"/>
    </xf>
    <xf numFmtId="164" fontId="2" fillId="2" borderId="49" xfId="0" applyNumberFormat="1" applyFont="1" applyFill="1" applyBorder="1" applyAlignment="1">
      <alignment horizontal="center" vertical="center" wrapText="1"/>
    </xf>
    <xf numFmtId="166" fontId="31" fillId="11" borderId="57" xfId="0" applyNumberFormat="1" applyFont="1" applyFill="1" applyBorder="1" applyAlignment="1">
      <alignment horizontal="center" vertical="center" wrapText="1"/>
    </xf>
    <xf numFmtId="166" fontId="31" fillId="11" borderId="31" xfId="0" applyNumberFormat="1" applyFont="1" applyFill="1" applyBorder="1" applyAlignment="1">
      <alignment horizontal="center" vertical="center" wrapText="1"/>
    </xf>
    <xf numFmtId="0" fontId="5" fillId="0" borderId="0" xfId="7" applyFont="1" applyFill="1" applyBorder="1" applyAlignment="1">
      <alignment vertical="center"/>
    </xf>
    <xf numFmtId="0" fontId="5" fillId="0" borderId="0" xfId="7" applyFont="1" applyFill="1" applyBorder="1" applyAlignment="1">
      <alignment horizontal="left" vertical="center"/>
    </xf>
    <xf numFmtId="0" fontId="5" fillId="0" borderId="8" xfId="7" applyFont="1" applyFill="1" applyBorder="1" applyAlignment="1">
      <alignment vertical="center"/>
    </xf>
    <xf numFmtId="0" fontId="5" fillId="0" borderId="0" xfId="7" applyFont="1" applyFill="1" applyAlignment="1">
      <alignment vertical="center"/>
    </xf>
    <xf numFmtId="0" fontId="5" fillId="0" borderId="33" xfId="7" applyFont="1" applyFill="1" applyBorder="1" applyAlignment="1">
      <alignment vertical="center"/>
    </xf>
    <xf numFmtId="0" fontId="5" fillId="0" borderId="0" xfId="7" applyFont="1" applyFill="1" applyBorder="1"/>
    <xf numFmtId="0" fontId="5" fillId="0" borderId="5" xfId="7" applyFont="1" applyFill="1" applyBorder="1" applyAlignment="1">
      <alignment vertical="center"/>
    </xf>
    <xf numFmtId="0" fontId="5" fillId="0" borderId="84" xfId="7" applyFont="1" applyFill="1" applyBorder="1" applyAlignment="1">
      <alignment horizontal="right" vertical="center" wrapText="1"/>
    </xf>
    <xf numFmtId="0" fontId="5" fillId="0" borderId="4" xfId="7" applyFont="1" applyFill="1" applyBorder="1"/>
    <xf numFmtId="0" fontId="5" fillId="0" borderId="39" xfId="7" applyFont="1" applyFill="1" applyBorder="1"/>
    <xf numFmtId="0" fontId="5" fillId="0" borderId="16" xfId="7" applyFont="1" applyFill="1" applyBorder="1"/>
    <xf numFmtId="0" fontId="5" fillId="0" borderId="38" xfId="7" applyFont="1" applyFill="1" applyBorder="1"/>
    <xf numFmtId="0" fontId="5" fillId="0" borderId="21" xfId="7" applyFont="1" applyFill="1" applyBorder="1"/>
    <xf numFmtId="165" fontId="5" fillId="0" borderId="20" xfId="7" applyNumberFormat="1" applyFont="1" applyFill="1" applyBorder="1" applyAlignment="1">
      <alignment horizontal="center"/>
    </xf>
    <xf numFmtId="165" fontId="5" fillId="2" borderId="20" xfId="7" applyNumberFormat="1" applyFont="1" applyFill="1" applyBorder="1" applyAlignment="1">
      <alignment horizontal="center"/>
    </xf>
    <xf numFmtId="0" fontId="5" fillId="2" borderId="21" xfId="0" applyFont="1" applyFill="1" applyBorder="1" applyAlignment="1">
      <alignment vertical="center"/>
    </xf>
    <xf numFmtId="0" fontId="5" fillId="2" borderId="21" xfId="7" applyFont="1" applyFill="1" applyBorder="1"/>
    <xf numFmtId="165" fontId="5" fillId="0" borderId="61" xfId="7" applyNumberFormat="1" applyFont="1" applyFill="1" applyBorder="1" applyAlignment="1">
      <alignment horizontal="center"/>
    </xf>
    <xf numFmtId="0" fontId="42" fillId="2" borderId="23" xfId="0" applyFont="1" applyFill="1" applyBorder="1"/>
    <xf numFmtId="0" fontId="5" fillId="0" borderId="90" xfId="7" applyFont="1" applyFill="1" applyBorder="1" applyAlignment="1">
      <alignment vertical="center"/>
    </xf>
    <xf numFmtId="0" fontId="5" fillId="0" borderId="4" xfId="7" applyFont="1" applyFill="1" applyBorder="1" applyAlignment="1">
      <alignment vertical="center"/>
    </xf>
    <xf numFmtId="0" fontId="5" fillId="0" borderId="9" xfId="7" applyFont="1" applyFill="1" applyBorder="1"/>
    <xf numFmtId="0" fontId="5" fillId="0" borderId="17" xfId="7" applyFont="1" applyFill="1" applyBorder="1" applyAlignment="1">
      <alignment vertical="center"/>
    </xf>
    <xf numFmtId="0" fontId="3" fillId="2" borderId="74" xfId="0" applyFont="1" applyFill="1" applyBorder="1" applyAlignment="1">
      <alignment horizontal="left" vertical="center"/>
    </xf>
    <xf numFmtId="0" fontId="3" fillId="2" borderId="77" xfId="0" applyFont="1" applyFill="1" applyBorder="1" applyAlignment="1">
      <alignment horizontal="left" vertical="center"/>
    </xf>
    <xf numFmtId="0" fontId="3" fillId="2" borderId="25" xfId="0" applyFont="1" applyFill="1" applyBorder="1" applyAlignment="1">
      <alignment horizontal="left" vertical="top"/>
    </xf>
    <xf numFmtId="0" fontId="3" fillId="2" borderId="13" xfId="0" applyFont="1" applyFill="1" applyBorder="1" applyAlignment="1">
      <alignment horizontal="left" vertical="top"/>
    </xf>
    <xf numFmtId="0" fontId="3" fillId="2" borderId="60" xfId="0" applyFont="1" applyFill="1" applyBorder="1" applyAlignment="1">
      <alignment vertical="top"/>
    </xf>
    <xf numFmtId="0" fontId="3" fillId="2" borderId="59" xfId="0" applyFont="1" applyFill="1" applyBorder="1" applyAlignment="1">
      <alignment vertical="top"/>
    </xf>
    <xf numFmtId="164" fontId="2" fillId="2" borderId="11" xfId="0" applyNumberFormat="1" applyFont="1" applyFill="1" applyBorder="1" applyAlignment="1">
      <alignment horizontal="left" vertical="center"/>
    </xf>
    <xf numFmtId="165" fontId="2" fillId="3" borderId="59" xfId="0" applyNumberFormat="1" applyFont="1" applyFill="1" applyBorder="1" applyAlignment="1">
      <alignment horizontal="center" vertical="center"/>
    </xf>
    <xf numFmtId="165" fontId="7" fillId="2" borderId="85" xfId="0" applyNumberFormat="1" applyFont="1" applyFill="1" applyBorder="1" applyAlignment="1">
      <alignment horizontal="center" vertical="center"/>
    </xf>
    <xf numFmtId="164" fontId="8" fillId="3" borderId="54" xfId="0" applyNumberFormat="1" applyFont="1" applyFill="1" applyBorder="1" applyAlignment="1">
      <alignment horizontal="center" vertical="center"/>
    </xf>
    <xf numFmtId="164" fontId="8" fillId="3" borderId="56" xfId="0" applyNumberFormat="1" applyFont="1" applyFill="1" applyBorder="1" applyAlignment="1">
      <alignment horizontal="center" vertical="center" wrapText="1"/>
    </xf>
    <xf numFmtId="0" fontId="5" fillId="0" borderId="0" xfId="27" applyFont="1" applyFill="1" applyBorder="1"/>
    <xf numFmtId="0" fontId="5" fillId="0" borderId="0" xfId="27" applyFont="1" applyFill="1"/>
    <xf numFmtId="0" fontId="1" fillId="0" borderId="0" xfId="27" applyFont="1" applyFill="1" applyBorder="1"/>
    <xf numFmtId="0" fontId="1" fillId="0" borderId="0" xfId="27" applyFont="1" applyFill="1"/>
    <xf numFmtId="0" fontId="1" fillId="2" borderId="0" xfId="27" applyFont="1" applyFill="1"/>
    <xf numFmtId="0" fontId="37" fillId="0" borderId="17" xfId="27" applyFont="1" applyFill="1" applyBorder="1" applyAlignment="1">
      <alignment horizontal="center" vertical="center"/>
    </xf>
    <xf numFmtId="0" fontId="37" fillId="0" borderId="0" xfId="27" applyFont="1" applyFill="1" applyBorder="1" applyAlignment="1">
      <alignment horizontal="center" vertical="center"/>
    </xf>
    <xf numFmtId="0" fontId="3" fillId="0" borderId="0" xfId="27" applyFont="1" applyFill="1" applyBorder="1" applyAlignment="1">
      <alignment horizontal="center" vertical="center"/>
    </xf>
    <xf numFmtId="0" fontId="37" fillId="0" borderId="90" xfId="27" applyFont="1" applyFill="1" applyBorder="1" applyAlignment="1">
      <alignment horizontal="center" vertical="center"/>
    </xf>
    <xf numFmtId="0" fontId="37" fillId="0" borderId="10" xfId="27" applyFont="1" applyFill="1" applyBorder="1" applyAlignment="1">
      <alignment horizontal="center" vertical="center"/>
    </xf>
    <xf numFmtId="0" fontId="37" fillId="0" borderId="16" xfId="27" applyFont="1" applyFill="1" applyBorder="1" applyAlignment="1">
      <alignment horizontal="center" vertical="center"/>
    </xf>
    <xf numFmtId="0" fontId="37" fillId="0" borderId="9" xfId="27" applyFont="1" applyFill="1" applyBorder="1" applyAlignment="1">
      <alignment horizontal="center" vertical="center"/>
    </xf>
    <xf numFmtId="0" fontId="37" fillId="0" borderId="7" xfId="27" applyFont="1" applyFill="1" applyBorder="1" applyAlignment="1">
      <alignment horizontal="center" vertical="center"/>
    </xf>
    <xf numFmtId="0" fontId="37" fillId="0" borderId="13" xfId="27" applyFont="1" applyFill="1" applyBorder="1" applyAlignment="1">
      <alignment horizontal="center" vertical="center"/>
    </xf>
    <xf numFmtId="0" fontId="37" fillId="0" borderId="12" xfId="27" applyFont="1" applyFill="1" applyBorder="1" applyAlignment="1">
      <alignment horizontal="center" vertical="center"/>
    </xf>
    <xf numFmtId="0" fontId="37" fillId="0" borderId="11" xfId="27" applyFont="1" applyFill="1" applyBorder="1" applyAlignment="1">
      <alignment horizontal="center" vertical="center"/>
    </xf>
    <xf numFmtId="0" fontId="5" fillId="0" borderId="12" xfId="7" applyFont="1" applyFill="1" applyBorder="1"/>
    <xf numFmtId="0" fontId="43" fillId="0" borderId="21" xfId="26" applyFont="1" applyFill="1" applyBorder="1"/>
    <xf numFmtId="0" fontId="3" fillId="2" borderId="53" xfId="0" applyFont="1" applyFill="1" applyBorder="1" applyAlignment="1">
      <alignment horizontal="left" vertical="top"/>
    </xf>
    <xf numFmtId="0" fontId="3" fillId="2" borderId="49" xfId="0" applyFont="1" applyFill="1" applyBorder="1" applyAlignment="1">
      <alignment horizontal="left" vertical="top"/>
    </xf>
    <xf numFmtId="0" fontId="3" fillId="2" borderId="75" xfId="0" applyFont="1" applyFill="1" applyBorder="1" applyAlignment="1">
      <alignment horizontal="left" vertical="center" wrapText="1"/>
    </xf>
    <xf numFmtId="0" fontId="3" fillId="2" borderId="76" xfId="0" applyFont="1" applyFill="1" applyBorder="1" applyAlignment="1">
      <alignment horizontal="left" vertical="center" wrapText="1"/>
    </xf>
    <xf numFmtId="0" fontId="3" fillId="2" borderId="31" xfId="0" applyFont="1" applyFill="1" applyBorder="1" applyAlignment="1">
      <alignment vertical="center" wrapText="1"/>
    </xf>
    <xf numFmtId="0" fontId="3" fillId="2" borderId="12" xfId="0" applyFont="1" applyFill="1" applyBorder="1" applyAlignment="1">
      <alignment vertical="top" wrapText="1"/>
    </xf>
    <xf numFmtId="165" fontId="3" fillId="2" borderId="40" xfId="0" applyNumberFormat="1" applyFont="1" applyFill="1" applyBorder="1" applyAlignment="1">
      <alignment horizontal="right" vertical="top"/>
    </xf>
    <xf numFmtId="165" fontId="3" fillId="2" borderId="21" xfId="0" applyNumberFormat="1" applyFont="1" applyFill="1" applyBorder="1" applyAlignment="1">
      <alignment horizontal="right" vertical="top"/>
    </xf>
    <xf numFmtId="164" fontId="2" fillId="0" borderId="56" xfId="0" applyNumberFormat="1" applyFont="1" applyBorder="1" applyAlignment="1">
      <alignment horizontal="center" vertical="center" wrapText="1"/>
    </xf>
    <xf numFmtId="164" fontId="2" fillId="0" borderId="55" xfId="0" applyNumberFormat="1" applyFont="1" applyBorder="1" applyAlignment="1">
      <alignment horizontal="center" vertical="center" wrapText="1"/>
    </xf>
    <xf numFmtId="164" fontId="2" fillId="2" borderId="55" xfId="0" applyNumberFormat="1" applyFont="1" applyFill="1" applyBorder="1" applyAlignment="1">
      <alignment horizontal="center" vertical="center" wrapText="1"/>
    </xf>
    <xf numFmtId="164" fontId="2" fillId="2" borderId="54" xfId="0" applyNumberFormat="1" applyFont="1" applyFill="1" applyBorder="1" applyAlignment="1">
      <alignment horizontal="center" vertical="center" wrapText="1"/>
    </xf>
    <xf numFmtId="0" fontId="3" fillId="2" borderId="21" xfId="0" applyFont="1" applyFill="1" applyBorder="1" applyAlignment="1">
      <alignment vertical="top"/>
    </xf>
    <xf numFmtId="0" fontId="3" fillId="2" borderId="17" xfId="0" applyFont="1" applyFill="1" applyBorder="1" applyAlignment="1">
      <alignment vertical="top"/>
    </xf>
    <xf numFmtId="0" fontId="3" fillId="2" borderId="0" xfId="0" applyFont="1" applyFill="1" applyBorder="1" applyAlignment="1">
      <alignment vertical="top"/>
    </xf>
    <xf numFmtId="0" fontId="3" fillId="0" borderId="32" xfId="0" applyFont="1" applyFill="1" applyBorder="1" applyAlignment="1">
      <alignment vertical="center" wrapText="1"/>
    </xf>
    <xf numFmtId="0" fontId="3" fillId="2" borderId="17" xfId="0" applyFont="1" applyFill="1" applyBorder="1" applyAlignment="1">
      <alignment horizontal="left" vertical="center"/>
    </xf>
    <xf numFmtId="0" fontId="3" fillId="2" borderId="2" xfId="0" applyFont="1" applyFill="1" applyBorder="1" applyAlignment="1">
      <alignment horizontal="left" vertical="center" wrapText="1"/>
    </xf>
    <xf numFmtId="0" fontId="3" fillId="3" borderId="46" xfId="0" applyFont="1" applyFill="1" applyBorder="1" applyAlignment="1">
      <alignment vertical="top" wrapText="1"/>
    </xf>
    <xf numFmtId="0" fontId="3" fillId="3" borderId="50" xfId="0" applyFont="1" applyFill="1" applyBorder="1" applyAlignment="1">
      <alignment vertical="top" wrapText="1"/>
    </xf>
    <xf numFmtId="164" fontId="8" fillId="3" borderId="58" xfId="0" applyNumberFormat="1" applyFont="1" applyFill="1" applyBorder="1" applyAlignment="1">
      <alignment horizontal="center" vertical="top"/>
    </xf>
    <xf numFmtId="165" fontId="7" fillId="2" borderId="86" xfId="0" applyNumberFormat="1" applyFont="1" applyFill="1" applyBorder="1" applyAlignment="1">
      <alignment horizontal="center" vertical="center"/>
    </xf>
    <xf numFmtId="166" fontId="31" fillId="11" borderId="57" xfId="0" applyNumberFormat="1" applyFont="1" applyFill="1" applyBorder="1" applyAlignment="1">
      <alignment horizontal="center" vertical="center"/>
    </xf>
    <xf numFmtId="0" fontId="45" fillId="2" borderId="34" xfId="0" applyFont="1" applyFill="1" applyBorder="1"/>
    <xf numFmtId="0" fontId="45" fillId="2" borderId="30" xfId="0" applyFont="1" applyFill="1" applyBorder="1"/>
    <xf numFmtId="0" fontId="45" fillId="2" borderId="24" xfId="0" applyFont="1" applyFill="1" applyBorder="1"/>
    <xf numFmtId="0" fontId="45" fillId="2" borderId="23" xfId="0" applyFont="1" applyFill="1" applyBorder="1"/>
    <xf numFmtId="0" fontId="45" fillId="2" borderId="12" xfId="0" applyFont="1" applyFill="1" applyBorder="1"/>
    <xf numFmtId="0" fontId="45" fillId="2" borderId="11" xfId="0" applyFont="1" applyFill="1" applyBorder="1"/>
    <xf numFmtId="0" fontId="45" fillId="3" borderId="32" xfId="0" applyFont="1" applyFill="1" applyBorder="1"/>
    <xf numFmtId="0" fontId="45" fillId="3" borderId="52" xfId="0" applyFont="1" applyFill="1" applyBorder="1"/>
    <xf numFmtId="165" fontId="3" fillId="3" borderId="27" xfId="0" applyNumberFormat="1" applyFont="1" applyFill="1" applyBorder="1" applyAlignment="1">
      <alignment horizontal="right" vertical="top" wrapText="1"/>
    </xf>
    <xf numFmtId="0" fontId="3" fillId="2" borderId="27" xfId="0" applyFont="1" applyFill="1" applyBorder="1"/>
    <xf numFmtId="164" fontId="2" fillId="3" borderId="26" xfId="0" applyNumberFormat="1" applyFont="1" applyFill="1" applyBorder="1" applyAlignment="1">
      <alignment horizontal="center"/>
    </xf>
    <xf numFmtId="0" fontId="3" fillId="2" borderId="24" xfId="0" applyFont="1" applyFill="1" applyBorder="1"/>
    <xf numFmtId="0" fontId="3" fillId="2" borderId="23" xfId="0" applyFont="1" applyFill="1" applyBorder="1"/>
    <xf numFmtId="165" fontId="3" fillId="3" borderId="15" xfId="0" applyNumberFormat="1" applyFont="1" applyFill="1" applyBorder="1" applyAlignment="1">
      <alignment horizontal="right" vertical="top" wrapText="1"/>
    </xf>
    <xf numFmtId="0" fontId="3" fillId="2" borderId="15" xfId="0" applyFont="1" applyFill="1" applyBorder="1"/>
    <xf numFmtId="164" fontId="2" fillId="3" borderId="14" xfId="0" applyNumberFormat="1" applyFont="1" applyFill="1" applyBorder="1" applyAlignment="1">
      <alignment horizontal="center"/>
    </xf>
    <xf numFmtId="0" fontId="3" fillId="2" borderId="12" xfId="0" applyFont="1" applyFill="1" applyBorder="1"/>
    <xf numFmtId="0" fontId="3" fillId="2" borderId="11" xfId="0" applyFont="1" applyFill="1" applyBorder="1"/>
    <xf numFmtId="0" fontId="46" fillId="3" borderId="21" xfId="0" applyFont="1" applyFill="1" applyBorder="1"/>
    <xf numFmtId="164" fontId="47" fillId="3" borderId="20" xfId="0" applyNumberFormat="1" applyFont="1" applyFill="1" applyBorder="1" applyAlignment="1">
      <alignment horizontal="center"/>
    </xf>
    <xf numFmtId="0" fontId="48" fillId="2" borderId="0" xfId="0" applyFont="1" applyFill="1" applyBorder="1"/>
    <xf numFmtId="0" fontId="3" fillId="2" borderId="0" xfId="0" applyFont="1" applyFill="1" applyBorder="1"/>
    <xf numFmtId="0" fontId="3" fillId="2" borderId="16" xfId="0" applyFont="1" applyFill="1" applyBorder="1"/>
    <xf numFmtId="0" fontId="6" fillId="2" borderId="15" xfId="0" applyFont="1" applyFill="1" applyBorder="1"/>
    <xf numFmtId="164" fontId="2" fillId="2" borderId="14" xfId="0" applyNumberFormat="1" applyFont="1" applyFill="1" applyBorder="1" applyAlignment="1">
      <alignment horizontal="center"/>
    </xf>
    <xf numFmtId="0" fontId="48" fillId="2" borderId="12" xfId="0" applyFont="1" applyFill="1" applyBorder="1"/>
    <xf numFmtId="0" fontId="3" fillId="2" borderId="34" xfId="0" applyFont="1" applyFill="1" applyBorder="1"/>
    <xf numFmtId="0" fontId="5" fillId="2" borderId="34" xfId="0" applyFont="1" applyFill="1" applyBorder="1" applyAlignment="1">
      <alignment vertical="center" wrapText="1"/>
    </xf>
    <xf numFmtId="0" fontId="5" fillId="2" borderId="30" xfId="0" applyFont="1" applyFill="1" applyBorder="1" applyAlignment="1">
      <alignment vertical="center" wrapText="1"/>
    </xf>
    <xf numFmtId="0" fontId="3" fillId="0" borderId="27" xfId="0" applyFont="1" applyFill="1" applyBorder="1" applyAlignment="1">
      <alignment horizontal="left" readingOrder="1"/>
    </xf>
    <xf numFmtId="0" fontId="3" fillId="0" borderId="21" xfId="0" applyFont="1" applyFill="1" applyBorder="1" applyAlignment="1">
      <alignment horizontal="left" readingOrder="1"/>
    </xf>
    <xf numFmtId="0" fontId="3" fillId="0" borderId="15" xfId="0" applyFont="1" applyFill="1" applyBorder="1" applyAlignment="1">
      <alignment horizontal="left" readingOrder="1"/>
    </xf>
    <xf numFmtId="0" fontId="3" fillId="2" borderId="24" xfId="0" applyFont="1" applyFill="1" applyBorder="1" applyAlignment="1">
      <alignment horizontal="left" vertical="top"/>
    </xf>
    <xf numFmtId="0" fontId="3" fillId="2" borderId="23" xfId="0" applyFont="1" applyFill="1" applyBorder="1" applyAlignment="1">
      <alignment horizontal="left" vertical="top"/>
    </xf>
    <xf numFmtId="165" fontId="3" fillId="2" borderId="39" xfId="0" applyNumberFormat="1" applyFont="1" applyFill="1" applyBorder="1" applyAlignment="1">
      <alignment horizontal="right" vertical="top"/>
    </xf>
    <xf numFmtId="0" fontId="3" fillId="2" borderId="0" xfId="0" applyFont="1" applyFill="1" applyBorder="1" applyAlignment="1">
      <alignment horizontal="left" vertical="top"/>
    </xf>
    <xf numFmtId="0" fontId="3" fillId="2" borderId="16" xfId="0" applyFont="1" applyFill="1" applyBorder="1" applyAlignment="1">
      <alignment horizontal="left" vertical="top"/>
    </xf>
    <xf numFmtId="0" fontId="3" fillId="2" borderId="12" xfId="0" applyFont="1" applyFill="1" applyBorder="1" applyAlignment="1">
      <alignment horizontal="left" vertical="top"/>
    </xf>
    <xf numFmtId="0" fontId="3" fillId="2" borderId="11" xfId="0" applyFont="1" applyFill="1" applyBorder="1" applyAlignment="1">
      <alignment horizontal="left" vertical="top"/>
    </xf>
    <xf numFmtId="165" fontId="3" fillId="2" borderId="27" xfId="0" applyNumberFormat="1" applyFont="1" applyFill="1" applyBorder="1" applyAlignment="1">
      <alignment horizontal="right" vertical="center"/>
    </xf>
    <xf numFmtId="165" fontId="3" fillId="2" borderId="21" xfId="0" applyNumberFormat="1" applyFont="1" applyFill="1" applyBorder="1" applyAlignment="1">
      <alignment horizontal="right" vertical="center"/>
    </xf>
    <xf numFmtId="165" fontId="3" fillId="2" borderId="15" xfId="0" applyNumberFormat="1" applyFont="1" applyFill="1" applyBorder="1" applyAlignment="1">
      <alignment horizontal="right" vertical="center"/>
    </xf>
    <xf numFmtId="0" fontId="3" fillId="2" borderId="25" xfId="0" applyFont="1" applyFill="1" applyBorder="1" applyAlignment="1">
      <alignment vertical="top"/>
    </xf>
    <xf numFmtId="0" fontId="3" fillId="2" borderId="24" xfId="0" applyFont="1" applyFill="1" applyBorder="1" applyAlignment="1">
      <alignment vertical="top"/>
    </xf>
    <xf numFmtId="0" fontId="3" fillId="2" borderId="23" xfId="0" applyFont="1" applyFill="1" applyBorder="1" applyAlignment="1">
      <alignment vertical="top"/>
    </xf>
    <xf numFmtId="0" fontId="3" fillId="2" borderId="16" xfId="0" applyFont="1" applyFill="1" applyBorder="1" applyAlignment="1">
      <alignment vertical="top"/>
    </xf>
    <xf numFmtId="0" fontId="3" fillId="2" borderId="13" xfId="0" applyFont="1" applyFill="1" applyBorder="1" applyAlignment="1">
      <alignment vertical="top"/>
    </xf>
    <xf numFmtId="0" fontId="3" fillId="2" borderId="12" xfId="0" applyFont="1" applyFill="1" applyBorder="1" applyAlignment="1">
      <alignment vertical="top"/>
    </xf>
    <xf numFmtId="0" fontId="3" fillId="2" borderId="11" xfId="0" applyFont="1" applyFill="1" applyBorder="1" applyAlignment="1">
      <alignment vertical="top"/>
    </xf>
    <xf numFmtId="0" fontId="3" fillId="2" borderId="32" xfId="0" applyFont="1" applyFill="1" applyBorder="1" applyAlignment="1">
      <alignment horizontal="left" vertical="top"/>
    </xf>
    <xf numFmtId="0" fontId="3" fillId="2" borderId="52" xfId="0" applyFont="1" applyFill="1" applyBorder="1" applyAlignment="1">
      <alignment horizontal="left" vertical="top"/>
    </xf>
    <xf numFmtId="0" fontId="3" fillId="2" borderId="2" xfId="0" applyFont="1" applyFill="1" applyBorder="1" applyAlignment="1">
      <alignment horizontal="left" vertical="top"/>
    </xf>
    <xf numFmtId="0" fontId="3" fillId="2" borderId="48" xfId="0" applyFont="1" applyFill="1" applyBorder="1" applyAlignment="1">
      <alignment horizontal="left" vertical="top"/>
    </xf>
    <xf numFmtId="165" fontId="3" fillId="2" borderId="24" xfId="0" applyNumberFormat="1" applyFont="1" applyFill="1" applyBorder="1" applyAlignment="1">
      <alignment horizontal="right" vertical="center"/>
    </xf>
    <xf numFmtId="165" fontId="3" fillId="2" borderId="12" xfId="0" applyNumberFormat="1" applyFont="1" applyFill="1" applyBorder="1" applyAlignment="1">
      <alignment horizontal="right" vertical="center"/>
    </xf>
    <xf numFmtId="165" fontId="3" fillId="2" borderId="32" xfId="0" applyNumberFormat="1" applyFont="1" applyFill="1" applyBorder="1" applyAlignment="1">
      <alignment horizontal="right" vertical="center"/>
    </xf>
    <xf numFmtId="0" fontId="3" fillId="2" borderId="34" xfId="0" applyFont="1" applyFill="1" applyBorder="1" applyAlignment="1">
      <alignment vertical="center"/>
    </xf>
    <xf numFmtId="0" fontId="3" fillId="2" borderId="31" xfId="0" applyFont="1" applyFill="1" applyBorder="1" applyAlignment="1">
      <alignment horizontal="left" vertical="center"/>
    </xf>
    <xf numFmtId="164" fontId="2" fillId="2" borderId="30" xfId="0" applyNumberFormat="1" applyFont="1" applyFill="1" applyBorder="1" applyAlignment="1">
      <alignment vertical="center"/>
    </xf>
    <xf numFmtId="0" fontId="3" fillId="2" borderId="30" xfId="0" applyFont="1" applyFill="1" applyBorder="1" applyAlignment="1">
      <alignment vertical="center"/>
    </xf>
    <xf numFmtId="0" fontId="48" fillId="2" borderId="24" xfId="0" applyFont="1" applyFill="1" applyBorder="1"/>
    <xf numFmtId="0" fontId="48" fillId="2" borderId="23" xfId="0" applyFont="1" applyFill="1" applyBorder="1"/>
    <xf numFmtId="0" fontId="48" fillId="2" borderId="11" xfId="0" applyFont="1" applyFill="1" applyBorder="1"/>
    <xf numFmtId="0" fontId="48" fillId="2" borderId="16" xfId="0" applyFont="1" applyFill="1" applyBorder="1"/>
    <xf numFmtId="0" fontId="48" fillId="2" borderId="34" xfId="0" applyFont="1" applyFill="1" applyBorder="1"/>
    <xf numFmtId="0" fontId="48" fillId="2" borderId="30" xfId="0" applyFont="1" applyFill="1" applyBorder="1"/>
    <xf numFmtId="0" fontId="48" fillId="2" borderId="34" xfId="0" applyFont="1" applyFill="1" applyBorder="1" applyAlignment="1"/>
    <xf numFmtId="0" fontId="48" fillId="2" borderId="30" xfId="0" applyFont="1" applyFill="1" applyBorder="1" applyAlignment="1"/>
    <xf numFmtId="0" fontId="48" fillId="2" borderId="32" xfId="0" applyFont="1" applyFill="1" applyBorder="1"/>
    <xf numFmtId="0" fontId="48" fillId="2" borderId="52" xfId="0" applyFont="1" applyFill="1" applyBorder="1"/>
    <xf numFmtId="0" fontId="48" fillId="2" borderId="8" xfId="0" applyFont="1" applyFill="1" applyBorder="1"/>
    <xf numFmtId="0" fontId="48" fillId="2" borderId="50" xfId="0" applyFont="1" applyFill="1" applyBorder="1"/>
    <xf numFmtId="0" fontId="48" fillId="2" borderId="2" xfId="0" applyFont="1" applyFill="1" applyBorder="1"/>
    <xf numFmtId="0" fontId="48" fillId="2" borderId="48" xfId="0" applyFont="1" applyFill="1" applyBorder="1"/>
    <xf numFmtId="0" fontId="48" fillId="2" borderId="43" xfId="0" applyFont="1" applyFill="1" applyBorder="1"/>
    <xf numFmtId="0" fontId="48" fillId="2" borderId="42" xfId="0" applyFont="1" applyFill="1" applyBorder="1"/>
    <xf numFmtId="0" fontId="3" fillId="2" borderId="30" xfId="0" applyFont="1" applyFill="1" applyBorder="1"/>
    <xf numFmtId="0" fontId="3" fillId="0" borderId="56" xfId="0" applyFont="1" applyBorder="1" applyAlignment="1">
      <alignment horizontal="center" vertical="center"/>
    </xf>
    <xf numFmtId="0" fontId="3" fillId="0" borderId="55" xfId="0" applyFont="1" applyBorder="1" applyAlignment="1">
      <alignment horizontal="center" vertical="center"/>
    </xf>
    <xf numFmtId="0" fontId="3" fillId="0" borderId="58" xfId="0" applyFont="1" applyBorder="1" applyAlignment="1">
      <alignment horizontal="center" vertical="center"/>
    </xf>
    <xf numFmtId="0" fontId="3" fillId="0" borderId="54" xfId="0" applyFont="1" applyBorder="1" applyAlignment="1">
      <alignment horizontal="center" vertical="center"/>
    </xf>
    <xf numFmtId="0" fontId="3" fillId="0" borderId="78" xfId="0" applyFont="1" applyBorder="1" applyAlignment="1">
      <alignment vertical="center" wrapText="1"/>
    </xf>
    <xf numFmtId="0" fontId="3" fillId="0" borderId="17" xfId="0" applyFont="1" applyBorder="1" applyAlignment="1">
      <alignment horizontal="right"/>
    </xf>
    <xf numFmtId="0" fontId="3" fillId="3" borderId="74" xfId="0" applyFont="1" applyFill="1" applyBorder="1" applyAlignment="1">
      <alignment vertical="top"/>
    </xf>
    <xf numFmtId="0" fontId="48" fillId="3" borderId="17" xfId="0" applyFont="1" applyFill="1" applyBorder="1"/>
    <xf numFmtId="0" fontId="3" fillId="2" borderId="51" xfId="0" applyFont="1" applyFill="1" applyBorder="1" applyAlignment="1">
      <alignment vertical="top"/>
    </xf>
    <xf numFmtId="165" fontId="3" fillId="2" borderId="36" xfId="0" applyNumberFormat="1" applyFont="1" applyFill="1" applyBorder="1" applyAlignment="1">
      <alignment horizontal="right" vertical="top"/>
    </xf>
    <xf numFmtId="0" fontId="48" fillId="3" borderId="51" xfId="0" applyFont="1" applyFill="1" applyBorder="1"/>
    <xf numFmtId="165" fontId="3" fillId="0" borderId="0" xfId="0" applyNumberFormat="1" applyFont="1" applyBorder="1" applyAlignment="1">
      <alignment horizontal="right" vertical="center"/>
    </xf>
    <xf numFmtId="0" fontId="3" fillId="3" borderId="49" xfId="0" applyFont="1" applyFill="1" applyBorder="1" applyAlignment="1"/>
    <xf numFmtId="0" fontId="3" fillId="2" borderId="8" xfId="0" applyFont="1" applyFill="1" applyBorder="1" applyAlignment="1"/>
    <xf numFmtId="0" fontId="3" fillId="2" borderId="2" xfId="0" applyFont="1" applyFill="1" applyBorder="1" applyAlignment="1"/>
    <xf numFmtId="0" fontId="3" fillId="2" borderId="50" xfId="0" applyFont="1" applyFill="1" applyBorder="1" applyAlignment="1"/>
    <xf numFmtId="0" fontId="3" fillId="2" borderId="48" xfId="0" applyFont="1" applyFill="1" applyBorder="1" applyAlignment="1"/>
    <xf numFmtId="0" fontId="3" fillId="3" borderId="44" xfId="0" applyFont="1" applyFill="1" applyBorder="1" applyAlignment="1"/>
    <xf numFmtId="0" fontId="3" fillId="2" borderId="43" xfId="0" applyFont="1" applyFill="1" applyBorder="1" applyAlignment="1"/>
    <xf numFmtId="0" fontId="3" fillId="2" borderId="42" xfId="0" applyFont="1" applyFill="1" applyBorder="1" applyAlignment="1"/>
    <xf numFmtId="0" fontId="3" fillId="2" borderId="34" xfId="0" applyFont="1" applyFill="1" applyBorder="1" applyAlignment="1">
      <alignment horizontal="left" vertical="center" wrapText="1"/>
    </xf>
    <xf numFmtId="164" fontId="2" fillId="2" borderId="60" xfId="0" applyNumberFormat="1" applyFont="1" applyFill="1" applyBorder="1" applyAlignment="1">
      <alignment horizontal="center" vertical="top"/>
    </xf>
    <xf numFmtId="164" fontId="2" fillId="2" borderId="59" xfId="0" applyNumberFormat="1" applyFont="1" applyFill="1" applyBorder="1" applyAlignment="1">
      <alignment horizontal="center" vertical="top"/>
    </xf>
    <xf numFmtId="0" fontId="3" fillId="2" borderId="60" xfId="0" applyFont="1" applyFill="1" applyBorder="1" applyAlignment="1">
      <alignment horizontal="left" vertical="top" wrapText="1"/>
    </xf>
    <xf numFmtId="0" fontId="3" fillId="2" borderId="78" xfId="0" applyFont="1" applyFill="1" applyBorder="1" applyAlignment="1">
      <alignment horizontal="left" vertical="top" wrapText="1"/>
    </xf>
    <xf numFmtId="0" fontId="3" fillId="2" borderId="59" xfId="0" applyFont="1" applyFill="1" applyBorder="1" applyAlignment="1">
      <alignment horizontal="left" vertical="top" wrapText="1"/>
    </xf>
    <xf numFmtId="0" fontId="3" fillId="2" borderId="60" xfId="0" applyFont="1" applyFill="1" applyBorder="1" applyAlignment="1">
      <alignment vertical="top" wrapText="1"/>
    </xf>
    <xf numFmtId="0" fontId="3" fillId="2" borderId="59" xfId="0" applyFont="1" applyFill="1" applyBorder="1" applyAlignment="1">
      <alignment vertical="top" wrapText="1"/>
    </xf>
    <xf numFmtId="0" fontId="3" fillId="2" borderId="13" xfId="0" applyFont="1" applyFill="1" applyBorder="1" applyAlignment="1">
      <alignment horizontal="left" vertical="center"/>
    </xf>
    <xf numFmtId="0" fontId="3" fillId="2" borderId="12"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0" xfId="0" applyFont="1" applyFill="1" applyBorder="1" applyAlignment="1">
      <alignment horizontal="left" vertical="center"/>
    </xf>
    <xf numFmtId="0" fontId="3" fillId="2" borderId="12" xfId="0" applyFont="1" applyFill="1" applyBorder="1" applyAlignment="1">
      <alignment horizontal="left" vertical="center"/>
    </xf>
    <xf numFmtId="0" fontId="3" fillId="2" borderId="25" xfId="0" applyFont="1" applyFill="1" applyBorder="1" applyAlignment="1">
      <alignment horizontal="left" vertical="center" wrapText="1"/>
    </xf>
    <xf numFmtId="0" fontId="3" fillId="2" borderId="13" xfId="0" applyFont="1" applyFill="1" applyBorder="1" applyAlignment="1">
      <alignment horizontal="left" vertical="center" wrapText="1"/>
    </xf>
    <xf numFmtId="0" fontId="3" fillId="2" borderId="15" xfId="0" applyFont="1" applyFill="1" applyBorder="1" applyAlignment="1">
      <alignment horizontal="left" vertical="center" wrapText="1"/>
    </xf>
    <xf numFmtId="0" fontId="3" fillId="2" borderId="74" xfId="0" applyFont="1" applyFill="1" applyBorder="1" applyAlignment="1">
      <alignment horizontal="left" vertical="center" wrapText="1"/>
    </xf>
    <xf numFmtId="0" fontId="3" fillId="2" borderId="27" xfId="0" applyFont="1" applyFill="1" applyBorder="1" applyAlignment="1">
      <alignment horizontal="left" vertical="center" wrapText="1"/>
    </xf>
    <xf numFmtId="0" fontId="3" fillId="2" borderId="78" xfId="0" applyFont="1" applyFill="1" applyBorder="1" applyAlignment="1">
      <alignment vertical="top" wrapText="1"/>
    </xf>
    <xf numFmtId="0" fontId="3" fillId="2" borderId="60" xfId="0" applyFont="1" applyFill="1" applyBorder="1" applyAlignment="1">
      <alignment horizontal="left" vertical="top" wrapText="1"/>
    </xf>
    <xf numFmtId="0" fontId="3" fillId="2" borderId="59" xfId="0" applyFont="1" applyFill="1" applyBorder="1" applyAlignment="1">
      <alignment horizontal="left" vertical="top" wrapText="1"/>
    </xf>
    <xf numFmtId="164" fontId="2" fillId="2" borderId="78" xfId="0" applyNumberFormat="1" applyFont="1" applyFill="1" applyBorder="1" applyAlignment="1">
      <alignment horizontal="center" vertical="top"/>
    </xf>
    <xf numFmtId="0" fontId="3" fillId="2" borderId="78" xfId="0" applyFont="1" applyFill="1" applyBorder="1" applyAlignment="1">
      <alignment horizontal="left" vertical="top" wrapText="1"/>
    </xf>
    <xf numFmtId="164" fontId="3" fillId="2" borderId="78" xfId="0" applyNumberFormat="1" applyFont="1" applyFill="1" applyBorder="1" applyAlignment="1">
      <alignment horizontal="center" vertical="top" wrapText="1"/>
    </xf>
    <xf numFmtId="164" fontId="8" fillId="3" borderId="60" xfId="0" applyNumberFormat="1" applyFont="1" applyFill="1" applyBorder="1" applyAlignment="1">
      <alignment horizontal="center" vertical="top"/>
    </xf>
    <xf numFmtId="164" fontId="8" fillId="3" borderId="58" xfId="0" applyNumberFormat="1" applyFont="1" applyFill="1" applyBorder="1" applyAlignment="1">
      <alignment horizontal="center" vertical="top"/>
    </xf>
    <xf numFmtId="0" fontId="31" fillId="14" borderId="34" xfId="0" applyFont="1" applyFill="1" applyBorder="1" applyAlignment="1">
      <alignment horizontal="left" vertical="center"/>
    </xf>
    <xf numFmtId="0" fontId="31" fillId="14" borderId="30" xfId="0" applyFont="1" applyFill="1" applyBorder="1" applyAlignment="1">
      <alignment horizontal="left" vertical="center"/>
    </xf>
    <xf numFmtId="0" fontId="3" fillId="2" borderId="24" xfId="0" applyFont="1" applyFill="1" applyBorder="1" applyAlignment="1">
      <alignment horizontal="center" vertical="center" wrapText="1"/>
    </xf>
    <xf numFmtId="0" fontId="3" fillId="2" borderId="23" xfId="0" applyFont="1" applyFill="1" applyBorder="1" applyAlignment="1">
      <alignment horizontal="center" vertical="center" wrapText="1"/>
    </xf>
    <xf numFmtId="165" fontId="3" fillId="2" borderId="12" xfId="0" applyNumberFormat="1" applyFont="1" applyFill="1" applyBorder="1" applyAlignment="1">
      <alignment horizontal="right" vertical="center" wrapText="1"/>
    </xf>
    <xf numFmtId="0" fontId="3" fillId="14" borderId="12" xfId="0" applyFont="1" applyFill="1" applyBorder="1" applyAlignment="1">
      <alignment horizontal="left" vertical="center" wrapText="1"/>
    </xf>
    <xf numFmtId="165" fontId="3" fillId="14" borderId="12" xfId="0" applyNumberFormat="1" applyFont="1" applyFill="1" applyBorder="1" applyAlignment="1">
      <alignment horizontal="right" vertical="center" wrapText="1"/>
    </xf>
    <xf numFmtId="0" fontId="3" fillId="2" borderId="53" xfId="0" applyFont="1" applyFill="1" applyBorder="1" applyAlignment="1">
      <alignment vertical="top"/>
    </xf>
    <xf numFmtId="0" fontId="3" fillId="2" borderId="32" xfId="0" applyFont="1" applyFill="1" applyBorder="1" applyAlignment="1">
      <alignment vertical="top"/>
    </xf>
    <xf numFmtId="0" fontId="3" fillId="2" borderId="52" xfId="0" applyFont="1" applyFill="1" applyBorder="1" applyAlignment="1">
      <alignment vertical="top"/>
    </xf>
    <xf numFmtId="0" fontId="3" fillId="2" borderId="49" xfId="0" applyFont="1" applyFill="1" applyBorder="1" applyAlignment="1">
      <alignment vertical="top"/>
    </xf>
    <xf numFmtId="0" fontId="3" fillId="2" borderId="2" xfId="0" applyFont="1" applyFill="1" applyBorder="1" applyAlignment="1">
      <alignment vertical="top"/>
    </xf>
    <xf numFmtId="0" fontId="3" fillId="2" borderId="48" xfId="0" applyFont="1" applyFill="1" applyBorder="1" applyAlignment="1">
      <alignment vertical="top"/>
    </xf>
    <xf numFmtId="0" fontId="3" fillId="2" borderId="53" xfId="0" applyFont="1" applyFill="1" applyBorder="1" applyAlignment="1">
      <alignment horizontal="left" vertical="center"/>
    </xf>
    <xf numFmtId="0" fontId="3" fillId="2" borderId="32" xfId="0" applyFont="1" applyFill="1" applyBorder="1" applyAlignment="1">
      <alignment horizontal="left" vertical="center"/>
    </xf>
    <xf numFmtId="0" fontId="3" fillId="2" borderId="52" xfId="0" applyFont="1" applyFill="1" applyBorder="1" applyAlignment="1">
      <alignment horizontal="left" vertical="center"/>
    </xf>
    <xf numFmtId="0" fontId="7" fillId="0" borderId="0" xfId="0" applyFont="1" applyBorder="1" applyAlignment="1">
      <alignment horizontal="left" vertical="center"/>
    </xf>
    <xf numFmtId="0" fontId="3" fillId="2" borderId="49" xfId="0" applyFont="1" applyFill="1" applyBorder="1" applyAlignment="1">
      <alignment horizontal="left" vertical="center"/>
    </xf>
    <xf numFmtId="165" fontId="3" fillId="2" borderId="2" xfId="0" applyNumberFormat="1" applyFont="1" applyFill="1" applyBorder="1" applyAlignment="1">
      <alignment horizontal="right" vertical="center"/>
    </xf>
    <xf numFmtId="0" fontId="3" fillId="2" borderId="2" xfId="0" applyFont="1" applyFill="1" applyBorder="1" applyAlignment="1">
      <alignment horizontal="left" vertical="center"/>
    </xf>
    <xf numFmtId="0" fontId="3" fillId="2" borderId="48" xfId="0" applyFont="1" applyFill="1" applyBorder="1" applyAlignment="1">
      <alignment horizontal="left" vertical="center"/>
    </xf>
    <xf numFmtId="0" fontId="3" fillId="2" borderId="17" xfId="0" applyFont="1" applyFill="1" applyBorder="1" applyAlignment="1">
      <alignment vertical="center"/>
    </xf>
    <xf numFmtId="0" fontId="3" fillId="2" borderId="0" xfId="0" applyFont="1" applyFill="1" applyBorder="1" applyAlignment="1">
      <alignment vertical="center"/>
    </xf>
    <xf numFmtId="0" fontId="3" fillId="2" borderId="16" xfId="0" applyFont="1" applyFill="1" applyBorder="1" applyAlignment="1">
      <alignment vertical="center"/>
    </xf>
    <xf numFmtId="0" fontId="48" fillId="2" borderId="49" xfId="0" applyFont="1" applyFill="1" applyBorder="1" applyAlignment="1">
      <alignment horizontal="center" vertical="center"/>
    </xf>
    <xf numFmtId="0" fontId="48" fillId="2" borderId="2" xfId="0" applyFont="1" applyFill="1" applyBorder="1" applyAlignment="1">
      <alignment horizontal="center" vertical="center"/>
    </xf>
    <xf numFmtId="0" fontId="3" fillId="2" borderId="49" xfId="0" applyFont="1" applyFill="1" applyBorder="1" applyAlignment="1">
      <alignment vertical="center"/>
    </xf>
    <xf numFmtId="0" fontId="3" fillId="2" borderId="12" xfId="0" applyFont="1" applyFill="1" applyBorder="1" applyAlignment="1">
      <alignment vertical="center"/>
    </xf>
    <xf numFmtId="0" fontId="3" fillId="2" borderId="11" xfId="0" applyFont="1" applyFill="1" applyBorder="1" applyAlignment="1">
      <alignment vertical="center"/>
    </xf>
    <xf numFmtId="0" fontId="3" fillId="0" borderId="57" xfId="0" applyFont="1" applyFill="1" applyBorder="1" applyAlignment="1">
      <alignment horizontal="left" vertical="top" wrapText="1"/>
    </xf>
    <xf numFmtId="0" fontId="3" fillId="2" borderId="57" xfId="0" applyFont="1" applyFill="1" applyBorder="1" applyAlignment="1">
      <alignment horizontal="left" vertical="top" wrapText="1"/>
    </xf>
    <xf numFmtId="0" fontId="3" fillId="2" borderId="16" xfId="0" applyFont="1" applyFill="1" applyBorder="1" applyAlignment="1">
      <alignment horizontal="left" vertical="top" wrapText="1"/>
    </xf>
    <xf numFmtId="166" fontId="31" fillId="11" borderId="57" xfId="0" applyNumberFormat="1" applyFont="1" applyFill="1" applyBorder="1" applyAlignment="1">
      <alignment horizontal="center" vertical="top"/>
    </xf>
    <xf numFmtId="164" fontId="2" fillId="2" borderId="57" xfId="0" applyNumberFormat="1" applyFont="1" applyFill="1" applyBorder="1" applyAlignment="1">
      <alignment horizontal="center" vertical="top" wrapText="1"/>
    </xf>
    <xf numFmtId="164" fontId="2" fillId="2" borderId="31" xfId="0" applyNumberFormat="1" applyFont="1" applyFill="1" applyBorder="1" applyAlignment="1">
      <alignment horizontal="center" vertical="top" wrapText="1"/>
    </xf>
    <xf numFmtId="0" fontId="7" fillId="0" borderId="0" xfId="0" applyFont="1" applyFill="1" applyBorder="1" applyAlignment="1">
      <alignment horizontal="left" vertical="center"/>
    </xf>
    <xf numFmtId="165" fontId="3" fillId="14" borderId="34" xfId="0" applyNumberFormat="1" applyFont="1" applyFill="1" applyBorder="1" applyAlignment="1">
      <alignment horizontal="left" vertical="center" wrapText="1"/>
    </xf>
    <xf numFmtId="0" fontId="3" fillId="14" borderId="30" xfId="0" applyFont="1" applyFill="1" applyBorder="1" applyAlignment="1">
      <alignment horizontal="left" vertical="center" wrapText="1"/>
    </xf>
    <xf numFmtId="165" fontId="3" fillId="14" borderId="12" xfId="0" applyNumberFormat="1" applyFont="1" applyFill="1" applyBorder="1" applyAlignment="1">
      <alignment horizontal="left" vertical="center" wrapText="1"/>
    </xf>
    <xf numFmtId="0" fontId="3" fillId="14" borderId="11" xfId="0" applyFont="1" applyFill="1" applyBorder="1" applyAlignment="1">
      <alignment horizontal="left" vertical="center" wrapText="1"/>
    </xf>
    <xf numFmtId="0" fontId="3" fillId="2" borderId="27" xfId="0" applyFont="1" applyFill="1" applyBorder="1" applyAlignment="1">
      <alignment horizontal="left" vertical="center"/>
    </xf>
    <xf numFmtId="0" fontId="3" fillId="2" borderId="26" xfId="0" applyFont="1" applyFill="1" applyBorder="1" applyAlignment="1">
      <alignment horizontal="left" vertical="center"/>
    </xf>
    <xf numFmtId="0" fontId="3" fillId="2" borderId="80" xfId="0" applyFont="1" applyFill="1" applyBorder="1" applyAlignment="1">
      <alignment horizontal="left" vertical="center"/>
    </xf>
    <xf numFmtId="165" fontId="3" fillId="2" borderId="39" xfId="0" applyNumberFormat="1" applyFont="1" applyFill="1" applyBorder="1" applyAlignment="1">
      <alignment horizontal="right" vertical="center"/>
    </xf>
    <xf numFmtId="0" fontId="3" fillId="2" borderId="21" xfId="0" applyFont="1" applyFill="1" applyBorder="1" applyAlignment="1">
      <alignment horizontal="left" vertical="center"/>
    </xf>
    <xf numFmtId="164" fontId="2" fillId="2" borderId="61" xfId="0" applyNumberFormat="1" applyFont="1" applyFill="1" applyBorder="1" applyAlignment="1">
      <alignment horizontal="left" vertical="center"/>
    </xf>
    <xf numFmtId="164" fontId="2" fillId="2" borderId="20" xfId="0" applyNumberFormat="1" applyFont="1" applyFill="1" applyBorder="1" applyAlignment="1">
      <alignment horizontal="left" vertical="center"/>
    </xf>
    <xf numFmtId="0" fontId="3" fillId="2" borderId="15" xfId="0" applyFont="1" applyFill="1" applyBorder="1" applyAlignment="1">
      <alignment horizontal="left" vertical="center"/>
    </xf>
    <xf numFmtId="164" fontId="2" fillId="2" borderId="14" xfId="0" applyNumberFormat="1" applyFont="1" applyFill="1" applyBorder="1" applyAlignment="1">
      <alignment horizontal="left" vertical="center"/>
    </xf>
    <xf numFmtId="0" fontId="3" fillId="2" borderId="20" xfId="0" applyFont="1" applyFill="1" applyBorder="1" applyAlignment="1">
      <alignment horizontal="left" vertical="center"/>
    </xf>
    <xf numFmtId="0" fontId="3" fillId="2" borderId="14" xfId="0" applyFont="1" applyFill="1" applyBorder="1" applyAlignment="1">
      <alignment horizontal="left" vertical="center"/>
    </xf>
    <xf numFmtId="0" fontId="3" fillId="2" borderId="11" xfId="0" applyFont="1" applyFill="1" applyBorder="1" applyAlignment="1">
      <alignment horizontal="left" vertical="center"/>
    </xf>
    <xf numFmtId="0" fontId="3" fillId="2" borderId="16" xfId="0" applyFont="1" applyFill="1" applyBorder="1" applyAlignment="1">
      <alignment horizontal="left" vertical="center"/>
    </xf>
    <xf numFmtId="164" fontId="2" fillId="2" borderId="26" xfId="0" applyNumberFormat="1" applyFont="1" applyFill="1" applyBorder="1" applyAlignment="1">
      <alignment horizontal="left" vertical="center"/>
    </xf>
    <xf numFmtId="0" fontId="3" fillId="11" borderId="25" xfId="0" applyFont="1" applyFill="1" applyBorder="1" applyAlignment="1">
      <alignment horizontal="left" vertical="center"/>
    </xf>
    <xf numFmtId="165" fontId="3" fillId="11" borderId="24" xfId="0" applyNumberFormat="1" applyFont="1" applyFill="1" applyBorder="1" applyAlignment="1">
      <alignment horizontal="right" vertical="center"/>
    </xf>
    <xf numFmtId="0" fontId="3" fillId="11" borderId="24" xfId="0" applyFont="1" applyFill="1" applyBorder="1" applyAlignment="1">
      <alignment horizontal="left" vertical="center"/>
    </xf>
    <xf numFmtId="0" fontId="3" fillId="11" borderId="23" xfId="0" applyFont="1" applyFill="1" applyBorder="1" applyAlignment="1">
      <alignment horizontal="left" vertical="center"/>
    </xf>
    <xf numFmtId="0" fontId="3" fillId="11" borderId="13" xfId="0" applyFont="1" applyFill="1" applyBorder="1" applyAlignment="1">
      <alignment horizontal="left" vertical="center"/>
    </xf>
    <xf numFmtId="165" fontId="3" fillId="11" borderId="12" xfId="0" applyNumberFormat="1" applyFont="1" applyFill="1" applyBorder="1" applyAlignment="1">
      <alignment horizontal="right" vertical="center"/>
    </xf>
    <xf numFmtId="0" fontId="3" fillId="11" borderId="12" xfId="0" applyFont="1" applyFill="1" applyBorder="1" applyAlignment="1">
      <alignment horizontal="left" vertical="center"/>
    </xf>
    <xf numFmtId="0" fontId="3" fillId="11" borderId="11" xfId="0" applyFont="1" applyFill="1" applyBorder="1" applyAlignment="1">
      <alignment horizontal="left" vertical="center"/>
    </xf>
    <xf numFmtId="164" fontId="2" fillId="2" borderId="16" xfId="0" applyNumberFormat="1" applyFont="1" applyFill="1" applyBorder="1" applyAlignment="1">
      <alignment horizontal="left" vertical="center"/>
    </xf>
    <xf numFmtId="0" fontId="7" fillId="0" borderId="16" xfId="0" applyFont="1" applyBorder="1" applyAlignment="1">
      <alignment horizontal="left" vertical="center"/>
    </xf>
    <xf numFmtId="0" fontId="3" fillId="2" borderId="16" xfId="0" applyFont="1" applyFill="1" applyBorder="1" applyAlignment="1">
      <alignment vertical="top" wrapText="1"/>
    </xf>
    <xf numFmtId="0" fontId="3" fillId="2" borderId="11" xfId="0" applyFont="1" applyFill="1" applyBorder="1" applyAlignment="1">
      <alignment vertical="top" wrapText="1"/>
    </xf>
    <xf numFmtId="0" fontId="0" fillId="0" borderId="0" xfId="0" applyAlignment="1">
      <alignment vertical="top"/>
    </xf>
    <xf numFmtId="0" fontId="0" fillId="0" borderId="0" xfId="0" applyAlignment="1">
      <alignment vertical="center"/>
    </xf>
    <xf numFmtId="165" fontId="0" fillId="0" borderId="0" xfId="0" applyNumberFormat="1" applyAlignment="1">
      <alignment vertical="center"/>
    </xf>
    <xf numFmtId="164" fontId="2" fillId="2" borderId="57" xfId="0" applyNumberFormat="1" applyFont="1" applyFill="1" applyBorder="1" applyAlignment="1">
      <alignment horizontal="center" vertical="top"/>
    </xf>
    <xf numFmtId="0" fontId="3" fillId="2" borderId="34" xfId="0" applyFont="1" applyFill="1" applyBorder="1" applyAlignment="1">
      <alignment vertical="top"/>
    </xf>
    <xf numFmtId="164" fontId="2" fillId="2" borderId="60" xfId="0" applyNumberFormat="1" applyFont="1" applyFill="1" applyBorder="1" applyAlignment="1">
      <alignment horizontal="center" vertical="top" wrapText="1"/>
    </xf>
    <xf numFmtId="0" fontId="3" fillId="2" borderId="32" xfId="0" applyFont="1" applyFill="1" applyBorder="1" applyAlignment="1">
      <alignment horizontal="left" vertical="top" wrapText="1"/>
    </xf>
    <xf numFmtId="0" fontId="8" fillId="0" borderId="0" xfId="0" applyFont="1" applyBorder="1" applyAlignment="1">
      <alignment horizontal="right" vertical="top"/>
    </xf>
    <xf numFmtId="0" fontId="7" fillId="0" borderId="0" xfId="0" applyFont="1" applyBorder="1" applyAlignment="1">
      <alignment vertical="top"/>
    </xf>
    <xf numFmtId="0" fontId="3" fillId="2" borderId="24" xfId="0" applyFont="1" applyFill="1" applyBorder="1" applyAlignment="1">
      <alignment vertical="center"/>
    </xf>
    <xf numFmtId="164" fontId="2" fillId="2" borderId="23" xfId="0" applyNumberFormat="1" applyFont="1" applyFill="1" applyBorder="1" applyAlignment="1">
      <alignment vertical="center"/>
    </xf>
    <xf numFmtId="164" fontId="2" fillId="2" borderId="11" xfId="0" applyNumberFormat="1" applyFont="1" applyFill="1" applyBorder="1" applyAlignment="1">
      <alignment vertical="center"/>
    </xf>
    <xf numFmtId="165" fontId="3" fillId="2" borderId="21" xfId="0" applyNumberFormat="1" applyFont="1" applyFill="1" applyBorder="1" applyAlignment="1">
      <alignment horizontal="right" vertical="center" wrapText="1"/>
    </xf>
    <xf numFmtId="0" fontId="3" fillId="2" borderId="39" xfId="0" applyFont="1" applyFill="1" applyBorder="1" applyAlignment="1">
      <alignment vertical="center"/>
    </xf>
    <xf numFmtId="164" fontId="2" fillId="2" borderId="61" xfId="0" applyNumberFormat="1" applyFont="1" applyFill="1" applyBorder="1" applyAlignment="1">
      <alignment vertical="center"/>
    </xf>
    <xf numFmtId="0" fontId="3" fillId="2" borderId="21" xfId="0" applyFont="1" applyFill="1" applyBorder="1" applyAlignment="1">
      <alignment vertical="center"/>
    </xf>
    <xf numFmtId="164" fontId="2" fillId="2" borderId="20" xfId="0" applyNumberFormat="1" applyFont="1" applyFill="1" applyBorder="1" applyAlignment="1">
      <alignment vertical="center"/>
    </xf>
    <xf numFmtId="165" fontId="3" fillId="2" borderId="19" xfId="0" applyNumberFormat="1" applyFont="1" applyFill="1" applyBorder="1" applyAlignment="1">
      <alignment horizontal="right" vertical="center" wrapText="1"/>
    </xf>
    <xf numFmtId="0" fontId="3" fillId="2" borderId="19" xfId="0" applyFont="1" applyFill="1" applyBorder="1" applyAlignment="1">
      <alignment vertical="center"/>
    </xf>
    <xf numFmtId="164" fontId="2" fillId="2" borderId="18" xfId="0" applyNumberFormat="1" applyFont="1" applyFill="1" applyBorder="1" applyAlignment="1">
      <alignment vertical="center"/>
    </xf>
    <xf numFmtId="165" fontId="3" fillId="2" borderId="34" xfId="0" applyNumberFormat="1" applyFont="1" applyFill="1" applyBorder="1" applyAlignment="1">
      <alignment horizontal="right" vertical="center"/>
    </xf>
    <xf numFmtId="0" fontId="3" fillId="2" borderId="34" xfId="0" applyFont="1" applyFill="1" applyBorder="1" applyAlignment="1">
      <alignment horizontal="center" vertical="center" wrapText="1"/>
    </xf>
    <xf numFmtId="164" fontId="2" fillId="2" borderId="30" xfId="0" applyNumberFormat="1" applyFont="1" applyFill="1" applyBorder="1" applyAlignment="1">
      <alignment horizontal="center" vertical="center" wrapText="1"/>
    </xf>
    <xf numFmtId="0" fontId="3" fillId="2" borderId="24" xfId="0" applyFont="1" applyFill="1" applyBorder="1" applyAlignment="1">
      <alignment vertical="center" wrapText="1"/>
    </xf>
    <xf numFmtId="164" fontId="2" fillId="2" borderId="23" xfId="0" applyNumberFormat="1" applyFont="1" applyFill="1" applyBorder="1" applyAlignment="1">
      <alignment vertical="center" wrapText="1"/>
    </xf>
    <xf numFmtId="164" fontId="2" fillId="2" borderId="26" xfId="0" applyNumberFormat="1" applyFont="1" applyFill="1" applyBorder="1" applyAlignment="1">
      <alignment horizontal="left" vertical="center" wrapText="1"/>
    </xf>
    <xf numFmtId="164" fontId="2" fillId="2" borderId="14" xfId="0" applyNumberFormat="1" applyFont="1" applyFill="1" applyBorder="1" applyAlignment="1">
      <alignment horizontal="left" vertical="center" wrapText="1"/>
    </xf>
    <xf numFmtId="164" fontId="2" fillId="2" borderId="11" xfId="0" applyNumberFormat="1" applyFont="1" applyFill="1" applyBorder="1" applyAlignment="1">
      <alignment horizontal="left" vertical="center" wrapText="1"/>
    </xf>
    <xf numFmtId="0" fontId="48" fillId="2" borderId="34" xfId="0" applyFont="1" applyFill="1" applyBorder="1" applyAlignment="1">
      <alignment vertical="center"/>
    </xf>
    <xf numFmtId="164" fontId="49" fillId="2" borderId="30" xfId="0" applyNumberFormat="1" applyFont="1" applyFill="1" applyBorder="1" applyAlignment="1">
      <alignment vertical="center"/>
    </xf>
    <xf numFmtId="165" fontId="3" fillId="2" borderId="34" xfId="0" applyNumberFormat="1" applyFont="1" applyFill="1" applyBorder="1" applyAlignment="1">
      <alignment horizontal="center" vertical="center" wrapText="1"/>
    </xf>
    <xf numFmtId="164" fontId="2" fillId="2" borderId="30" xfId="0" applyNumberFormat="1" applyFont="1" applyFill="1" applyBorder="1" applyAlignment="1">
      <alignment horizontal="left" vertical="center" wrapText="1"/>
    </xf>
    <xf numFmtId="165" fontId="3" fillId="2" borderId="8" xfId="0" applyNumberFormat="1" applyFont="1" applyFill="1" applyBorder="1" applyAlignment="1">
      <alignment horizontal="right" vertical="center" wrapText="1"/>
    </xf>
    <xf numFmtId="0" fontId="48" fillId="2" borderId="8" xfId="0" applyFont="1" applyFill="1" applyBorder="1" applyAlignment="1">
      <alignment vertical="center"/>
    </xf>
    <xf numFmtId="164" fontId="49" fillId="2" borderId="50" xfId="0" applyNumberFormat="1" applyFont="1" applyFill="1" applyBorder="1" applyAlignment="1">
      <alignment vertical="center"/>
    </xf>
    <xf numFmtId="0" fontId="3" fillId="2" borderId="27" xfId="0" applyFont="1" applyFill="1" applyBorder="1" applyAlignment="1">
      <alignment vertical="center"/>
    </xf>
    <xf numFmtId="164" fontId="2" fillId="2" borderId="26" xfId="0" applyNumberFormat="1" applyFont="1" applyFill="1" applyBorder="1" applyAlignment="1">
      <alignment vertical="center"/>
    </xf>
    <xf numFmtId="164" fontId="8" fillId="0" borderId="16" xfId="0" applyNumberFormat="1" applyFont="1" applyBorder="1" applyAlignment="1">
      <alignment vertical="center"/>
    </xf>
    <xf numFmtId="164" fontId="2" fillId="2" borderId="51" xfId="0" applyNumberFormat="1" applyFont="1" applyFill="1" applyBorder="1" applyAlignment="1">
      <alignment horizontal="center" vertical="center" wrapText="1"/>
    </xf>
    <xf numFmtId="0" fontId="3" fillId="0" borderId="25" xfId="0" applyFont="1" applyBorder="1" applyAlignment="1">
      <alignment horizontal="right"/>
    </xf>
    <xf numFmtId="0" fontId="7" fillId="0" borderId="17" xfId="0" applyFont="1" applyBorder="1"/>
    <xf numFmtId="0" fontId="3" fillId="0" borderId="0" xfId="0" applyFont="1" applyBorder="1" applyAlignment="1">
      <alignment horizontal="center" vertical="center" wrapText="1"/>
    </xf>
    <xf numFmtId="164" fontId="3" fillId="2" borderId="78" xfId="0" applyNumberFormat="1" applyFont="1" applyFill="1" applyBorder="1" applyAlignment="1">
      <alignment horizontal="center" vertical="center" wrapText="1"/>
    </xf>
    <xf numFmtId="0" fontId="3" fillId="2" borderId="60" xfId="0" applyFont="1" applyFill="1" applyBorder="1" applyAlignment="1">
      <alignment horizontal="right"/>
    </xf>
    <xf numFmtId="0" fontId="3" fillId="2" borderId="60" xfId="0" applyFont="1" applyFill="1" applyBorder="1" applyAlignment="1">
      <alignment horizontal="center" vertical="center" wrapText="1"/>
    </xf>
    <xf numFmtId="0" fontId="3" fillId="2" borderId="78" xfId="0" applyFont="1" applyFill="1" applyBorder="1" applyAlignment="1">
      <alignment horizontal="right"/>
    </xf>
    <xf numFmtId="0" fontId="3" fillId="2" borderId="78" xfId="0" applyFont="1" applyFill="1" applyBorder="1" applyAlignment="1">
      <alignment vertical="center" wrapText="1"/>
    </xf>
    <xf numFmtId="0" fontId="3" fillId="2" borderId="78" xfId="0" applyFont="1" applyFill="1" applyBorder="1" applyAlignment="1">
      <alignment horizontal="center" vertical="center" wrapText="1"/>
    </xf>
    <xf numFmtId="0" fontId="3" fillId="2" borderId="59" xfId="0" applyFont="1" applyFill="1" applyBorder="1" applyAlignment="1">
      <alignment horizontal="right"/>
    </xf>
    <xf numFmtId="164" fontId="2" fillId="2" borderId="58" xfId="0" applyNumberFormat="1" applyFont="1" applyFill="1" applyBorder="1" applyAlignment="1">
      <alignment horizontal="center" vertical="center" wrapText="1"/>
    </xf>
    <xf numFmtId="164" fontId="2" fillId="2" borderId="16" xfId="0" applyNumberFormat="1" applyFont="1" applyFill="1" applyBorder="1" applyAlignment="1">
      <alignment horizontal="left" vertical="top" wrapText="1"/>
    </xf>
    <xf numFmtId="165" fontId="3" fillId="2" borderId="48" xfId="0" applyNumberFormat="1" applyFont="1" applyFill="1" applyBorder="1" applyAlignment="1">
      <alignment horizontal="right" vertical="top"/>
    </xf>
    <xf numFmtId="0" fontId="3" fillId="2" borderId="36" xfId="0" applyFont="1" applyFill="1" applyBorder="1" applyAlignment="1">
      <alignment horizontal="left" vertical="top" wrapText="1"/>
    </xf>
    <xf numFmtId="0" fontId="3" fillId="2" borderId="82" xfId="0" applyFont="1" applyFill="1" applyBorder="1" applyAlignment="1">
      <alignment vertical="center"/>
    </xf>
    <xf numFmtId="0" fontId="3" fillId="2" borderId="40" xfId="0" applyFont="1" applyFill="1" applyBorder="1"/>
    <xf numFmtId="0" fontId="3" fillId="2" borderId="47" xfId="0" applyFont="1" applyFill="1" applyBorder="1" applyAlignment="1">
      <alignment vertical="top" wrapText="1"/>
    </xf>
    <xf numFmtId="0" fontId="3" fillId="2" borderId="75" xfId="0" applyFont="1" applyFill="1" applyBorder="1" applyAlignment="1">
      <alignment vertical="center"/>
    </xf>
    <xf numFmtId="0" fontId="3" fillId="2" borderId="21" xfId="0" applyFont="1" applyFill="1" applyBorder="1"/>
    <xf numFmtId="0" fontId="3" fillId="2" borderId="17" xfId="0" applyFont="1" applyFill="1" applyBorder="1"/>
    <xf numFmtId="0" fontId="3" fillId="2" borderId="39" xfId="0" applyFont="1" applyFill="1" applyBorder="1" applyAlignment="1">
      <alignment horizontal="left" vertical="top" wrapText="1"/>
    </xf>
    <xf numFmtId="0" fontId="3" fillId="2" borderId="17" xfId="0" applyFont="1" applyFill="1" applyBorder="1" applyAlignment="1">
      <alignment vertical="top" wrapText="1"/>
    </xf>
    <xf numFmtId="164" fontId="2" fillId="2" borderId="53" xfId="0" applyNumberFormat="1" applyFont="1" applyFill="1" applyBorder="1" applyAlignment="1">
      <alignment horizontal="center" vertical="center" wrapText="1"/>
    </xf>
    <xf numFmtId="0" fontId="45" fillId="11" borderId="57" xfId="0" applyFont="1" applyFill="1" applyBorder="1" applyAlignment="1">
      <alignment horizontal="center" vertical="center" wrapText="1"/>
    </xf>
    <xf numFmtId="0" fontId="0" fillId="2" borderId="11" xfId="0" applyFill="1" applyBorder="1"/>
    <xf numFmtId="0" fontId="7" fillId="3" borderId="12" xfId="0" applyFont="1" applyFill="1" applyBorder="1" applyAlignment="1">
      <alignment horizontal="left" vertical="top"/>
    </xf>
    <xf numFmtId="0" fontId="7" fillId="2" borderId="49" xfId="0" applyFont="1" applyFill="1" applyBorder="1" applyAlignment="1">
      <alignment vertical="center" wrapText="1"/>
    </xf>
    <xf numFmtId="0" fontId="7" fillId="3" borderId="74" xfId="0" applyFont="1" applyFill="1" applyBorder="1" applyAlignment="1">
      <alignment vertical="center"/>
    </xf>
    <xf numFmtId="165" fontId="7" fillId="2" borderId="27" xfId="0" applyNumberFormat="1" applyFont="1" applyFill="1" applyBorder="1" applyAlignment="1">
      <alignment horizontal="right" vertical="center"/>
    </xf>
    <xf numFmtId="0" fontId="7" fillId="3" borderId="27" xfId="0" applyFont="1" applyFill="1" applyBorder="1" applyAlignment="1">
      <alignment vertical="center"/>
    </xf>
    <xf numFmtId="0" fontId="7" fillId="2" borderId="77" xfId="0" applyFont="1" applyFill="1" applyBorder="1" applyAlignment="1">
      <alignment vertical="center"/>
    </xf>
    <xf numFmtId="165" fontId="7" fillId="2" borderId="15" xfId="0" applyNumberFormat="1" applyFont="1" applyFill="1" applyBorder="1" applyAlignment="1">
      <alignment horizontal="right" vertical="center"/>
    </xf>
    <xf numFmtId="0" fontId="7" fillId="2" borderId="15" xfId="0" applyFont="1" applyFill="1" applyBorder="1" applyAlignment="1">
      <alignment vertical="center"/>
    </xf>
    <xf numFmtId="0" fontId="8" fillId="2" borderId="15" xfId="0" applyFont="1" applyFill="1" applyBorder="1" applyAlignment="1">
      <alignment vertical="center"/>
    </xf>
    <xf numFmtId="0" fontId="7" fillId="2" borderId="80" xfId="0" applyFont="1" applyFill="1" applyBorder="1" applyAlignment="1">
      <alignment vertical="center"/>
    </xf>
    <xf numFmtId="165" fontId="7" fillId="2" borderId="39" xfId="0" applyNumberFormat="1" applyFont="1" applyFill="1" applyBorder="1" applyAlignment="1">
      <alignment horizontal="right" vertical="center"/>
    </xf>
    <xf numFmtId="0" fontId="7" fillId="2" borderId="39" xfId="0" applyFont="1" applyFill="1" applyBorder="1" applyAlignment="1">
      <alignment vertical="center"/>
    </xf>
    <xf numFmtId="0" fontId="7" fillId="2" borderId="75" xfId="0" applyFont="1" applyFill="1" applyBorder="1" applyAlignment="1">
      <alignment vertical="center"/>
    </xf>
    <xf numFmtId="165" fontId="7" fillId="2" borderId="21" xfId="0" applyNumberFormat="1" applyFont="1" applyFill="1" applyBorder="1" applyAlignment="1">
      <alignment horizontal="right" vertical="center"/>
    </xf>
    <xf numFmtId="0" fontId="7" fillId="2" borderId="21" xfId="0" applyFont="1" applyFill="1" applyBorder="1" applyAlignment="1">
      <alignment vertical="center"/>
    </xf>
    <xf numFmtId="0" fontId="7" fillId="3" borderId="21" xfId="0" applyFont="1" applyFill="1" applyBorder="1" applyAlignment="1">
      <alignment vertical="center"/>
    </xf>
    <xf numFmtId="0" fontId="7" fillId="2" borderId="81" xfId="0" applyFont="1" applyFill="1" applyBorder="1" applyAlignment="1">
      <alignment vertical="center" wrapText="1"/>
    </xf>
    <xf numFmtId="165" fontId="7" fillId="2" borderId="36" xfId="0" applyNumberFormat="1" applyFont="1" applyFill="1" applyBorder="1" applyAlignment="1">
      <alignment horizontal="right" vertical="center"/>
    </xf>
    <xf numFmtId="0" fontId="7" fillId="2" borderId="36" xfId="0" applyFont="1" applyFill="1" applyBorder="1" applyAlignment="1">
      <alignment vertical="center"/>
    </xf>
    <xf numFmtId="0" fontId="7" fillId="2" borderId="81" xfId="0" applyFont="1" applyFill="1" applyBorder="1" applyAlignment="1">
      <alignment vertical="center"/>
    </xf>
    <xf numFmtId="0" fontId="8" fillId="2" borderId="36" xfId="0" applyFont="1" applyFill="1" applyBorder="1" applyAlignment="1">
      <alignment vertical="center"/>
    </xf>
    <xf numFmtId="165" fontId="0" fillId="0" borderId="0" xfId="0" applyNumberFormat="1" applyAlignment="1">
      <alignment horizontal="right" vertical="center"/>
    </xf>
    <xf numFmtId="0" fontId="7" fillId="3" borderId="80" xfId="0" applyFont="1" applyFill="1" applyBorder="1" applyAlignment="1">
      <alignment vertical="center"/>
    </xf>
    <xf numFmtId="0" fontId="7" fillId="2" borderId="76" xfId="0" applyFont="1" applyFill="1" applyBorder="1" applyAlignment="1">
      <alignment vertical="center"/>
    </xf>
    <xf numFmtId="165" fontId="7" fillId="2" borderId="19" xfId="0" applyNumberFormat="1" applyFont="1" applyFill="1" applyBorder="1" applyAlignment="1">
      <alignment horizontal="right" vertical="center"/>
    </xf>
    <xf numFmtId="0" fontId="0" fillId="3" borderId="52" xfId="0" applyFill="1" applyBorder="1" applyAlignment="1">
      <alignment wrapText="1"/>
    </xf>
    <xf numFmtId="0" fontId="7" fillId="2" borderId="0" xfId="0" applyFont="1" applyFill="1" applyBorder="1" applyAlignment="1">
      <alignment vertical="center"/>
    </xf>
    <xf numFmtId="0" fontId="7" fillId="2" borderId="27" xfId="0" applyFont="1" applyFill="1" applyBorder="1" applyAlignment="1">
      <alignment vertical="center"/>
    </xf>
    <xf numFmtId="0" fontId="8" fillId="2" borderId="27" xfId="0" applyFont="1" applyFill="1" applyBorder="1" applyAlignment="1">
      <alignment vertical="center"/>
    </xf>
    <xf numFmtId="0" fontId="0" fillId="2" borderId="25" xfId="0" applyFill="1" applyBorder="1"/>
    <xf numFmtId="0" fontId="8" fillId="2" borderId="15" xfId="0" applyFont="1" applyFill="1" applyBorder="1" applyAlignment="1">
      <alignment horizontal="center" vertical="center"/>
    </xf>
    <xf numFmtId="164" fontId="8" fillId="2" borderId="15" xfId="0" applyNumberFormat="1" applyFont="1" applyFill="1" applyBorder="1" applyAlignment="1">
      <alignment horizontal="center" vertical="center"/>
    </xf>
    <xf numFmtId="0" fontId="0" fillId="2" borderId="13" xfId="0" applyFill="1" applyBorder="1"/>
    <xf numFmtId="0" fontId="0" fillId="2" borderId="17" xfId="0" applyFill="1" applyBorder="1"/>
    <xf numFmtId="0" fontId="0" fillId="2" borderId="51" xfId="0" applyFill="1" applyBorder="1"/>
    <xf numFmtId="0" fontId="0" fillId="2" borderId="53" xfId="0" applyFill="1" applyBorder="1" applyAlignment="1">
      <alignment wrapText="1"/>
    </xf>
    <xf numFmtId="0" fontId="0" fillId="2" borderId="49" xfId="0" applyFill="1" applyBorder="1" applyAlignment="1">
      <alignment wrapText="1"/>
    </xf>
    <xf numFmtId="0" fontId="0" fillId="3" borderId="44" xfId="0" applyFill="1" applyBorder="1" applyAlignment="1">
      <alignment wrapText="1"/>
    </xf>
    <xf numFmtId="0" fontId="50" fillId="0" borderId="60" xfId="0" applyFont="1" applyBorder="1" applyAlignment="1">
      <alignment horizontal="left" vertical="top" wrapText="1"/>
    </xf>
    <xf numFmtId="0" fontId="50" fillId="0" borderId="78" xfId="0" applyFont="1" applyBorder="1" applyAlignment="1">
      <alignment horizontal="left" vertical="top" wrapText="1"/>
    </xf>
    <xf numFmtId="165" fontId="7" fillId="2" borderId="17" xfId="0" applyNumberFormat="1" applyFont="1" applyFill="1" applyBorder="1" applyAlignment="1">
      <alignment horizontal="center" vertical="center"/>
    </xf>
    <xf numFmtId="165" fontId="7" fillId="3" borderId="16" xfId="0" applyNumberFormat="1" applyFont="1" applyFill="1" applyBorder="1" applyAlignment="1">
      <alignment horizontal="center" vertical="center"/>
    </xf>
    <xf numFmtId="164" fontId="8" fillId="3" borderId="60" xfId="0" applyNumberFormat="1" applyFont="1" applyFill="1" applyBorder="1" applyAlignment="1">
      <alignment horizontal="center" vertical="top" wrapText="1"/>
    </xf>
    <xf numFmtId="164" fontId="8" fillId="3" borderId="78" xfId="0" applyNumberFormat="1" applyFont="1" applyFill="1" applyBorder="1" applyAlignment="1">
      <alignment horizontal="center" vertical="top" wrapText="1"/>
    </xf>
    <xf numFmtId="0" fontId="0" fillId="0" borderId="0" xfId="0" applyAlignment="1">
      <alignment horizontal="left" vertical="top"/>
    </xf>
    <xf numFmtId="0" fontId="50" fillId="0" borderId="59" xfId="0" applyFont="1" applyBorder="1" applyAlignment="1">
      <alignment horizontal="left"/>
    </xf>
    <xf numFmtId="164" fontId="2" fillId="2" borderId="13" xfId="0" applyNumberFormat="1" applyFont="1" applyFill="1" applyBorder="1" applyAlignment="1">
      <alignment horizontal="center" vertical="top" wrapText="1"/>
    </xf>
    <xf numFmtId="0" fontId="3" fillId="3" borderId="39" xfId="0" applyFont="1" applyFill="1" applyBorder="1" applyAlignment="1"/>
    <xf numFmtId="0" fontId="6" fillId="2" borderId="27" xfId="0" applyFont="1" applyFill="1" applyBorder="1"/>
    <xf numFmtId="164" fontId="2" fillId="2" borderId="26" xfId="0" applyNumberFormat="1" applyFont="1" applyFill="1" applyBorder="1" applyAlignment="1">
      <alignment horizontal="center" vertical="top" wrapText="1"/>
    </xf>
    <xf numFmtId="0" fontId="6" fillId="2" borderId="12" xfId="0" applyFont="1" applyFill="1" applyBorder="1"/>
    <xf numFmtId="164" fontId="2" fillId="2" borderId="11" xfId="0" applyNumberFormat="1" applyFont="1" applyFill="1" applyBorder="1" applyAlignment="1">
      <alignment horizontal="center"/>
    </xf>
    <xf numFmtId="0" fontId="6" fillId="2" borderId="21" xfId="0" applyFont="1" applyFill="1" applyBorder="1"/>
    <xf numFmtId="164" fontId="2" fillId="2" borderId="20" xfId="0" applyNumberFormat="1" applyFont="1" applyFill="1" applyBorder="1" applyAlignment="1">
      <alignment horizontal="center"/>
    </xf>
    <xf numFmtId="164" fontId="51" fillId="2" borderId="4" xfId="0" applyNumberFormat="1" applyFont="1" applyFill="1" applyBorder="1" applyAlignment="1">
      <alignment horizontal="left" vertical="center"/>
    </xf>
    <xf numFmtId="0" fontId="41" fillId="2" borderId="41" xfId="0" applyFont="1" applyFill="1" applyBorder="1" applyAlignment="1">
      <alignment horizontal="left" vertical="top"/>
    </xf>
    <xf numFmtId="0" fontId="41" fillId="2" borderId="40" xfId="0" applyFont="1" applyFill="1" applyBorder="1" applyAlignment="1">
      <alignment horizontal="left" vertical="top"/>
    </xf>
    <xf numFmtId="164" fontId="51" fillId="2" borderId="93" xfId="0" applyNumberFormat="1" applyFont="1" applyFill="1" applyBorder="1" applyAlignment="1">
      <alignment horizontal="left" vertical="top"/>
    </xf>
    <xf numFmtId="0" fontId="50" fillId="2" borderId="90" xfId="0" applyFont="1" applyFill="1" applyBorder="1" applyAlignment="1">
      <alignment vertical="top"/>
    </xf>
    <xf numFmtId="0" fontId="50" fillId="2" borderId="35" xfId="0" applyFont="1" applyFill="1" applyBorder="1" applyAlignment="1">
      <alignment vertical="top"/>
    </xf>
    <xf numFmtId="0" fontId="50" fillId="2" borderId="10" xfId="0" applyFont="1" applyFill="1" applyBorder="1" applyAlignment="1">
      <alignment vertical="top"/>
    </xf>
    <xf numFmtId="0" fontId="50" fillId="0" borderId="0" xfId="0" applyFont="1" applyBorder="1" applyAlignment="1">
      <alignment horizontal="left" vertical="top"/>
    </xf>
    <xf numFmtId="164" fontId="51" fillId="2" borderId="94" xfId="0" applyNumberFormat="1" applyFont="1" applyFill="1" applyBorder="1" applyAlignment="1">
      <alignment horizontal="left" vertical="center"/>
    </xf>
    <xf numFmtId="0" fontId="41" fillId="2" borderId="6" xfId="0" applyFont="1" applyFill="1" applyBorder="1" applyAlignment="1">
      <alignment horizontal="left" vertical="top"/>
    </xf>
    <xf numFmtId="0" fontId="41" fillId="2" borderId="0" xfId="0" applyFont="1" applyFill="1" applyBorder="1" applyAlignment="1">
      <alignment horizontal="left" vertical="top"/>
    </xf>
    <xf numFmtId="0" fontId="50" fillId="2" borderId="0" xfId="0" applyFont="1" applyFill="1" applyBorder="1" applyAlignment="1">
      <alignment horizontal="left" vertical="top"/>
    </xf>
    <xf numFmtId="0" fontId="50" fillId="2" borderId="5" xfId="0" applyFont="1" applyFill="1" applyBorder="1" applyAlignment="1">
      <alignment horizontal="left" vertical="top"/>
    </xf>
    <xf numFmtId="0" fontId="50" fillId="2" borderId="6" xfId="0" applyFont="1" applyFill="1" applyBorder="1" applyAlignment="1">
      <alignment vertical="top"/>
    </xf>
    <xf numFmtId="0" fontId="50" fillId="2" borderId="0" xfId="0" applyFont="1" applyFill="1" applyBorder="1" applyAlignment="1">
      <alignment vertical="top"/>
    </xf>
    <xf numFmtId="0" fontId="50" fillId="2" borderId="5" xfId="0" applyFont="1" applyFill="1" applyBorder="1" applyAlignment="1">
      <alignment vertical="top"/>
    </xf>
    <xf numFmtId="0" fontId="41" fillId="0" borderId="33" xfId="0" applyFont="1" applyFill="1" applyBorder="1" applyAlignment="1">
      <alignment horizontal="left" vertical="top" wrapText="1"/>
    </xf>
    <xf numFmtId="0" fontId="38" fillId="16" borderId="2" xfId="0" applyFont="1" applyFill="1" applyBorder="1" applyAlignment="1">
      <alignment horizontal="left" vertical="top"/>
    </xf>
    <xf numFmtId="0" fontId="52" fillId="16" borderId="2" xfId="0" applyFont="1" applyFill="1" applyBorder="1" applyAlignment="1">
      <alignment horizontal="left" vertical="top"/>
    </xf>
    <xf numFmtId="0" fontId="52" fillId="16" borderId="1" xfId="0" applyFont="1" applyFill="1" applyBorder="1" applyAlignment="1">
      <alignment horizontal="left" vertical="top"/>
    </xf>
    <xf numFmtId="0" fontId="52" fillId="2" borderId="2" xfId="0" applyFont="1" applyFill="1" applyBorder="1" applyAlignment="1">
      <alignment vertical="top"/>
    </xf>
    <xf numFmtId="0" fontId="52" fillId="0" borderId="0" xfId="0" applyFont="1" applyBorder="1" applyAlignment="1">
      <alignment horizontal="left" vertical="top"/>
    </xf>
    <xf numFmtId="0" fontId="41" fillId="2" borderId="0" xfId="0" applyFont="1" applyFill="1" applyBorder="1" applyAlignment="1">
      <alignment vertical="top"/>
    </xf>
    <xf numFmtId="0" fontId="41" fillId="2" borderId="16" xfId="0" applyFont="1" applyFill="1" applyBorder="1" applyAlignment="1">
      <alignment vertical="top"/>
    </xf>
    <xf numFmtId="0" fontId="50" fillId="2" borderId="9" xfId="0" applyFont="1" applyFill="1" applyBorder="1" applyAlignment="1">
      <alignment vertical="top"/>
    </xf>
    <xf numFmtId="0" fontId="50" fillId="2" borderId="8" xfId="0" applyFont="1" applyFill="1" applyBorder="1" applyAlignment="1">
      <alignment vertical="top"/>
    </xf>
    <xf numFmtId="0" fontId="50" fillId="2" borderId="7" xfId="0" applyFont="1" applyFill="1" applyBorder="1" applyAlignment="1">
      <alignment vertical="top"/>
    </xf>
    <xf numFmtId="0" fontId="41" fillId="0" borderId="0" xfId="0" applyFont="1" applyBorder="1" applyAlignment="1">
      <alignment horizontal="left" vertical="top"/>
    </xf>
    <xf numFmtId="0" fontId="41" fillId="2" borderId="93" xfId="0" applyFont="1" applyFill="1" applyBorder="1" applyAlignment="1">
      <alignment horizontal="left" vertical="top"/>
    </xf>
    <xf numFmtId="164" fontId="51" fillId="2" borderId="38" xfId="0" applyNumberFormat="1" applyFont="1" applyFill="1" applyBorder="1" applyAlignment="1">
      <alignment horizontal="left" vertical="center"/>
    </xf>
    <xf numFmtId="0" fontId="41" fillId="2" borderId="9" xfId="0" applyFont="1" applyFill="1" applyBorder="1" applyAlignment="1">
      <alignment horizontal="left" vertical="top"/>
    </xf>
    <xf numFmtId="0" fontId="41" fillId="2" borderId="8" xfId="0" applyFont="1" applyFill="1" applyBorder="1" applyAlignment="1">
      <alignment horizontal="left" vertical="top"/>
    </xf>
    <xf numFmtId="164" fontId="51" fillId="2" borderId="7" xfId="0" applyNumberFormat="1" applyFont="1" applyFill="1" applyBorder="1" applyAlignment="1">
      <alignment horizontal="left" vertical="top"/>
    </xf>
    <xf numFmtId="0" fontId="41" fillId="2" borderId="96" xfId="0" applyFont="1" applyFill="1" applyBorder="1" applyAlignment="1">
      <alignment horizontal="left" vertical="top"/>
    </xf>
    <xf numFmtId="0" fontId="41" fillId="2" borderId="39" xfId="0" applyFont="1" applyFill="1" applyBorder="1" applyAlignment="1">
      <alignment horizontal="left" vertical="top"/>
    </xf>
    <xf numFmtId="0" fontId="41" fillId="2" borderId="95" xfId="0" applyFont="1" applyFill="1" applyBorder="1" applyAlignment="1">
      <alignment horizontal="left" vertical="top"/>
    </xf>
    <xf numFmtId="0" fontId="41" fillId="2" borderId="22" xfId="0" applyFont="1" applyFill="1" applyBorder="1" applyAlignment="1">
      <alignment horizontal="left" vertical="top"/>
    </xf>
    <xf numFmtId="0" fontId="41" fillId="2" borderId="21" xfId="0" applyFont="1" applyFill="1" applyBorder="1" applyAlignment="1">
      <alignment horizontal="left" vertical="top"/>
    </xf>
    <xf numFmtId="0" fontId="41" fillId="2" borderId="97" xfId="0" applyFont="1" applyFill="1" applyBorder="1" applyAlignment="1">
      <alignment horizontal="left" vertical="top"/>
    </xf>
    <xf numFmtId="0" fontId="51" fillId="2" borderId="97" xfId="0" applyFont="1" applyFill="1" applyBorder="1" applyAlignment="1">
      <alignment horizontal="left" vertical="top"/>
    </xf>
    <xf numFmtId="0" fontId="41" fillId="2" borderId="37" xfId="0" applyFont="1" applyFill="1" applyBorder="1" applyAlignment="1">
      <alignment horizontal="left" vertical="top"/>
    </xf>
    <xf numFmtId="0" fontId="41" fillId="2" borderId="36" xfId="0" applyFont="1" applyFill="1" applyBorder="1" applyAlignment="1">
      <alignment horizontal="left" vertical="top"/>
    </xf>
    <xf numFmtId="0" fontId="51" fillId="2" borderId="98" xfId="0" applyFont="1" applyFill="1" applyBorder="1" applyAlignment="1">
      <alignment horizontal="left" vertical="top"/>
    </xf>
    <xf numFmtId="0" fontId="41" fillId="2" borderId="8" xfId="0" applyFont="1" applyFill="1" applyBorder="1" applyAlignment="1">
      <alignment vertical="top"/>
    </xf>
    <xf numFmtId="0" fontId="41" fillId="2" borderId="6" xfId="0" applyFont="1" applyFill="1" applyBorder="1" applyAlignment="1">
      <alignment vertical="top"/>
    </xf>
    <xf numFmtId="0" fontId="41" fillId="2" borderId="74" xfId="0" applyFont="1" applyFill="1" applyBorder="1" applyAlignment="1">
      <alignment horizontal="left" vertical="center"/>
    </xf>
    <xf numFmtId="165" fontId="41" fillId="2" borderId="27" xfId="0" applyNumberFormat="1" applyFont="1" applyFill="1" applyBorder="1" applyAlignment="1">
      <alignment horizontal="right" vertical="center"/>
    </xf>
    <xf numFmtId="0" fontId="41" fillId="2" borderId="27" xfId="0" applyFont="1" applyFill="1" applyBorder="1" applyAlignment="1">
      <alignment horizontal="left" vertical="center"/>
    </xf>
    <xf numFmtId="0" fontId="41" fillId="2" borderId="26" xfId="0" applyFont="1" applyFill="1" applyBorder="1" applyAlignment="1">
      <alignment horizontal="left" vertical="center"/>
    </xf>
    <xf numFmtId="0" fontId="41" fillId="2" borderId="13" xfId="0" applyFont="1" applyFill="1" applyBorder="1" applyAlignment="1">
      <alignment horizontal="left" vertical="center"/>
    </xf>
    <xf numFmtId="165" fontId="41" fillId="2" borderId="12" xfId="0" applyNumberFormat="1" applyFont="1" applyFill="1" applyBorder="1" applyAlignment="1">
      <alignment horizontal="right" vertical="center"/>
    </xf>
    <xf numFmtId="0" fontId="41" fillId="2" borderId="12" xfId="0" applyFont="1" applyFill="1" applyBorder="1" applyAlignment="1">
      <alignment horizontal="left" vertical="center"/>
    </xf>
    <xf numFmtId="0" fontId="41" fillId="2" borderId="11" xfId="0" applyFont="1" applyFill="1" applyBorder="1" applyAlignment="1">
      <alignment horizontal="left" vertical="center"/>
    </xf>
    <xf numFmtId="0" fontId="41" fillId="2" borderId="90" xfId="0" applyFont="1" applyFill="1" applyBorder="1" applyAlignment="1">
      <alignment vertical="top"/>
    </xf>
    <xf numFmtId="0" fontId="41" fillId="2" borderId="35" xfId="0" applyFont="1" applyFill="1" applyBorder="1" applyAlignment="1">
      <alignment vertical="top"/>
    </xf>
    <xf numFmtId="0" fontId="41" fillId="2" borderId="10" xfId="0" applyFont="1" applyFill="1" applyBorder="1" applyAlignment="1">
      <alignment vertical="top"/>
    </xf>
    <xf numFmtId="0" fontId="41" fillId="2" borderId="5" xfId="0" applyFont="1" applyFill="1" applyBorder="1" applyAlignment="1">
      <alignment vertical="top"/>
    </xf>
    <xf numFmtId="164" fontId="51" fillId="2" borderId="97" xfId="0" applyNumberFormat="1" applyFont="1" applyFill="1" applyBorder="1" applyAlignment="1">
      <alignment horizontal="left" vertical="top"/>
    </xf>
    <xf numFmtId="0" fontId="41" fillId="2" borderId="9" xfId="0" applyFont="1" applyFill="1" applyBorder="1" applyAlignment="1">
      <alignment vertical="top"/>
    </xf>
    <xf numFmtId="0" fontId="41" fillId="2" borderId="7" xfId="0" applyFont="1" applyFill="1" applyBorder="1" applyAlignment="1">
      <alignment vertical="top"/>
    </xf>
    <xf numFmtId="0" fontId="41" fillId="2" borderId="41" xfId="0" applyFont="1" applyFill="1" applyBorder="1" applyAlignment="1">
      <alignment vertical="center"/>
    </xf>
    <xf numFmtId="165" fontId="41" fillId="2" borderId="40" xfId="0" applyNumberFormat="1" applyFont="1" applyFill="1" applyBorder="1" applyAlignment="1">
      <alignment horizontal="left" vertical="center"/>
    </xf>
    <xf numFmtId="0" fontId="41" fillId="2" borderId="22" xfId="0" applyFont="1" applyFill="1" applyBorder="1" applyAlignment="1">
      <alignment vertical="center"/>
    </xf>
    <xf numFmtId="165" fontId="41" fillId="2" borderId="21" xfId="0" applyNumberFormat="1" applyFont="1" applyFill="1" applyBorder="1" applyAlignment="1">
      <alignment horizontal="left" vertical="center"/>
    </xf>
    <xf numFmtId="0" fontId="41" fillId="2" borderId="22" xfId="0" applyFont="1" applyFill="1" applyBorder="1" applyAlignment="1"/>
    <xf numFmtId="0" fontId="41" fillId="2" borderId="37" xfId="0" applyFont="1" applyFill="1" applyBorder="1" applyAlignment="1">
      <alignment vertical="center"/>
    </xf>
    <xf numFmtId="165" fontId="41" fillId="2" borderId="36" xfId="0" applyNumberFormat="1" applyFont="1" applyFill="1" applyBorder="1" applyAlignment="1">
      <alignment horizontal="left" vertical="center"/>
    </xf>
    <xf numFmtId="164" fontId="41" fillId="2" borderId="98" xfId="0" applyNumberFormat="1" applyFont="1" applyFill="1" applyBorder="1" applyAlignment="1">
      <alignment horizontal="left" vertical="top"/>
    </xf>
    <xf numFmtId="0" fontId="41" fillId="2" borderId="90" xfId="0" applyFont="1" applyFill="1" applyBorder="1" applyAlignment="1">
      <alignment horizontal="left" vertical="top"/>
    </xf>
    <xf numFmtId="0" fontId="41" fillId="2" borderId="35" xfId="0" applyFont="1" applyFill="1" applyBorder="1" applyAlignment="1">
      <alignment horizontal="left" vertical="top"/>
    </xf>
    <xf numFmtId="0" fontId="41" fillId="2" borderId="10" xfId="0" applyFont="1" applyFill="1" applyBorder="1" applyAlignment="1">
      <alignment horizontal="left" vertical="top"/>
    </xf>
    <xf numFmtId="0" fontId="41" fillId="2" borderId="5" xfId="0" applyFont="1" applyFill="1" applyBorder="1" applyAlignment="1">
      <alignment horizontal="left" vertical="top"/>
    </xf>
    <xf numFmtId="0" fontId="41" fillId="2" borderId="88" xfId="0" applyFont="1" applyFill="1" applyBorder="1" applyAlignment="1">
      <alignment horizontal="left" vertical="top"/>
    </xf>
    <xf numFmtId="0" fontId="41" fillId="2" borderId="19" xfId="0" applyFont="1" applyFill="1" applyBorder="1" applyAlignment="1">
      <alignment horizontal="left" vertical="top"/>
    </xf>
    <xf numFmtId="0" fontId="41" fillId="2" borderId="100" xfId="0" applyFont="1" applyFill="1" applyBorder="1" applyAlignment="1">
      <alignment horizontal="left" vertical="top"/>
    </xf>
    <xf numFmtId="0" fontId="41" fillId="2" borderId="98" xfId="0" applyFont="1" applyFill="1" applyBorder="1" applyAlignment="1">
      <alignment horizontal="left" vertical="top"/>
    </xf>
    <xf numFmtId="0" fontId="41" fillId="2" borderId="7" xfId="0" applyFont="1" applyFill="1" applyBorder="1" applyAlignment="1">
      <alignment horizontal="left" vertical="top"/>
    </xf>
    <xf numFmtId="0" fontId="3" fillId="0" borderId="48" xfId="0" applyFont="1" applyFill="1" applyBorder="1" applyAlignment="1">
      <alignment vertical="top" wrapText="1"/>
    </xf>
    <xf numFmtId="0" fontId="3" fillId="2" borderId="60" xfId="0" applyFont="1" applyFill="1" applyBorder="1" applyAlignment="1">
      <alignment horizontal="left" vertical="top" wrapText="1"/>
    </xf>
    <xf numFmtId="0" fontId="41" fillId="2" borderId="51" xfId="0" applyFont="1" applyFill="1" applyBorder="1" applyAlignment="1">
      <alignment vertical="center" wrapText="1"/>
    </xf>
    <xf numFmtId="0" fontId="41" fillId="2" borderId="8" xfId="0" applyFont="1" applyFill="1" applyBorder="1"/>
    <xf numFmtId="164" fontId="51" fillId="2" borderId="50" xfId="0" applyNumberFormat="1" applyFont="1" applyFill="1" applyBorder="1"/>
    <xf numFmtId="0" fontId="41" fillId="2" borderId="32" xfId="0" applyFont="1" applyFill="1" applyBorder="1"/>
    <xf numFmtId="0" fontId="41" fillId="2" borderId="52" xfId="0" applyFont="1" applyFill="1" applyBorder="1"/>
    <xf numFmtId="0" fontId="41" fillId="0" borderId="0" xfId="0" applyFont="1" applyBorder="1"/>
    <xf numFmtId="0" fontId="41" fillId="2" borderId="49" xfId="0" applyFont="1" applyFill="1" applyBorder="1" applyAlignment="1">
      <alignment vertical="center"/>
    </xf>
    <xf numFmtId="0" fontId="41" fillId="2" borderId="2" xfId="0" applyFont="1" applyFill="1" applyBorder="1"/>
    <xf numFmtId="164" fontId="51" fillId="2" borderId="48" xfId="0" applyNumberFormat="1" applyFont="1" applyFill="1" applyBorder="1"/>
    <xf numFmtId="0" fontId="41" fillId="2" borderId="48" xfId="0" applyFont="1" applyFill="1" applyBorder="1"/>
    <xf numFmtId="0" fontId="41" fillId="2" borderId="0" xfId="0" applyFont="1" applyFill="1" applyBorder="1"/>
    <xf numFmtId="0" fontId="41" fillId="2" borderId="84" xfId="0" applyFont="1" applyFill="1" applyBorder="1" applyAlignment="1">
      <alignment vertical="center" wrapText="1"/>
    </xf>
    <xf numFmtId="0" fontId="41" fillId="2" borderId="49" xfId="0" applyFont="1" applyFill="1" applyBorder="1" applyAlignment="1">
      <alignment vertical="center" wrapText="1"/>
    </xf>
    <xf numFmtId="0" fontId="41" fillId="2" borderId="91" xfId="0" applyFont="1" applyFill="1" applyBorder="1" applyAlignment="1">
      <alignment vertical="center" wrapText="1"/>
    </xf>
    <xf numFmtId="0" fontId="41" fillId="2" borderId="53" xfId="0" applyFont="1" applyFill="1" applyBorder="1" applyAlignment="1">
      <alignment horizontal="left" vertical="center"/>
    </xf>
    <xf numFmtId="164" fontId="51" fillId="2" borderId="52" xfId="0" applyNumberFormat="1" applyFont="1" applyFill="1" applyBorder="1"/>
    <xf numFmtId="0" fontId="41" fillId="2" borderId="49" xfId="0" applyFont="1" applyFill="1" applyBorder="1" applyAlignment="1">
      <alignment horizontal="left" vertical="center"/>
    </xf>
    <xf numFmtId="0" fontId="41" fillId="2" borderId="47" xfId="0" applyFont="1" applyFill="1" applyBorder="1" applyAlignment="1">
      <alignment horizontal="left" vertical="center"/>
    </xf>
    <xf numFmtId="0" fontId="41" fillId="2" borderId="35" xfId="0" applyFont="1" applyFill="1" applyBorder="1"/>
    <xf numFmtId="164" fontId="51" fillId="2" borderId="46" xfId="0" applyNumberFormat="1" applyFont="1" applyFill="1" applyBorder="1"/>
    <xf numFmtId="0" fontId="41" fillId="2" borderId="46" xfId="0" applyFont="1" applyFill="1" applyBorder="1"/>
    <xf numFmtId="0" fontId="3" fillId="2" borderId="13" xfId="0" applyFont="1" applyFill="1" applyBorder="1" applyAlignment="1">
      <alignment horizontal="left" vertical="center"/>
    </xf>
    <xf numFmtId="165" fontId="3" fillId="2" borderId="12" xfId="0" applyNumberFormat="1" applyFont="1" applyFill="1" applyBorder="1" applyAlignment="1">
      <alignment horizontal="right" vertical="center"/>
    </xf>
    <xf numFmtId="164" fontId="51" fillId="2" borderId="102" xfId="0" applyNumberFormat="1" applyFont="1" applyFill="1" applyBorder="1" applyAlignment="1">
      <alignment horizontal="center" vertical="center"/>
    </xf>
    <xf numFmtId="0" fontId="50" fillId="2" borderId="46" xfId="0" applyFont="1" applyFill="1" applyBorder="1" applyAlignment="1">
      <alignment vertical="top"/>
    </xf>
    <xf numFmtId="164" fontId="51" fillId="2" borderId="92" xfId="0" applyNumberFormat="1" applyFont="1" applyFill="1" applyBorder="1" applyAlignment="1">
      <alignment horizontal="left" vertical="center"/>
    </xf>
    <xf numFmtId="0" fontId="50" fillId="2" borderId="16" xfId="0" applyFont="1" applyFill="1" applyBorder="1" applyAlignment="1">
      <alignment vertical="top"/>
    </xf>
    <xf numFmtId="164" fontId="51" fillId="2" borderId="49" xfId="0" applyNumberFormat="1" applyFont="1" applyFill="1" applyBorder="1" applyAlignment="1">
      <alignment horizontal="left" vertical="center"/>
    </xf>
    <xf numFmtId="0" fontId="52" fillId="2" borderId="16" xfId="0" applyFont="1" applyFill="1" applyBorder="1" applyAlignment="1">
      <alignment vertical="top"/>
    </xf>
    <xf numFmtId="0" fontId="41" fillId="2" borderId="12" xfId="0" applyFont="1" applyFill="1" applyBorder="1" applyAlignment="1">
      <alignment vertical="top"/>
    </xf>
    <xf numFmtId="0" fontId="41" fillId="2" borderId="11" xfId="0" applyFont="1" applyFill="1" applyBorder="1" applyAlignment="1">
      <alignment vertical="top"/>
    </xf>
    <xf numFmtId="0" fontId="3" fillId="0" borderId="78" xfId="0" applyFont="1" applyBorder="1" applyAlignment="1">
      <alignment horizontal="center" vertical="center" wrapText="1"/>
    </xf>
    <xf numFmtId="164" fontId="2" fillId="17" borderId="11" xfId="0" applyNumberFormat="1" applyFont="1" applyFill="1" applyBorder="1" applyAlignment="1">
      <alignment horizontal="left" vertical="center"/>
    </xf>
    <xf numFmtId="0" fontId="5" fillId="0" borderId="17" xfId="26" applyFont="1" applyFill="1" applyBorder="1" applyAlignment="1">
      <alignment horizontal="left" vertical="center"/>
    </xf>
    <xf numFmtId="0" fontId="5" fillId="0" borderId="0" xfId="26" applyFont="1" applyFill="1" applyBorder="1" applyAlignment="1">
      <alignment horizontal="left" vertical="center"/>
    </xf>
    <xf numFmtId="0" fontId="5" fillId="0" borderId="0" xfId="26" applyFont="1" applyFill="1" applyBorder="1" applyAlignment="1">
      <alignment horizontal="right" vertical="center" wrapText="1"/>
    </xf>
    <xf numFmtId="0" fontId="5" fillId="0" borderId="16" xfId="26" applyFont="1" applyFill="1" applyBorder="1" applyAlignment="1">
      <alignment horizontal="right" vertical="center" wrapText="1"/>
    </xf>
    <xf numFmtId="0" fontId="31" fillId="0" borderId="0" xfId="26" applyFont="1" applyFill="1" applyBorder="1" applyAlignment="1">
      <alignment horizontal="center" vertical="center"/>
    </xf>
    <xf numFmtId="0" fontId="35" fillId="11" borderId="31" xfId="26" applyFont="1" applyFill="1" applyBorder="1" applyAlignment="1">
      <alignment horizontal="center" vertical="center"/>
    </xf>
    <xf numFmtId="0" fontId="35" fillId="11" borderId="34" xfId="26" applyFont="1" applyFill="1" applyBorder="1" applyAlignment="1">
      <alignment horizontal="center" vertical="center"/>
    </xf>
    <xf numFmtId="0" fontId="35" fillId="11" borderId="30" xfId="26" applyFont="1" applyFill="1" applyBorder="1" applyAlignment="1">
      <alignment horizontal="center" vertical="center"/>
    </xf>
    <xf numFmtId="0" fontId="36" fillId="0" borderId="0" xfId="26" applyFont="1" applyFill="1" applyBorder="1" applyAlignment="1">
      <alignment horizontal="center" vertical="center"/>
    </xf>
    <xf numFmtId="0" fontId="3" fillId="0" borderId="31" xfId="26" applyFont="1" applyFill="1" applyBorder="1" applyAlignment="1">
      <alignment horizontal="center" vertical="center" wrapText="1"/>
    </xf>
    <xf numFmtId="0" fontId="3" fillId="0" borderId="34" xfId="26" applyFont="1" applyFill="1" applyBorder="1" applyAlignment="1">
      <alignment horizontal="center" vertical="center" wrapText="1"/>
    </xf>
    <xf numFmtId="0" fontId="3" fillId="0" borderId="30" xfId="26" applyFont="1" applyFill="1" applyBorder="1" applyAlignment="1">
      <alignment horizontal="center" vertical="center" wrapText="1"/>
    </xf>
    <xf numFmtId="0" fontId="3" fillId="2" borderId="31" xfId="26" applyFont="1" applyFill="1" applyBorder="1" applyAlignment="1">
      <alignment horizontal="center" vertical="center" wrapText="1"/>
    </xf>
    <xf numFmtId="0" fontId="3" fillId="2" borderId="34" xfId="26" applyFont="1" applyFill="1" applyBorder="1" applyAlignment="1">
      <alignment horizontal="center" vertical="center" wrapText="1"/>
    </xf>
    <xf numFmtId="0" fontId="3" fillId="2" borderId="30" xfId="26" applyFont="1" applyFill="1" applyBorder="1" applyAlignment="1">
      <alignment horizontal="center" vertical="center" wrapText="1"/>
    </xf>
    <xf numFmtId="0" fontId="39" fillId="12" borderId="0" xfId="26" applyFont="1" applyFill="1" applyAlignment="1">
      <alignment horizontal="center" vertical="center"/>
    </xf>
    <xf numFmtId="0" fontId="4" fillId="11" borderId="25" xfId="26" applyFont="1" applyFill="1" applyBorder="1" applyAlignment="1">
      <alignment horizontal="center" vertical="center"/>
    </xf>
    <xf numFmtId="0" fontId="4" fillId="11" borderId="24" xfId="26" applyFont="1" applyFill="1" applyBorder="1" applyAlignment="1">
      <alignment horizontal="center" vertical="center"/>
    </xf>
    <xf numFmtId="0" fontId="4" fillId="11" borderId="23" xfId="26" applyFont="1" applyFill="1" applyBorder="1" applyAlignment="1">
      <alignment horizontal="center" vertical="center"/>
    </xf>
    <xf numFmtId="0" fontId="4" fillId="11" borderId="25" xfId="26" applyFont="1" applyFill="1" applyBorder="1" applyAlignment="1">
      <alignment horizontal="center"/>
    </xf>
    <xf numFmtId="0" fontId="4" fillId="11" borderId="24" xfId="26" applyFont="1" applyFill="1" applyBorder="1" applyAlignment="1">
      <alignment horizontal="center"/>
    </xf>
    <xf numFmtId="0" fontId="4" fillId="11" borderId="73" xfId="26" applyFont="1" applyFill="1" applyBorder="1" applyAlignment="1">
      <alignment horizontal="center"/>
    </xf>
    <xf numFmtId="0" fontId="4" fillId="11" borderId="29" xfId="26" applyFont="1" applyFill="1" applyBorder="1" applyAlignment="1">
      <alignment horizontal="center"/>
    </xf>
    <xf numFmtId="0" fontId="4" fillId="11" borderId="23" xfId="26" applyFont="1" applyFill="1" applyBorder="1" applyAlignment="1">
      <alignment horizontal="center"/>
    </xf>
    <xf numFmtId="0" fontId="5" fillId="11" borderId="9" xfId="26" applyFont="1" applyFill="1" applyBorder="1" applyAlignment="1">
      <alignment horizontal="center"/>
    </xf>
    <xf numFmtId="0" fontId="5" fillId="0" borderId="6" xfId="26" applyFont="1" applyFill="1" applyBorder="1"/>
    <xf numFmtId="0" fontId="5" fillId="11" borderId="3" xfId="26" applyFont="1" applyFill="1" applyBorder="1" applyAlignment="1">
      <alignment horizontal="center"/>
    </xf>
    <xf numFmtId="0" fontId="5" fillId="11" borderId="1" xfId="26" applyFont="1" applyFill="1" applyBorder="1" applyAlignment="1">
      <alignment horizontal="center"/>
    </xf>
    <xf numFmtId="0" fontId="5" fillId="11" borderId="8" xfId="26" applyFont="1" applyFill="1" applyBorder="1" applyAlignment="1">
      <alignment horizontal="center"/>
    </xf>
    <xf numFmtId="0" fontId="5" fillId="11" borderId="7" xfId="26" applyFont="1" applyFill="1" applyBorder="1" applyAlignment="1">
      <alignment horizontal="center"/>
    </xf>
    <xf numFmtId="0" fontId="5" fillId="0" borderId="16" xfId="26" applyFont="1" applyFill="1" applyBorder="1" applyAlignment="1">
      <alignment wrapText="1"/>
    </xf>
    <xf numFmtId="0" fontId="37" fillId="0" borderId="24" xfId="26" applyFont="1" applyFill="1" applyBorder="1" applyAlignment="1">
      <alignment horizontal="center" vertical="center"/>
    </xf>
    <xf numFmtId="0" fontId="37" fillId="0" borderId="0" xfId="26" applyFont="1" applyFill="1" applyBorder="1" applyAlignment="1">
      <alignment horizontal="center" vertical="center"/>
    </xf>
    <xf numFmtId="0" fontId="4" fillId="11" borderId="17" xfId="26" applyFont="1" applyFill="1" applyBorder="1" applyAlignment="1">
      <alignment horizontal="center"/>
    </xf>
    <xf numFmtId="0" fontId="4" fillId="11" borderId="0" xfId="26" applyFont="1" applyFill="1" applyBorder="1" applyAlignment="1">
      <alignment horizontal="center"/>
    </xf>
    <xf numFmtId="0" fontId="4" fillId="11" borderId="16" xfId="26" applyFont="1" applyFill="1" applyBorder="1" applyAlignment="1">
      <alignment horizontal="center"/>
    </xf>
    <xf numFmtId="0" fontId="5" fillId="11" borderId="2" xfId="26" applyFont="1" applyFill="1" applyBorder="1" applyAlignment="1">
      <alignment horizontal="center"/>
    </xf>
    <xf numFmtId="0" fontId="5" fillId="0" borderId="17" xfId="26" applyFont="1" applyFill="1" applyBorder="1" applyAlignment="1">
      <alignment horizontal="right" vertical="center" wrapText="1"/>
    </xf>
    <xf numFmtId="0" fontId="4" fillId="11" borderId="17" xfId="7" applyFont="1" applyFill="1" applyBorder="1" applyAlignment="1">
      <alignment horizontal="center"/>
    </xf>
    <xf numFmtId="0" fontId="4" fillId="11" borderId="0" xfId="7" applyFont="1" applyFill="1" applyBorder="1" applyAlignment="1">
      <alignment horizontal="center"/>
    </xf>
    <xf numFmtId="0" fontId="4" fillId="11" borderId="16" xfId="7" applyFont="1" applyFill="1" applyBorder="1" applyAlignment="1">
      <alignment horizontal="center"/>
    </xf>
    <xf numFmtId="0" fontId="4" fillId="0" borderId="12" xfId="26" applyFont="1" applyFill="1" applyBorder="1" applyAlignment="1">
      <alignment horizontal="center"/>
    </xf>
    <xf numFmtId="0" fontId="4" fillId="0" borderId="11" xfId="26" applyFont="1" applyFill="1" applyBorder="1" applyAlignment="1">
      <alignment horizontal="center"/>
    </xf>
    <xf numFmtId="0" fontId="4" fillId="11" borderId="25" xfId="27" applyFont="1" applyFill="1" applyBorder="1" applyAlignment="1">
      <alignment horizontal="center"/>
    </xf>
    <xf numFmtId="0" fontId="4" fillId="11" borderId="24" xfId="27" applyFont="1" applyFill="1" applyBorder="1" applyAlignment="1">
      <alignment horizontal="center"/>
    </xf>
    <xf numFmtId="0" fontId="4" fillId="11" borderId="23" xfId="27" applyFont="1" applyFill="1" applyBorder="1" applyAlignment="1">
      <alignment horizontal="center"/>
    </xf>
    <xf numFmtId="0" fontId="3" fillId="0" borderId="17" xfId="27" applyFont="1" applyFill="1" applyBorder="1" applyAlignment="1">
      <alignment horizontal="center" vertical="center" wrapText="1"/>
    </xf>
    <xf numFmtId="0" fontId="3" fillId="0" borderId="0" xfId="27" applyFont="1" applyFill="1" applyBorder="1" applyAlignment="1">
      <alignment horizontal="center" vertical="center" wrapText="1"/>
    </xf>
    <xf numFmtId="0" fontId="3" fillId="0" borderId="16" xfId="27" applyFont="1" applyFill="1" applyBorder="1" applyAlignment="1">
      <alignment horizontal="center" vertical="center" wrapText="1"/>
    </xf>
    <xf numFmtId="0" fontId="5" fillId="2" borderId="21" xfId="0" applyFont="1" applyFill="1" applyBorder="1" applyAlignment="1">
      <alignment vertical="center" wrapText="1"/>
    </xf>
    <xf numFmtId="0" fontId="3" fillId="0" borderId="31" xfId="0" applyFont="1" applyFill="1" applyBorder="1" applyAlignment="1">
      <alignment vertical="center" wrapText="1"/>
    </xf>
    <xf numFmtId="0" fontId="3" fillId="0" borderId="34" xfId="0" applyFont="1" applyFill="1" applyBorder="1" applyAlignment="1">
      <alignment vertical="center" wrapText="1"/>
    </xf>
    <xf numFmtId="0" fontId="3" fillId="0" borderId="30" xfId="0" applyFont="1" applyFill="1" applyBorder="1" applyAlignment="1">
      <alignment vertical="center" wrapText="1"/>
    </xf>
    <xf numFmtId="164" fontId="2" fillId="2" borderId="17" xfId="0" applyNumberFormat="1" applyFont="1" applyFill="1" applyBorder="1" applyAlignment="1">
      <alignment horizontal="center" vertical="top" wrapText="1"/>
    </xf>
    <xf numFmtId="0" fontId="3" fillId="2" borderId="78" xfId="0" applyFont="1" applyFill="1" applyBorder="1" applyAlignment="1">
      <alignment horizontal="left" vertical="top" wrapText="1"/>
    </xf>
    <xf numFmtId="164" fontId="2" fillId="2" borderId="60" xfId="0" applyNumberFormat="1" applyFont="1" applyFill="1" applyBorder="1" applyAlignment="1">
      <alignment horizontal="center" vertical="top"/>
    </xf>
    <xf numFmtId="164" fontId="2" fillId="2" borderId="78" xfId="0" applyNumberFormat="1" applyFont="1" applyFill="1" applyBorder="1" applyAlignment="1">
      <alignment horizontal="center" vertical="top"/>
    </xf>
    <xf numFmtId="164" fontId="2" fillId="2" borderId="59" xfId="0" applyNumberFormat="1" applyFont="1" applyFill="1" applyBorder="1" applyAlignment="1">
      <alignment horizontal="center" vertical="top"/>
    </xf>
    <xf numFmtId="0" fontId="3" fillId="2" borderId="60" xfId="0" applyFont="1" applyFill="1" applyBorder="1" applyAlignment="1">
      <alignment horizontal="left" vertical="top"/>
    </xf>
    <xf numFmtId="0" fontId="3" fillId="2" borderId="78" xfId="0" applyFont="1" applyFill="1" applyBorder="1" applyAlignment="1">
      <alignment horizontal="left" vertical="top"/>
    </xf>
    <xf numFmtId="0" fontId="3" fillId="2" borderId="59" xfId="0" applyFont="1" applyFill="1" applyBorder="1" applyAlignment="1">
      <alignment horizontal="left" vertical="top"/>
    </xf>
    <xf numFmtId="0" fontId="3" fillId="11" borderId="31" xfId="0" applyFont="1" applyFill="1" applyBorder="1" applyAlignment="1">
      <alignment horizontal="center" vertical="center" wrapText="1"/>
    </xf>
    <xf numFmtId="0" fontId="3" fillId="11" borderId="34" xfId="0" applyFont="1" applyFill="1" applyBorder="1" applyAlignment="1">
      <alignment horizontal="center" vertical="center" wrapText="1"/>
    </xf>
    <xf numFmtId="0" fontId="3" fillId="11" borderId="30" xfId="0" applyFont="1" applyFill="1" applyBorder="1" applyAlignment="1">
      <alignment horizontal="center" vertical="center" wrapText="1"/>
    </xf>
    <xf numFmtId="0" fontId="31" fillId="11" borderId="34" xfId="0" applyFont="1" applyFill="1" applyBorder="1" applyAlignment="1">
      <alignment horizontal="left" vertical="center"/>
    </xf>
    <xf numFmtId="0" fontId="31" fillId="11" borderId="30" xfId="0" applyFont="1" applyFill="1" applyBorder="1" applyAlignment="1">
      <alignment horizontal="left" vertical="center"/>
    </xf>
    <xf numFmtId="0" fontId="3" fillId="0" borderId="53" xfId="0" applyFont="1" applyFill="1" applyBorder="1" applyAlignment="1">
      <alignment vertical="center" wrapText="1"/>
    </xf>
    <xf numFmtId="0" fontId="3" fillId="0" borderId="32" xfId="0" applyFont="1" applyFill="1" applyBorder="1" applyAlignment="1">
      <alignment vertical="center" wrapText="1"/>
    </xf>
    <xf numFmtId="0" fontId="3" fillId="0" borderId="52" xfId="0" applyFont="1" applyFill="1" applyBorder="1" applyAlignment="1">
      <alignment vertical="center" wrapText="1"/>
    </xf>
    <xf numFmtId="164" fontId="2" fillId="2" borderId="25" xfId="0" applyNumberFormat="1" applyFont="1" applyFill="1" applyBorder="1" applyAlignment="1">
      <alignment horizontal="center" vertical="top" wrapText="1"/>
    </xf>
    <xf numFmtId="164" fontId="2" fillId="2" borderId="13" xfId="0" applyNumberFormat="1" applyFont="1" applyFill="1" applyBorder="1" applyAlignment="1">
      <alignment horizontal="center" vertical="top" wrapText="1"/>
    </xf>
    <xf numFmtId="0" fontId="3" fillId="2" borderId="60" xfId="0" applyFont="1" applyFill="1" applyBorder="1" applyAlignment="1">
      <alignment horizontal="left" vertical="top" wrapText="1"/>
    </xf>
    <xf numFmtId="0" fontId="3" fillId="2" borderId="59" xfId="0" applyFont="1" applyFill="1" applyBorder="1" applyAlignment="1">
      <alignment horizontal="left" vertical="top" wrapText="1"/>
    </xf>
    <xf numFmtId="0" fontId="3" fillId="2" borderId="31"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0" xfId="0" applyFont="1" applyFill="1" applyBorder="1" applyAlignment="1">
      <alignment horizontal="left" vertical="center" wrapText="1"/>
    </xf>
    <xf numFmtId="0" fontId="3" fillId="0" borderId="60" xfId="0" applyFont="1" applyFill="1" applyBorder="1" applyAlignment="1">
      <alignment horizontal="left" vertical="top" wrapText="1"/>
    </xf>
    <xf numFmtId="0" fontId="3" fillId="0" borderId="59" xfId="0" applyFont="1" applyFill="1" applyBorder="1" applyAlignment="1">
      <alignment horizontal="left" vertical="top" wrapText="1"/>
    </xf>
    <xf numFmtId="0" fontId="3" fillId="2" borderId="60" xfId="0" applyFont="1" applyFill="1" applyBorder="1" applyAlignment="1">
      <alignment vertical="top" wrapText="1"/>
    </xf>
    <xf numFmtId="0" fontId="3" fillId="2" borderId="78" xfId="0" applyFont="1" applyFill="1" applyBorder="1" applyAlignment="1">
      <alignment vertical="top" wrapText="1"/>
    </xf>
    <xf numFmtId="0" fontId="3" fillId="2" borderId="59" xfId="0" applyFont="1" applyFill="1" applyBorder="1" applyAlignment="1">
      <alignment vertical="top" wrapText="1"/>
    </xf>
    <xf numFmtId="0" fontId="3" fillId="11" borderId="31" xfId="0" applyFont="1" applyFill="1" applyBorder="1" applyAlignment="1">
      <alignment horizontal="center" vertical="top" wrapText="1"/>
    </xf>
    <xf numFmtId="0" fontId="3" fillId="11" borderId="34" xfId="0" applyFont="1" applyFill="1" applyBorder="1" applyAlignment="1">
      <alignment horizontal="center" vertical="top" wrapText="1"/>
    </xf>
    <xf numFmtId="0" fontId="3" fillId="11" borderId="30" xfId="0" applyFont="1" applyFill="1" applyBorder="1" applyAlignment="1">
      <alignment horizontal="center" vertical="top" wrapText="1"/>
    </xf>
    <xf numFmtId="0" fontId="3" fillId="2" borderId="23" xfId="0" applyFont="1" applyFill="1" applyBorder="1" applyAlignment="1">
      <alignment horizontal="left" vertical="top" wrapText="1"/>
    </xf>
    <xf numFmtId="0" fontId="3" fillId="2" borderId="16" xfId="0" applyFont="1" applyFill="1" applyBorder="1" applyAlignment="1">
      <alignment horizontal="left" vertical="top" wrapText="1"/>
    </xf>
    <xf numFmtId="0" fontId="3" fillId="2" borderId="11" xfId="0" applyFont="1" applyFill="1" applyBorder="1" applyAlignment="1">
      <alignment horizontal="left" vertical="top" wrapText="1"/>
    </xf>
    <xf numFmtId="0" fontId="3" fillId="2" borderId="25" xfId="0" applyFont="1" applyFill="1" applyBorder="1" applyAlignment="1">
      <alignment horizontal="left" vertical="center"/>
    </xf>
    <xf numFmtId="0" fontId="3" fillId="2" borderId="17" xfId="0" applyFont="1" applyFill="1" applyBorder="1" applyAlignment="1">
      <alignment horizontal="left" vertical="center"/>
    </xf>
    <xf numFmtId="0" fontId="3" fillId="2" borderId="13" xfId="0" applyFont="1" applyFill="1" applyBorder="1" applyAlignment="1">
      <alignment horizontal="left" vertical="center"/>
    </xf>
    <xf numFmtId="165" fontId="3" fillId="2" borderId="24" xfId="0" applyNumberFormat="1" applyFont="1" applyFill="1" applyBorder="1" applyAlignment="1">
      <alignment horizontal="right" vertical="center"/>
    </xf>
    <xf numFmtId="165" fontId="3" fillId="2" borderId="0" xfId="0" applyNumberFormat="1" applyFont="1" applyFill="1" applyBorder="1" applyAlignment="1">
      <alignment horizontal="right" vertical="center"/>
    </xf>
    <xf numFmtId="165" fontId="3" fillId="2" borderId="12" xfId="0" applyNumberFormat="1" applyFont="1" applyFill="1" applyBorder="1" applyAlignment="1">
      <alignment horizontal="right" vertical="center"/>
    </xf>
    <xf numFmtId="0" fontId="3" fillId="2" borderId="24"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16"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1" xfId="0" applyFont="1" applyFill="1" applyBorder="1" applyAlignment="1">
      <alignment horizontal="center" vertical="center"/>
    </xf>
    <xf numFmtId="0" fontId="3" fillId="0" borderId="78" xfId="0" applyFont="1" applyFill="1" applyBorder="1" applyAlignment="1">
      <alignment horizontal="left" vertical="top" wrapText="1"/>
    </xf>
    <xf numFmtId="0" fontId="3" fillId="0" borderId="60" xfId="0" applyFont="1" applyFill="1" applyBorder="1" applyAlignment="1">
      <alignment vertical="top" wrapText="1"/>
    </xf>
    <xf numFmtId="0" fontId="3" fillId="0" borderId="59" xfId="0" applyFont="1" applyFill="1" applyBorder="1" applyAlignment="1">
      <alignment vertical="top" wrapText="1"/>
    </xf>
    <xf numFmtId="0" fontId="3" fillId="0" borderId="31"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41" fillId="2" borderId="4" xfId="0" applyFont="1" applyFill="1" applyBorder="1" applyAlignment="1">
      <alignment horizontal="left" vertical="top" wrapText="1"/>
    </xf>
    <xf numFmtId="0" fontId="41" fillId="2" borderId="94" xfId="0" applyFont="1" applyFill="1" applyBorder="1" applyAlignment="1">
      <alignment horizontal="left" vertical="top" wrapText="1"/>
    </xf>
    <xf numFmtId="164" fontId="51" fillId="2" borderId="60" xfId="0" applyNumberFormat="1" applyFont="1" applyFill="1" applyBorder="1" applyAlignment="1">
      <alignment horizontal="center" vertical="top"/>
    </xf>
    <xf numFmtId="164" fontId="51" fillId="2" borderId="78" xfId="0" applyNumberFormat="1" applyFont="1" applyFill="1" applyBorder="1" applyAlignment="1">
      <alignment horizontal="center" vertical="top"/>
    </xf>
    <xf numFmtId="164" fontId="51" fillId="2" borderId="59" xfId="0" applyNumberFormat="1" applyFont="1" applyFill="1" applyBorder="1" applyAlignment="1">
      <alignment horizontal="center" vertical="top"/>
    </xf>
    <xf numFmtId="164" fontId="51" fillId="2" borderId="17" xfId="0" applyNumberFormat="1" applyFont="1" applyFill="1" applyBorder="1" applyAlignment="1">
      <alignment horizontal="center" vertical="top"/>
    </xf>
    <xf numFmtId="0" fontId="41" fillId="0" borderId="94" xfId="0" applyFont="1" applyFill="1" applyBorder="1" applyAlignment="1">
      <alignment vertical="top" wrapText="1"/>
    </xf>
    <xf numFmtId="0" fontId="48" fillId="2" borderId="49" xfId="0" applyFont="1" applyFill="1" applyBorder="1" applyAlignment="1">
      <alignment horizontal="center" vertical="center"/>
    </xf>
    <xf numFmtId="0" fontId="48" fillId="2" borderId="2" xfId="0" applyFont="1" applyFill="1" applyBorder="1" applyAlignment="1">
      <alignment horizontal="center" vertical="center"/>
    </xf>
    <xf numFmtId="0" fontId="48" fillId="2" borderId="13" xfId="0" applyFont="1" applyFill="1" applyBorder="1" applyAlignment="1">
      <alignment horizontal="center" vertical="center"/>
    </xf>
    <xf numFmtId="0" fontId="48" fillId="2" borderId="12" xfId="0" applyFont="1" applyFill="1" applyBorder="1" applyAlignment="1">
      <alignment horizontal="center" vertical="center"/>
    </xf>
    <xf numFmtId="0" fontId="3" fillId="11" borderId="25" xfId="0" applyFont="1" applyFill="1" applyBorder="1" applyAlignment="1">
      <alignment horizontal="center" vertical="center"/>
    </xf>
    <xf numFmtId="0" fontId="3" fillId="11" borderId="24" xfId="0" applyFont="1" applyFill="1" applyBorder="1" applyAlignment="1">
      <alignment horizontal="center" vertical="center"/>
    </xf>
    <xf numFmtId="0" fontId="3" fillId="11" borderId="23" xfId="0" applyFont="1" applyFill="1" applyBorder="1" applyAlignment="1">
      <alignment horizontal="center" vertical="center"/>
    </xf>
    <xf numFmtId="0" fontId="3" fillId="11" borderId="13" xfId="0" applyFont="1" applyFill="1" applyBorder="1" applyAlignment="1">
      <alignment horizontal="center" vertical="center"/>
    </xf>
    <xf numFmtId="0" fontId="3" fillId="11" borderId="12" xfId="0" applyFont="1" applyFill="1" applyBorder="1" applyAlignment="1">
      <alignment horizontal="center" vertical="center"/>
    </xf>
    <xf numFmtId="0" fontId="3" fillId="11" borderId="11" xfId="0" applyFont="1" applyFill="1" applyBorder="1" applyAlignment="1">
      <alignment horizontal="center" vertical="center"/>
    </xf>
    <xf numFmtId="0" fontId="3" fillId="2" borderId="49"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48" xfId="0" applyFont="1" applyFill="1" applyBorder="1" applyAlignment="1">
      <alignment horizontal="left" vertical="center" wrapText="1"/>
    </xf>
    <xf numFmtId="0" fontId="48" fillId="2" borderId="53" xfId="0" applyFont="1" applyFill="1" applyBorder="1" applyAlignment="1">
      <alignment horizontal="center" vertical="center"/>
    </xf>
    <xf numFmtId="0" fontId="48" fillId="2" borderId="32" xfId="0" applyFont="1" applyFill="1" applyBorder="1" applyAlignment="1">
      <alignment horizontal="center" vertical="center"/>
    </xf>
    <xf numFmtId="0" fontId="48" fillId="2" borderId="17" xfId="0" applyFont="1" applyFill="1" applyBorder="1" applyAlignment="1">
      <alignment horizontal="center" vertical="center"/>
    </xf>
    <xf numFmtId="0" fontId="48" fillId="2" borderId="0" xfId="0" applyFont="1" applyFill="1" applyBorder="1" applyAlignment="1">
      <alignment horizontal="center" vertical="center"/>
    </xf>
    <xf numFmtId="0" fontId="48" fillId="2" borderId="47" xfId="0" applyFont="1" applyFill="1" applyBorder="1" applyAlignment="1">
      <alignment horizontal="center" vertical="center"/>
    </xf>
    <xf numFmtId="0" fontId="48" fillId="2" borderId="35" xfId="0" applyFont="1" applyFill="1" applyBorder="1" applyAlignment="1">
      <alignment horizontal="center" vertical="center"/>
    </xf>
    <xf numFmtId="0" fontId="41" fillId="2" borderId="38" xfId="0" applyFont="1" applyFill="1" applyBorder="1" applyAlignment="1">
      <alignment horizontal="left" vertical="top" wrapText="1"/>
    </xf>
    <xf numFmtId="164" fontId="51" fillId="2" borderId="101" xfId="0" applyNumberFormat="1" applyFont="1" applyFill="1" applyBorder="1" applyAlignment="1">
      <alignment horizontal="center" vertical="top"/>
    </xf>
    <xf numFmtId="164" fontId="51" fillId="2" borderId="89" xfId="0" applyNumberFormat="1" applyFont="1" applyFill="1" applyBorder="1" applyAlignment="1">
      <alignment horizontal="center" vertical="top"/>
    </xf>
    <xf numFmtId="0" fontId="41" fillId="0" borderId="0" xfId="0" applyFont="1" applyFill="1" applyBorder="1" applyAlignment="1">
      <alignment horizontal="left" vertical="top" wrapText="1"/>
    </xf>
    <xf numFmtId="0" fontId="41" fillId="0" borderId="8" xfId="0" applyFont="1" applyFill="1" applyBorder="1" applyAlignment="1">
      <alignment horizontal="left" vertical="top" wrapText="1"/>
    </xf>
    <xf numFmtId="164" fontId="51" fillId="2" borderId="4" xfId="0" applyNumberFormat="1" applyFont="1" applyFill="1" applyBorder="1" applyAlignment="1">
      <alignment horizontal="left" vertical="center"/>
    </xf>
    <xf numFmtId="164" fontId="51" fillId="2" borderId="38" xfId="0" applyNumberFormat="1" applyFont="1" applyFill="1" applyBorder="1" applyAlignment="1">
      <alignment horizontal="left" vertical="center"/>
    </xf>
    <xf numFmtId="0" fontId="41" fillId="2" borderId="4" xfId="0" applyFont="1" applyFill="1" applyBorder="1" applyAlignment="1">
      <alignment horizontal="left" vertical="center" wrapText="1"/>
    </xf>
    <xf numFmtId="0" fontId="41" fillId="2" borderId="38" xfId="0" applyFont="1" applyFill="1" applyBorder="1" applyAlignment="1">
      <alignment horizontal="left" vertical="center" wrapText="1"/>
    </xf>
    <xf numFmtId="164" fontId="2" fillId="2" borderId="60" xfId="0" applyNumberFormat="1" applyFont="1" applyFill="1" applyBorder="1" applyAlignment="1">
      <alignment horizontal="center" vertical="top" wrapText="1"/>
    </xf>
    <xf numFmtId="164" fontId="2" fillId="2" borderId="78" xfId="0" applyNumberFormat="1" applyFont="1" applyFill="1" applyBorder="1" applyAlignment="1">
      <alignment horizontal="center" vertical="top" wrapText="1"/>
    </xf>
    <xf numFmtId="164" fontId="2" fillId="2" borderId="59" xfId="0" applyNumberFormat="1" applyFont="1" applyFill="1" applyBorder="1" applyAlignment="1">
      <alignment horizontal="center" vertical="top" wrapText="1"/>
    </xf>
    <xf numFmtId="164" fontId="51" fillId="2" borderId="94" xfId="0" applyNumberFormat="1" applyFont="1" applyFill="1" applyBorder="1" applyAlignment="1">
      <alignment horizontal="left" vertical="center"/>
    </xf>
    <xf numFmtId="0" fontId="41" fillId="2" borderId="94" xfId="0" applyFont="1" applyFill="1" applyBorder="1" applyAlignment="1">
      <alignment horizontal="left" vertical="center" wrapText="1"/>
    </xf>
    <xf numFmtId="0" fontId="41" fillId="16" borderId="90" xfId="0" applyFont="1" applyFill="1" applyBorder="1" applyAlignment="1">
      <alignment horizontal="center" vertical="top"/>
    </xf>
    <xf numFmtId="0" fontId="41" fillId="16" borderId="35" xfId="0" applyFont="1" applyFill="1" applyBorder="1" applyAlignment="1">
      <alignment horizontal="center" vertical="top"/>
    </xf>
    <xf numFmtId="0" fontId="41" fillId="16" borderId="10" xfId="0" applyFont="1" applyFill="1" applyBorder="1" applyAlignment="1">
      <alignment horizontal="center" vertical="top"/>
    </xf>
    <xf numFmtId="0" fontId="41" fillId="16" borderId="9" xfId="0" applyFont="1" applyFill="1" applyBorder="1" applyAlignment="1">
      <alignment horizontal="center" vertical="top"/>
    </xf>
    <xf numFmtId="0" fontId="41" fillId="16" borderId="8" xfId="0" applyFont="1" applyFill="1" applyBorder="1" applyAlignment="1">
      <alignment horizontal="center" vertical="top"/>
    </xf>
    <xf numFmtId="0" fontId="41" fillId="16" borderId="7" xfId="0" applyFont="1" applyFill="1" applyBorder="1" applyAlignment="1">
      <alignment horizontal="center" vertical="top"/>
    </xf>
    <xf numFmtId="164" fontId="51" fillId="2" borderId="99" xfId="0" applyNumberFormat="1" applyFont="1" applyFill="1" applyBorder="1" applyAlignment="1">
      <alignment horizontal="left" vertical="center"/>
    </xf>
    <xf numFmtId="164" fontId="51" fillId="2" borderId="4" xfId="0" applyNumberFormat="1" applyFont="1" applyFill="1" applyBorder="1" applyAlignment="1">
      <alignment horizontal="center" vertical="center"/>
    </xf>
    <xf numFmtId="164" fontId="51" fillId="2" borderId="38" xfId="0" applyNumberFormat="1" applyFont="1" applyFill="1" applyBorder="1" applyAlignment="1">
      <alignment horizontal="center" vertical="center"/>
    </xf>
    <xf numFmtId="164" fontId="51" fillId="2" borderId="102" xfId="0" applyNumberFormat="1" applyFont="1" applyFill="1" applyBorder="1" applyAlignment="1">
      <alignment horizontal="center" vertical="top"/>
    </xf>
    <xf numFmtId="164" fontId="51" fillId="2" borderId="103" xfId="0" applyNumberFormat="1" applyFont="1" applyFill="1" applyBorder="1" applyAlignment="1">
      <alignment horizontal="center" vertical="top"/>
    </xf>
    <xf numFmtId="0" fontId="41" fillId="17" borderId="94" xfId="0" applyFont="1" applyFill="1" applyBorder="1" applyAlignment="1">
      <alignment horizontal="left" vertical="top" wrapText="1"/>
    </xf>
    <xf numFmtId="0" fontId="41" fillId="17" borderId="99" xfId="0" applyFont="1" applyFill="1" applyBorder="1" applyAlignment="1">
      <alignment horizontal="left" vertical="top" wrapText="1"/>
    </xf>
    <xf numFmtId="164" fontId="51" fillId="2" borderId="101" xfId="0" applyNumberFormat="1" applyFont="1" applyFill="1" applyBorder="1" applyAlignment="1">
      <alignment horizontal="center" vertical="center"/>
    </xf>
    <xf numFmtId="164" fontId="51" fillId="2" borderId="92" xfId="0" applyNumberFormat="1" applyFont="1" applyFill="1" applyBorder="1" applyAlignment="1">
      <alignment horizontal="center" vertical="center"/>
    </xf>
    <xf numFmtId="0" fontId="41" fillId="2" borderId="6" xfId="0" applyFont="1" applyFill="1" applyBorder="1" applyAlignment="1">
      <alignment horizontal="left" wrapText="1"/>
    </xf>
    <xf numFmtId="0" fontId="3" fillId="11" borderId="25" xfId="0" applyFont="1" applyFill="1" applyBorder="1" applyAlignment="1">
      <alignment horizontal="center" vertical="center" wrapText="1"/>
    </xf>
    <xf numFmtId="0" fontId="3" fillId="11" borderId="24" xfId="0" applyFont="1" applyFill="1" applyBorder="1" applyAlignment="1">
      <alignment horizontal="center" vertical="center" wrapText="1"/>
    </xf>
    <xf numFmtId="0" fontId="3" fillId="11" borderId="23" xfId="0" applyFont="1" applyFill="1" applyBorder="1" applyAlignment="1">
      <alignment horizontal="center" vertical="center" wrapText="1"/>
    </xf>
    <xf numFmtId="0" fontId="3" fillId="2" borderId="25" xfId="0" applyFont="1" applyFill="1" applyBorder="1" applyAlignment="1">
      <alignment horizontal="left" vertical="center" wrapText="1"/>
    </xf>
    <xf numFmtId="0" fontId="3" fillId="2" borderId="13" xfId="0" applyFont="1" applyFill="1" applyBorder="1" applyAlignment="1">
      <alignment horizontal="left" vertical="center" wrapText="1"/>
    </xf>
    <xf numFmtId="0" fontId="3" fillId="2" borderId="24" xfId="0" applyFont="1" applyFill="1" applyBorder="1" applyAlignment="1">
      <alignment horizontal="left" vertical="top" wrapText="1"/>
    </xf>
    <xf numFmtId="0" fontId="3" fillId="2" borderId="12" xfId="0" applyFont="1" applyFill="1" applyBorder="1" applyAlignment="1">
      <alignment horizontal="left" vertical="top" wrapText="1"/>
    </xf>
    <xf numFmtId="0" fontId="31" fillId="11" borderId="31" xfId="0" applyFont="1" applyFill="1" applyBorder="1" applyAlignment="1">
      <alignment horizontal="left" vertical="center"/>
    </xf>
    <xf numFmtId="0" fontId="3" fillId="2" borderId="53" xfId="0" applyFont="1" applyFill="1" applyBorder="1" applyAlignment="1">
      <alignment horizontal="left" vertical="center" wrapText="1"/>
    </xf>
    <xf numFmtId="0" fontId="3" fillId="2" borderId="32" xfId="0" applyFont="1" applyFill="1" applyBorder="1" applyAlignment="1">
      <alignment horizontal="left" vertical="center" wrapText="1"/>
    </xf>
    <xf numFmtId="0" fontId="3" fillId="2" borderId="52" xfId="0" applyFont="1" applyFill="1" applyBorder="1" applyAlignment="1">
      <alignment horizontal="left" vertical="center" wrapText="1"/>
    </xf>
    <xf numFmtId="0" fontId="3" fillId="2" borderId="44"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2" borderId="42" xfId="0" applyFont="1" applyFill="1" applyBorder="1" applyAlignment="1">
      <alignment horizontal="left" vertical="center" wrapText="1"/>
    </xf>
    <xf numFmtId="165" fontId="3" fillId="0" borderId="17" xfId="0" applyNumberFormat="1" applyFont="1" applyFill="1" applyBorder="1" applyAlignment="1">
      <alignment horizontal="left" vertical="center" wrapText="1"/>
    </xf>
    <xf numFmtId="165" fontId="3" fillId="0" borderId="16" xfId="0" applyNumberFormat="1" applyFont="1" applyFill="1" applyBorder="1" applyAlignment="1">
      <alignment horizontal="left" vertical="center" wrapText="1"/>
    </xf>
    <xf numFmtId="165" fontId="3" fillId="0" borderId="47" xfId="0" applyNumberFormat="1" applyFont="1" applyFill="1" applyBorder="1" applyAlignment="1">
      <alignment horizontal="left" vertical="center" wrapText="1"/>
    </xf>
    <xf numFmtId="165" fontId="3" fillId="0" borderId="46" xfId="0" applyNumberFormat="1" applyFont="1" applyFill="1" applyBorder="1" applyAlignment="1">
      <alignment horizontal="left" vertical="center" wrapText="1"/>
    </xf>
    <xf numFmtId="0" fontId="3" fillId="0" borderId="31" xfId="0" applyFont="1" applyFill="1" applyBorder="1" applyAlignment="1">
      <alignment horizontal="left" vertical="top" wrapText="1"/>
    </xf>
    <xf numFmtId="0" fontId="3" fillId="0" borderId="34" xfId="0" applyFont="1" applyFill="1" applyBorder="1" applyAlignment="1">
      <alignment horizontal="left" vertical="top" wrapText="1"/>
    </xf>
    <xf numFmtId="0" fontId="3" fillId="0" borderId="30" xfId="0" applyFont="1" applyFill="1" applyBorder="1" applyAlignment="1">
      <alignment horizontal="left" vertical="top" wrapText="1"/>
    </xf>
    <xf numFmtId="165" fontId="3" fillId="2" borderId="32" xfId="0" applyNumberFormat="1" applyFont="1" applyFill="1" applyBorder="1" applyAlignment="1">
      <alignment horizontal="left" vertical="center" wrapText="1"/>
    </xf>
    <xf numFmtId="165" fontId="3" fillId="2" borderId="52" xfId="0" applyNumberFormat="1" applyFont="1" applyFill="1" applyBorder="1" applyAlignment="1">
      <alignment horizontal="left" vertical="center" wrapText="1"/>
    </xf>
    <xf numFmtId="165" fontId="3" fillId="2" borderId="2" xfId="0" applyNumberFormat="1" applyFont="1" applyFill="1" applyBorder="1" applyAlignment="1">
      <alignment horizontal="left" vertical="center" wrapText="1"/>
    </xf>
    <xf numFmtId="165" fontId="3" fillId="2" borderId="48" xfId="0" applyNumberFormat="1" applyFont="1" applyFill="1" applyBorder="1" applyAlignment="1">
      <alignment horizontal="left" vertical="center" wrapText="1"/>
    </xf>
    <xf numFmtId="165" fontId="3" fillId="0" borderId="2" xfId="0" applyNumberFormat="1" applyFont="1" applyFill="1" applyBorder="1" applyAlignment="1">
      <alignment horizontal="left" vertical="center" wrapText="1"/>
    </xf>
    <xf numFmtId="165" fontId="3" fillId="0" borderId="48" xfId="0" applyNumberFormat="1" applyFont="1" applyFill="1" applyBorder="1" applyAlignment="1">
      <alignment horizontal="left" vertical="center" wrapText="1"/>
    </xf>
    <xf numFmtId="0" fontId="3" fillId="11" borderId="12" xfId="0" applyFont="1" applyFill="1" applyBorder="1" applyAlignment="1">
      <alignment horizontal="center" vertical="center" wrapText="1"/>
    </xf>
    <xf numFmtId="165" fontId="2" fillId="15" borderId="25" xfId="0" applyNumberFormat="1" applyFont="1" applyFill="1" applyBorder="1" applyAlignment="1">
      <alignment horizontal="center" vertical="center" wrapText="1"/>
    </xf>
    <xf numFmtId="165" fontId="2" fillId="15" borderId="24" xfId="0" applyNumberFormat="1" applyFont="1" applyFill="1" applyBorder="1" applyAlignment="1">
      <alignment horizontal="center" vertical="center" wrapText="1"/>
    </xf>
    <xf numFmtId="165" fontId="2" fillId="15" borderId="23" xfId="0" applyNumberFormat="1" applyFont="1" applyFill="1" applyBorder="1" applyAlignment="1">
      <alignment horizontal="center" vertical="center" wrapText="1"/>
    </xf>
    <xf numFmtId="165" fontId="2" fillId="15" borderId="13" xfId="0" applyNumberFormat="1" applyFont="1" applyFill="1" applyBorder="1" applyAlignment="1">
      <alignment horizontal="center" vertical="center" wrapText="1"/>
    </xf>
    <xf numFmtId="165" fontId="2" fillId="15" borderId="12" xfId="0" applyNumberFormat="1" applyFont="1" applyFill="1" applyBorder="1" applyAlignment="1">
      <alignment horizontal="center" vertical="center" wrapText="1"/>
    </xf>
    <xf numFmtId="165" fontId="2" fillId="15" borderId="11" xfId="0" applyNumberFormat="1" applyFont="1" applyFill="1" applyBorder="1" applyAlignment="1">
      <alignment horizontal="center" vertical="center" wrapText="1"/>
    </xf>
    <xf numFmtId="165" fontId="3" fillId="0" borderId="53" xfId="0" applyNumberFormat="1" applyFont="1" applyFill="1" applyBorder="1" applyAlignment="1">
      <alignment horizontal="left" vertical="center" wrapText="1"/>
    </xf>
    <xf numFmtId="165" fontId="3" fillId="0" borderId="52" xfId="0" applyNumberFormat="1" applyFont="1" applyFill="1" applyBorder="1" applyAlignment="1">
      <alignment horizontal="left" vertical="center" wrapText="1"/>
    </xf>
    <xf numFmtId="165" fontId="3" fillId="0" borderId="49" xfId="0" applyNumberFormat="1" applyFont="1" applyFill="1" applyBorder="1" applyAlignment="1">
      <alignment horizontal="left" vertical="center" wrapText="1"/>
    </xf>
    <xf numFmtId="164" fontId="2" fillId="0" borderId="60" xfId="0" applyNumberFormat="1" applyFont="1" applyFill="1" applyBorder="1" applyAlignment="1">
      <alignment horizontal="center" vertical="center" wrapText="1"/>
    </xf>
    <xf numFmtId="164" fontId="2" fillId="0" borderId="59" xfId="0" applyNumberFormat="1" applyFont="1" applyFill="1" applyBorder="1" applyAlignment="1">
      <alignment horizontal="center" vertical="center" wrapText="1"/>
    </xf>
    <xf numFmtId="0" fontId="3" fillId="0" borderId="60" xfId="0" applyFont="1" applyFill="1" applyBorder="1" applyAlignment="1">
      <alignment horizontal="left" vertical="center" wrapText="1"/>
    </xf>
    <xf numFmtId="0" fontId="3" fillId="0" borderId="59" xfId="0" applyFont="1" applyFill="1" applyBorder="1" applyAlignment="1">
      <alignment horizontal="left" vertical="center" wrapText="1"/>
    </xf>
    <xf numFmtId="164" fontId="3" fillId="2" borderId="78" xfId="0" applyNumberFormat="1" applyFont="1" applyFill="1" applyBorder="1" applyAlignment="1">
      <alignment horizontal="center" vertical="top" wrapText="1"/>
    </xf>
    <xf numFmtId="0" fontId="3" fillId="0" borderId="60" xfId="0" applyFont="1" applyBorder="1" applyAlignment="1">
      <alignment horizontal="center" vertical="center" wrapText="1"/>
    </xf>
    <xf numFmtId="0" fontId="3" fillId="0" borderId="78" xfId="0" applyFont="1" applyBorder="1" applyAlignment="1">
      <alignment horizontal="center" vertical="center" wrapText="1"/>
    </xf>
    <xf numFmtId="0" fontId="3" fillId="2" borderId="27" xfId="0" applyFont="1" applyFill="1" applyBorder="1" applyAlignment="1">
      <alignment horizontal="left" vertical="center" wrapText="1"/>
    </xf>
    <xf numFmtId="0" fontId="3" fillId="2" borderId="21" xfId="0" applyFont="1" applyFill="1" applyBorder="1" applyAlignment="1">
      <alignment horizontal="left" vertical="center" wrapText="1"/>
    </xf>
    <xf numFmtId="0" fontId="31" fillId="11" borderId="34" xfId="0" applyFont="1" applyFill="1" applyBorder="1" applyAlignment="1">
      <alignment horizontal="left" vertical="center" wrapText="1"/>
    </xf>
    <xf numFmtId="0" fontId="31" fillId="11" borderId="30" xfId="0" applyFont="1" applyFill="1" applyBorder="1" applyAlignment="1">
      <alignment horizontal="left" vertical="center" wrapText="1"/>
    </xf>
    <xf numFmtId="164" fontId="2" fillId="3" borderId="60" xfId="0" applyNumberFormat="1" applyFont="1" applyFill="1" applyBorder="1" applyAlignment="1">
      <alignment horizontal="center" vertical="top" wrapText="1"/>
    </xf>
    <xf numFmtId="164" fontId="2" fillId="3" borderId="78" xfId="0" applyNumberFormat="1" applyFont="1" applyFill="1" applyBorder="1" applyAlignment="1">
      <alignment horizontal="center" vertical="top" wrapText="1"/>
    </xf>
    <xf numFmtId="164" fontId="2" fillId="3" borderId="59" xfId="0" applyNumberFormat="1" applyFont="1" applyFill="1" applyBorder="1" applyAlignment="1">
      <alignment horizontal="center" vertical="top" wrapText="1"/>
    </xf>
    <xf numFmtId="0" fontId="0" fillId="2" borderId="21" xfId="0" applyFill="1" applyBorder="1" applyAlignment="1">
      <alignment horizontal="left" vertical="center" wrapText="1"/>
    </xf>
    <xf numFmtId="0" fontId="3" fillId="2" borderId="74" xfId="0" applyFont="1" applyFill="1" applyBorder="1" applyAlignment="1">
      <alignment horizontal="left" vertical="center" wrapText="1"/>
    </xf>
    <xf numFmtId="0" fontId="3" fillId="2" borderId="39" xfId="0" applyFont="1" applyFill="1" applyBorder="1" applyAlignment="1">
      <alignment horizontal="left" vertical="center" wrapText="1"/>
    </xf>
    <xf numFmtId="0" fontId="3" fillId="2" borderId="15" xfId="0" applyFont="1" applyFill="1" applyBorder="1" applyAlignment="1">
      <alignment horizontal="left" vertical="center" wrapText="1"/>
    </xf>
    <xf numFmtId="0" fontId="0" fillId="2" borderId="15" xfId="0" applyFill="1" applyBorder="1" applyAlignment="1">
      <alignment horizontal="left" vertical="center" wrapText="1"/>
    </xf>
    <xf numFmtId="0" fontId="31" fillId="11" borderId="31" xfId="0" applyFont="1" applyFill="1" applyBorder="1" applyAlignment="1">
      <alignment horizontal="left" vertical="center" wrapText="1"/>
    </xf>
    <xf numFmtId="0" fontId="3" fillId="2" borderId="8" xfId="0" applyFont="1" applyFill="1" applyBorder="1" applyAlignment="1">
      <alignment horizontal="left" vertical="center" wrapText="1"/>
    </xf>
    <xf numFmtId="0" fontId="3" fillId="2" borderId="50" xfId="0" applyFont="1" applyFill="1" applyBorder="1" applyAlignment="1">
      <alignment horizontal="left" vertical="center" wrapText="1"/>
    </xf>
    <xf numFmtId="164" fontId="2" fillId="2" borderId="58" xfId="0" applyNumberFormat="1" applyFont="1" applyFill="1" applyBorder="1" applyAlignment="1">
      <alignment horizontal="center" vertical="top"/>
    </xf>
    <xf numFmtId="0" fontId="3" fillId="2" borderId="50" xfId="0" applyFont="1" applyFill="1" applyBorder="1" applyAlignment="1">
      <alignment horizontal="left" vertical="top" wrapText="1"/>
    </xf>
    <xf numFmtId="0" fontId="3" fillId="2" borderId="79" xfId="0" applyFont="1" applyFill="1" applyBorder="1" applyAlignment="1">
      <alignment horizontal="left" vertical="top" wrapText="1"/>
    </xf>
    <xf numFmtId="164" fontId="2" fillId="2" borderId="79" xfId="0" applyNumberFormat="1" applyFont="1" applyFill="1" applyBorder="1" applyAlignment="1">
      <alignment horizontal="center" vertical="top"/>
    </xf>
    <xf numFmtId="164" fontId="2" fillId="3" borderId="78" xfId="0" applyNumberFormat="1" applyFont="1" applyFill="1" applyBorder="1" applyAlignment="1">
      <alignment horizontal="center" vertical="top"/>
    </xf>
    <xf numFmtId="164" fontId="2" fillId="3" borderId="58" xfId="0" applyNumberFormat="1" applyFont="1" applyFill="1" applyBorder="1" applyAlignment="1">
      <alignment horizontal="center" vertical="top"/>
    </xf>
    <xf numFmtId="0" fontId="3" fillId="2" borderId="62" xfId="0" applyFont="1" applyFill="1" applyBorder="1" applyAlignment="1">
      <alignment vertical="top" wrapText="1"/>
    </xf>
    <xf numFmtId="0" fontId="3" fillId="2" borderId="63" xfId="0" applyFont="1" applyFill="1" applyBorder="1" applyAlignment="1">
      <alignment vertical="top" wrapText="1"/>
    </xf>
    <xf numFmtId="0" fontId="3" fillId="3" borderId="46" xfId="0" applyFont="1" applyFill="1" applyBorder="1" applyAlignment="1">
      <alignment vertical="top" wrapText="1"/>
    </xf>
    <xf numFmtId="0" fontId="3" fillId="3" borderId="50" xfId="0" applyFont="1" applyFill="1" applyBorder="1" applyAlignment="1">
      <alignment vertical="top" wrapText="1"/>
    </xf>
    <xf numFmtId="0" fontId="3" fillId="2" borderId="81" xfId="0" applyFont="1" applyFill="1" applyBorder="1" applyAlignment="1">
      <alignment vertical="center"/>
    </xf>
    <xf numFmtId="0" fontId="3" fillId="2" borderId="36" xfId="0" applyFont="1" applyFill="1" applyBorder="1" applyAlignment="1">
      <alignment vertical="center"/>
    </xf>
    <xf numFmtId="164" fontId="2" fillId="3" borderId="79" xfId="0" applyNumberFormat="1" applyFont="1" applyFill="1" applyBorder="1" applyAlignment="1">
      <alignment horizontal="center" vertical="top" wrapText="1"/>
    </xf>
    <xf numFmtId="164" fontId="2" fillId="3" borderId="58" xfId="0" applyNumberFormat="1" applyFont="1" applyFill="1" applyBorder="1" applyAlignment="1">
      <alignment horizontal="center" vertical="top" wrapText="1"/>
    </xf>
    <xf numFmtId="0" fontId="3" fillId="11" borderId="35" xfId="0" applyFont="1" applyFill="1" applyBorder="1" applyAlignment="1">
      <alignment horizontal="center"/>
    </xf>
    <xf numFmtId="0" fontId="3" fillId="11" borderId="46" xfId="0" applyFont="1" applyFill="1" applyBorder="1" applyAlignment="1">
      <alignment horizontal="center"/>
    </xf>
    <xf numFmtId="0" fontId="3" fillId="11" borderId="0" xfId="0" applyFont="1" applyFill="1" applyBorder="1" applyAlignment="1">
      <alignment horizontal="center"/>
    </xf>
    <xf numFmtId="0" fontId="3" fillId="11" borderId="16" xfId="0" applyFont="1" applyFill="1" applyBorder="1" applyAlignment="1">
      <alignment horizontal="center"/>
    </xf>
    <xf numFmtId="0" fontId="3" fillId="11" borderId="8" xfId="0" applyFont="1" applyFill="1" applyBorder="1" applyAlignment="1">
      <alignment horizontal="center"/>
    </xf>
    <xf numFmtId="0" fontId="3" fillId="11" borderId="50" xfId="0" applyFont="1" applyFill="1" applyBorder="1" applyAlignment="1">
      <alignment horizontal="center"/>
    </xf>
    <xf numFmtId="0" fontId="3" fillId="2" borderId="79" xfId="0" applyFont="1" applyFill="1" applyBorder="1" applyAlignment="1">
      <alignment vertical="top" wrapText="1"/>
    </xf>
    <xf numFmtId="0" fontId="3" fillId="2" borderId="58" xfId="0" applyFont="1" applyFill="1" applyBorder="1" applyAlignment="1">
      <alignment vertical="top" wrapText="1"/>
    </xf>
    <xf numFmtId="0" fontId="3" fillId="3" borderId="49" xfId="0" applyFont="1" applyFill="1" applyBorder="1" applyAlignment="1">
      <alignment vertical="center"/>
    </xf>
    <xf numFmtId="0" fontId="3" fillId="3" borderId="2" xfId="0" applyFont="1" applyFill="1" applyBorder="1" applyAlignment="1">
      <alignment vertical="center"/>
    </xf>
    <xf numFmtId="0" fontId="3" fillId="3" borderId="48" xfId="0" applyFont="1" applyFill="1" applyBorder="1" applyAlignment="1">
      <alignment vertical="center"/>
    </xf>
    <xf numFmtId="0" fontId="3" fillId="3" borderId="44" xfId="0" applyFont="1" applyFill="1" applyBorder="1" applyAlignment="1">
      <alignment vertical="center"/>
    </xf>
    <xf numFmtId="0" fontId="3" fillId="3" borderId="43" xfId="0" applyFont="1" applyFill="1" applyBorder="1" applyAlignment="1">
      <alignment vertical="center"/>
    </xf>
    <xf numFmtId="0" fontId="3" fillId="3" borderId="42" xfId="0" applyFont="1" applyFill="1" applyBorder="1" applyAlignment="1">
      <alignment vertical="center"/>
    </xf>
    <xf numFmtId="164" fontId="2" fillId="13" borderId="60" xfId="0" applyNumberFormat="1" applyFont="1" applyFill="1" applyBorder="1" applyAlignment="1">
      <alignment horizontal="center" vertical="center"/>
    </xf>
    <xf numFmtId="164" fontId="2" fillId="13" borderId="58" xfId="0" applyNumberFormat="1" applyFont="1" applyFill="1" applyBorder="1" applyAlignment="1">
      <alignment horizontal="center" vertical="center"/>
    </xf>
    <xf numFmtId="0" fontId="3" fillId="3" borderId="47" xfId="0" applyFont="1" applyFill="1" applyBorder="1" applyAlignment="1">
      <alignment vertical="center"/>
    </xf>
    <xf numFmtId="0" fontId="3" fillId="3" borderId="35" xfId="0" applyFont="1" applyFill="1" applyBorder="1" applyAlignment="1">
      <alignment vertical="center"/>
    </xf>
    <xf numFmtId="0" fontId="3" fillId="3" borderId="46" xfId="0" applyFont="1" applyFill="1" applyBorder="1" applyAlignment="1">
      <alignment vertical="center"/>
    </xf>
    <xf numFmtId="0" fontId="3" fillId="3" borderId="51" xfId="0" applyFont="1" applyFill="1" applyBorder="1" applyAlignment="1">
      <alignment vertical="center"/>
    </xf>
    <xf numFmtId="0" fontId="3" fillId="3" borderId="8" xfId="0" applyFont="1" applyFill="1" applyBorder="1" applyAlignment="1">
      <alignment vertical="center"/>
    </xf>
    <xf numFmtId="0" fontId="3" fillId="3" borderId="50" xfId="0" applyFont="1" applyFill="1" applyBorder="1" applyAlignment="1">
      <alignment vertical="center"/>
    </xf>
    <xf numFmtId="0" fontId="3" fillId="3" borderId="13" xfId="0" applyFont="1" applyFill="1" applyBorder="1" applyAlignment="1">
      <alignment vertical="center"/>
    </xf>
    <xf numFmtId="0" fontId="3" fillId="3" borderId="12" xfId="0" applyFont="1" applyFill="1" applyBorder="1" applyAlignment="1">
      <alignment vertical="center"/>
    </xf>
    <xf numFmtId="0" fontId="3" fillId="3" borderId="11" xfId="0" applyFont="1" applyFill="1" applyBorder="1" applyAlignment="1">
      <alignment vertical="center"/>
    </xf>
    <xf numFmtId="0" fontId="3" fillId="2" borderId="47" xfId="0" applyFont="1" applyFill="1" applyBorder="1" applyAlignment="1">
      <alignment vertical="center"/>
    </xf>
    <xf numFmtId="0" fontId="3" fillId="2" borderId="35" xfId="0" applyFont="1" applyFill="1" applyBorder="1" applyAlignment="1">
      <alignment vertical="center"/>
    </xf>
    <xf numFmtId="0" fontId="3" fillId="2" borderId="51" xfId="0" applyFont="1" applyFill="1" applyBorder="1" applyAlignment="1">
      <alignment vertical="center"/>
    </xf>
    <xf numFmtId="0" fontId="3" fillId="2" borderId="8" xfId="0" applyFont="1" applyFill="1" applyBorder="1" applyAlignment="1">
      <alignment vertical="center"/>
    </xf>
    <xf numFmtId="0" fontId="3" fillId="13" borderId="25" xfId="0" applyFont="1" applyFill="1" applyBorder="1" applyAlignment="1">
      <alignment horizontal="left" vertical="top" wrapText="1"/>
    </xf>
    <xf numFmtId="0" fontId="3" fillId="13" borderId="24" xfId="0" applyFont="1" applyFill="1" applyBorder="1" applyAlignment="1">
      <alignment horizontal="left" vertical="top" wrapText="1"/>
    </xf>
    <xf numFmtId="0" fontId="3" fillId="13" borderId="23" xfId="0" applyFont="1" applyFill="1" applyBorder="1" applyAlignment="1">
      <alignment horizontal="left" vertical="top" wrapText="1"/>
    </xf>
    <xf numFmtId="0" fontId="3" fillId="13" borderId="17" xfId="0" applyFont="1" applyFill="1" applyBorder="1" applyAlignment="1">
      <alignment horizontal="left" vertical="top" wrapText="1"/>
    </xf>
    <xf numFmtId="0" fontId="3" fillId="13" borderId="0" xfId="0" applyFont="1" applyFill="1" applyBorder="1" applyAlignment="1">
      <alignment horizontal="left" vertical="top" wrapText="1"/>
    </xf>
    <xf numFmtId="0" fontId="3" fillId="13" borderId="16" xfId="0" applyFont="1" applyFill="1" applyBorder="1" applyAlignment="1">
      <alignment horizontal="left" vertical="top" wrapText="1"/>
    </xf>
    <xf numFmtId="0" fontId="3" fillId="3" borderId="47" xfId="0" applyFont="1" applyFill="1" applyBorder="1" applyAlignment="1">
      <alignment horizontal="left" vertical="center"/>
    </xf>
    <xf numFmtId="0" fontId="3" fillId="3" borderId="35" xfId="0" applyFont="1" applyFill="1" applyBorder="1" applyAlignment="1">
      <alignment horizontal="left" vertical="center"/>
    </xf>
    <xf numFmtId="0" fontId="3" fillId="3" borderId="46" xfId="0" applyFont="1" applyFill="1" applyBorder="1" applyAlignment="1">
      <alignment horizontal="left" vertical="center"/>
    </xf>
    <xf numFmtId="0" fontId="3" fillId="3" borderId="51" xfId="0" applyFont="1" applyFill="1" applyBorder="1" applyAlignment="1">
      <alignment horizontal="left" vertical="center"/>
    </xf>
    <xf numFmtId="0" fontId="3" fillId="3" borderId="8" xfId="0" applyFont="1" applyFill="1" applyBorder="1" applyAlignment="1">
      <alignment horizontal="left" vertical="center"/>
    </xf>
    <xf numFmtId="0" fontId="3" fillId="3" borderId="50" xfId="0" applyFont="1" applyFill="1" applyBorder="1" applyAlignment="1">
      <alignment horizontal="left" vertical="center"/>
    </xf>
    <xf numFmtId="0" fontId="5" fillId="0" borderId="46" xfId="0" applyFont="1" applyBorder="1" applyAlignment="1">
      <alignment vertical="center"/>
    </xf>
    <xf numFmtId="0" fontId="5" fillId="0" borderId="11" xfId="0" applyFont="1" applyBorder="1" applyAlignment="1">
      <alignment vertical="center"/>
    </xf>
    <xf numFmtId="164" fontId="2" fillId="13" borderId="60" xfId="4" applyNumberFormat="1" applyFont="1" applyFill="1" applyBorder="1" applyAlignment="1">
      <alignment horizontal="center" vertical="center"/>
    </xf>
    <xf numFmtId="164" fontId="2" fillId="13" borderId="58" xfId="4" applyNumberFormat="1" applyFont="1" applyFill="1" applyBorder="1" applyAlignment="1">
      <alignment horizontal="center" vertical="center"/>
    </xf>
    <xf numFmtId="164" fontId="3" fillId="11" borderId="60" xfId="0" applyNumberFormat="1" applyFont="1" applyFill="1" applyBorder="1" applyAlignment="1">
      <alignment horizontal="center" vertical="center" wrapText="1"/>
    </xf>
    <xf numFmtId="164" fontId="3" fillId="11" borderId="78" xfId="0" applyNumberFormat="1" applyFont="1" applyFill="1" applyBorder="1" applyAlignment="1">
      <alignment horizontal="center" vertical="center" wrapText="1"/>
    </xf>
    <xf numFmtId="0" fontId="5" fillId="0" borderId="50" xfId="0" applyFont="1" applyBorder="1" applyAlignment="1">
      <alignment vertical="center"/>
    </xf>
    <xf numFmtId="164" fontId="3" fillId="11" borderId="60" xfId="0" applyNumberFormat="1" applyFont="1" applyFill="1" applyBorder="1" applyAlignment="1">
      <alignment horizontal="center" vertical="top" wrapText="1"/>
    </xf>
    <xf numFmtId="164" fontId="3" fillId="11" borderId="58" xfId="0" applyNumberFormat="1" applyFont="1" applyFill="1" applyBorder="1" applyAlignment="1">
      <alignment horizontal="center" vertical="top" wrapText="1"/>
    </xf>
    <xf numFmtId="164" fontId="8" fillId="3" borderId="60" xfId="0" applyNumberFormat="1" applyFont="1" applyFill="1" applyBorder="1" applyAlignment="1">
      <alignment horizontal="center" vertical="top"/>
    </xf>
    <xf numFmtId="164" fontId="8" fillId="3" borderId="59" xfId="0" applyNumberFormat="1" applyFont="1" applyFill="1" applyBorder="1" applyAlignment="1">
      <alignment horizontal="center" vertical="top"/>
    </xf>
    <xf numFmtId="0" fontId="7" fillId="2" borderId="0" xfId="0" applyFont="1" applyFill="1" applyBorder="1" applyAlignment="1">
      <alignment horizontal="left" vertical="top" wrapText="1"/>
    </xf>
    <xf numFmtId="0" fontId="7" fillId="2" borderId="8" xfId="0" applyFont="1" applyFill="1" applyBorder="1" applyAlignment="1">
      <alignment horizontal="left" vertical="top" wrapText="1"/>
    </xf>
    <xf numFmtId="0" fontId="7" fillId="2" borderId="24" xfId="0" applyFont="1" applyFill="1" applyBorder="1" applyAlignment="1">
      <alignment horizontal="left" vertical="top" wrapText="1"/>
    </xf>
    <xf numFmtId="0" fontId="0" fillId="0" borderId="0" xfId="0" applyBorder="1"/>
    <xf numFmtId="165" fontId="7" fillId="2" borderId="53" xfId="0" applyNumberFormat="1" applyFont="1" applyFill="1" applyBorder="1" applyAlignment="1">
      <alignment horizontal="center" vertical="center"/>
    </xf>
    <xf numFmtId="165" fontId="7" fillId="3" borderId="52" xfId="0" applyNumberFormat="1" applyFont="1" applyFill="1" applyBorder="1" applyAlignment="1">
      <alignment horizontal="center" vertical="center"/>
    </xf>
    <xf numFmtId="165" fontId="7" fillId="2" borderId="13" xfId="0" applyNumberFormat="1" applyFont="1" applyFill="1" applyBorder="1" applyAlignment="1">
      <alignment horizontal="center" vertical="center"/>
    </xf>
    <xf numFmtId="165" fontId="7" fillId="3" borderId="11" xfId="0" applyNumberFormat="1" applyFont="1" applyFill="1" applyBorder="1" applyAlignment="1">
      <alignment horizontal="center" vertical="center"/>
    </xf>
    <xf numFmtId="0" fontId="13" fillId="2" borderId="0" xfId="0" applyFont="1" applyFill="1" applyBorder="1" applyAlignment="1">
      <alignment horizontal="left" vertical="top" wrapText="1"/>
    </xf>
    <xf numFmtId="164" fontId="8" fillId="3" borderId="58" xfId="0" applyNumberFormat="1" applyFont="1" applyFill="1" applyBorder="1" applyAlignment="1">
      <alignment horizontal="center" vertical="top"/>
    </xf>
    <xf numFmtId="0" fontId="7" fillId="2" borderId="51" xfId="0" applyFont="1" applyFill="1" applyBorder="1" applyAlignment="1">
      <alignment horizontal="left" vertical="top" wrapText="1"/>
    </xf>
    <xf numFmtId="0" fontId="7" fillId="3" borderId="32" xfId="0" applyFont="1" applyFill="1" applyBorder="1" applyAlignment="1">
      <alignment horizontal="left" vertical="center" wrapText="1"/>
    </xf>
    <xf numFmtId="0" fontId="7" fillId="2" borderId="47" xfId="0" applyFont="1" applyFill="1" applyBorder="1" applyAlignment="1">
      <alignment horizontal="left" vertical="center" wrapText="1"/>
    </xf>
    <xf numFmtId="0" fontId="7" fillId="2" borderId="35" xfId="0" applyFont="1" applyFill="1" applyBorder="1" applyAlignment="1">
      <alignment horizontal="left" vertical="center" wrapText="1"/>
    </xf>
    <xf numFmtId="0" fontId="7" fillId="2" borderId="46" xfId="0" applyFont="1" applyFill="1" applyBorder="1" applyAlignment="1">
      <alignment horizontal="left" vertical="center" wrapText="1"/>
    </xf>
    <xf numFmtId="0" fontId="7" fillId="2" borderId="17"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16" xfId="0" applyFont="1" applyFill="1" applyBorder="1" applyAlignment="1">
      <alignment horizontal="left" vertical="center" wrapText="1"/>
    </xf>
    <xf numFmtId="0" fontId="7" fillId="2" borderId="13"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7" fillId="2" borderId="11" xfId="0" applyFont="1" applyFill="1" applyBorder="1" applyAlignment="1">
      <alignment horizontal="left" vertical="center" wrapText="1"/>
    </xf>
    <xf numFmtId="0" fontId="7" fillId="2" borderId="13" xfId="0" applyFont="1" applyFill="1" applyBorder="1" applyAlignment="1">
      <alignment horizontal="left" vertical="top" wrapText="1"/>
    </xf>
    <xf numFmtId="0" fontId="7" fillId="2" borderId="49" xfId="0" applyFont="1" applyFill="1" applyBorder="1" applyAlignment="1">
      <alignment vertical="center" wrapText="1"/>
    </xf>
    <xf numFmtId="0" fontId="7" fillId="2" borderId="2" xfId="0" applyFont="1" applyFill="1" applyBorder="1" applyAlignment="1">
      <alignment vertical="center" wrapText="1"/>
    </xf>
    <xf numFmtId="0" fontId="7" fillId="3" borderId="44" xfId="0" applyFont="1" applyFill="1" applyBorder="1" applyAlignment="1">
      <alignment vertical="center"/>
    </xf>
    <xf numFmtId="0" fontId="7" fillId="3" borderId="43" xfId="0" applyFont="1" applyFill="1" applyBorder="1" applyAlignment="1">
      <alignment vertical="center"/>
    </xf>
    <xf numFmtId="0" fontId="12" fillId="11" borderId="34" xfId="0" applyNumberFormat="1" applyFont="1" applyFill="1" applyBorder="1" applyAlignment="1">
      <alignment horizontal="left" vertical="center"/>
    </xf>
    <xf numFmtId="0" fontId="7" fillId="2" borderId="78" xfId="0" applyFont="1" applyFill="1" applyBorder="1" applyAlignment="1">
      <alignment horizontal="left" vertical="top" wrapText="1"/>
    </xf>
    <xf numFmtId="0" fontId="7" fillId="11" borderId="31" xfId="0" applyFont="1" applyFill="1" applyBorder="1" applyAlignment="1">
      <alignment horizontal="center" vertical="center" wrapText="1"/>
    </xf>
    <xf numFmtId="0" fontId="7" fillId="11" borderId="30" xfId="0" applyFont="1" applyFill="1" applyBorder="1" applyAlignment="1">
      <alignment horizontal="center" vertical="center" wrapText="1"/>
    </xf>
    <xf numFmtId="0" fontId="7" fillId="2" borderId="53" xfId="0" applyFont="1" applyFill="1" applyBorder="1" applyAlignment="1">
      <alignment vertical="center" wrapText="1"/>
    </xf>
    <xf numFmtId="0" fontId="7" fillId="2" borderId="32" xfId="0" applyFont="1" applyFill="1" applyBorder="1" applyAlignment="1">
      <alignment vertical="center" wrapText="1"/>
    </xf>
    <xf numFmtId="0" fontId="12" fillId="11" borderId="30" xfId="0" applyNumberFormat="1" applyFont="1" applyFill="1" applyBorder="1" applyAlignment="1">
      <alignment horizontal="left" vertical="center"/>
    </xf>
    <xf numFmtId="0" fontId="7" fillId="11" borderId="34" xfId="0" applyFont="1" applyFill="1" applyBorder="1" applyAlignment="1">
      <alignment horizontal="center" vertical="center" wrapText="1"/>
    </xf>
    <xf numFmtId="0" fontId="7" fillId="2" borderId="29" xfId="0" applyFont="1" applyFill="1" applyBorder="1" applyAlignment="1">
      <alignment horizontal="left" vertical="top" wrapText="1"/>
    </xf>
    <xf numFmtId="0" fontId="7" fillId="2" borderId="89" xfId="0" applyFont="1" applyFill="1" applyBorder="1" applyAlignment="1">
      <alignment horizontal="left" vertical="top" wrapText="1"/>
    </xf>
    <xf numFmtId="0" fontId="7" fillId="2" borderId="10" xfId="0" applyFont="1" applyFill="1" applyBorder="1" applyAlignment="1">
      <alignment horizontal="left" vertical="top" wrapText="1"/>
    </xf>
    <xf numFmtId="0" fontId="7" fillId="2" borderId="5" xfId="0" applyFont="1" applyFill="1" applyBorder="1" applyAlignment="1">
      <alignment horizontal="left" vertical="top" wrapText="1"/>
    </xf>
    <xf numFmtId="0" fontId="7" fillId="2" borderId="7" xfId="0" applyFont="1" applyFill="1" applyBorder="1" applyAlignment="1">
      <alignment horizontal="left" vertical="top" wrapText="1"/>
    </xf>
    <xf numFmtId="0" fontId="0" fillId="0" borderId="5" xfId="0" applyBorder="1"/>
    <xf numFmtId="0" fontId="3" fillId="0" borderId="3" xfId="0" applyFont="1" applyFill="1" applyBorder="1" applyAlignment="1">
      <alignment vertical="center" wrapText="1"/>
    </xf>
    <xf numFmtId="0" fontId="3" fillId="0" borderId="2" xfId="0" applyFont="1" applyFill="1" applyBorder="1" applyAlignment="1">
      <alignment vertical="center" wrapText="1"/>
    </xf>
    <xf numFmtId="0" fontId="3" fillId="0" borderId="3" xfId="0"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48" xfId="0" applyFont="1" applyFill="1" applyBorder="1" applyAlignment="1">
      <alignment horizontal="left" vertical="center" wrapText="1"/>
    </xf>
    <xf numFmtId="0" fontId="13" fillId="2" borderId="92" xfId="0" applyFont="1" applyFill="1" applyBorder="1" applyAlignment="1">
      <alignment horizontal="center" vertical="top" wrapText="1"/>
    </xf>
    <xf numFmtId="0" fontId="3" fillId="0" borderId="45" xfId="0" applyFont="1" applyFill="1" applyBorder="1" applyAlignment="1">
      <alignment horizontal="left" vertical="center" wrapText="1"/>
    </xf>
    <xf numFmtId="0" fontId="3" fillId="0" borderId="43" xfId="0" applyFont="1" applyFill="1" applyBorder="1" applyAlignment="1">
      <alignment horizontal="left" vertical="center" wrapText="1"/>
    </xf>
    <xf numFmtId="0" fontId="3" fillId="0" borderId="42" xfId="0" applyFont="1" applyFill="1" applyBorder="1" applyAlignment="1">
      <alignment horizontal="left" vertical="center" wrapText="1"/>
    </xf>
    <xf numFmtId="164" fontId="7" fillId="3" borderId="24" xfId="0" applyNumberFormat="1" applyFont="1" applyFill="1" applyBorder="1" applyAlignment="1">
      <alignment horizontal="left" vertical="top" wrapText="1"/>
    </xf>
    <xf numFmtId="164" fontId="7" fillId="3" borderId="23" xfId="0" applyNumberFormat="1" applyFont="1" applyFill="1" applyBorder="1" applyAlignment="1">
      <alignment horizontal="left" vertical="top" wrapText="1"/>
    </xf>
    <xf numFmtId="0" fontId="7" fillId="11" borderId="25" xfId="0" applyFont="1" applyFill="1" applyBorder="1" applyAlignment="1">
      <alignment horizontal="center" vertical="center" wrapText="1"/>
    </xf>
    <xf numFmtId="0" fontId="7" fillId="11" borderId="24" xfId="0" applyFont="1" applyFill="1" applyBorder="1" applyAlignment="1">
      <alignment horizontal="center" vertical="center" wrapText="1"/>
    </xf>
    <xf numFmtId="0" fontId="7" fillId="11" borderId="23" xfId="0" applyFont="1" applyFill="1" applyBorder="1" applyAlignment="1">
      <alignment horizontal="center" vertical="center" wrapText="1"/>
    </xf>
    <xf numFmtId="0" fontId="7" fillId="11" borderId="17" xfId="0" applyFont="1" applyFill="1" applyBorder="1" applyAlignment="1">
      <alignment horizontal="center" vertical="center" wrapText="1"/>
    </xf>
    <xf numFmtId="0" fontId="7" fillId="11" borderId="0" xfId="0" applyFont="1" applyFill="1" applyBorder="1" applyAlignment="1">
      <alignment horizontal="center" vertical="center" wrapText="1"/>
    </xf>
    <xf numFmtId="0" fontId="7" fillId="11" borderId="16" xfId="0" applyFont="1" applyFill="1" applyBorder="1" applyAlignment="1">
      <alignment horizontal="center" vertical="center" wrapText="1"/>
    </xf>
    <xf numFmtId="0" fontId="7" fillId="11" borderId="51" xfId="0" applyFont="1" applyFill="1" applyBorder="1" applyAlignment="1">
      <alignment horizontal="center" vertical="center" wrapText="1"/>
    </xf>
    <xf numFmtId="0" fontId="7" fillId="11" borderId="8" xfId="0" applyFont="1" applyFill="1" applyBorder="1" applyAlignment="1">
      <alignment horizontal="center" vertical="center" wrapText="1"/>
    </xf>
    <xf numFmtId="0" fontId="7" fillId="11" borderId="50" xfId="0" applyFont="1" applyFill="1" applyBorder="1" applyAlignment="1">
      <alignment horizontal="center" vertical="center" wrapText="1"/>
    </xf>
    <xf numFmtId="164" fontId="8" fillId="11" borderId="60" xfId="0" applyNumberFormat="1" applyFont="1" applyFill="1" applyBorder="1" applyAlignment="1">
      <alignment horizontal="left" vertical="center"/>
    </xf>
    <xf numFmtId="164" fontId="8" fillId="11" borderId="78" xfId="0" applyNumberFormat="1" applyFont="1" applyFill="1" applyBorder="1" applyAlignment="1">
      <alignment horizontal="left" vertical="center"/>
    </xf>
    <xf numFmtId="164" fontId="8" fillId="11" borderId="58" xfId="0" applyNumberFormat="1" applyFont="1" applyFill="1" applyBorder="1" applyAlignment="1">
      <alignment horizontal="left" vertical="center"/>
    </xf>
    <xf numFmtId="0" fontId="7" fillId="11" borderId="24" xfId="0" applyFont="1" applyFill="1" applyBorder="1" applyAlignment="1">
      <alignment horizontal="left" vertical="center" wrapText="1"/>
    </xf>
    <xf numFmtId="0" fontId="7" fillId="11" borderId="29" xfId="0" applyFont="1" applyFill="1" applyBorder="1" applyAlignment="1">
      <alignment horizontal="left" vertical="center" wrapText="1"/>
    </xf>
    <xf numFmtId="0" fontId="7" fillId="11" borderId="0" xfId="0" applyFont="1" applyFill="1" applyBorder="1" applyAlignment="1">
      <alignment horizontal="left" vertical="center" wrapText="1"/>
    </xf>
    <xf numFmtId="0" fontId="7" fillId="11" borderId="5" xfId="0" applyFont="1" applyFill="1" applyBorder="1" applyAlignment="1">
      <alignment horizontal="left" vertical="center" wrapText="1"/>
    </xf>
    <xf numFmtId="0" fontId="7" fillId="11" borderId="8" xfId="0" applyFont="1" applyFill="1" applyBorder="1" applyAlignment="1">
      <alignment horizontal="left" vertical="center" wrapText="1"/>
    </xf>
    <xf numFmtId="0" fontId="7" fillId="11" borderId="7" xfId="0" applyFont="1" applyFill="1" applyBorder="1" applyAlignment="1">
      <alignment horizontal="left" vertical="center" wrapText="1"/>
    </xf>
    <xf numFmtId="0" fontId="8" fillId="13" borderId="73" xfId="0" applyFont="1" applyFill="1" applyBorder="1" applyAlignment="1">
      <alignment horizontal="center" vertical="center" wrapText="1"/>
    </xf>
    <xf numFmtId="0" fontId="8" fillId="13" borderId="29" xfId="0" applyFont="1" applyFill="1" applyBorder="1" applyAlignment="1">
      <alignment horizontal="center" vertical="center" wrapText="1"/>
    </xf>
    <xf numFmtId="0" fontId="8" fillId="13" borderId="6" xfId="0" applyFont="1" applyFill="1" applyBorder="1" applyAlignment="1">
      <alignment horizontal="center" vertical="center" wrapText="1"/>
    </xf>
    <xf numFmtId="0" fontId="8" fillId="13" borderId="5" xfId="0" applyFont="1" applyFill="1" applyBorder="1" applyAlignment="1">
      <alignment horizontal="center" vertical="center" wrapText="1"/>
    </xf>
    <xf numFmtId="0" fontId="8" fillId="13" borderId="9" xfId="0" applyFont="1" applyFill="1" applyBorder="1" applyAlignment="1">
      <alignment horizontal="center" vertical="center" wrapText="1"/>
    </xf>
    <xf numFmtId="0" fontId="8" fillId="13" borderId="7" xfId="0" applyFont="1" applyFill="1" applyBorder="1" applyAlignment="1">
      <alignment horizontal="center" vertical="center" wrapText="1"/>
    </xf>
    <xf numFmtId="0" fontId="8" fillId="13" borderId="91" xfId="0" applyFont="1" applyFill="1" applyBorder="1" applyAlignment="1">
      <alignment horizontal="center" vertical="center" wrapText="1"/>
    </xf>
    <xf numFmtId="0" fontId="8" fillId="13" borderId="84" xfId="0" applyFont="1" applyFill="1" applyBorder="1" applyAlignment="1">
      <alignment horizontal="center" vertical="center" wrapText="1"/>
    </xf>
    <xf numFmtId="0" fontId="8" fillId="13" borderId="83" xfId="0" applyFont="1" applyFill="1" applyBorder="1" applyAlignment="1">
      <alignment horizontal="center" vertical="center" wrapText="1"/>
    </xf>
    <xf numFmtId="0" fontId="44" fillId="0" borderId="0" xfId="0" applyFont="1" applyAlignment="1">
      <alignment horizontal="center"/>
    </xf>
    <xf numFmtId="0" fontId="7" fillId="3" borderId="35" xfId="0" applyFont="1" applyFill="1" applyBorder="1" applyAlignment="1">
      <alignment horizontal="left" vertical="center" wrapText="1"/>
    </xf>
    <xf numFmtId="0" fontId="7" fillId="3" borderId="10" xfId="0" applyFont="1" applyFill="1" applyBorder="1" applyAlignment="1">
      <alignment horizontal="left" vertical="center" wrapText="1"/>
    </xf>
    <xf numFmtId="165" fontId="7" fillId="2" borderId="3" xfId="0" applyNumberFormat="1" applyFont="1" applyFill="1" applyBorder="1" applyAlignment="1">
      <alignment horizontal="center" vertical="center"/>
    </xf>
    <xf numFmtId="165" fontId="7" fillId="2" borderId="1" xfId="0" applyNumberFormat="1" applyFont="1" applyFill="1" applyBorder="1" applyAlignment="1">
      <alignment horizontal="center" vertical="center"/>
    </xf>
    <xf numFmtId="165" fontId="7" fillId="2" borderId="49" xfId="0" applyNumberFormat="1" applyFont="1" applyFill="1" applyBorder="1" applyAlignment="1">
      <alignment horizontal="center" vertical="center"/>
    </xf>
    <xf numFmtId="165" fontId="7" fillId="2" borderId="2" xfId="0" applyNumberFormat="1" applyFont="1" applyFill="1" applyBorder="1" applyAlignment="1">
      <alignment horizontal="center" vertical="center"/>
    </xf>
    <xf numFmtId="165" fontId="7" fillId="3" borderId="48" xfId="0" applyNumberFormat="1" applyFont="1" applyFill="1" applyBorder="1" applyAlignment="1">
      <alignment horizontal="center" vertical="center"/>
    </xf>
    <xf numFmtId="0" fontId="7" fillId="2" borderId="44" xfId="0" applyFont="1" applyFill="1" applyBorder="1" applyAlignment="1">
      <alignment horizontal="left" vertical="center" wrapText="1"/>
    </xf>
    <xf numFmtId="0" fontId="7" fillId="2" borderId="86" xfId="0" applyFont="1" applyFill="1" applyBorder="1" applyAlignment="1">
      <alignment horizontal="left" vertical="center" wrapText="1"/>
    </xf>
    <xf numFmtId="165" fontId="7" fillId="2" borderId="45" xfId="0" applyNumberFormat="1" applyFont="1" applyFill="1" applyBorder="1" applyAlignment="1">
      <alignment horizontal="center" vertical="center"/>
    </xf>
    <xf numFmtId="165" fontId="7" fillId="2" borderId="86" xfId="0" applyNumberFormat="1" applyFont="1" applyFill="1" applyBorder="1" applyAlignment="1">
      <alignment horizontal="center" vertical="center"/>
    </xf>
    <xf numFmtId="165" fontId="7" fillId="2" borderId="44" xfId="0" applyNumberFormat="1" applyFont="1" applyFill="1" applyBorder="1" applyAlignment="1">
      <alignment horizontal="center" vertical="center"/>
    </xf>
    <xf numFmtId="165" fontId="7" fillId="2" borderId="43" xfId="0" applyNumberFormat="1" applyFont="1" applyFill="1" applyBorder="1" applyAlignment="1">
      <alignment horizontal="center" vertical="center"/>
    </xf>
    <xf numFmtId="165" fontId="7" fillId="3" borderId="42" xfId="0" applyNumberFormat="1" applyFont="1" applyFill="1" applyBorder="1" applyAlignment="1">
      <alignment horizontal="center" vertical="center"/>
    </xf>
    <xf numFmtId="0" fontId="3" fillId="11" borderId="11" xfId="0" applyFont="1" applyFill="1" applyBorder="1" applyAlignment="1">
      <alignment horizontal="center" vertical="center" wrapText="1"/>
    </xf>
    <xf numFmtId="0" fontId="0" fillId="0" borderId="59" xfId="0" applyBorder="1" applyAlignment="1">
      <alignment vertical="top"/>
    </xf>
    <xf numFmtId="0" fontId="3" fillId="0" borderId="78" xfId="0" applyFont="1" applyBorder="1" applyAlignment="1">
      <alignment horizontal="right"/>
    </xf>
    <xf numFmtId="0" fontId="0" fillId="0" borderId="11" xfId="0" applyBorder="1" applyAlignment="1">
      <alignment vertical="top"/>
    </xf>
    <xf numFmtId="0" fontId="41" fillId="0" borderId="12" xfId="0" applyFont="1" applyBorder="1" applyAlignment="1">
      <alignment horizontal="left" vertical="center"/>
    </xf>
    <xf numFmtId="0" fontId="41" fillId="0" borderId="11" xfId="0" applyFont="1" applyBorder="1" applyAlignment="1">
      <alignment horizontal="left" vertical="center"/>
    </xf>
    <xf numFmtId="0" fontId="0" fillId="0" borderId="12" xfId="0" applyBorder="1" applyAlignment="1">
      <alignment horizontal="center"/>
    </xf>
    <xf numFmtId="0" fontId="0" fillId="0" borderId="11" xfId="0" applyBorder="1" applyAlignment="1">
      <alignment horizontal="center"/>
    </xf>
    <xf numFmtId="164" fontId="51" fillId="0" borderId="12" xfId="0" applyNumberFormat="1" applyFont="1" applyBorder="1" applyAlignment="1">
      <alignment horizontal="left" vertical="center"/>
    </xf>
  </cellXfs>
  <cellStyles count="28">
    <cellStyle name="Berekening" xfId="8"/>
    <cellStyle name="Controlecel" xfId="9"/>
    <cellStyle name="Gekoppelde cel" xfId="10"/>
    <cellStyle name="Goed" xfId="11"/>
    <cellStyle name="Invoer" xfId="12"/>
    <cellStyle name="Kop 1" xfId="13"/>
    <cellStyle name="Kop 2" xfId="14"/>
    <cellStyle name="Kop 3" xfId="15"/>
    <cellStyle name="Kop 4" xfId="16"/>
    <cellStyle name="Neutraal" xfId="17"/>
    <cellStyle name="Normal" xfId="0" builtinId="0"/>
    <cellStyle name="Normal 2" xfId="1"/>
    <cellStyle name="Normal 3" xfId="2"/>
    <cellStyle name="Normal 4" xfId="7"/>
    <cellStyle name="Normal 4 2" xfId="26"/>
    <cellStyle name="Normal 4 2 2" xfId="27"/>
    <cellStyle name="Normal 5" xfId="25"/>
    <cellStyle name="Normal_Okam_2006_V02_Eng" xfId="3"/>
    <cellStyle name="Normal_Zambia HH_SES v3 (10.14.08)" xfId="4"/>
    <cellStyle name="Notitie" xfId="18"/>
    <cellStyle name="Ongeldig" xfId="19"/>
    <cellStyle name="Standaard_qualitative_risk_questions_v_1.2" xfId="5"/>
    <cellStyle name="Titel" xfId="20"/>
    <cellStyle name="Totaal" xfId="21"/>
    <cellStyle name="Uitvoer" xfId="22"/>
    <cellStyle name="Verklarende tekst" xfId="23"/>
    <cellStyle name="Waarschuwingstekst" xfId="24"/>
    <cellStyle name="عادي_استمارة الإنفاق" xfId="6"/>
  </cellStyles>
  <dxfs count="0"/>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673768</xdr:colOff>
      <xdr:row>21</xdr:row>
      <xdr:rowOff>20853</xdr:rowOff>
    </xdr:from>
    <xdr:to>
      <xdr:col>1</xdr:col>
      <xdr:colOff>1694447</xdr:colOff>
      <xdr:row>22</xdr:row>
      <xdr:rowOff>239737</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054768" y="5184406"/>
          <a:ext cx="1020679" cy="54975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552451</xdr:colOff>
      <xdr:row>3</xdr:row>
      <xdr:rowOff>9525</xdr:rowOff>
    </xdr:from>
    <xdr:to>
      <xdr:col>1</xdr:col>
      <xdr:colOff>1713345</xdr:colOff>
      <xdr:row>4</xdr:row>
      <xdr:rowOff>133350</xdr:rowOff>
    </xdr:to>
    <xdr:pic>
      <xdr:nvPicPr>
        <xdr:cNvPr id="5" name="Picture 4"/>
        <xdr:cNvPicPr>
          <a:picLocks noChangeAspect="1" noChangeArrowheads="1"/>
        </xdr:cNvPicPr>
      </xdr:nvPicPr>
      <xdr:blipFill>
        <a:blip xmlns:r="http://schemas.openxmlformats.org/officeDocument/2006/relationships" r:embed="rId1"/>
        <a:srcRect/>
        <a:stretch>
          <a:fillRect/>
        </a:stretch>
      </xdr:blipFill>
      <xdr:spPr bwMode="auto">
        <a:xfrm>
          <a:off x="933451" y="1504950"/>
          <a:ext cx="1160894" cy="600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12"/>
  <sheetViews>
    <sheetView showGridLines="0" view="pageBreakPreview" zoomScale="118" zoomScaleSheetLayoutView="100" workbookViewId="0">
      <selection activeCell="J12" sqref="J12"/>
    </sheetView>
  </sheetViews>
  <sheetFormatPr defaultColWidth="5" defaultRowHeight="12.75" x14ac:dyDescent="0.2"/>
  <cols>
    <col min="1" max="1" width="1.7109375" style="162" customWidth="1"/>
    <col min="2" max="2" width="5.140625" style="162" customWidth="1"/>
    <col min="3" max="6" width="4.28515625" style="162" customWidth="1"/>
    <col min="7" max="7" width="5.140625" style="162" customWidth="1"/>
    <col min="8" max="8" width="4.140625" style="162" customWidth="1"/>
    <col min="9" max="21" width="4.28515625" style="162" customWidth="1"/>
    <col min="22" max="22" width="1.85546875" style="162" customWidth="1"/>
    <col min="23" max="16384" width="5" style="162"/>
  </cols>
  <sheetData>
    <row r="1" spans="1:64" ht="18.75" thickBot="1" x14ac:dyDescent="0.25">
      <c r="A1" s="735" t="s">
        <v>15</v>
      </c>
      <c r="B1" s="735"/>
      <c r="C1" s="735"/>
      <c r="D1" s="735"/>
      <c r="E1" s="735"/>
      <c r="F1" s="735"/>
      <c r="G1" s="735"/>
      <c r="H1" s="735"/>
      <c r="I1" s="735"/>
      <c r="J1" s="735"/>
      <c r="K1" s="735"/>
      <c r="L1" s="735"/>
      <c r="M1" s="735"/>
      <c r="N1" s="161"/>
      <c r="O1" s="736" t="s">
        <v>16</v>
      </c>
      <c r="P1" s="737"/>
      <c r="Q1" s="737"/>
      <c r="R1" s="737"/>
      <c r="S1" s="737"/>
      <c r="T1" s="737"/>
      <c r="U1" s="738"/>
    </row>
    <row r="2" spans="1:64" ht="31.5" customHeight="1" thickBot="1" x14ac:dyDescent="0.25">
      <c r="A2" s="739" t="s">
        <v>174</v>
      </c>
      <c r="B2" s="739"/>
      <c r="C2" s="739"/>
      <c r="D2" s="739"/>
      <c r="E2" s="739"/>
      <c r="F2" s="739"/>
      <c r="G2" s="739"/>
      <c r="H2" s="739"/>
      <c r="I2" s="739"/>
      <c r="J2" s="739"/>
      <c r="K2" s="739"/>
      <c r="L2" s="739"/>
      <c r="M2" s="739"/>
      <c r="N2" s="163"/>
      <c r="O2" s="740" t="s">
        <v>158</v>
      </c>
      <c r="P2" s="741"/>
      <c r="Q2" s="742"/>
      <c r="R2" s="743" t="s">
        <v>177</v>
      </c>
      <c r="S2" s="744"/>
      <c r="T2" s="744"/>
      <c r="U2" s="745"/>
    </row>
    <row r="3" spans="1:64" ht="18.75" thickBot="1" x14ac:dyDescent="0.25">
      <c r="A3" s="739">
        <v>2014</v>
      </c>
      <c r="B3" s="739"/>
      <c r="C3" s="739"/>
      <c r="D3" s="739"/>
      <c r="E3" s="739"/>
      <c r="F3" s="739"/>
      <c r="G3" s="739"/>
      <c r="H3" s="739"/>
      <c r="I3" s="739"/>
      <c r="J3" s="739"/>
      <c r="K3" s="739"/>
      <c r="L3" s="739"/>
      <c r="M3" s="739"/>
      <c r="N3" s="163"/>
      <c r="O3" s="164"/>
      <c r="P3" s="165"/>
      <c r="Q3" s="166"/>
      <c r="R3" s="167"/>
      <c r="S3" s="167"/>
      <c r="T3" s="167"/>
      <c r="U3" s="168"/>
      <c r="V3" s="169"/>
      <c r="W3" s="169"/>
    </row>
    <row r="4" spans="1:64" ht="6" customHeight="1" x14ac:dyDescent="0.2"/>
    <row r="5" spans="1:64" s="171" customFormat="1" ht="15" customHeight="1" x14ac:dyDescent="0.25">
      <c r="A5" s="746" t="s">
        <v>152</v>
      </c>
      <c r="B5" s="746"/>
      <c r="C5" s="746"/>
      <c r="D5" s="746"/>
      <c r="E5" s="746"/>
      <c r="F5" s="746"/>
      <c r="G5" s="746"/>
      <c r="H5" s="746"/>
      <c r="I5" s="746"/>
      <c r="J5" s="746"/>
      <c r="K5" s="746"/>
      <c r="L5" s="746"/>
      <c r="M5" s="746"/>
      <c r="N5" s="746"/>
      <c r="O5" s="746"/>
      <c r="P5" s="746"/>
      <c r="Q5" s="746"/>
      <c r="R5" s="746"/>
      <c r="S5" s="746"/>
      <c r="T5" s="746"/>
      <c r="U5" s="746"/>
      <c r="V5" s="170"/>
    </row>
    <row r="6" spans="1:64" s="171" customFormat="1" ht="15" customHeight="1" x14ac:dyDescent="0.25">
      <c r="A6" s="746" t="s">
        <v>162</v>
      </c>
      <c r="B6" s="746"/>
      <c r="C6" s="746"/>
      <c r="D6" s="746"/>
      <c r="E6" s="746"/>
      <c r="F6" s="746"/>
      <c r="G6" s="746"/>
      <c r="H6" s="746"/>
      <c r="I6" s="746"/>
      <c r="J6" s="746"/>
      <c r="K6" s="746"/>
      <c r="L6" s="746"/>
      <c r="M6" s="746"/>
      <c r="N6" s="746"/>
      <c r="O6" s="746"/>
      <c r="P6" s="746"/>
      <c r="Q6" s="746"/>
      <c r="R6" s="746"/>
      <c r="S6" s="746"/>
      <c r="T6" s="746"/>
      <c r="U6" s="746"/>
      <c r="V6" s="170"/>
    </row>
    <row r="7" spans="1:64" ht="8.1" customHeight="1" thickBot="1" x14ac:dyDescent="0.25">
      <c r="B7" s="172"/>
      <c r="C7" s="172"/>
      <c r="D7" s="172"/>
      <c r="E7" s="172"/>
      <c r="F7" s="172"/>
      <c r="G7" s="172"/>
      <c r="H7" s="172"/>
      <c r="I7" s="172"/>
      <c r="J7" s="172"/>
      <c r="K7" s="172"/>
      <c r="L7" s="172"/>
      <c r="M7" s="172"/>
      <c r="N7" s="172"/>
      <c r="O7" s="172"/>
      <c r="P7" s="172"/>
      <c r="Q7" s="172"/>
      <c r="R7" s="172"/>
      <c r="S7" s="172"/>
      <c r="T7" s="172"/>
      <c r="U7" s="172"/>
    </row>
    <row r="8" spans="1:64" ht="18" customHeight="1" x14ac:dyDescent="0.2">
      <c r="A8" s="747" t="s">
        <v>27</v>
      </c>
      <c r="B8" s="748"/>
      <c r="C8" s="748"/>
      <c r="D8" s="748"/>
      <c r="E8" s="748"/>
      <c r="F8" s="748"/>
      <c r="G8" s="748"/>
      <c r="H8" s="748"/>
      <c r="I8" s="748"/>
      <c r="J8" s="748"/>
      <c r="K8" s="748"/>
      <c r="L8" s="748"/>
      <c r="M8" s="748"/>
      <c r="N8" s="748"/>
      <c r="O8" s="748"/>
      <c r="P8" s="748"/>
      <c r="Q8" s="748"/>
      <c r="R8" s="748"/>
      <c r="S8" s="748"/>
      <c r="T8" s="748"/>
      <c r="U8" s="749"/>
      <c r="V8" s="173"/>
    </row>
    <row r="9" spans="1:64" ht="6" customHeight="1" x14ac:dyDescent="0.2">
      <c r="A9" s="174"/>
      <c r="B9" s="173"/>
      <c r="C9" s="173"/>
      <c r="D9" s="173"/>
      <c r="E9" s="173"/>
      <c r="F9" s="173"/>
      <c r="G9" s="173"/>
      <c r="H9" s="173"/>
      <c r="I9" s="173"/>
      <c r="J9" s="173"/>
      <c r="K9" s="173"/>
      <c r="L9" s="173"/>
      <c r="M9" s="173"/>
      <c r="N9" s="173"/>
      <c r="O9" s="173"/>
      <c r="P9" s="173"/>
      <c r="Q9" s="173"/>
      <c r="R9" s="173"/>
      <c r="S9" s="173"/>
      <c r="T9" s="173"/>
      <c r="U9" s="175"/>
      <c r="V9" s="173"/>
    </row>
    <row r="10" spans="1:64" s="184" customFormat="1" ht="20.100000000000001" customHeight="1" x14ac:dyDescent="0.25">
      <c r="A10" s="176"/>
      <c r="B10" s="177" t="s">
        <v>28</v>
      </c>
      <c r="C10" s="178"/>
      <c r="D10" s="178"/>
      <c r="E10" s="178"/>
      <c r="F10" s="179"/>
      <c r="G10" s="180"/>
      <c r="H10" s="181"/>
      <c r="I10" s="177" t="s">
        <v>29</v>
      </c>
      <c r="J10" s="178"/>
      <c r="K10" s="178"/>
      <c r="L10" s="178"/>
      <c r="M10" s="179"/>
      <c r="N10" s="180"/>
      <c r="O10" s="181"/>
      <c r="P10" s="183"/>
      <c r="Q10" s="181"/>
      <c r="R10" s="181"/>
      <c r="S10" s="183"/>
      <c r="T10" s="183"/>
      <c r="U10" s="185"/>
      <c r="V10" s="183"/>
    </row>
    <row r="11" spans="1:64" s="184" customFormat="1" ht="6" customHeight="1" x14ac:dyDescent="0.25">
      <c r="A11" s="176"/>
      <c r="B11" s="177"/>
      <c r="C11" s="181"/>
      <c r="D11" s="181"/>
      <c r="E11" s="181"/>
      <c r="F11" s="181"/>
      <c r="G11" s="181"/>
      <c r="H11" s="181"/>
      <c r="I11" s="177"/>
      <c r="J11" s="181"/>
      <c r="K11" s="181"/>
      <c r="L11" s="181"/>
      <c r="M11" s="181"/>
      <c r="N11" s="181"/>
      <c r="O11" s="181"/>
      <c r="P11" s="177"/>
      <c r="Q11" s="181"/>
      <c r="R11" s="181"/>
      <c r="S11" s="183"/>
      <c r="T11" s="183"/>
      <c r="U11" s="185"/>
      <c r="V11" s="183"/>
    </row>
    <row r="12" spans="1:64" s="240" customFormat="1" ht="20.100000000000001" customHeight="1" x14ac:dyDescent="0.25">
      <c r="A12" s="259"/>
      <c r="B12" s="238" t="s">
        <v>175</v>
      </c>
      <c r="C12" s="237"/>
      <c r="D12" s="237"/>
      <c r="E12" s="237"/>
      <c r="F12" s="239"/>
      <c r="G12" s="239"/>
      <c r="H12" s="239"/>
      <c r="I12" s="239"/>
      <c r="J12" s="239"/>
      <c r="K12" s="239"/>
      <c r="L12" s="239"/>
      <c r="M12" s="237"/>
      <c r="N12" s="238" t="s">
        <v>176</v>
      </c>
      <c r="O12" s="237"/>
      <c r="P12" s="237"/>
      <c r="Q12" s="237"/>
      <c r="R12" s="243"/>
      <c r="S12" s="241"/>
      <c r="T12" s="241"/>
      <c r="U12" s="244"/>
      <c r="V12" s="242"/>
      <c r="AS12" s="237"/>
      <c r="AT12" s="237"/>
      <c r="AU12" s="237"/>
      <c r="AV12" s="237"/>
      <c r="AW12" s="237"/>
      <c r="AX12" s="237"/>
      <c r="AY12" s="237"/>
      <c r="AZ12" s="237"/>
      <c r="BA12" s="237"/>
      <c r="BB12" s="237"/>
      <c r="BC12" s="237"/>
      <c r="BD12" s="237"/>
      <c r="BE12" s="237"/>
      <c r="BF12" s="237"/>
      <c r="BG12" s="237"/>
      <c r="BH12" s="237"/>
      <c r="BI12" s="237"/>
      <c r="BJ12" s="237"/>
      <c r="BK12" s="237"/>
    </row>
    <row r="13" spans="1:64" s="189" customFormat="1" ht="6" customHeight="1" thickBot="1" x14ac:dyDescent="0.3">
      <c r="A13" s="194"/>
      <c r="B13" s="195"/>
      <c r="C13" s="195"/>
      <c r="D13" s="195"/>
      <c r="E13" s="195"/>
      <c r="F13" s="195"/>
      <c r="G13" s="195"/>
      <c r="H13" s="195"/>
      <c r="I13" s="195"/>
      <c r="J13" s="195"/>
      <c r="K13" s="195"/>
      <c r="L13" s="195"/>
      <c r="M13" s="195"/>
      <c r="N13" s="195"/>
      <c r="O13" s="195"/>
      <c r="P13" s="195"/>
      <c r="Q13" s="195"/>
      <c r="R13" s="195"/>
      <c r="S13" s="195"/>
      <c r="T13" s="195"/>
      <c r="U13" s="196"/>
      <c r="V13" s="192"/>
      <c r="W13" s="191"/>
      <c r="X13" s="187"/>
      <c r="AA13" s="190"/>
      <c r="AB13" s="190"/>
      <c r="AC13" s="190"/>
      <c r="AD13" s="190"/>
      <c r="AE13" s="190"/>
      <c r="AF13" s="190"/>
      <c r="AH13" s="193"/>
      <c r="AM13" s="184"/>
      <c r="AN13" s="184"/>
      <c r="AO13" s="184"/>
      <c r="AP13" s="184"/>
      <c r="AQ13" s="184"/>
      <c r="AR13" s="184"/>
      <c r="AS13" s="188"/>
      <c r="AT13" s="188"/>
      <c r="AU13" s="188"/>
      <c r="AV13" s="188"/>
      <c r="AW13" s="188"/>
      <c r="AX13" s="188"/>
      <c r="AY13" s="188"/>
      <c r="AZ13" s="188"/>
      <c r="BA13" s="188"/>
      <c r="BB13" s="188"/>
      <c r="BC13" s="188"/>
      <c r="BD13" s="188"/>
      <c r="BE13" s="188"/>
      <c r="BF13" s="188"/>
      <c r="BG13" s="188"/>
      <c r="BH13" s="188"/>
      <c r="BI13" s="197"/>
      <c r="BJ13" s="197"/>
      <c r="BK13" s="198"/>
      <c r="BL13" s="199"/>
    </row>
    <row r="14" spans="1:64" s="184" customFormat="1" ht="18" customHeight="1" x14ac:dyDescent="0.25">
      <c r="A14" s="750" t="s">
        <v>30</v>
      </c>
      <c r="B14" s="751"/>
      <c r="C14" s="751"/>
      <c r="D14" s="752"/>
      <c r="E14" s="753"/>
      <c r="F14" s="751"/>
      <c r="G14" s="751"/>
      <c r="H14" s="751"/>
      <c r="I14" s="751"/>
      <c r="J14" s="751"/>
      <c r="K14" s="751"/>
      <c r="L14" s="751"/>
      <c r="M14" s="751"/>
      <c r="N14" s="751"/>
      <c r="O14" s="751"/>
      <c r="P14" s="751"/>
      <c r="Q14" s="751"/>
      <c r="R14" s="751"/>
      <c r="S14" s="751"/>
      <c r="T14" s="751"/>
      <c r="U14" s="754"/>
      <c r="V14" s="200"/>
      <c r="AS14" s="183"/>
      <c r="AT14" s="183"/>
      <c r="AU14" s="183"/>
      <c r="AV14" s="183"/>
      <c r="AW14" s="183"/>
      <c r="AX14" s="183"/>
      <c r="AY14" s="183"/>
      <c r="AZ14" s="183"/>
      <c r="BA14" s="183"/>
      <c r="BB14" s="183"/>
      <c r="BC14" s="183"/>
      <c r="BD14" s="183"/>
      <c r="BE14" s="183"/>
      <c r="BF14" s="183"/>
      <c r="BG14" s="183"/>
      <c r="BH14" s="183"/>
      <c r="BI14" s="183"/>
      <c r="BJ14" s="183"/>
      <c r="BK14" s="183"/>
    </row>
    <row r="15" spans="1:64" s="205" customFormat="1" ht="20.100000000000001" customHeight="1" x14ac:dyDescent="0.25">
      <c r="A15" s="731" t="s">
        <v>32</v>
      </c>
      <c r="B15" s="732"/>
      <c r="C15" s="201"/>
      <c r="D15" s="201"/>
      <c r="E15" s="201"/>
      <c r="F15" s="201"/>
      <c r="G15" s="201"/>
      <c r="H15" s="201"/>
      <c r="I15" s="201"/>
      <c r="J15" s="201"/>
      <c r="K15" s="201"/>
      <c r="L15" s="201"/>
      <c r="M15" s="202"/>
      <c r="N15" s="203" t="s">
        <v>33</v>
      </c>
      <c r="O15" s="204"/>
      <c r="P15" s="204"/>
      <c r="Q15" s="202"/>
      <c r="R15" s="202"/>
      <c r="S15" s="202"/>
      <c r="T15" s="733"/>
      <c r="U15" s="734"/>
      <c r="V15" s="183"/>
      <c r="AS15" s="202"/>
      <c r="AT15" s="202"/>
      <c r="AU15" s="202"/>
      <c r="AV15" s="202"/>
      <c r="AW15" s="202"/>
      <c r="AX15" s="202"/>
      <c r="AY15" s="202"/>
      <c r="AZ15" s="202"/>
      <c r="BA15" s="202"/>
      <c r="BB15" s="202"/>
      <c r="BC15" s="202"/>
      <c r="BD15" s="202"/>
      <c r="BE15" s="202"/>
      <c r="BF15" s="202"/>
      <c r="BG15" s="202"/>
      <c r="BH15" s="202"/>
      <c r="BI15" s="202"/>
      <c r="BJ15" s="202"/>
      <c r="BK15" s="202"/>
    </row>
    <row r="16" spans="1:64" s="184" customFormat="1" ht="6" customHeight="1" x14ac:dyDescent="0.25">
      <c r="A16" s="176"/>
      <c r="B16" s="183"/>
      <c r="C16" s="206"/>
      <c r="D16" s="206"/>
      <c r="E16" s="206"/>
      <c r="F16" s="206"/>
      <c r="G16" s="206"/>
      <c r="H16" s="206"/>
      <c r="I16" s="206"/>
      <c r="J16" s="206"/>
      <c r="K16" s="183"/>
      <c r="L16" s="183"/>
      <c r="M16" s="183"/>
      <c r="N16" s="183"/>
      <c r="O16" s="183"/>
      <c r="P16" s="183"/>
      <c r="Q16" s="183"/>
      <c r="R16" s="183"/>
      <c r="S16" s="183"/>
      <c r="T16" s="733"/>
      <c r="U16" s="734"/>
      <c r="V16" s="183"/>
      <c r="AS16" s="183"/>
      <c r="AT16" s="183"/>
      <c r="AU16" s="183"/>
      <c r="AV16" s="183"/>
      <c r="AW16" s="183"/>
      <c r="AX16" s="183"/>
      <c r="AY16" s="183"/>
      <c r="AZ16" s="183"/>
      <c r="BA16" s="183"/>
      <c r="BB16" s="183"/>
      <c r="BC16" s="183"/>
      <c r="BD16" s="183"/>
      <c r="BE16" s="183"/>
      <c r="BF16" s="183"/>
      <c r="BG16" s="183"/>
      <c r="BH16" s="183"/>
      <c r="BI16" s="183"/>
      <c r="BJ16" s="183"/>
      <c r="BK16" s="183"/>
    </row>
    <row r="17" spans="1:63" s="184" customFormat="1" ht="14.1" customHeight="1" x14ac:dyDescent="0.25">
      <c r="A17" s="207" t="s">
        <v>36</v>
      </c>
      <c r="B17" s="183"/>
      <c r="C17" s="755" t="s">
        <v>66</v>
      </c>
      <c r="D17" s="756"/>
      <c r="E17" s="757" t="s">
        <v>65</v>
      </c>
      <c r="F17" s="758"/>
      <c r="G17" s="755" t="s">
        <v>42</v>
      </c>
      <c r="H17" s="759"/>
      <c r="I17" s="759"/>
      <c r="J17" s="760"/>
      <c r="K17" s="183"/>
      <c r="L17" s="245"/>
      <c r="M17" s="242"/>
      <c r="N17" s="242" t="s">
        <v>37</v>
      </c>
      <c r="O17" s="242"/>
      <c r="P17" s="242"/>
      <c r="Q17" s="242"/>
      <c r="R17" s="242"/>
      <c r="S17" s="246"/>
      <c r="T17" s="242"/>
      <c r="U17" s="247"/>
      <c r="V17" s="183"/>
      <c r="X17" s="183"/>
      <c r="Y17" s="183"/>
      <c r="Z17" s="183"/>
      <c r="AA17" s="183"/>
      <c r="AS17" s="183"/>
      <c r="AT17" s="183"/>
      <c r="AU17" s="183"/>
      <c r="AV17" s="183"/>
      <c r="AW17" s="183"/>
      <c r="AX17" s="183"/>
      <c r="AY17" s="183"/>
      <c r="AZ17" s="183"/>
      <c r="BA17" s="183"/>
      <c r="BB17" s="183"/>
      <c r="BC17" s="183"/>
      <c r="BD17" s="183"/>
      <c r="BE17" s="183"/>
      <c r="BF17" s="183"/>
      <c r="BG17" s="183"/>
      <c r="BH17" s="183"/>
      <c r="BI17" s="183"/>
      <c r="BJ17" s="183"/>
      <c r="BK17" s="183"/>
    </row>
    <row r="18" spans="1:63" s="184" customFormat="1" ht="20.100000000000001" customHeight="1" x14ac:dyDescent="0.25">
      <c r="A18" s="207"/>
      <c r="B18" s="183"/>
      <c r="C18" s="209"/>
      <c r="D18" s="209"/>
      <c r="E18" s="209"/>
      <c r="F18" s="186"/>
      <c r="G18" s="209"/>
      <c r="H18" s="209"/>
      <c r="I18" s="209"/>
      <c r="J18" s="209"/>
      <c r="K18" s="183"/>
      <c r="L18" s="248"/>
      <c r="M18" s="242"/>
      <c r="N18" s="249" t="s">
        <v>40</v>
      </c>
      <c r="O18" s="249"/>
      <c r="P18" s="249"/>
      <c r="Q18" s="249"/>
      <c r="R18" s="249"/>
      <c r="S18" s="246"/>
      <c r="T18" s="249"/>
      <c r="U18" s="250">
        <v>1</v>
      </c>
      <c r="V18" s="183"/>
      <c r="X18" s="183"/>
      <c r="Y18" s="183"/>
      <c r="Z18" s="183"/>
      <c r="AA18" s="183"/>
    </row>
    <row r="19" spans="1:63" s="184" customFormat="1" ht="14.1" customHeight="1" x14ac:dyDescent="0.25">
      <c r="A19" s="207"/>
      <c r="B19" s="183"/>
      <c r="C19" s="206"/>
      <c r="D19" s="183"/>
      <c r="E19" s="206"/>
      <c r="F19" s="206"/>
      <c r="G19" s="206"/>
      <c r="H19" s="206"/>
      <c r="I19" s="206"/>
      <c r="J19" s="206"/>
      <c r="K19" s="183"/>
      <c r="L19" s="242"/>
      <c r="M19" s="242"/>
      <c r="N19" s="246" t="s">
        <v>41</v>
      </c>
      <c r="O19" s="249"/>
      <c r="P19" s="249"/>
      <c r="Q19" s="249"/>
      <c r="R19" s="249"/>
      <c r="S19" s="249"/>
      <c r="T19" s="249"/>
      <c r="U19" s="250">
        <v>2</v>
      </c>
      <c r="V19" s="183"/>
      <c r="X19" s="212"/>
      <c r="Y19" s="212"/>
      <c r="Z19" s="183"/>
      <c r="AA19" s="183"/>
    </row>
    <row r="20" spans="1:63" s="184" customFormat="1" ht="14.1" customHeight="1" x14ac:dyDescent="0.25">
      <c r="A20" s="207" t="s">
        <v>38</v>
      </c>
      <c r="B20" s="183"/>
      <c r="C20" s="757" t="s">
        <v>66</v>
      </c>
      <c r="D20" s="758"/>
      <c r="E20" s="757" t="s">
        <v>65</v>
      </c>
      <c r="F20" s="758"/>
      <c r="G20" s="755" t="s">
        <v>42</v>
      </c>
      <c r="H20" s="759"/>
      <c r="I20" s="759"/>
      <c r="J20" s="760"/>
      <c r="K20" s="183"/>
      <c r="L20" s="245"/>
      <c r="M20" s="242"/>
      <c r="N20" s="249" t="s">
        <v>178</v>
      </c>
      <c r="O20" s="249"/>
      <c r="P20" s="249"/>
      <c r="Q20" s="249"/>
      <c r="R20" s="249"/>
      <c r="S20" s="249"/>
      <c r="T20" s="249"/>
      <c r="U20" s="250">
        <v>3</v>
      </c>
      <c r="V20" s="183"/>
      <c r="X20" s="192"/>
      <c r="Y20" s="192"/>
      <c r="Z20" s="183"/>
      <c r="AA20" s="183"/>
    </row>
    <row r="21" spans="1:63" s="184" customFormat="1" ht="25.5" customHeight="1" x14ac:dyDescent="0.25">
      <c r="A21" s="207"/>
      <c r="B21" s="183"/>
      <c r="C21" s="209"/>
      <c r="D21" s="209"/>
      <c r="E21" s="209"/>
      <c r="F21" s="209"/>
      <c r="G21" s="209"/>
      <c r="H21" s="209"/>
      <c r="I21" s="209"/>
      <c r="J21" s="209"/>
      <c r="K21" s="183"/>
      <c r="L21" s="248"/>
      <c r="M21" s="242"/>
      <c r="N21" s="780" t="s">
        <v>179</v>
      </c>
      <c r="O21" s="780"/>
      <c r="P21" s="780"/>
      <c r="Q21" s="780"/>
      <c r="R21" s="780"/>
      <c r="S21" s="780"/>
      <c r="T21" s="780"/>
      <c r="U21" s="251">
        <v>4</v>
      </c>
      <c r="V21" s="183"/>
      <c r="X21" s="192"/>
      <c r="Y21" s="192"/>
      <c r="Z21" s="183"/>
      <c r="AA21" s="183"/>
    </row>
    <row r="22" spans="1:63" s="184" customFormat="1" ht="14.1" customHeight="1" x14ac:dyDescent="0.25">
      <c r="A22" s="207"/>
      <c r="B22" s="183"/>
      <c r="C22" s="183"/>
      <c r="D22" s="183"/>
      <c r="E22" s="183"/>
      <c r="F22" s="183"/>
      <c r="G22" s="183"/>
      <c r="H22" s="183"/>
      <c r="I22" s="183"/>
      <c r="J22" s="183"/>
      <c r="K22" s="183"/>
      <c r="L22" s="242"/>
      <c r="M22" s="242"/>
      <c r="N22" s="252" t="s">
        <v>180</v>
      </c>
      <c r="O22" s="253"/>
      <c r="P22" s="253"/>
      <c r="Q22" s="253"/>
      <c r="R22" s="253"/>
      <c r="S22" s="253"/>
      <c r="T22" s="253"/>
      <c r="U22" s="251">
        <v>5</v>
      </c>
      <c r="V22" s="183"/>
      <c r="X22" s="192"/>
      <c r="Y22" s="192"/>
      <c r="Z22" s="183"/>
      <c r="AA22" s="183"/>
    </row>
    <row r="23" spans="1:63" s="184" customFormat="1" ht="14.1" customHeight="1" x14ac:dyDescent="0.25">
      <c r="A23" s="207" t="s">
        <v>39</v>
      </c>
      <c r="B23" s="183"/>
      <c r="C23" s="757" t="s">
        <v>66</v>
      </c>
      <c r="D23" s="758"/>
      <c r="E23" s="757" t="s">
        <v>65</v>
      </c>
      <c r="F23" s="758"/>
      <c r="G23" s="757" t="s">
        <v>42</v>
      </c>
      <c r="H23" s="767"/>
      <c r="I23" s="767"/>
      <c r="J23" s="758"/>
      <c r="K23" s="183"/>
      <c r="L23" s="245"/>
      <c r="M23" s="242"/>
      <c r="N23" s="252" t="s">
        <v>181</v>
      </c>
      <c r="O23" s="253"/>
      <c r="P23" s="253"/>
      <c r="Q23" s="253"/>
      <c r="R23" s="253"/>
      <c r="S23" s="253"/>
      <c r="T23" s="253"/>
      <c r="U23" s="251">
        <v>6</v>
      </c>
      <c r="V23" s="183"/>
      <c r="X23" s="192"/>
      <c r="Y23" s="192"/>
      <c r="Z23" s="183"/>
      <c r="AA23" s="183"/>
    </row>
    <row r="24" spans="1:63" s="184" customFormat="1" ht="20.100000000000001" customHeight="1" x14ac:dyDescent="0.25">
      <c r="A24" s="176"/>
      <c r="B24" s="183"/>
      <c r="C24" s="209"/>
      <c r="D24" s="209"/>
      <c r="E24" s="209"/>
      <c r="F24" s="209"/>
      <c r="G24" s="209"/>
      <c r="H24" s="209"/>
      <c r="I24" s="209"/>
      <c r="J24" s="209"/>
      <c r="K24" s="183"/>
      <c r="L24" s="248"/>
      <c r="M24" s="242"/>
      <c r="N24" s="780" t="s">
        <v>187</v>
      </c>
      <c r="O24" s="780"/>
      <c r="P24" s="780"/>
      <c r="Q24" s="780"/>
      <c r="R24" s="780"/>
      <c r="S24" s="780"/>
      <c r="T24" s="780"/>
      <c r="U24" s="251">
        <v>7</v>
      </c>
      <c r="V24" s="183"/>
      <c r="X24" s="192"/>
      <c r="Y24" s="192"/>
      <c r="Z24" s="183"/>
      <c r="AA24" s="183"/>
    </row>
    <row r="25" spans="1:63" s="184" customFormat="1" ht="20.100000000000001" customHeight="1" x14ac:dyDescent="0.25">
      <c r="A25" s="176"/>
      <c r="B25" s="183"/>
      <c r="C25" s="183"/>
      <c r="D25" s="183"/>
      <c r="E25" s="183"/>
      <c r="F25" s="183"/>
      <c r="G25" s="183"/>
      <c r="H25" s="183"/>
      <c r="I25" s="183"/>
      <c r="J25" s="183"/>
      <c r="K25" s="183"/>
      <c r="L25" s="242"/>
      <c r="M25" s="242"/>
      <c r="N25" s="246" t="s">
        <v>1</v>
      </c>
      <c r="O25" s="246"/>
      <c r="P25" s="246"/>
      <c r="Q25" s="246"/>
      <c r="R25" s="246"/>
      <c r="S25" s="246"/>
      <c r="T25" s="246"/>
      <c r="U25" s="254">
        <v>96</v>
      </c>
      <c r="V25" s="183"/>
      <c r="X25" s="192"/>
      <c r="Y25" s="192"/>
      <c r="Z25" s="183"/>
      <c r="AA25" s="183"/>
    </row>
    <row r="26" spans="1:63" s="184" customFormat="1" ht="4.5" customHeight="1" thickBot="1" x14ac:dyDescent="0.3">
      <c r="A26" s="218"/>
      <c r="B26" s="219"/>
      <c r="C26" s="219"/>
      <c r="D26" s="219"/>
      <c r="E26" s="219"/>
      <c r="F26" s="219"/>
      <c r="G26" s="219"/>
      <c r="H26" s="219"/>
      <c r="I26" s="219"/>
      <c r="J26" s="219"/>
      <c r="K26" s="219"/>
      <c r="L26" s="287"/>
      <c r="M26" s="287"/>
      <c r="N26" s="219"/>
      <c r="O26" s="219"/>
      <c r="P26" s="219"/>
      <c r="Q26" s="219"/>
      <c r="R26" s="219"/>
      <c r="S26" s="219"/>
      <c r="T26" s="219"/>
      <c r="U26" s="220"/>
      <c r="V26" s="183"/>
      <c r="X26" s="192"/>
      <c r="Y26" s="192"/>
      <c r="Z26" s="183"/>
      <c r="AA26" s="183"/>
    </row>
    <row r="27" spans="1:63" s="184" customFormat="1" ht="14.1" customHeight="1" x14ac:dyDescent="0.25">
      <c r="A27" s="764" t="s">
        <v>31</v>
      </c>
      <c r="B27" s="765"/>
      <c r="C27" s="765"/>
      <c r="D27" s="765"/>
      <c r="E27" s="765"/>
      <c r="F27" s="765"/>
      <c r="G27" s="765"/>
      <c r="H27" s="765"/>
      <c r="I27" s="765"/>
      <c r="J27" s="765"/>
      <c r="K27" s="765"/>
      <c r="L27" s="765"/>
      <c r="M27" s="765"/>
      <c r="N27" s="765"/>
      <c r="O27" s="765"/>
      <c r="P27" s="765"/>
      <c r="Q27" s="765"/>
      <c r="R27" s="765"/>
      <c r="S27" s="765"/>
      <c r="T27" s="765"/>
      <c r="U27" s="766"/>
      <c r="V27" s="183"/>
      <c r="X27" s="192"/>
      <c r="Y27" s="192"/>
      <c r="Z27" s="183"/>
      <c r="AA27" s="183"/>
    </row>
    <row r="28" spans="1:63" s="184" customFormat="1" ht="6" customHeight="1" x14ac:dyDescent="0.25">
      <c r="A28" s="213"/>
      <c r="B28" s="200"/>
      <c r="C28" s="200"/>
      <c r="D28" s="200"/>
      <c r="E28" s="200"/>
      <c r="F28" s="200"/>
      <c r="G28" s="200"/>
      <c r="H28" s="200"/>
      <c r="I28" s="200"/>
      <c r="J28" s="200"/>
      <c r="K28" s="200"/>
      <c r="L28" s="200"/>
      <c r="M28" s="200"/>
      <c r="N28" s="200"/>
      <c r="O28" s="200"/>
      <c r="P28" s="200"/>
      <c r="Q28" s="200"/>
      <c r="R28" s="200"/>
      <c r="S28" s="200"/>
      <c r="T28" s="200"/>
      <c r="U28" s="214"/>
      <c r="V28" s="183"/>
      <c r="X28" s="192"/>
      <c r="Y28" s="192"/>
      <c r="Z28" s="183"/>
      <c r="AA28" s="183"/>
    </row>
    <row r="29" spans="1:63" s="184" customFormat="1" ht="14.1" customHeight="1" x14ac:dyDescent="0.25">
      <c r="A29" s="768" t="s">
        <v>34</v>
      </c>
      <c r="B29" s="733"/>
      <c r="C29" s="733"/>
      <c r="D29" s="256"/>
      <c r="E29" s="257"/>
      <c r="F29" s="733" t="s">
        <v>35</v>
      </c>
      <c r="G29" s="733"/>
      <c r="H29" s="733"/>
      <c r="I29" s="256"/>
      <c r="J29" s="257"/>
      <c r="K29" s="183"/>
      <c r="L29" s="183" t="s">
        <v>2</v>
      </c>
      <c r="M29" s="183"/>
      <c r="N29" s="183"/>
      <c r="O29" s="183"/>
      <c r="P29" s="183"/>
      <c r="Q29" s="183"/>
      <c r="R29" s="183"/>
      <c r="S29" s="208"/>
      <c r="T29" s="183"/>
      <c r="U29" s="185"/>
      <c r="V29" s="183"/>
      <c r="X29" s="192"/>
      <c r="Y29" s="192"/>
      <c r="Z29" s="183"/>
      <c r="AA29" s="183"/>
    </row>
    <row r="30" spans="1:63" s="184" customFormat="1" ht="14.1" customHeight="1" x14ac:dyDescent="0.25">
      <c r="A30" s="768"/>
      <c r="B30" s="733"/>
      <c r="C30" s="733"/>
      <c r="D30" s="258"/>
      <c r="E30" s="248"/>
      <c r="F30" s="733"/>
      <c r="G30" s="733"/>
      <c r="H30" s="733"/>
      <c r="I30" s="258"/>
      <c r="J30" s="248"/>
      <c r="K30" s="183"/>
      <c r="L30" s="183"/>
      <c r="M30" s="183"/>
      <c r="N30" s="183"/>
      <c r="O30" s="183"/>
      <c r="P30" s="183"/>
      <c r="Q30" s="183"/>
      <c r="R30" s="183"/>
      <c r="S30" s="211"/>
      <c r="T30" s="183"/>
      <c r="U30" s="185"/>
      <c r="V30" s="183"/>
      <c r="X30" s="192"/>
      <c r="Y30" s="192"/>
      <c r="Z30" s="183"/>
      <c r="AA30" s="183"/>
    </row>
    <row r="31" spans="1:63" s="184" customFormat="1" ht="6" customHeight="1" x14ac:dyDescent="0.25">
      <c r="A31" s="176"/>
      <c r="B31" s="183"/>
      <c r="C31" s="183"/>
      <c r="D31" s="183"/>
      <c r="E31" s="183"/>
      <c r="F31" s="183"/>
      <c r="G31" s="183"/>
      <c r="H31" s="183"/>
      <c r="I31" s="183"/>
      <c r="J31" s="183"/>
      <c r="K31" s="183"/>
      <c r="L31" s="183"/>
      <c r="M31" s="183"/>
      <c r="N31" s="183"/>
      <c r="O31" s="183"/>
      <c r="P31" s="183"/>
      <c r="Q31" s="183"/>
      <c r="R31" s="183"/>
      <c r="S31" s="183"/>
      <c r="T31" s="183"/>
      <c r="U31" s="185"/>
      <c r="V31" s="183"/>
      <c r="X31" s="192"/>
      <c r="Y31" s="192"/>
      <c r="Z31" s="183"/>
      <c r="AA31" s="183"/>
    </row>
    <row r="32" spans="1:63" s="184" customFormat="1" ht="14.1" customHeight="1" x14ac:dyDescent="0.25">
      <c r="A32" s="176"/>
      <c r="B32" s="183"/>
      <c r="C32" s="288" t="s">
        <v>185</v>
      </c>
      <c r="D32" s="215"/>
      <c r="E32" s="210"/>
      <c r="F32" s="210"/>
      <c r="G32" s="210"/>
      <c r="H32" s="216">
        <v>1</v>
      </c>
      <c r="I32" s="183"/>
      <c r="J32" s="183"/>
      <c r="K32" s="183"/>
      <c r="L32" s="183"/>
      <c r="M32" s="217" t="s">
        <v>44</v>
      </c>
      <c r="N32" s="217"/>
      <c r="O32" s="217"/>
      <c r="P32" s="217"/>
      <c r="Q32" s="217">
        <v>1</v>
      </c>
      <c r="R32" s="183"/>
      <c r="S32" s="183"/>
      <c r="T32" s="183"/>
      <c r="U32" s="185"/>
      <c r="V32" s="183"/>
      <c r="X32" s="192"/>
      <c r="Y32" s="192"/>
      <c r="Z32" s="183"/>
      <c r="AA32" s="183"/>
    </row>
    <row r="33" spans="1:27" s="184" customFormat="1" ht="14.1" customHeight="1" x14ac:dyDescent="0.25">
      <c r="A33" s="176"/>
      <c r="B33" s="183"/>
      <c r="C33" s="288" t="s">
        <v>43</v>
      </c>
      <c r="D33" s="215"/>
      <c r="E33" s="210"/>
      <c r="F33" s="210"/>
      <c r="G33" s="210"/>
      <c r="H33" s="216">
        <v>2</v>
      </c>
      <c r="I33" s="183"/>
      <c r="J33" s="183"/>
      <c r="K33" s="183"/>
      <c r="L33" s="183"/>
      <c r="M33" s="217" t="s">
        <v>45</v>
      </c>
      <c r="N33" s="217"/>
      <c r="O33" s="217"/>
      <c r="P33" s="217"/>
      <c r="Q33" s="217">
        <v>2</v>
      </c>
      <c r="R33" s="183"/>
      <c r="S33" s="183"/>
      <c r="T33" s="183"/>
      <c r="U33" s="185"/>
      <c r="V33" s="183"/>
      <c r="X33" s="192"/>
      <c r="Y33" s="192"/>
      <c r="Z33" s="183"/>
      <c r="AA33" s="183"/>
    </row>
    <row r="34" spans="1:27" s="184" customFormat="1" ht="14.1" customHeight="1" x14ac:dyDescent="0.25">
      <c r="A34" s="176"/>
      <c r="B34" s="183"/>
      <c r="C34" s="210" t="s">
        <v>0</v>
      </c>
      <c r="D34" s="210"/>
      <c r="E34" s="210"/>
      <c r="F34" s="210"/>
      <c r="G34" s="210"/>
      <c r="H34" s="216">
        <v>96</v>
      </c>
      <c r="I34" s="183"/>
      <c r="J34" s="183"/>
      <c r="K34" s="183"/>
      <c r="L34" s="183"/>
      <c r="M34" s="217" t="s">
        <v>46</v>
      </c>
      <c r="N34" s="217"/>
      <c r="O34" s="217"/>
      <c r="P34" s="217"/>
      <c r="Q34" s="217">
        <v>3</v>
      </c>
      <c r="R34" s="183"/>
      <c r="S34" s="183"/>
      <c r="T34" s="183"/>
      <c r="U34" s="185"/>
      <c r="V34" s="183"/>
      <c r="X34" s="192"/>
      <c r="Y34" s="192"/>
      <c r="Z34" s="183"/>
      <c r="AA34" s="183"/>
    </row>
    <row r="35" spans="1:27" s="184" customFormat="1" ht="6" customHeight="1" thickBot="1" x14ac:dyDescent="0.3">
      <c r="A35" s="218"/>
      <c r="B35" s="219"/>
      <c r="C35" s="219"/>
      <c r="D35" s="219"/>
      <c r="E35" s="219"/>
      <c r="F35" s="219"/>
      <c r="G35" s="219"/>
      <c r="H35" s="219"/>
      <c r="I35" s="219"/>
      <c r="J35" s="219"/>
      <c r="K35" s="219"/>
      <c r="L35" s="219"/>
      <c r="M35" s="219"/>
      <c r="N35" s="219"/>
      <c r="O35" s="219"/>
      <c r="P35" s="219"/>
      <c r="Q35" s="219"/>
      <c r="R35" s="219"/>
      <c r="S35" s="219"/>
      <c r="T35" s="219"/>
      <c r="U35" s="220"/>
      <c r="V35" s="183"/>
      <c r="X35" s="192"/>
      <c r="Y35" s="192"/>
      <c r="Z35" s="183"/>
      <c r="AA35" s="183"/>
    </row>
    <row r="36" spans="1:27" s="272" customFormat="1" ht="14.1" customHeight="1" x14ac:dyDescent="0.25">
      <c r="A36" s="774" t="s">
        <v>188</v>
      </c>
      <c r="B36" s="775"/>
      <c r="C36" s="775"/>
      <c r="D36" s="775"/>
      <c r="E36" s="775"/>
      <c r="F36" s="775"/>
      <c r="G36" s="775"/>
      <c r="H36" s="775"/>
      <c r="I36" s="775"/>
      <c r="J36" s="775"/>
      <c r="K36" s="775"/>
      <c r="L36" s="775"/>
      <c r="M36" s="775"/>
      <c r="N36" s="775"/>
      <c r="O36" s="775"/>
      <c r="P36" s="775"/>
      <c r="Q36" s="775"/>
      <c r="R36" s="775"/>
      <c r="S36" s="775"/>
      <c r="T36" s="775"/>
      <c r="U36" s="776"/>
      <c r="V36" s="271"/>
    </row>
    <row r="37" spans="1:27" s="274" customFormat="1" ht="14.1" customHeight="1" x14ac:dyDescent="0.2">
      <c r="A37" s="777" t="s">
        <v>189</v>
      </c>
      <c r="B37" s="778"/>
      <c r="C37" s="778"/>
      <c r="D37" s="778"/>
      <c r="E37" s="778"/>
      <c r="F37" s="778"/>
      <c r="G37" s="778"/>
      <c r="H37" s="778"/>
      <c r="I37" s="778"/>
      <c r="J37" s="778"/>
      <c r="K37" s="778"/>
      <c r="L37" s="778"/>
      <c r="M37" s="778"/>
      <c r="N37" s="778"/>
      <c r="O37" s="778"/>
      <c r="P37" s="778"/>
      <c r="Q37" s="778"/>
      <c r="R37" s="778"/>
      <c r="S37" s="778"/>
      <c r="T37" s="778"/>
      <c r="U37" s="779"/>
      <c r="V37" s="273"/>
    </row>
    <row r="38" spans="1:27" s="274" customFormat="1" ht="14.1" customHeight="1" x14ac:dyDescent="0.2">
      <c r="A38" s="777"/>
      <c r="B38" s="778"/>
      <c r="C38" s="778"/>
      <c r="D38" s="778"/>
      <c r="E38" s="778"/>
      <c r="F38" s="778"/>
      <c r="G38" s="778"/>
      <c r="H38" s="778"/>
      <c r="I38" s="778"/>
      <c r="J38" s="778"/>
      <c r="K38" s="778"/>
      <c r="L38" s="778"/>
      <c r="M38" s="778"/>
      <c r="N38" s="778"/>
      <c r="O38" s="778"/>
      <c r="P38" s="778"/>
      <c r="Q38" s="778"/>
      <c r="R38" s="778"/>
      <c r="S38" s="778"/>
      <c r="T38" s="778"/>
      <c r="U38" s="779"/>
    </row>
    <row r="39" spans="1:27" s="274" customFormat="1" ht="14.1" customHeight="1" x14ac:dyDescent="0.2">
      <c r="A39" s="777"/>
      <c r="B39" s="778"/>
      <c r="C39" s="778"/>
      <c r="D39" s="778"/>
      <c r="E39" s="778"/>
      <c r="F39" s="778"/>
      <c r="G39" s="778"/>
      <c r="H39" s="778"/>
      <c r="I39" s="778"/>
      <c r="J39" s="778"/>
      <c r="K39" s="778"/>
      <c r="L39" s="778"/>
      <c r="M39" s="778"/>
      <c r="N39" s="778"/>
      <c r="O39" s="778"/>
      <c r="P39" s="778"/>
      <c r="Q39" s="778"/>
      <c r="R39" s="778"/>
      <c r="S39" s="778"/>
      <c r="T39" s="778"/>
      <c r="U39" s="779"/>
    </row>
    <row r="40" spans="1:27" s="274" customFormat="1" ht="14.1" customHeight="1" x14ac:dyDescent="0.2">
      <c r="A40" s="777"/>
      <c r="B40" s="778"/>
      <c r="C40" s="778"/>
      <c r="D40" s="778"/>
      <c r="E40" s="778"/>
      <c r="F40" s="778"/>
      <c r="G40" s="778"/>
      <c r="H40" s="778"/>
      <c r="I40" s="778"/>
      <c r="J40" s="778"/>
      <c r="K40" s="778"/>
      <c r="L40" s="778"/>
      <c r="M40" s="778"/>
      <c r="N40" s="778"/>
      <c r="O40" s="778"/>
      <c r="P40" s="778"/>
      <c r="Q40" s="778"/>
      <c r="R40" s="778"/>
      <c r="S40" s="778"/>
      <c r="T40" s="778"/>
      <c r="U40" s="779"/>
    </row>
    <row r="41" spans="1:27" s="274" customFormat="1" ht="14.1" customHeight="1" x14ac:dyDescent="0.2">
      <c r="A41" s="777"/>
      <c r="B41" s="778"/>
      <c r="C41" s="778"/>
      <c r="D41" s="778"/>
      <c r="E41" s="778"/>
      <c r="F41" s="778"/>
      <c r="G41" s="778"/>
      <c r="H41" s="778"/>
      <c r="I41" s="778"/>
      <c r="J41" s="778"/>
      <c r="K41" s="778"/>
      <c r="L41" s="778"/>
      <c r="M41" s="778"/>
      <c r="N41" s="778"/>
      <c r="O41" s="778"/>
      <c r="P41" s="778"/>
      <c r="Q41" s="778"/>
      <c r="R41" s="778"/>
      <c r="S41" s="778"/>
      <c r="T41" s="778"/>
      <c r="U41" s="779"/>
      <c r="AA41" s="275"/>
    </row>
    <row r="42" spans="1:27" s="274" customFormat="1" ht="14.1" customHeight="1" x14ac:dyDescent="0.2">
      <c r="A42" s="777"/>
      <c r="B42" s="778"/>
      <c r="C42" s="778"/>
      <c r="D42" s="778"/>
      <c r="E42" s="778"/>
      <c r="F42" s="778"/>
      <c r="G42" s="778"/>
      <c r="H42" s="778"/>
      <c r="I42" s="778"/>
      <c r="J42" s="778"/>
      <c r="K42" s="778"/>
      <c r="L42" s="778"/>
      <c r="M42" s="778"/>
      <c r="N42" s="778"/>
      <c r="O42" s="778"/>
      <c r="P42" s="778"/>
      <c r="Q42" s="778"/>
      <c r="R42" s="778"/>
      <c r="S42" s="778"/>
      <c r="T42" s="778"/>
      <c r="U42" s="779"/>
    </row>
    <row r="43" spans="1:27" s="274" customFormat="1" ht="14.1" customHeight="1" x14ac:dyDescent="0.2">
      <c r="A43" s="276"/>
      <c r="B43" s="277"/>
      <c r="C43" s="277"/>
      <c r="D43" s="277"/>
      <c r="E43" s="277"/>
      <c r="F43" s="278" t="s">
        <v>154</v>
      </c>
      <c r="G43" s="278"/>
      <c r="H43" s="278">
        <v>1</v>
      </c>
      <c r="I43" s="277"/>
      <c r="J43" s="277"/>
      <c r="K43" s="279"/>
      <c r="L43" s="280"/>
      <c r="M43" s="277"/>
      <c r="N43" s="277"/>
      <c r="O43" s="277"/>
      <c r="P43" s="277"/>
      <c r="Q43" s="277"/>
      <c r="R43" s="277"/>
      <c r="S43" s="277"/>
      <c r="T43" s="277"/>
      <c r="U43" s="281"/>
    </row>
    <row r="44" spans="1:27" s="274" customFormat="1" ht="14.1" customHeight="1" x14ac:dyDescent="0.2">
      <c r="A44" s="276"/>
      <c r="B44" s="277"/>
      <c r="C44" s="277"/>
      <c r="D44" s="277"/>
      <c r="E44" s="277"/>
      <c r="F44" s="278" t="s">
        <v>155</v>
      </c>
      <c r="G44" s="278"/>
      <c r="H44" s="278">
        <v>2</v>
      </c>
      <c r="I44" s="277"/>
      <c r="J44" s="277"/>
      <c r="K44" s="282"/>
      <c r="L44" s="283"/>
      <c r="M44" s="277"/>
      <c r="N44" s="277"/>
      <c r="O44" s="277"/>
      <c r="P44" s="277"/>
      <c r="Q44" s="277"/>
      <c r="R44" s="277"/>
      <c r="S44" s="277"/>
      <c r="T44" s="277"/>
      <c r="U44" s="281"/>
    </row>
    <row r="45" spans="1:27" s="274" customFormat="1" ht="4.5" customHeight="1" thickBot="1" x14ac:dyDescent="0.25">
      <c r="A45" s="284"/>
      <c r="B45" s="285"/>
      <c r="C45" s="285"/>
      <c r="D45" s="285"/>
      <c r="E45" s="285"/>
      <c r="F45" s="285"/>
      <c r="G45" s="285"/>
      <c r="H45" s="285"/>
      <c r="I45" s="285"/>
      <c r="J45" s="285"/>
      <c r="K45" s="285"/>
      <c r="L45" s="285"/>
      <c r="M45" s="285"/>
      <c r="N45" s="285"/>
      <c r="O45" s="285"/>
      <c r="P45" s="285"/>
      <c r="Q45" s="285"/>
      <c r="R45" s="285"/>
      <c r="S45" s="285"/>
      <c r="T45" s="285"/>
      <c r="U45" s="286"/>
    </row>
    <row r="46" spans="1:27" s="184" customFormat="1" ht="14.1" customHeight="1" x14ac:dyDescent="0.25">
      <c r="A46" s="769" t="s">
        <v>186</v>
      </c>
      <c r="B46" s="770"/>
      <c r="C46" s="770"/>
      <c r="D46" s="770"/>
      <c r="E46" s="770"/>
      <c r="F46" s="770"/>
      <c r="G46" s="770"/>
      <c r="H46" s="770"/>
      <c r="I46" s="770"/>
      <c r="J46" s="770"/>
      <c r="K46" s="770"/>
      <c r="L46" s="770"/>
      <c r="M46" s="770"/>
      <c r="N46" s="770"/>
      <c r="O46" s="770"/>
      <c r="P46" s="770"/>
      <c r="Q46" s="770"/>
      <c r="R46" s="770"/>
      <c r="S46" s="770"/>
      <c r="T46" s="770"/>
      <c r="U46" s="771"/>
      <c r="V46" s="183"/>
      <c r="X46" s="192"/>
      <c r="Y46" s="192"/>
      <c r="Z46" s="183"/>
      <c r="AA46" s="183"/>
    </row>
    <row r="47" spans="1:27" s="184" customFormat="1" ht="6" customHeight="1" x14ac:dyDescent="0.25">
      <c r="A47" s="213"/>
      <c r="B47" s="200"/>
      <c r="C47" s="200"/>
      <c r="D47" s="200"/>
      <c r="E47" s="200"/>
      <c r="F47" s="200"/>
      <c r="G47" s="200"/>
      <c r="H47" s="200"/>
      <c r="I47" s="200"/>
      <c r="J47" s="200"/>
      <c r="K47" s="200"/>
      <c r="L47" s="200"/>
      <c r="M47" s="200"/>
      <c r="N47" s="200"/>
      <c r="O47" s="200"/>
      <c r="P47" s="200"/>
      <c r="Q47" s="200"/>
      <c r="R47" s="200"/>
      <c r="S47" s="200"/>
      <c r="T47" s="200"/>
      <c r="U47" s="214"/>
      <c r="V47" s="183"/>
      <c r="X47" s="192"/>
      <c r="Y47" s="192"/>
      <c r="Z47" s="183"/>
      <c r="AA47" s="183"/>
    </row>
    <row r="48" spans="1:27" s="184" customFormat="1" ht="14.1" customHeight="1" x14ac:dyDescent="0.25">
      <c r="A48" s="221"/>
      <c r="B48" s="222"/>
      <c r="C48" s="183"/>
      <c r="D48" s="183"/>
      <c r="E48" s="183"/>
      <c r="F48" s="183"/>
      <c r="G48" s="183"/>
      <c r="H48" s="182"/>
      <c r="I48" s="182"/>
      <c r="J48" s="183"/>
      <c r="K48" s="757" t="s">
        <v>66</v>
      </c>
      <c r="L48" s="758"/>
      <c r="M48" s="757" t="s">
        <v>65</v>
      </c>
      <c r="N48" s="758"/>
      <c r="O48" s="757" t="s">
        <v>42</v>
      </c>
      <c r="P48" s="767"/>
      <c r="Q48" s="767"/>
      <c r="R48" s="758"/>
      <c r="S48" s="183"/>
      <c r="T48" s="183"/>
      <c r="U48" s="185"/>
      <c r="V48" s="183"/>
      <c r="X48" s="192"/>
      <c r="Y48" s="192"/>
      <c r="Z48" s="183"/>
      <c r="AA48" s="183"/>
    </row>
    <row r="49" spans="1:27" s="184" customFormat="1" ht="20.100000000000001" customHeight="1" x14ac:dyDescent="0.25">
      <c r="A49" s="221" t="s">
        <v>32</v>
      </c>
      <c r="B49" s="222"/>
      <c r="C49" s="182"/>
      <c r="D49" s="182"/>
      <c r="E49" s="182"/>
      <c r="F49" s="182"/>
      <c r="G49" s="183" t="s">
        <v>33</v>
      </c>
      <c r="H49" s="209"/>
      <c r="I49" s="209"/>
      <c r="J49" s="183"/>
      <c r="K49" s="209"/>
      <c r="L49" s="209"/>
      <c r="M49" s="209"/>
      <c r="N49" s="209"/>
      <c r="O49" s="209"/>
      <c r="P49" s="209"/>
      <c r="Q49" s="209"/>
      <c r="R49" s="209"/>
      <c r="S49" s="183"/>
      <c r="T49" s="183"/>
      <c r="U49" s="185"/>
      <c r="V49" s="183"/>
      <c r="X49" s="183"/>
      <c r="Y49" s="183"/>
      <c r="Z49" s="183"/>
      <c r="AA49" s="183"/>
    </row>
    <row r="50" spans="1:27" s="184" customFormat="1" ht="3" customHeight="1" thickBot="1" x14ac:dyDescent="0.3">
      <c r="A50" s="218"/>
      <c r="B50" s="219"/>
      <c r="C50" s="219"/>
      <c r="D50" s="219"/>
      <c r="E50" s="219"/>
      <c r="F50" s="219"/>
      <c r="G50" s="219"/>
      <c r="H50" s="219"/>
      <c r="I50" s="219"/>
      <c r="J50" s="219"/>
      <c r="K50" s="219"/>
      <c r="L50" s="219"/>
      <c r="M50" s="219"/>
      <c r="N50" s="219"/>
      <c r="O50" s="219"/>
      <c r="P50" s="219"/>
      <c r="Q50" s="219"/>
      <c r="R50" s="219"/>
      <c r="S50" s="223"/>
      <c r="T50" s="772"/>
      <c r="U50" s="773"/>
      <c r="V50" s="200"/>
      <c r="X50" s="183"/>
      <c r="Y50" s="183"/>
      <c r="Z50" s="183"/>
      <c r="AA50" s="183"/>
    </row>
    <row r="51" spans="1:27" s="184" customFormat="1" ht="14.1" customHeight="1" x14ac:dyDescent="0.25">
      <c r="A51" s="764" t="s">
        <v>47</v>
      </c>
      <c r="B51" s="765"/>
      <c r="C51" s="765"/>
      <c r="D51" s="765"/>
      <c r="E51" s="765"/>
      <c r="F51" s="765"/>
      <c r="G51" s="765"/>
      <c r="H51" s="765"/>
      <c r="I51" s="765"/>
      <c r="J51" s="765"/>
      <c r="K51" s="765"/>
      <c r="L51" s="765"/>
      <c r="M51" s="765"/>
      <c r="N51" s="765"/>
      <c r="O51" s="765"/>
      <c r="P51" s="765"/>
      <c r="Q51" s="765"/>
      <c r="R51" s="765"/>
      <c r="S51" s="765"/>
      <c r="T51" s="765"/>
      <c r="U51" s="766"/>
      <c r="V51" s="183"/>
    </row>
    <row r="52" spans="1:27" s="184" customFormat="1" ht="6" customHeight="1" x14ac:dyDescent="0.25">
      <c r="A52" s="213"/>
      <c r="B52" s="200"/>
      <c r="C52" s="200"/>
      <c r="D52" s="200"/>
      <c r="E52" s="200"/>
      <c r="F52" s="200"/>
      <c r="G52" s="200"/>
      <c r="H52" s="200"/>
      <c r="I52" s="200"/>
      <c r="J52" s="200"/>
      <c r="K52" s="200"/>
      <c r="L52" s="200"/>
      <c r="M52" s="200"/>
      <c r="N52" s="200"/>
      <c r="O52" s="200"/>
      <c r="P52" s="200"/>
      <c r="Q52" s="200"/>
      <c r="R52" s="200"/>
      <c r="S52" s="200"/>
      <c r="T52" s="200"/>
      <c r="U52" s="214"/>
      <c r="V52" s="183"/>
      <c r="X52" s="192"/>
      <c r="Y52" s="192"/>
      <c r="Z52" s="183"/>
      <c r="AA52" s="183"/>
    </row>
    <row r="53" spans="1:27" s="184" customFormat="1" ht="14.1" customHeight="1" x14ac:dyDescent="0.25">
      <c r="A53" s="221"/>
      <c r="B53" s="222"/>
      <c r="C53" s="183"/>
      <c r="D53" s="183"/>
      <c r="E53" s="183"/>
      <c r="F53" s="183"/>
      <c r="G53" s="183"/>
      <c r="H53" s="182"/>
      <c r="I53" s="182"/>
      <c r="J53" s="183"/>
      <c r="K53" s="757" t="s">
        <v>66</v>
      </c>
      <c r="L53" s="758"/>
      <c r="M53" s="757" t="s">
        <v>65</v>
      </c>
      <c r="N53" s="758"/>
      <c r="O53" s="757" t="s">
        <v>42</v>
      </c>
      <c r="P53" s="767"/>
      <c r="Q53" s="767"/>
      <c r="R53" s="758"/>
      <c r="S53" s="169"/>
      <c r="T53" s="183"/>
      <c r="U53" s="761"/>
      <c r="V53" s="183"/>
    </row>
    <row r="54" spans="1:27" ht="20.100000000000001" customHeight="1" x14ac:dyDescent="0.25">
      <c r="A54" s="221" t="s">
        <v>32</v>
      </c>
      <c r="B54" s="222"/>
      <c r="C54" s="182"/>
      <c r="D54" s="182"/>
      <c r="E54" s="182"/>
      <c r="F54" s="182"/>
      <c r="G54" s="183" t="s">
        <v>33</v>
      </c>
      <c r="H54" s="209"/>
      <c r="I54" s="209"/>
      <c r="J54" s="183"/>
      <c r="K54" s="209"/>
      <c r="L54" s="209"/>
      <c r="M54" s="209"/>
      <c r="N54" s="209"/>
      <c r="O54" s="209"/>
      <c r="P54" s="209"/>
      <c r="Q54" s="209"/>
      <c r="R54" s="209"/>
      <c r="S54" s="169"/>
      <c r="T54" s="169"/>
      <c r="U54" s="761"/>
      <c r="V54" s="169"/>
    </row>
    <row r="55" spans="1:27" ht="6" customHeight="1" thickBot="1" x14ac:dyDescent="0.25">
      <c r="A55" s="224"/>
      <c r="B55" s="223"/>
      <c r="C55" s="223"/>
      <c r="D55" s="223"/>
      <c r="E55" s="223"/>
      <c r="F55" s="223"/>
      <c r="G55" s="223"/>
      <c r="H55" s="223"/>
      <c r="I55" s="223"/>
      <c r="J55" s="223"/>
      <c r="K55" s="223"/>
      <c r="L55" s="223"/>
      <c r="M55" s="223"/>
      <c r="N55" s="223"/>
      <c r="O55" s="223"/>
      <c r="P55" s="223"/>
      <c r="Q55" s="223"/>
      <c r="R55" s="223"/>
      <c r="S55" s="223"/>
      <c r="T55" s="223"/>
      <c r="U55" s="225"/>
      <c r="V55" s="169"/>
    </row>
    <row r="56" spans="1:27" ht="14.1" customHeight="1" x14ac:dyDescent="0.2">
      <c r="A56" s="762" t="s">
        <v>3</v>
      </c>
      <c r="B56" s="762"/>
      <c r="C56" s="762"/>
      <c r="D56" s="762"/>
      <c r="E56" s="762"/>
      <c r="F56" s="762"/>
      <c r="G56" s="762"/>
      <c r="H56" s="762"/>
      <c r="I56" s="762"/>
      <c r="J56" s="762"/>
      <c r="K56" s="762"/>
      <c r="L56" s="762"/>
      <c r="M56" s="762"/>
      <c r="N56" s="762"/>
      <c r="O56" s="762"/>
      <c r="P56" s="762"/>
      <c r="Q56" s="762"/>
      <c r="R56" s="762"/>
      <c r="S56" s="762"/>
      <c r="T56" s="762"/>
      <c r="U56" s="762"/>
      <c r="V56" s="169"/>
    </row>
    <row r="57" spans="1:27" ht="14.1" customHeight="1" x14ac:dyDescent="0.2">
      <c r="A57" s="763"/>
      <c r="B57" s="763"/>
      <c r="C57" s="763"/>
      <c r="D57" s="763"/>
      <c r="E57" s="763"/>
      <c r="F57" s="763"/>
      <c r="G57" s="763"/>
      <c r="H57" s="763"/>
      <c r="I57" s="763"/>
      <c r="J57" s="763"/>
      <c r="K57" s="763"/>
      <c r="L57" s="763"/>
      <c r="M57" s="763"/>
      <c r="N57" s="763"/>
      <c r="O57" s="763"/>
      <c r="P57" s="763"/>
      <c r="Q57" s="763"/>
      <c r="R57" s="763"/>
      <c r="S57" s="763"/>
      <c r="T57" s="763"/>
      <c r="U57" s="763"/>
    </row>
    <row r="58" spans="1:27" ht="14.1" customHeight="1" x14ac:dyDescent="0.2">
      <c r="A58" s="763"/>
      <c r="B58" s="763"/>
      <c r="C58" s="763"/>
      <c r="D58" s="763"/>
      <c r="E58" s="763"/>
      <c r="F58" s="763"/>
      <c r="G58" s="763"/>
      <c r="H58" s="763"/>
      <c r="I58" s="763"/>
      <c r="J58" s="763"/>
      <c r="K58" s="763"/>
      <c r="L58" s="763"/>
      <c r="M58" s="763"/>
      <c r="N58" s="763"/>
      <c r="O58" s="763"/>
      <c r="P58" s="763"/>
      <c r="Q58" s="763"/>
      <c r="R58" s="763"/>
      <c r="S58" s="763"/>
      <c r="T58" s="763"/>
      <c r="U58" s="763"/>
    </row>
    <row r="59" spans="1:27" ht="14.1" customHeight="1" x14ac:dyDescent="0.2">
      <c r="A59" s="763"/>
      <c r="B59" s="763"/>
      <c r="C59" s="763"/>
      <c r="D59" s="763"/>
      <c r="E59" s="763"/>
      <c r="F59" s="763"/>
      <c r="G59" s="763"/>
      <c r="H59" s="763"/>
      <c r="I59" s="763"/>
      <c r="J59" s="763"/>
      <c r="K59" s="763"/>
      <c r="L59" s="763"/>
      <c r="M59" s="763"/>
      <c r="N59" s="763"/>
      <c r="O59" s="763"/>
      <c r="P59" s="763"/>
      <c r="Q59" s="763"/>
      <c r="R59" s="763"/>
      <c r="S59" s="763"/>
      <c r="T59" s="763"/>
      <c r="U59" s="763"/>
    </row>
    <row r="60" spans="1:27" ht="14.1" customHeight="1" x14ac:dyDescent="0.2">
      <c r="A60" s="763"/>
      <c r="B60" s="763"/>
      <c r="C60" s="763"/>
      <c r="D60" s="763"/>
      <c r="E60" s="763"/>
      <c r="F60" s="763"/>
      <c r="G60" s="763"/>
      <c r="H60" s="763"/>
      <c r="I60" s="763"/>
      <c r="J60" s="763"/>
      <c r="K60" s="763"/>
      <c r="L60" s="763"/>
      <c r="M60" s="763"/>
      <c r="N60" s="763"/>
      <c r="O60" s="763"/>
      <c r="P60" s="763"/>
      <c r="Q60" s="763"/>
      <c r="R60" s="763"/>
      <c r="S60" s="763"/>
      <c r="T60" s="763"/>
      <c r="U60" s="763"/>
    </row>
    <row r="61" spans="1:27" ht="14.1" customHeight="1" x14ac:dyDescent="0.2">
      <c r="A61" s="763"/>
      <c r="B61" s="763"/>
      <c r="C61" s="763"/>
      <c r="D61" s="763"/>
      <c r="E61" s="763"/>
      <c r="F61" s="763"/>
      <c r="G61" s="763"/>
      <c r="H61" s="763"/>
      <c r="I61" s="763"/>
      <c r="J61" s="763"/>
      <c r="K61" s="763"/>
      <c r="L61" s="763"/>
      <c r="M61" s="763"/>
      <c r="N61" s="763"/>
      <c r="O61" s="763"/>
      <c r="P61" s="763"/>
      <c r="Q61" s="763"/>
      <c r="R61" s="763"/>
      <c r="S61" s="763"/>
      <c r="T61" s="763"/>
      <c r="U61" s="763"/>
    </row>
    <row r="62" spans="1:27" ht="14.1" customHeight="1" x14ac:dyDescent="0.2">
      <c r="A62" s="763"/>
      <c r="B62" s="763"/>
      <c r="C62" s="763"/>
      <c r="D62" s="763"/>
      <c r="E62" s="763"/>
      <c r="F62" s="763"/>
      <c r="G62" s="763"/>
      <c r="H62" s="763"/>
      <c r="I62" s="763"/>
      <c r="J62" s="763"/>
      <c r="K62" s="763"/>
      <c r="L62" s="763"/>
      <c r="M62" s="763"/>
      <c r="N62" s="763"/>
      <c r="O62" s="763"/>
      <c r="P62" s="763"/>
      <c r="Q62" s="763"/>
      <c r="R62" s="763"/>
      <c r="S62" s="763"/>
      <c r="T62" s="763"/>
      <c r="U62" s="763"/>
    </row>
    <row r="63" spans="1:27" ht="14.1" customHeight="1" x14ac:dyDescent="0.2">
      <c r="A63" s="763"/>
      <c r="B63" s="763"/>
      <c r="C63" s="763"/>
      <c r="D63" s="763"/>
      <c r="E63" s="763"/>
      <c r="F63" s="763"/>
      <c r="G63" s="763"/>
      <c r="H63" s="763"/>
      <c r="I63" s="763"/>
      <c r="J63" s="763"/>
      <c r="K63" s="763"/>
      <c r="L63" s="763"/>
      <c r="M63" s="763"/>
      <c r="N63" s="763"/>
      <c r="O63" s="763"/>
      <c r="P63" s="763"/>
      <c r="Q63" s="763"/>
      <c r="R63" s="763"/>
      <c r="S63" s="763"/>
      <c r="T63" s="763"/>
      <c r="U63" s="763"/>
    </row>
    <row r="64" spans="1:27" ht="14.1" customHeight="1" x14ac:dyDescent="0.2">
      <c r="A64" s="763"/>
      <c r="B64" s="763"/>
      <c r="C64" s="763"/>
      <c r="D64" s="763"/>
      <c r="E64" s="763"/>
      <c r="F64" s="763"/>
      <c r="G64" s="763"/>
      <c r="H64" s="763"/>
      <c r="I64" s="763"/>
      <c r="J64" s="763"/>
      <c r="K64" s="763"/>
      <c r="L64" s="763"/>
      <c r="M64" s="763"/>
      <c r="N64" s="763"/>
      <c r="O64" s="763"/>
      <c r="P64" s="763"/>
      <c r="Q64" s="763"/>
      <c r="R64" s="763"/>
      <c r="S64" s="763"/>
      <c r="T64" s="763"/>
      <c r="U64" s="763"/>
    </row>
    <row r="65" spans="1:21" ht="14.1" customHeight="1" x14ac:dyDescent="0.2">
      <c r="A65" s="763"/>
      <c r="B65" s="763"/>
      <c r="C65" s="763"/>
      <c r="D65" s="763"/>
      <c r="E65" s="763"/>
      <c r="F65" s="763"/>
      <c r="G65" s="763"/>
      <c r="H65" s="763"/>
      <c r="I65" s="763"/>
      <c r="J65" s="763"/>
      <c r="K65" s="763"/>
      <c r="L65" s="763"/>
      <c r="M65" s="763"/>
      <c r="N65" s="763"/>
      <c r="O65" s="763"/>
      <c r="P65" s="763"/>
      <c r="Q65" s="763"/>
      <c r="R65" s="763"/>
      <c r="S65" s="763"/>
      <c r="T65" s="763"/>
      <c r="U65" s="763"/>
    </row>
    <row r="66" spans="1:21" ht="14.1" customHeight="1" x14ac:dyDescent="0.2">
      <c r="A66" s="763"/>
      <c r="B66" s="763"/>
      <c r="C66" s="763"/>
      <c r="D66" s="763"/>
      <c r="E66" s="763"/>
      <c r="F66" s="763"/>
      <c r="G66" s="763"/>
      <c r="H66" s="763"/>
      <c r="I66" s="763"/>
      <c r="J66" s="763"/>
      <c r="K66" s="763"/>
      <c r="L66" s="763"/>
      <c r="M66" s="763"/>
      <c r="N66" s="763"/>
      <c r="O66" s="763"/>
      <c r="P66" s="763"/>
      <c r="Q66" s="763"/>
      <c r="R66" s="763"/>
      <c r="S66" s="763"/>
      <c r="T66" s="763"/>
      <c r="U66" s="763"/>
    </row>
    <row r="67" spans="1:21" ht="14.1" customHeight="1" x14ac:dyDescent="0.2">
      <c r="A67" s="763"/>
      <c r="B67" s="763"/>
      <c r="C67" s="763"/>
      <c r="D67" s="763"/>
      <c r="E67" s="763"/>
      <c r="F67" s="763"/>
      <c r="G67" s="763"/>
      <c r="H67" s="763"/>
      <c r="I67" s="763"/>
      <c r="J67" s="763"/>
      <c r="K67" s="763"/>
      <c r="L67" s="763"/>
      <c r="M67" s="763"/>
      <c r="N67" s="763"/>
      <c r="O67" s="763"/>
      <c r="P67" s="763"/>
      <c r="Q67" s="763"/>
      <c r="R67" s="763"/>
      <c r="S67" s="763"/>
      <c r="T67" s="763"/>
      <c r="U67" s="763"/>
    </row>
    <row r="68" spans="1:21" ht="14.1" customHeight="1" x14ac:dyDescent="0.2">
      <c r="A68" s="763"/>
      <c r="B68" s="763"/>
      <c r="C68" s="763"/>
      <c r="D68" s="763"/>
      <c r="E68" s="763"/>
      <c r="F68" s="763"/>
      <c r="G68" s="763"/>
      <c r="H68" s="763"/>
      <c r="I68" s="763"/>
      <c r="J68" s="763"/>
      <c r="K68" s="763"/>
      <c r="L68" s="763"/>
      <c r="M68" s="763"/>
      <c r="N68" s="763"/>
      <c r="O68" s="763"/>
      <c r="P68" s="763"/>
      <c r="Q68" s="763"/>
      <c r="R68" s="763"/>
      <c r="S68" s="763"/>
      <c r="T68" s="763"/>
      <c r="U68" s="763"/>
    </row>
    <row r="69" spans="1:21" ht="14.1" customHeight="1" x14ac:dyDescent="0.2">
      <c r="A69" s="763"/>
      <c r="B69" s="763"/>
      <c r="C69" s="763"/>
      <c r="D69" s="763"/>
      <c r="E69" s="763"/>
      <c r="F69" s="763"/>
      <c r="G69" s="763"/>
      <c r="H69" s="763"/>
      <c r="I69" s="763"/>
      <c r="J69" s="763"/>
      <c r="K69" s="763"/>
      <c r="L69" s="763"/>
      <c r="M69" s="763"/>
      <c r="N69" s="763"/>
      <c r="O69" s="763"/>
      <c r="P69" s="763"/>
      <c r="Q69" s="763"/>
      <c r="R69" s="763"/>
      <c r="S69" s="763"/>
      <c r="T69" s="763"/>
      <c r="U69" s="763"/>
    </row>
    <row r="70" spans="1:21" ht="14.1" customHeight="1" x14ac:dyDescent="0.2">
      <c r="A70" s="763"/>
      <c r="B70" s="763"/>
      <c r="C70" s="763"/>
      <c r="D70" s="763"/>
      <c r="E70" s="763"/>
      <c r="F70" s="763"/>
      <c r="G70" s="763"/>
      <c r="H70" s="763"/>
      <c r="I70" s="763"/>
      <c r="J70" s="763"/>
      <c r="K70" s="763"/>
      <c r="L70" s="763"/>
      <c r="M70" s="763"/>
      <c r="N70" s="763"/>
      <c r="O70" s="763"/>
      <c r="P70" s="763"/>
      <c r="Q70" s="763"/>
      <c r="R70" s="763"/>
      <c r="S70" s="763"/>
      <c r="T70" s="763"/>
      <c r="U70" s="763"/>
    </row>
    <row r="71" spans="1:21" ht="14.1" customHeight="1" x14ac:dyDescent="0.2">
      <c r="A71" s="763"/>
      <c r="B71" s="763"/>
      <c r="C71" s="763"/>
      <c r="D71" s="763"/>
      <c r="E71" s="763"/>
      <c r="F71" s="763"/>
      <c r="G71" s="763"/>
      <c r="H71" s="763"/>
      <c r="I71" s="763"/>
      <c r="J71" s="763"/>
      <c r="K71" s="763"/>
      <c r="L71" s="763"/>
      <c r="M71" s="763"/>
      <c r="N71" s="763"/>
      <c r="O71" s="763"/>
      <c r="P71" s="763"/>
      <c r="Q71" s="763"/>
      <c r="R71" s="763"/>
      <c r="S71" s="763"/>
      <c r="T71" s="763"/>
      <c r="U71" s="763"/>
    </row>
    <row r="72" spans="1:21" ht="14.1" customHeight="1" x14ac:dyDescent="0.2">
      <c r="A72" s="763"/>
      <c r="B72" s="763"/>
      <c r="C72" s="763"/>
      <c r="D72" s="763"/>
      <c r="E72" s="763"/>
      <c r="F72" s="763"/>
      <c r="G72" s="763"/>
      <c r="H72" s="763"/>
      <c r="I72" s="763"/>
      <c r="J72" s="763"/>
      <c r="K72" s="763"/>
      <c r="L72" s="763"/>
      <c r="M72" s="763"/>
      <c r="N72" s="763"/>
      <c r="O72" s="763"/>
      <c r="P72" s="763"/>
      <c r="Q72" s="763"/>
      <c r="R72" s="763"/>
      <c r="S72" s="763"/>
      <c r="T72" s="763"/>
      <c r="U72" s="763"/>
    </row>
    <row r="73" spans="1:21" ht="14.1" customHeight="1" x14ac:dyDescent="0.2">
      <c r="A73" s="763"/>
      <c r="B73" s="763"/>
      <c r="C73" s="763"/>
      <c r="D73" s="763"/>
      <c r="E73" s="763"/>
      <c r="F73" s="763"/>
      <c r="G73" s="763"/>
      <c r="H73" s="763"/>
      <c r="I73" s="763"/>
      <c r="J73" s="763"/>
      <c r="K73" s="763"/>
      <c r="L73" s="763"/>
      <c r="M73" s="763"/>
      <c r="N73" s="763"/>
      <c r="O73" s="763"/>
      <c r="P73" s="763"/>
      <c r="Q73" s="763"/>
      <c r="R73" s="763"/>
      <c r="S73" s="763"/>
      <c r="T73" s="763"/>
      <c r="U73" s="763"/>
    </row>
    <row r="74" spans="1:21" ht="14.1" customHeight="1" x14ac:dyDescent="0.2">
      <c r="A74" s="763"/>
      <c r="B74" s="763"/>
      <c r="C74" s="763"/>
      <c r="D74" s="763"/>
      <c r="E74" s="763"/>
      <c r="F74" s="763"/>
      <c r="G74" s="763"/>
      <c r="H74" s="763"/>
      <c r="I74" s="763"/>
      <c r="J74" s="763"/>
      <c r="K74" s="763"/>
      <c r="L74" s="763"/>
      <c r="M74" s="763"/>
      <c r="N74" s="763"/>
      <c r="O74" s="763"/>
      <c r="P74" s="763"/>
      <c r="Q74" s="763"/>
      <c r="R74" s="763"/>
      <c r="S74" s="763"/>
      <c r="T74" s="763"/>
      <c r="U74" s="763"/>
    </row>
    <row r="75" spans="1:21" ht="14.1" customHeight="1" x14ac:dyDescent="0.2">
      <c r="A75" s="763"/>
      <c r="B75" s="763"/>
      <c r="C75" s="763"/>
      <c r="D75" s="763"/>
      <c r="E75" s="763"/>
      <c r="F75" s="763"/>
      <c r="G75" s="763"/>
      <c r="H75" s="763"/>
      <c r="I75" s="763"/>
      <c r="J75" s="763"/>
      <c r="K75" s="763"/>
      <c r="L75" s="763"/>
      <c r="M75" s="763"/>
      <c r="N75" s="763"/>
      <c r="O75" s="763"/>
      <c r="P75" s="763"/>
      <c r="Q75" s="763"/>
      <c r="R75" s="763"/>
      <c r="S75" s="763"/>
      <c r="T75" s="763"/>
      <c r="U75" s="763"/>
    </row>
    <row r="76" spans="1:21" ht="14.1" customHeight="1" x14ac:dyDescent="0.2">
      <c r="A76" s="763"/>
      <c r="B76" s="763"/>
      <c r="C76" s="763"/>
      <c r="D76" s="763"/>
      <c r="E76" s="763"/>
      <c r="F76" s="763"/>
      <c r="G76" s="763"/>
      <c r="H76" s="763"/>
      <c r="I76" s="763"/>
      <c r="J76" s="763"/>
      <c r="K76" s="763"/>
      <c r="L76" s="763"/>
      <c r="M76" s="763"/>
      <c r="N76" s="763"/>
      <c r="O76" s="763"/>
      <c r="P76" s="763"/>
      <c r="Q76" s="763"/>
      <c r="R76" s="763"/>
      <c r="S76" s="763"/>
      <c r="T76" s="763"/>
      <c r="U76" s="763"/>
    </row>
    <row r="77" spans="1:21" ht="14.1" customHeight="1" x14ac:dyDescent="0.2">
      <c r="A77" s="763"/>
      <c r="B77" s="763"/>
      <c r="C77" s="763"/>
      <c r="D77" s="763"/>
      <c r="E77" s="763"/>
      <c r="F77" s="763"/>
      <c r="G77" s="763"/>
      <c r="H77" s="763"/>
      <c r="I77" s="763"/>
      <c r="J77" s="763"/>
      <c r="K77" s="763"/>
      <c r="L77" s="763"/>
      <c r="M77" s="763"/>
      <c r="N77" s="763"/>
      <c r="O77" s="763"/>
      <c r="P77" s="763"/>
      <c r="Q77" s="763"/>
      <c r="R77" s="763"/>
      <c r="S77" s="763"/>
      <c r="T77" s="763"/>
      <c r="U77" s="763"/>
    </row>
    <row r="78" spans="1:21" ht="14.1" customHeight="1" x14ac:dyDescent="0.2">
      <c r="A78" s="763"/>
      <c r="B78" s="763"/>
      <c r="C78" s="763"/>
      <c r="D78" s="763"/>
      <c r="E78" s="763"/>
      <c r="F78" s="763"/>
      <c r="G78" s="763"/>
      <c r="H78" s="763"/>
      <c r="I78" s="763"/>
      <c r="J78" s="763"/>
      <c r="K78" s="763"/>
      <c r="L78" s="763"/>
      <c r="M78" s="763"/>
      <c r="N78" s="763"/>
      <c r="O78" s="763"/>
      <c r="P78" s="763"/>
      <c r="Q78" s="763"/>
      <c r="R78" s="763"/>
      <c r="S78" s="763"/>
      <c r="T78" s="763"/>
      <c r="U78" s="763"/>
    </row>
    <row r="79" spans="1:21" ht="14.1" customHeight="1" x14ac:dyDescent="0.2">
      <c r="A79" s="763"/>
      <c r="B79" s="763"/>
      <c r="C79" s="763"/>
      <c r="D79" s="763"/>
      <c r="E79" s="763"/>
      <c r="F79" s="763"/>
      <c r="G79" s="763"/>
      <c r="H79" s="763"/>
      <c r="I79" s="763"/>
      <c r="J79" s="763"/>
      <c r="K79" s="763"/>
      <c r="L79" s="763"/>
      <c r="M79" s="763"/>
      <c r="N79" s="763"/>
      <c r="O79" s="763"/>
      <c r="P79" s="763"/>
      <c r="Q79" s="763"/>
      <c r="R79" s="763"/>
      <c r="S79" s="763"/>
      <c r="T79" s="763"/>
      <c r="U79" s="763"/>
    </row>
    <row r="80" spans="1:21" ht="14.1" customHeight="1" x14ac:dyDescent="0.2">
      <c r="A80" s="763"/>
      <c r="B80" s="763"/>
      <c r="C80" s="763"/>
      <c r="D80" s="763"/>
      <c r="E80" s="763"/>
      <c r="F80" s="763"/>
      <c r="G80" s="763"/>
      <c r="H80" s="763"/>
      <c r="I80" s="763"/>
      <c r="J80" s="763"/>
      <c r="K80" s="763"/>
      <c r="L80" s="763"/>
      <c r="M80" s="763"/>
      <c r="N80" s="763"/>
      <c r="O80" s="763"/>
      <c r="P80" s="763"/>
      <c r="Q80" s="763"/>
      <c r="R80" s="763"/>
      <c r="S80" s="763"/>
      <c r="T80" s="763"/>
      <c r="U80" s="763"/>
    </row>
    <row r="81" spans="1:21" ht="14.1" customHeight="1" x14ac:dyDescent="0.2">
      <c r="A81" s="763"/>
      <c r="B81" s="763"/>
      <c r="C81" s="763"/>
      <c r="D81" s="763"/>
      <c r="E81" s="763"/>
      <c r="F81" s="763"/>
      <c r="G81" s="763"/>
      <c r="H81" s="763"/>
      <c r="I81" s="763"/>
      <c r="J81" s="763"/>
      <c r="K81" s="763"/>
      <c r="L81" s="763"/>
      <c r="M81" s="763"/>
      <c r="N81" s="763"/>
      <c r="O81" s="763"/>
      <c r="P81" s="763"/>
      <c r="Q81" s="763"/>
      <c r="R81" s="763"/>
      <c r="S81" s="763"/>
      <c r="T81" s="763"/>
      <c r="U81" s="763"/>
    </row>
    <row r="82" spans="1:21" ht="14.1" customHeight="1" x14ac:dyDescent="0.2">
      <c r="A82" s="763"/>
      <c r="B82" s="763"/>
      <c r="C82" s="763"/>
      <c r="D82" s="763"/>
      <c r="E82" s="763"/>
      <c r="F82" s="763"/>
      <c r="G82" s="763"/>
      <c r="H82" s="763"/>
      <c r="I82" s="763"/>
      <c r="J82" s="763"/>
      <c r="K82" s="763"/>
      <c r="L82" s="763"/>
      <c r="M82" s="763"/>
      <c r="N82" s="763"/>
      <c r="O82" s="763"/>
      <c r="P82" s="763"/>
      <c r="Q82" s="763"/>
      <c r="R82" s="763"/>
      <c r="S82" s="763"/>
      <c r="T82" s="763"/>
      <c r="U82" s="763"/>
    </row>
    <row r="83" spans="1:21" ht="14.1" customHeight="1" x14ac:dyDescent="0.2">
      <c r="A83" s="763"/>
      <c r="B83" s="763"/>
      <c r="C83" s="763"/>
      <c r="D83" s="763"/>
      <c r="E83" s="763"/>
      <c r="F83" s="763"/>
      <c r="G83" s="763"/>
      <c r="H83" s="763"/>
      <c r="I83" s="763"/>
      <c r="J83" s="763"/>
      <c r="K83" s="763"/>
      <c r="L83" s="763"/>
      <c r="M83" s="763"/>
      <c r="N83" s="763"/>
      <c r="O83" s="763"/>
      <c r="P83" s="763"/>
      <c r="Q83" s="763"/>
      <c r="R83" s="763"/>
      <c r="S83" s="763"/>
      <c r="T83" s="763"/>
      <c r="U83" s="763"/>
    </row>
    <row r="84" spans="1:21" ht="14.1" customHeight="1" x14ac:dyDescent="0.2">
      <c r="A84" s="763"/>
      <c r="B84" s="763"/>
      <c r="C84" s="763"/>
      <c r="D84" s="763"/>
      <c r="E84" s="763"/>
      <c r="F84" s="763"/>
      <c r="G84" s="763"/>
      <c r="H84" s="763"/>
      <c r="I84" s="763"/>
      <c r="J84" s="763"/>
      <c r="K84" s="763"/>
      <c r="L84" s="763"/>
      <c r="M84" s="763"/>
      <c r="N84" s="763"/>
      <c r="O84" s="763"/>
      <c r="P84" s="763"/>
      <c r="Q84" s="763"/>
      <c r="R84" s="763"/>
      <c r="S84" s="763"/>
      <c r="T84" s="763"/>
      <c r="U84" s="763"/>
    </row>
    <row r="85" spans="1:21" ht="14.1" customHeight="1" x14ac:dyDescent="0.2">
      <c r="A85" s="763"/>
      <c r="B85" s="763"/>
      <c r="C85" s="763"/>
      <c r="D85" s="763"/>
      <c r="E85" s="763"/>
      <c r="F85" s="763"/>
      <c r="G85" s="763"/>
      <c r="H85" s="763"/>
      <c r="I85" s="763"/>
      <c r="J85" s="763"/>
      <c r="K85" s="763"/>
      <c r="L85" s="763"/>
      <c r="M85" s="763"/>
      <c r="N85" s="763"/>
      <c r="O85" s="763"/>
      <c r="P85" s="763"/>
      <c r="Q85" s="763"/>
      <c r="R85" s="763"/>
      <c r="S85" s="763"/>
      <c r="T85" s="763"/>
      <c r="U85" s="763"/>
    </row>
    <row r="86" spans="1:21" ht="14.1" customHeight="1" x14ac:dyDescent="0.2">
      <c r="A86" s="763"/>
      <c r="B86" s="763"/>
      <c r="C86" s="763"/>
      <c r="D86" s="763"/>
      <c r="E86" s="763"/>
      <c r="F86" s="763"/>
      <c r="G86" s="763"/>
      <c r="H86" s="763"/>
      <c r="I86" s="763"/>
      <c r="J86" s="763"/>
      <c r="K86" s="763"/>
      <c r="L86" s="763"/>
      <c r="M86" s="763"/>
      <c r="N86" s="763"/>
      <c r="O86" s="763"/>
      <c r="P86" s="763"/>
      <c r="Q86" s="763"/>
      <c r="R86" s="763"/>
      <c r="S86" s="763"/>
      <c r="T86" s="763"/>
      <c r="U86" s="763"/>
    </row>
    <row r="87" spans="1:21" ht="14.1" customHeight="1" x14ac:dyDescent="0.2">
      <c r="A87" s="763"/>
      <c r="B87" s="763"/>
      <c r="C87" s="763"/>
      <c r="D87" s="763"/>
      <c r="E87" s="763"/>
      <c r="F87" s="763"/>
      <c r="G87" s="763"/>
      <c r="H87" s="763"/>
      <c r="I87" s="763"/>
      <c r="J87" s="763"/>
      <c r="K87" s="763"/>
      <c r="L87" s="763"/>
      <c r="M87" s="763"/>
      <c r="N87" s="763"/>
      <c r="O87" s="763"/>
      <c r="P87" s="763"/>
      <c r="Q87" s="763"/>
      <c r="R87" s="763"/>
      <c r="S87" s="763"/>
      <c r="T87" s="763"/>
      <c r="U87" s="763"/>
    </row>
    <row r="88" spans="1:21" ht="14.1" customHeight="1" x14ac:dyDescent="0.2">
      <c r="A88" s="763"/>
      <c r="B88" s="763"/>
      <c r="C88" s="763"/>
      <c r="D88" s="763"/>
      <c r="E88" s="763"/>
      <c r="F88" s="763"/>
      <c r="G88" s="763"/>
      <c r="H88" s="763"/>
      <c r="I88" s="763"/>
      <c r="J88" s="763"/>
      <c r="K88" s="763"/>
      <c r="L88" s="763"/>
      <c r="M88" s="763"/>
      <c r="N88" s="763"/>
      <c r="O88" s="763"/>
      <c r="P88" s="763"/>
      <c r="Q88" s="763"/>
      <c r="R88" s="763"/>
      <c r="S88" s="763"/>
      <c r="T88" s="763"/>
      <c r="U88" s="763"/>
    </row>
    <row r="89" spans="1:21" ht="14.1" customHeight="1" x14ac:dyDescent="0.2">
      <c r="A89" s="763"/>
      <c r="B89" s="763"/>
      <c r="C89" s="763"/>
      <c r="D89" s="763"/>
      <c r="E89" s="763"/>
      <c r="F89" s="763"/>
      <c r="G89" s="763"/>
      <c r="H89" s="763"/>
      <c r="I89" s="763"/>
      <c r="J89" s="763"/>
      <c r="K89" s="763"/>
      <c r="L89" s="763"/>
      <c r="M89" s="763"/>
      <c r="N89" s="763"/>
      <c r="O89" s="763"/>
      <c r="P89" s="763"/>
      <c r="Q89" s="763"/>
      <c r="R89" s="763"/>
      <c r="S89" s="763"/>
      <c r="T89" s="763"/>
      <c r="U89" s="763"/>
    </row>
    <row r="90" spans="1:21" ht="14.1" customHeight="1" x14ac:dyDescent="0.2">
      <c r="A90" s="763"/>
      <c r="B90" s="763"/>
      <c r="C90" s="763"/>
      <c r="D90" s="763"/>
      <c r="E90" s="763"/>
      <c r="F90" s="763"/>
      <c r="G90" s="763"/>
      <c r="H90" s="763"/>
      <c r="I90" s="763"/>
      <c r="J90" s="763"/>
      <c r="K90" s="763"/>
      <c r="L90" s="763"/>
      <c r="M90" s="763"/>
      <c r="N90" s="763"/>
      <c r="O90" s="763"/>
      <c r="P90" s="763"/>
      <c r="Q90" s="763"/>
      <c r="R90" s="763"/>
      <c r="S90" s="763"/>
      <c r="T90" s="763"/>
      <c r="U90" s="763"/>
    </row>
    <row r="91" spans="1:21" ht="14.1" customHeight="1" x14ac:dyDescent="0.2">
      <c r="A91" s="763"/>
      <c r="B91" s="763"/>
      <c r="C91" s="763"/>
      <c r="D91" s="763"/>
      <c r="E91" s="763"/>
      <c r="F91" s="763"/>
      <c r="G91" s="763"/>
      <c r="H91" s="763"/>
      <c r="I91" s="763"/>
      <c r="J91" s="763"/>
      <c r="K91" s="763"/>
      <c r="L91" s="763"/>
      <c r="M91" s="763"/>
      <c r="N91" s="763"/>
      <c r="O91" s="763"/>
      <c r="P91" s="763"/>
      <c r="Q91" s="763"/>
      <c r="R91" s="763"/>
      <c r="S91" s="763"/>
      <c r="T91" s="763"/>
      <c r="U91" s="763"/>
    </row>
    <row r="92" spans="1:21" ht="14.1" customHeight="1" x14ac:dyDescent="0.2">
      <c r="A92" s="763"/>
      <c r="B92" s="763"/>
      <c r="C92" s="763"/>
      <c r="D92" s="763"/>
      <c r="E92" s="763"/>
      <c r="F92" s="763"/>
      <c r="G92" s="763"/>
      <c r="H92" s="763"/>
      <c r="I92" s="763"/>
      <c r="J92" s="763"/>
      <c r="K92" s="763"/>
      <c r="L92" s="763"/>
      <c r="M92" s="763"/>
      <c r="N92" s="763"/>
      <c r="O92" s="763"/>
      <c r="P92" s="763"/>
      <c r="Q92" s="763"/>
      <c r="R92" s="763"/>
      <c r="S92" s="763"/>
      <c r="T92" s="763"/>
      <c r="U92" s="763"/>
    </row>
    <row r="93" spans="1:21" ht="14.1" customHeight="1" x14ac:dyDescent="0.2">
      <c r="A93" s="763"/>
      <c r="B93" s="763"/>
      <c r="C93" s="763"/>
      <c r="D93" s="763"/>
      <c r="E93" s="763"/>
      <c r="F93" s="763"/>
      <c r="G93" s="763"/>
      <c r="H93" s="763"/>
      <c r="I93" s="763"/>
      <c r="J93" s="763"/>
      <c r="K93" s="763"/>
      <c r="L93" s="763"/>
      <c r="M93" s="763"/>
      <c r="N93" s="763"/>
      <c r="O93" s="763"/>
      <c r="P93" s="763"/>
      <c r="Q93" s="763"/>
      <c r="R93" s="763"/>
      <c r="S93" s="763"/>
      <c r="T93" s="763"/>
      <c r="U93" s="763"/>
    </row>
    <row r="94" spans="1:21" ht="14.1" customHeight="1" x14ac:dyDescent="0.2">
      <c r="A94" s="763"/>
      <c r="B94" s="763"/>
      <c r="C94" s="763"/>
      <c r="D94" s="763"/>
      <c r="E94" s="763"/>
      <c r="F94" s="763"/>
      <c r="G94" s="763"/>
      <c r="H94" s="763"/>
      <c r="I94" s="763"/>
      <c r="J94" s="763"/>
      <c r="K94" s="763"/>
      <c r="L94" s="763"/>
      <c r="M94" s="763"/>
      <c r="N94" s="763"/>
      <c r="O94" s="763"/>
      <c r="P94" s="763"/>
      <c r="Q94" s="763"/>
      <c r="R94" s="763"/>
      <c r="S94" s="763"/>
      <c r="T94" s="763"/>
      <c r="U94" s="763"/>
    </row>
    <row r="95" spans="1:21" ht="14.1" customHeight="1" x14ac:dyDescent="0.2">
      <c r="A95" s="763"/>
      <c r="B95" s="763"/>
      <c r="C95" s="763"/>
      <c r="D95" s="763"/>
      <c r="E95" s="763"/>
      <c r="F95" s="763"/>
      <c r="G95" s="763"/>
      <c r="H95" s="763"/>
      <c r="I95" s="763"/>
      <c r="J95" s="763"/>
      <c r="K95" s="763"/>
      <c r="L95" s="763"/>
      <c r="M95" s="763"/>
      <c r="N95" s="763"/>
      <c r="O95" s="763"/>
      <c r="P95" s="763"/>
      <c r="Q95" s="763"/>
      <c r="R95" s="763"/>
      <c r="S95" s="763"/>
      <c r="T95" s="763"/>
      <c r="U95" s="763"/>
    </row>
    <row r="96" spans="1:21" ht="14.1" customHeight="1" x14ac:dyDescent="0.2">
      <c r="A96" s="763"/>
      <c r="B96" s="763"/>
      <c r="C96" s="763"/>
      <c r="D96" s="763"/>
      <c r="E96" s="763"/>
      <c r="F96" s="763"/>
      <c r="G96" s="763"/>
      <c r="H96" s="763"/>
      <c r="I96" s="763"/>
      <c r="J96" s="763"/>
      <c r="K96" s="763"/>
      <c r="L96" s="763"/>
      <c r="M96" s="763"/>
      <c r="N96" s="763"/>
      <c r="O96" s="763"/>
      <c r="P96" s="763"/>
      <c r="Q96" s="763"/>
      <c r="R96" s="763"/>
      <c r="S96" s="763"/>
      <c r="T96" s="763"/>
      <c r="U96" s="763"/>
    </row>
    <row r="97" spans="1:21" ht="14.1" customHeight="1" x14ac:dyDescent="0.2">
      <c r="A97" s="763"/>
      <c r="B97" s="763"/>
      <c r="C97" s="763"/>
      <c r="D97" s="763"/>
      <c r="E97" s="763"/>
      <c r="F97" s="763"/>
      <c r="G97" s="763"/>
      <c r="H97" s="763"/>
      <c r="I97" s="763"/>
      <c r="J97" s="763"/>
      <c r="K97" s="763"/>
      <c r="L97" s="763"/>
      <c r="M97" s="763"/>
      <c r="N97" s="763"/>
      <c r="O97" s="763"/>
      <c r="P97" s="763"/>
      <c r="Q97" s="763"/>
      <c r="R97" s="763"/>
      <c r="S97" s="763"/>
      <c r="T97" s="763"/>
      <c r="U97" s="763"/>
    </row>
    <row r="98" spans="1:21" ht="14.1" customHeight="1" x14ac:dyDescent="0.2">
      <c r="A98" s="763"/>
      <c r="B98" s="763"/>
      <c r="C98" s="763"/>
      <c r="D98" s="763"/>
      <c r="E98" s="763"/>
      <c r="F98" s="763"/>
      <c r="G98" s="763"/>
      <c r="H98" s="763"/>
      <c r="I98" s="763"/>
      <c r="J98" s="763"/>
      <c r="K98" s="763"/>
      <c r="L98" s="763"/>
      <c r="M98" s="763"/>
      <c r="N98" s="763"/>
      <c r="O98" s="763"/>
      <c r="P98" s="763"/>
      <c r="Q98" s="763"/>
      <c r="R98" s="763"/>
      <c r="S98" s="763"/>
      <c r="T98" s="763"/>
      <c r="U98" s="763"/>
    </row>
    <row r="99" spans="1:21" ht="14.1" customHeight="1" x14ac:dyDescent="0.2">
      <c r="A99" s="763"/>
      <c r="B99" s="763"/>
      <c r="C99" s="763"/>
      <c r="D99" s="763"/>
      <c r="E99" s="763"/>
      <c r="F99" s="763"/>
      <c r="G99" s="763"/>
      <c r="H99" s="763"/>
      <c r="I99" s="763"/>
      <c r="J99" s="763"/>
      <c r="K99" s="763"/>
      <c r="L99" s="763"/>
      <c r="M99" s="763"/>
      <c r="N99" s="763"/>
      <c r="O99" s="763"/>
      <c r="P99" s="763"/>
      <c r="Q99" s="763"/>
      <c r="R99" s="763"/>
      <c r="S99" s="763"/>
      <c r="T99" s="763"/>
      <c r="U99" s="763"/>
    </row>
    <row r="100" spans="1:21" ht="14.1" customHeight="1" x14ac:dyDescent="0.2">
      <c r="A100" s="763"/>
      <c r="B100" s="763"/>
      <c r="C100" s="763"/>
      <c r="D100" s="763"/>
      <c r="E100" s="763"/>
      <c r="F100" s="763"/>
      <c r="G100" s="763"/>
      <c r="H100" s="763"/>
      <c r="I100" s="763"/>
      <c r="J100" s="763"/>
      <c r="K100" s="763"/>
      <c r="L100" s="763"/>
      <c r="M100" s="763"/>
      <c r="N100" s="763"/>
      <c r="O100" s="763"/>
      <c r="P100" s="763"/>
      <c r="Q100" s="763"/>
      <c r="R100" s="763"/>
      <c r="S100" s="763"/>
      <c r="T100" s="763"/>
      <c r="U100" s="763"/>
    </row>
    <row r="101" spans="1:21" ht="14.1" customHeight="1" x14ac:dyDescent="0.2">
      <c r="A101" s="763"/>
      <c r="B101" s="763"/>
      <c r="C101" s="763"/>
      <c r="D101" s="763"/>
      <c r="E101" s="763"/>
      <c r="F101" s="763"/>
      <c r="G101" s="763"/>
      <c r="H101" s="763"/>
      <c r="I101" s="763"/>
      <c r="J101" s="763"/>
      <c r="K101" s="763"/>
      <c r="L101" s="763"/>
      <c r="M101" s="763"/>
      <c r="N101" s="763"/>
      <c r="O101" s="763"/>
      <c r="P101" s="763"/>
      <c r="Q101" s="763"/>
      <c r="R101" s="763"/>
      <c r="S101" s="763"/>
      <c r="T101" s="763"/>
      <c r="U101" s="763"/>
    </row>
    <row r="102" spans="1:21" ht="14.1" customHeight="1" x14ac:dyDescent="0.2">
      <c r="A102" s="763"/>
      <c r="B102" s="763"/>
      <c r="C102" s="763"/>
      <c r="D102" s="763"/>
      <c r="E102" s="763"/>
      <c r="F102" s="763"/>
      <c r="G102" s="763"/>
      <c r="H102" s="763"/>
      <c r="I102" s="763"/>
      <c r="J102" s="763"/>
      <c r="K102" s="763"/>
      <c r="L102" s="763"/>
      <c r="M102" s="763"/>
      <c r="N102" s="763"/>
      <c r="O102" s="763"/>
      <c r="P102" s="763"/>
      <c r="Q102" s="763"/>
      <c r="R102" s="763"/>
      <c r="S102" s="763"/>
      <c r="T102" s="763"/>
      <c r="U102" s="763"/>
    </row>
    <row r="103" spans="1:21" ht="14.1" customHeight="1" x14ac:dyDescent="0.2"/>
    <row r="104" spans="1:21" ht="14.1" customHeight="1" x14ac:dyDescent="0.2"/>
    <row r="105" spans="1:21" ht="14.1" customHeight="1" x14ac:dyDescent="0.2"/>
    <row r="106" spans="1:21" ht="14.1" customHeight="1" x14ac:dyDescent="0.2"/>
    <row r="107" spans="1:21" ht="14.1" customHeight="1" x14ac:dyDescent="0.2"/>
    <row r="108" spans="1:21" ht="14.1" customHeight="1" x14ac:dyDescent="0.2"/>
    <row r="109" spans="1:21" ht="14.1" customHeight="1" x14ac:dyDescent="0.2"/>
    <row r="110" spans="1:21" ht="14.1" customHeight="1" x14ac:dyDescent="0.2"/>
    <row r="111" spans="1:21" ht="14.1" customHeight="1" x14ac:dyDescent="0.2"/>
    <row r="112" spans="1:21" ht="14.1" customHeight="1" x14ac:dyDescent="0.2"/>
  </sheetData>
  <mergeCells count="40">
    <mergeCell ref="N21:T21"/>
    <mergeCell ref="N24:T24"/>
    <mergeCell ref="K53:L53"/>
    <mergeCell ref="M53:N53"/>
    <mergeCell ref="O53:R53"/>
    <mergeCell ref="U53:U54"/>
    <mergeCell ref="A56:U102"/>
    <mergeCell ref="A51:U51"/>
    <mergeCell ref="C23:D23"/>
    <mergeCell ref="E23:F23"/>
    <mergeCell ref="G23:J23"/>
    <mergeCell ref="A27:U27"/>
    <mergeCell ref="A29:C30"/>
    <mergeCell ref="F29:H30"/>
    <mergeCell ref="A46:U46"/>
    <mergeCell ref="K48:L48"/>
    <mergeCell ref="M48:N48"/>
    <mergeCell ref="O48:R48"/>
    <mergeCell ref="T50:U50"/>
    <mergeCell ref="A36:U36"/>
    <mergeCell ref="A37:U42"/>
    <mergeCell ref="C17:D17"/>
    <mergeCell ref="E17:F17"/>
    <mergeCell ref="G17:J17"/>
    <mergeCell ref="C20:D20"/>
    <mergeCell ref="E20:F20"/>
    <mergeCell ref="G20:J20"/>
    <mergeCell ref="A15:B15"/>
    <mergeCell ref="T15:U16"/>
    <mergeCell ref="A1:M1"/>
    <mergeCell ref="O1:U1"/>
    <mergeCell ref="A2:M2"/>
    <mergeCell ref="O2:Q2"/>
    <mergeCell ref="R2:U2"/>
    <mergeCell ref="A3:M3"/>
    <mergeCell ref="A5:U5"/>
    <mergeCell ref="A6:U6"/>
    <mergeCell ref="A8:U8"/>
    <mergeCell ref="A14:S14"/>
    <mergeCell ref="T14:U14"/>
  </mergeCells>
  <pageMargins left="0.75" right="0.75" top="0.5" bottom="0.5" header="0.25" footer="0.25"/>
  <pageSetup orientation="portrait" r:id="rId1"/>
  <headerFooter differentFirst="1">
    <oddHeader>&amp;LHRBF Impact Evaluation&amp;CExit Interview Prenatal Care&amp;RForm F3</oddHeader>
    <oddFooter>&amp;R&amp;P / &amp;N</oddFooter>
  </headerFooter>
  <rowBreaks count="1" manualBreakCount="1">
    <brk id="55" max="28" man="1"/>
  </rowBreaks>
  <colBreaks count="1" manualBreakCount="1">
    <brk id="21" max="46" man="1" pt="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
  <sheetViews>
    <sheetView view="pageBreakPreview" zoomScaleSheetLayoutView="100" workbookViewId="0">
      <selection activeCell="C3" sqref="C3:F3"/>
    </sheetView>
  </sheetViews>
  <sheetFormatPr defaultColWidth="8.85546875" defaultRowHeight="12.75" x14ac:dyDescent="0.2"/>
  <cols>
    <col min="1" max="1" width="7" style="110" customWidth="1"/>
    <col min="2" max="2" width="34.85546875" style="111" customWidth="1"/>
    <col min="3" max="3" width="23.42578125" style="2" customWidth="1"/>
    <col min="4" max="4" width="3.7109375" style="2" customWidth="1"/>
    <col min="5" max="5" width="2.7109375" style="2" customWidth="1"/>
    <col min="6" max="6" width="5.7109375" style="112" customWidth="1"/>
    <col min="7" max="7" width="2" style="2" customWidth="1"/>
    <col min="8" max="8" width="2.28515625" style="2" customWidth="1"/>
    <col min="9" max="9" width="2" style="2" customWidth="1"/>
    <col min="10" max="10" width="3.42578125" style="113" customWidth="1"/>
    <col min="11" max="16384" width="8.85546875" style="2"/>
  </cols>
  <sheetData>
    <row r="1" spans="1:11" s="10" customFormat="1" ht="30" customHeight="1" thickBot="1" x14ac:dyDescent="0.3">
      <c r="A1" s="311">
        <f>-1</f>
        <v>-1</v>
      </c>
      <c r="B1" s="795" t="s">
        <v>165</v>
      </c>
      <c r="C1" s="795"/>
      <c r="D1" s="795"/>
      <c r="E1" s="795"/>
      <c r="F1" s="796"/>
      <c r="G1" s="792" t="s">
        <v>103</v>
      </c>
      <c r="H1" s="793"/>
      <c r="I1" s="793"/>
      <c r="J1" s="794"/>
    </row>
    <row r="2" spans="1:11" s="10" customFormat="1" ht="18.95" customHeight="1" thickBot="1" x14ac:dyDescent="0.3">
      <c r="A2" s="804" t="s">
        <v>327</v>
      </c>
      <c r="B2" s="805"/>
      <c r="C2" s="805"/>
      <c r="D2" s="805"/>
      <c r="E2" s="805"/>
      <c r="F2" s="805"/>
      <c r="G2" s="805"/>
      <c r="H2" s="805"/>
      <c r="I2" s="805"/>
      <c r="J2" s="806"/>
      <c r="K2" s="109"/>
    </row>
    <row r="3" spans="1:11" s="8" customFormat="1" ht="24" customHeight="1" thickBot="1" x14ac:dyDescent="0.35">
      <c r="A3" s="506">
        <f>A1-0.01</f>
        <v>-1.01</v>
      </c>
      <c r="B3" s="428" t="s">
        <v>328</v>
      </c>
      <c r="C3" s="797" t="s">
        <v>223</v>
      </c>
      <c r="D3" s="798"/>
      <c r="E3" s="798"/>
      <c r="F3" s="799"/>
      <c r="G3" s="304"/>
      <c r="H3" s="318"/>
      <c r="I3" s="318"/>
      <c r="J3" s="319"/>
    </row>
    <row r="4" spans="1:11" ht="14.25" customHeight="1" x14ac:dyDescent="0.2">
      <c r="A4" s="800">
        <f>A3-0.01</f>
        <v>-1.02</v>
      </c>
      <c r="B4" s="802" t="s">
        <v>224</v>
      </c>
      <c r="C4" s="101" t="s">
        <v>154</v>
      </c>
      <c r="D4" s="320">
        <v>1</v>
      </c>
      <c r="E4" s="321"/>
      <c r="F4" s="322"/>
      <c r="G4" s="323"/>
      <c r="H4" s="323"/>
      <c r="I4" s="323"/>
      <c r="J4" s="324"/>
    </row>
    <row r="5" spans="1:11" ht="15.75" customHeight="1" thickBot="1" x14ac:dyDescent="0.25">
      <c r="A5" s="801"/>
      <c r="B5" s="803"/>
      <c r="C5" s="102" t="s">
        <v>155</v>
      </c>
      <c r="D5" s="325">
        <v>2</v>
      </c>
      <c r="E5" s="326"/>
      <c r="F5" s="327"/>
      <c r="G5" s="328"/>
      <c r="H5" s="328"/>
      <c r="I5" s="328"/>
      <c r="J5" s="329"/>
    </row>
    <row r="6" spans="1:11" ht="15.75" customHeight="1" x14ac:dyDescent="0.25">
      <c r="A6" s="784">
        <f>A4-0.01</f>
        <v>-1.03</v>
      </c>
      <c r="B6" s="785" t="s">
        <v>330</v>
      </c>
      <c r="C6" s="103" t="s">
        <v>225</v>
      </c>
      <c r="D6" s="100">
        <v>1</v>
      </c>
      <c r="E6" s="330"/>
      <c r="F6" s="331"/>
      <c r="G6" s="332"/>
      <c r="H6" s="332"/>
      <c r="I6" s="333"/>
      <c r="J6" s="334"/>
    </row>
    <row r="7" spans="1:11" ht="15" x14ac:dyDescent="0.25">
      <c r="A7" s="784"/>
      <c r="B7" s="785"/>
      <c r="C7" s="103" t="s">
        <v>226</v>
      </c>
      <c r="D7" s="100">
        <v>2</v>
      </c>
      <c r="E7" s="330"/>
      <c r="F7" s="331"/>
      <c r="G7" s="332"/>
      <c r="H7" s="332"/>
      <c r="I7" s="333"/>
      <c r="J7" s="334"/>
    </row>
    <row r="8" spans="1:11" ht="15" x14ac:dyDescent="0.25">
      <c r="A8" s="784"/>
      <c r="B8" s="785"/>
      <c r="C8" s="103" t="s">
        <v>190</v>
      </c>
      <c r="D8" s="100">
        <v>3</v>
      </c>
      <c r="E8" s="330"/>
      <c r="F8" s="331"/>
      <c r="G8" s="332"/>
      <c r="H8" s="332"/>
      <c r="I8" s="333"/>
      <c r="J8" s="334"/>
    </row>
    <row r="9" spans="1:11" ht="15" x14ac:dyDescent="0.25">
      <c r="A9" s="784"/>
      <c r="B9" s="785"/>
      <c r="C9" s="103" t="s">
        <v>227</v>
      </c>
      <c r="D9" s="100">
        <v>4</v>
      </c>
      <c r="E9" s="330"/>
      <c r="F9" s="331"/>
      <c r="G9" s="332"/>
      <c r="H9" s="332"/>
      <c r="I9" s="333"/>
      <c r="J9" s="334"/>
    </row>
    <row r="10" spans="1:11" ht="15.75" thickBot="1" x14ac:dyDescent="0.3">
      <c r="A10" s="784"/>
      <c r="B10" s="785"/>
      <c r="C10" s="104" t="s">
        <v>228</v>
      </c>
      <c r="D10" s="105">
        <v>98</v>
      </c>
      <c r="E10" s="335" t="s">
        <v>126</v>
      </c>
      <c r="F10" s="336">
        <f>A12</f>
        <v>-1.04</v>
      </c>
      <c r="G10" s="337"/>
      <c r="H10" s="337"/>
      <c r="I10" s="328"/>
      <c r="J10" s="329"/>
    </row>
    <row r="11" spans="1:11" ht="29.25" customHeight="1" thickBot="1" x14ac:dyDescent="0.25">
      <c r="A11" s="611"/>
      <c r="B11" s="429"/>
      <c r="C11" s="781" t="s">
        <v>329</v>
      </c>
      <c r="D11" s="782"/>
      <c r="E11" s="782"/>
      <c r="F11" s="783"/>
      <c r="G11" s="339"/>
      <c r="H11" s="339"/>
      <c r="I11" s="339"/>
      <c r="J11" s="340"/>
    </row>
    <row r="12" spans="1:11" s="66" customFormat="1" x14ac:dyDescent="0.2">
      <c r="A12" s="786">
        <f>A6-0.01</f>
        <v>-1.04</v>
      </c>
      <c r="B12" s="789" t="s">
        <v>229</v>
      </c>
      <c r="C12" s="341" t="s">
        <v>7</v>
      </c>
      <c r="D12" s="99">
        <v>1</v>
      </c>
      <c r="E12" s="613" t="s">
        <v>126</v>
      </c>
      <c r="F12" s="614">
        <f>'2 Trtmnt Counselling'!A2</f>
        <v>-2.0099999999999998</v>
      </c>
      <c r="G12" s="64"/>
      <c r="H12" s="71"/>
      <c r="I12" s="72"/>
      <c r="J12" s="65"/>
    </row>
    <row r="13" spans="1:11" s="66" customFormat="1" x14ac:dyDescent="0.2">
      <c r="A13" s="787"/>
      <c r="B13" s="790"/>
      <c r="C13" s="342" t="s">
        <v>8</v>
      </c>
      <c r="D13" s="100">
        <v>2</v>
      </c>
      <c r="E13" s="612"/>
      <c r="F13" s="612"/>
      <c r="G13" s="67"/>
      <c r="I13" s="73"/>
      <c r="J13" s="68"/>
    </row>
    <row r="14" spans="1:11" s="66" customFormat="1" ht="13.5" x14ac:dyDescent="0.25">
      <c r="A14" s="787"/>
      <c r="B14" s="790"/>
      <c r="C14" s="342" t="s">
        <v>9</v>
      </c>
      <c r="D14" s="100">
        <v>3</v>
      </c>
      <c r="E14" s="617" t="s">
        <v>126</v>
      </c>
      <c r="F14" s="618">
        <f>'2 Trtmnt Counselling'!A2</f>
        <v>-2.0099999999999998</v>
      </c>
      <c r="G14" s="67"/>
      <c r="H14" s="74"/>
      <c r="I14" s="106"/>
      <c r="J14" s="68"/>
    </row>
    <row r="15" spans="1:11" s="66" customFormat="1" ht="14.25" thickBot="1" x14ac:dyDescent="0.3">
      <c r="A15" s="788"/>
      <c r="B15" s="791"/>
      <c r="C15" s="343" t="s">
        <v>10</v>
      </c>
      <c r="D15" s="107">
        <v>4</v>
      </c>
      <c r="E15" s="615" t="s">
        <v>126</v>
      </c>
      <c r="F15" s="616">
        <f>'2 Trtmnt Counselling'!A2</f>
        <v>-2.0099999999999998</v>
      </c>
      <c r="G15" s="69"/>
      <c r="H15" s="75"/>
      <c r="I15" s="108"/>
      <c r="J15" s="70"/>
    </row>
    <row r="16" spans="1:11" ht="15.75" customHeight="1" x14ac:dyDescent="0.25">
      <c r="A16" s="784">
        <f>A12-0.01</f>
        <v>-1.05</v>
      </c>
      <c r="B16" s="785" t="s">
        <v>380</v>
      </c>
      <c r="C16" s="103" t="s">
        <v>225</v>
      </c>
      <c r="D16" s="100">
        <v>1</v>
      </c>
      <c r="E16" s="330"/>
      <c r="F16" s="331"/>
      <c r="G16" s="332"/>
      <c r="H16" s="332"/>
      <c r="I16" s="333"/>
      <c r="J16" s="334"/>
    </row>
    <row r="17" spans="1:10" ht="15" x14ac:dyDescent="0.25">
      <c r="A17" s="784"/>
      <c r="B17" s="785"/>
      <c r="C17" s="103" t="s">
        <v>226</v>
      </c>
      <c r="D17" s="100">
        <v>2</v>
      </c>
      <c r="E17" s="330"/>
      <c r="F17" s="331"/>
      <c r="G17" s="332"/>
      <c r="H17" s="332"/>
      <c r="I17" s="333"/>
      <c r="J17" s="334"/>
    </row>
    <row r="18" spans="1:10" ht="15" x14ac:dyDescent="0.25">
      <c r="A18" s="784"/>
      <c r="B18" s="785"/>
      <c r="C18" s="103" t="s">
        <v>190</v>
      </c>
      <c r="D18" s="100">
        <v>3</v>
      </c>
      <c r="E18" s="330"/>
      <c r="F18" s="331"/>
      <c r="G18" s="332"/>
      <c r="H18" s="332"/>
      <c r="I18" s="333"/>
      <c r="J18" s="334"/>
    </row>
    <row r="19" spans="1:10" ht="15" x14ac:dyDescent="0.25">
      <c r="A19" s="784"/>
      <c r="B19" s="785"/>
      <c r="C19" s="103" t="s">
        <v>227</v>
      </c>
      <c r="D19" s="100">
        <v>4</v>
      </c>
      <c r="E19" s="330"/>
      <c r="F19" s="331"/>
      <c r="G19" s="332"/>
      <c r="H19" s="332"/>
      <c r="I19" s="333"/>
      <c r="J19" s="334"/>
    </row>
    <row r="20" spans="1:10" ht="15.75" thickBot="1" x14ac:dyDescent="0.3">
      <c r="A20" s="784"/>
      <c r="B20" s="785"/>
      <c r="C20" s="104" t="s">
        <v>228</v>
      </c>
      <c r="D20" s="105">
        <v>98</v>
      </c>
      <c r="E20" s="335" t="s">
        <v>126</v>
      </c>
      <c r="F20" s="336">
        <f>'2 Trtmnt Counselling'!A2</f>
        <v>-2.0099999999999998</v>
      </c>
      <c r="G20" s="337"/>
      <c r="H20" s="337"/>
      <c r="I20" s="328"/>
      <c r="J20" s="329"/>
    </row>
    <row r="21" spans="1:10" ht="29.25" customHeight="1" thickBot="1" x14ac:dyDescent="0.25">
      <c r="A21" s="611"/>
      <c r="B21" s="429"/>
      <c r="C21" s="781" t="s">
        <v>329</v>
      </c>
      <c r="D21" s="782"/>
      <c r="E21" s="782"/>
      <c r="F21" s="783"/>
      <c r="G21" s="339"/>
      <c r="H21" s="339"/>
      <c r="I21" s="339"/>
      <c r="J21" s="340"/>
    </row>
  </sheetData>
  <mergeCells count="14">
    <mergeCell ref="G1:J1"/>
    <mergeCell ref="B1:F1"/>
    <mergeCell ref="A6:A10"/>
    <mergeCell ref="B6:B10"/>
    <mergeCell ref="C3:F3"/>
    <mergeCell ref="A4:A5"/>
    <mergeCell ref="B4:B5"/>
    <mergeCell ref="A2:J2"/>
    <mergeCell ref="C11:F11"/>
    <mergeCell ref="A16:A20"/>
    <mergeCell ref="B16:B20"/>
    <mergeCell ref="C21:F21"/>
    <mergeCell ref="A12:A15"/>
    <mergeCell ref="B12:B15"/>
  </mergeCells>
  <phoneticPr fontId="33" type="noConversion"/>
  <pageMargins left="0.75" right="0.75" top="0.5" bottom="0.5" header="0.25" footer="0.25"/>
  <pageSetup orientation="portrait" r:id="rId1"/>
  <headerFooter differentFirst="1">
    <oddHeader>&amp;LHRBF Impact Evaluation&amp;CExit Interview Prenatal Care&amp;RForm F3</oddHeader>
    <oddFooter>&amp;R&amp;P / &amp;N</oddFooter>
  </headerFooter>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174"/>
  <sheetViews>
    <sheetView view="pageBreakPreview" topLeftCell="A99" zoomScale="85" zoomScaleSheetLayoutView="85" workbookViewId="0">
      <selection activeCell="P122" sqref="P122"/>
    </sheetView>
  </sheetViews>
  <sheetFormatPr defaultColWidth="8.85546875" defaultRowHeight="12.75" x14ac:dyDescent="0.25"/>
  <cols>
    <col min="1" max="1" width="6.42578125" style="114" customWidth="1"/>
    <col min="2" max="2" width="30.7109375" style="76" customWidth="1"/>
    <col min="3" max="3" width="20.7109375" style="62" customWidth="1"/>
    <col min="4" max="4" width="3.85546875" style="95" customWidth="1"/>
    <col min="5" max="5" width="2.7109375" style="451" customWidth="1"/>
    <col min="6" max="6" width="8" style="498" customWidth="1"/>
    <col min="7" max="7" width="3.28515625" style="79" customWidth="1"/>
    <col min="8" max="9" width="3.28515625" style="11" customWidth="1"/>
    <col min="10" max="10" width="3.28515625" style="80" customWidth="1"/>
    <col min="11" max="16384" width="8.85546875" style="11"/>
  </cols>
  <sheetData>
    <row r="1" spans="1:12" ht="26.25" customHeight="1" thickBot="1" x14ac:dyDescent="0.3">
      <c r="A1" s="467">
        <f>-2</f>
        <v>-2</v>
      </c>
      <c r="B1" s="795" t="s">
        <v>161</v>
      </c>
      <c r="C1" s="795"/>
      <c r="D1" s="795"/>
      <c r="E1" s="795"/>
      <c r="F1" s="796"/>
      <c r="G1" s="812" t="s">
        <v>103</v>
      </c>
      <c r="H1" s="813"/>
      <c r="I1" s="813"/>
      <c r="J1" s="814"/>
    </row>
    <row r="2" spans="1:12" s="10" customFormat="1" ht="82.5" customHeight="1" thickBot="1" x14ac:dyDescent="0.3">
      <c r="A2" s="468">
        <f>A1-0.01</f>
        <v>-2.0099999999999998</v>
      </c>
      <c r="B2" s="464" t="s">
        <v>331</v>
      </c>
      <c r="C2" s="435"/>
      <c r="D2" s="435"/>
      <c r="E2" s="435"/>
      <c r="F2" s="436"/>
      <c r="G2" s="437"/>
      <c r="H2" s="437"/>
      <c r="I2" s="437"/>
      <c r="J2" s="438"/>
      <c r="L2" s="470"/>
    </row>
    <row r="3" spans="1:12" s="8" customFormat="1" ht="32.1" customHeight="1" thickBot="1" x14ac:dyDescent="0.35">
      <c r="A3" s="468">
        <f>A2-0.01</f>
        <v>-2.0199999999999996</v>
      </c>
      <c r="B3" s="412" t="s">
        <v>324</v>
      </c>
      <c r="C3" s="833"/>
      <c r="D3" s="834"/>
      <c r="E3" s="834"/>
      <c r="F3" s="834"/>
      <c r="G3" s="834"/>
      <c r="H3" s="834"/>
      <c r="I3" s="834"/>
      <c r="J3" s="835"/>
      <c r="L3" s="25"/>
    </row>
    <row r="4" spans="1:12" s="8" customFormat="1" ht="32.1" customHeight="1" thickBot="1" x14ac:dyDescent="0.35">
      <c r="A4" s="468">
        <f>A3-0.01</f>
        <v>-2.0299999999999994</v>
      </c>
      <c r="B4" s="465" t="s">
        <v>153</v>
      </c>
      <c r="C4" s="228"/>
      <c r="D4" s="229"/>
      <c r="E4" s="471"/>
      <c r="F4" s="472"/>
      <c r="G4" s="312"/>
      <c r="H4" s="312"/>
      <c r="I4" s="312"/>
      <c r="J4" s="313"/>
      <c r="L4" s="25"/>
    </row>
    <row r="5" spans="1:12" s="8" customFormat="1" ht="48" customHeight="1" thickBot="1" x14ac:dyDescent="0.35">
      <c r="A5" s="469"/>
      <c r="B5" s="412" t="s">
        <v>323</v>
      </c>
      <c r="C5" s="804" t="s">
        <v>398</v>
      </c>
      <c r="D5" s="805"/>
      <c r="E5" s="805"/>
      <c r="F5" s="806"/>
      <c r="G5" s="314"/>
      <c r="H5" s="314"/>
      <c r="I5" s="314"/>
      <c r="J5" s="315"/>
      <c r="L5" s="25"/>
    </row>
    <row r="6" spans="1:12" s="8" customFormat="1" ht="32.1" customHeight="1" thickBot="1" x14ac:dyDescent="0.35">
      <c r="A6" s="469">
        <f>A4-0.01</f>
        <v>-2.0399999999999991</v>
      </c>
      <c r="B6" s="412" t="s">
        <v>325</v>
      </c>
      <c r="C6" s="836"/>
      <c r="D6" s="837"/>
      <c r="E6" s="837"/>
      <c r="F6" s="837"/>
      <c r="G6" s="837"/>
      <c r="H6" s="837"/>
      <c r="I6" s="837"/>
      <c r="J6" s="838"/>
      <c r="L6" s="25"/>
    </row>
    <row r="7" spans="1:12" s="8" customFormat="1" ht="32.1" customHeight="1" thickBot="1" x14ac:dyDescent="0.35">
      <c r="A7" s="469">
        <f t="shared" ref="A7:A12" si="0">A6-0.01</f>
        <v>-2.0499999999999989</v>
      </c>
      <c r="B7" s="465" t="s">
        <v>153</v>
      </c>
      <c r="C7" s="440"/>
      <c r="D7" s="441"/>
      <c r="E7" s="473"/>
      <c r="F7" s="474"/>
      <c r="G7" s="316"/>
      <c r="H7" s="316"/>
      <c r="I7" s="316"/>
      <c r="J7" s="317"/>
      <c r="L7" s="25"/>
    </row>
    <row r="8" spans="1:12" s="8" customFormat="1" ht="32.1" customHeight="1" thickBot="1" x14ac:dyDescent="0.35">
      <c r="A8" s="469">
        <f t="shared" si="0"/>
        <v>-2.0599999999999987</v>
      </c>
      <c r="B8" s="412" t="s">
        <v>326</v>
      </c>
      <c r="C8" s="836"/>
      <c r="D8" s="837"/>
      <c r="E8" s="837"/>
      <c r="F8" s="837"/>
      <c r="G8" s="837"/>
      <c r="H8" s="837"/>
      <c r="I8" s="837"/>
      <c r="J8" s="838"/>
      <c r="L8" s="25"/>
    </row>
    <row r="9" spans="1:12" s="8" customFormat="1" ht="32.1" customHeight="1" thickBot="1" x14ac:dyDescent="0.35">
      <c r="A9" s="469">
        <f t="shared" si="0"/>
        <v>-2.0699999999999985</v>
      </c>
      <c r="B9" s="465" t="s">
        <v>153</v>
      </c>
      <c r="C9" s="440"/>
      <c r="D9" s="441"/>
      <c r="E9" s="473"/>
      <c r="F9" s="474"/>
      <c r="G9" s="316"/>
      <c r="H9" s="316"/>
      <c r="I9" s="316"/>
      <c r="J9" s="317"/>
      <c r="L9" s="25"/>
    </row>
    <row r="10" spans="1:12" s="8" customFormat="1" ht="32.1" customHeight="1" thickBot="1" x14ac:dyDescent="0.35">
      <c r="A10" s="469">
        <f t="shared" si="0"/>
        <v>-2.0799999999999983</v>
      </c>
      <c r="B10" s="697" t="s">
        <v>456</v>
      </c>
      <c r="C10" s="836"/>
      <c r="D10" s="837"/>
      <c r="E10" s="837"/>
      <c r="F10" s="837"/>
      <c r="G10" s="837"/>
      <c r="H10" s="837"/>
      <c r="I10" s="837"/>
      <c r="J10" s="838"/>
      <c r="L10" s="25"/>
    </row>
    <row r="11" spans="1:12" s="8" customFormat="1" ht="32.1" customHeight="1" thickBot="1" x14ac:dyDescent="0.35">
      <c r="A11" s="469">
        <f t="shared" si="0"/>
        <v>-2.0899999999999981</v>
      </c>
      <c r="B11" s="465" t="s">
        <v>153</v>
      </c>
      <c r="C11" s="440"/>
      <c r="D11" s="441"/>
      <c r="E11" s="473"/>
      <c r="F11" s="474"/>
      <c r="G11" s="316"/>
      <c r="H11" s="316"/>
      <c r="I11" s="316"/>
      <c r="J11" s="317"/>
      <c r="L11" s="25"/>
    </row>
    <row r="12" spans="1:12" ht="15.95" customHeight="1" x14ac:dyDescent="0.25">
      <c r="A12" s="786">
        <f t="shared" si="0"/>
        <v>-2.0999999999999979</v>
      </c>
      <c r="B12" s="815" t="s">
        <v>230</v>
      </c>
      <c r="C12" s="260" t="s">
        <v>231</v>
      </c>
      <c r="D12" s="351">
        <v>1</v>
      </c>
      <c r="E12" s="475"/>
      <c r="F12" s="476"/>
      <c r="G12" s="262"/>
      <c r="H12" s="344"/>
      <c r="I12" s="344"/>
      <c r="J12" s="345"/>
    </row>
    <row r="13" spans="1:12" ht="15.95" customHeight="1" x14ac:dyDescent="0.25">
      <c r="A13" s="787"/>
      <c r="B13" s="816"/>
      <c r="C13" s="477" t="s">
        <v>232</v>
      </c>
      <c r="D13" s="478">
        <v>2</v>
      </c>
      <c r="E13" s="479" t="s">
        <v>126</v>
      </c>
      <c r="F13" s="480">
        <f>A28</f>
        <v>-2.1499999999999968</v>
      </c>
      <c r="G13" s="78"/>
      <c r="H13" s="347"/>
      <c r="I13" s="347"/>
      <c r="J13" s="348"/>
    </row>
    <row r="14" spans="1:12" ht="15.95" customHeight="1" x14ac:dyDescent="0.25">
      <c r="A14" s="787"/>
      <c r="B14" s="816"/>
      <c r="C14" s="77" t="s">
        <v>233</v>
      </c>
      <c r="D14" s="352">
        <v>3</v>
      </c>
      <c r="E14" s="479" t="s">
        <v>126</v>
      </c>
      <c r="F14" s="481">
        <f>A28</f>
        <v>-2.1499999999999968</v>
      </c>
      <c r="G14" s="78"/>
      <c r="H14" s="347"/>
      <c r="I14" s="347"/>
      <c r="J14" s="348"/>
    </row>
    <row r="15" spans="1:12" ht="15.95" customHeight="1" thickBot="1" x14ac:dyDescent="0.3">
      <c r="A15" s="788"/>
      <c r="B15" s="817"/>
      <c r="C15" s="261" t="s">
        <v>118</v>
      </c>
      <c r="D15" s="353">
        <v>4</v>
      </c>
      <c r="E15" s="482" t="s">
        <v>126</v>
      </c>
      <c r="F15" s="483">
        <f>A28</f>
        <v>-2.1499999999999968</v>
      </c>
      <c r="G15" s="263"/>
      <c r="H15" s="349"/>
      <c r="I15" s="349"/>
      <c r="J15" s="350"/>
    </row>
    <row r="16" spans="1:12" ht="25.5" customHeight="1" x14ac:dyDescent="0.25">
      <c r="A16" s="786">
        <f>A12-0.01</f>
        <v>-2.1099999999999977</v>
      </c>
      <c r="B16" s="809" t="s">
        <v>234</v>
      </c>
      <c r="C16" s="260" t="s">
        <v>235</v>
      </c>
      <c r="D16" s="351">
        <v>1</v>
      </c>
      <c r="E16" s="475"/>
      <c r="F16" s="476"/>
      <c r="G16" s="262"/>
      <c r="H16" s="344"/>
      <c r="I16" s="344"/>
      <c r="J16" s="345"/>
    </row>
    <row r="17" spans="1:11" ht="25.5" customHeight="1" x14ac:dyDescent="0.25">
      <c r="A17" s="787"/>
      <c r="B17" s="810"/>
      <c r="C17" s="77" t="s">
        <v>236</v>
      </c>
      <c r="D17" s="352">
        <v>2</v>
      </c>
      <c r="E17" s="479"/>
      <c r="F17" s="484"/>
      <c r="G17" s="78"/>
      <c r="H17" s="347"/>
      <c r="I17" s="347"/>
      <c r="J17" s="348"/>
    </row>
    <row r="18" spans="1:11" ht="25.5" customHeight="1" thickBot="1" x14ac:dyDescent="0.3">
      <c r="A18" s="788"/>
      <c r="B18" s="811"/>
      <c r="C18" s="261" t="s">
        <v>155</v>
      </c>
      <c r="D18" s="353">
        <v>3</v>
      </c>
      <c r="E18" s="482"/>
      <c r="F18" s="485"/>
      <c r="G18" s="263"/>
      <c r="H18" s="349"/>
      <c r="I18" s="349"/>
      <c r="J18" s="350"/>
    </row>
    <row r="19" spans="1:11" ht="15.95" customHeight="1" x14ac:dyDescent="0.25">
      <c r="A19" s="786">
        <f>A16-0.01</f>
        <v>-2.1199999999999974</v>
      </c>
      <c r="B19" s="802" t="s">
        <v>237</v>
      </c>
      <c r="C19" s="818" t="s">
        <v>238</v>
      </c>
      <c r="D19" s="821"/>
      <c r="E19" s="824"/>
      <c r="F19" s="825"/>
      <c r="G19" s="354"/>
      <c r="H19" s="355"/>
      <c r="I19" s="355"/>
      <c r="J19" s="356"/>
    </row>
    <row r="20" spans="1:11" ht="15.95" customHeight="1" x14ac:dyDescent="0.25">
      <c r="A20" s="787"/>
      <c r="B20" s="785"/>
      <c r="C20" s="819"/>
      <c r="D20" s="822"/>
      <c r="E20" s="826"/>
      <c r="F20" s="827"/>
      <c r="G20" s="302"/>
      <c r="H20" s="303"/>
      <c r="I20" s="303"/>
      <c r="J20" s="357"/>
    </row>
    <row r="21" spans="1:11" ht="15.95" customHeight="1" thickBot="1" x14ac:dyDescent="0.3">
      <c r="A21" s="788"/>
      <c r="B21" s="803"/>
      <c r="C21" s="820"/>
      <c r="D21" s="823"/>
      <c r="E21" s="828"/>
      <c r="F21" s="829"/>
      <c r="G21" s="358"/>
      <c r="H21" s="359"/>
      <c r="I21" s="359"/>
      <c r="J21" s="360"/>
    </row>
    <row r="22" spans="1:11" ht="20.100000000000001" customHeight="1" x14ac:dyDescent="0.25">
      <c r="A22" s="786">
        <f>A19-0.01</f>
        <v>-2.1299999999999972</v>
      </c>
      <c r="B22" s="807" t="s">
        <v>191</v>
      </c>
      <c r="C22" s="260" t="s">
        <v>239</v>
      </c>
      <c r="D22" s="351">
        <v>1</v>
      </c>
      <c r="E22" s="475"/>
      <c r="F22" s="476"/>
      <c r="G22" s="262"/>
      <c r="H22" s="344"/>
      <c r="I22" s="344"/>
      <c r="J22" s="345"/>
    </row>
    <row r="23" spans="1:11" ht="20.100000000000001" customHeight="1" x14ac:dyDescent="0.25">
      <c r="A23" s="787"/>
      <c r="B23" s="830"/>
      <c r="C23" s="77" t="s">
        <v>240</v>
      </c>
      <c r="D23" s="352">
        <v>2</v>
      </c>
      <c r="E23" s="479"/>
      <c r="F23" s="484"/>
      <c r="G23" s="78"/>
      <c r="H23" s="347"/>
      <c r="I23" s="347"/>
      <c r="J23" s="348"/>
    </row>
    <row r="24" spans="1:11" ht="20.100000000000001" customHeight="1" x14ac:dyDescent="0.25">
      <c r="A24" s="787"/>
      <c r="B24" s="830"/>
      <c r="C24" s="77" t="s">
        <v>155</v>
      </c>
      <c r="D24" s="352">
        <v>3</v>
      </c>
      <c r="E24" s="479"/>
      <c r="F24" s="484"/>
      <c r="G24" s="78"/>
      <c r="H24" s="347"/>
      <c r="I24" s="347"/>
      <c r="J24" s="348"/>
    </row>
    <row r="25" spans="1:11" ht="20.100000000000001" customHeight="1" thickBot="1" x14ac:dyDescent="0.3">
      <c r="A25" s="788"/>
      <c r="B25" s="808"/>
      <c r="C25" s="417" t="s">
        <v>241</v>
      </c>
      <c r="D25" s="366">
        <v>98</v>
      </c>
      <c r="E25" s="421"/>
      <c r="F25" s="486"/>
      <c r="G25" s="263"/>
      <c r="H25" s="349"/>
      <c r="I25" s="349"/>
      <c r="J25" s="350"/>
    </row>
    <row r="26" spans="1:11" ht="15.95" customHeight="1" x14ac:dyDescent="0.25">
      <c r="A26" s="786">
        <f>A22-0.01</f>
        <v>-2.139999999999997</v>
      </c>
      <c r="B26" s="807" t="s">
        <v>192</v>
      </c>
      <c r="C26" s="260" t="s">
        <v>154</v>
      </c>
      <c r="D26" s="351">
        <v>1</v>
      </c>
      <c r="E26" s="475"/>
      <c r="F26" s="476"/>
      <c r="G26" s="78"/>
      <c r="H26" s="347"/>
      <c r="I26" s="347"/>
      <c r="J26" s="348"/>
    </row>
    <row r="27" spans="1:11" ht="15.95" customHeight="1" thickBot="1" x14ac:dyDescent="0.3">
      <c r="A27" s="788"/>
      <c r="B27" s="808"/>
      <c r="C27" s="417" t="s">
        <v>155</v>
      </c>
      <c r="D27" s="366">
        <v>2</v>
      </c>
      <c r="E27" s="420"/>
      <c r="F27" s="487"/>
      <c r="G27" s="78"/>
      <c r="H27" s="347"/>
      <c r="I27" s="347"/>
      <c r="J27" s="348"/>
    </row>
    <row r="28" spans="1:11" ht="15.95" customHeight="1" x14ac:dyDescent="0.25">
      <c r="A28" s="786">
        <f>A26-0.01</f>
        <v>-2.1499999999999968</v>
      </c>
      <c r="B28" s="802" t="s">
        <v>242</v>
      </c>
      <c r="C28" s="260" t="s">
        <v>243</v>
      </c>
      <c r="D28" s="351"/>
      <c r="E28" s="475"/>
      <c r="F28" s="476"/>
      <c r="G28" s="262"/>
      <c r="H28" s="344"/>
      <c r="I28" s="344"/>
      <c r="J28" s="345"/>
    </row>
    <row r="29" spans="1:11" ht="15.95" customHeight="1" thickBot="1" x14ac:dyDescent="0.3">
      <c r="A29" s="788"/>
      <c r="B29" s="803"/>
      <c r="C29" s="417" t="s">
        <v>244</v>
      </c>
      <c r="D29" s="366"/>
      <c r="E29" s="421"/>
      <c r="F29" s="486"/>
      <c r="G29" s="263"/>
      <c r="H29" s="349"/>
      <c r="I29" s="349"/>
      <c r="J29" s="350"/>
    </row>
    <row r="30" spans="1:11" ht="15.95" customHeight="1" x14ac:dyDescent="0.25">
      <c r="A30" s="786">
        <f>A28-0.01</f>
        <v>-2.1599999999999966</v>
      </c>
      <c r="B30" s="264" t="s">
        <v>117</v>
      </c>
      <c r="C30" s="260" t="s">
        <v>154</v>
      </c>
      <c r="D30" s="351">
        <v>1</v>
      </c>
      <c r="E30" s="475"/>
      <c r="F30" s="476"/>
      <c r="G30" s="354"/>
      <c r="H30" s="355"/>
      <c r="I30" s="355"/>
      <c r="J30" s="356"/>
      <c r="K30" s="12"/>
    </row>
    <row r="31" spans="1:11" ht="15.95" customHeight="1" thickBot="1" x14ac:dyDescent="0.3">
      <c r="A31" s="788"/>
      <c r="B31" s="265"/>
      <c r="C31" s="719" t="s">
        <v>155</v>
      </c>
      <c r="D31" s="720">
        <v>2</v>
      </c>
      <c r="E31" s="421"/>
      <c r="F31" s="486"/>
      <c r="G31" s="358"/>
      <c r="H31" s="359"/>
      <c r="I31" s="359"/>
      <c r="J31" s="360"/>
      <c r="K31" s="12"/>
    </row>
    <row r="32" spans="1:11" s="626" customFormat="1" ht="15" customHeight="1" x14ac:dyDescent="0.25">
      <c r="A32" s="721" t="s">
        <v>400</v>
      </c>
      <c r="B32" s="839" t="s">
        <v>399</v>
      </c>
      <c r="C32" s="620" t="s">
        <v>154</v>
      </c>
      <c r="D32" s="621">
        <v>1</v>
      </c>
      <c r="E32" s="621" t="s">
        <v>126</v>
      </c>
      <c r="F32" s="622" t="s">
        <v>402</v>
      </c>
      <c r="G32" s="623"/>
      <c r="H32" s="624"/>
      <c r="I32" s="624"/>
      <c r="J32" s="722"/>
    </row>
    <row r="33" spans="1:10" s="626" customFormat="1" ht="15" customHeight="1" thickBot="1" x14ac:dyDescent="0.3">
      <c r="A33" s="723"/>
      <c r="B33" s="840"/>
      <c r="C33" s="628" t="s">
        <v>155</v>
      </c>
      <c r="D33" s="629">
        <v>2</v>
      </c>
      <c r="E33" s="630"/>
      <c r="F33" s="631"/>
      <c r="G33" s="632"/>
      <c r="H33" s="633"/>
      <c r="I33" s="633"/>
      <c r="J33" s="724"/>
    </row>
    <row r="34" spans="1:10" ht="15.95" customHeight="1" x14ac:dyDescent="0.25">
      <c r="A34" s="786">
        <f>A30-0.01</f>
        <v>-2.1699999999999964</v>
      </c>
      <c r="B34" s="802" t="s">
        <v>116</v>
      </c>
      <c r="C34" s="260" t="s">
        <v>154</v>
      </c>
      <c r="D34" s="351">
        <v>1</v>
      </c>
      <c r="E34" s="475" t="s">
        <v>126</v>
      </c>
      <c r="F34" s="488">
        <f>A38</f>
        <v>-2.1899999999999959</v>
      </c>
      <c r="G34" s="354"/>
      <c r="H34" s="355"/>
      <c r="I34" s="355"/>
      <c r="J34" s="356"/>
    </row>
    <row r="35" spans="1:10" ht="15.95" customHeight="1" thickBot="1" x14ac:dyDescent="0.3">
      <c r="A35" s="788"/>
      <c r="B35" s="803"/>
      <c r="C35" s="719" t="s">
        <v>155</v>
      </c>
      <c r="D35" s="720">
        <v>2</v>
      </c>
      <c r="E35" s="421"/>
      <c r="F35" s="486"/>
      <c r="G35" s="358"/>
      <c r="H35" s="359"/>
      <c r="I35" s="359"/>
      <c r="J35" s="360"/>
    </row>
    <row r="36" spans="1:10" ht="24" customHeight="1" x14ac:dyDescent="0.25">
      <c r="A36" s="786">
        <f>A34-0.01</f>
        <v>-2.1799999999999962</v>
      </c>
      <c r="B36" s="807" t="s">
        <v>245</v>
      </c>
      <c r="C36" s="489"/>
      <c r="D36" s="490"/>
      <c r="E36" s="491"/>
      <c r="F36" s="492"/>
      <c r="G36" s="354"/>
      <c r="H36" s="355"/>
      <c r="I36" s="355"/>
      <c r="J36" s="356"/>
    </row>
    <row r="37" spans="1:10" ht="24" customHeight="1" thickBot="1" x14ac:dyDescent="0.3">
      <c r="A37" s="788"/>
      <c r="B37" s="808"/>
      <c r="C37" s="493"/>
      <c r="D37" s="494"/>
      <c r="E37" s="495"/>
      <c r="F37" s="496"/>
      <c r="G37" s="358"/>
      <c r="H37" s="359"/>
      <c r="I37" s="359"/>
      <c r="J37" s="360"/>
    </row>
    <row r="38" spans="1:10" ht="24" customHeight="1" x14ac:dyDescent="0.25">
      <c r="A38" s="786">
        <f>A36-0.01</f>
        <v>-2.1899999999999959</v>
      </c>
      <c r="B38" s="807" t="s">
        <v>246</v>
      </c>
      <c r="C38" s="489"/>
      <c r="D38" s="490"/>
      <c r="E38" s="491"/>
      <c r="F38" s="492"/>
      <c r="G38" s="354"/>
      <c r="H38" s="355"/>
      <c r="I38" s="355"/>
      <c r="J38" s="356"/>
    </row>
    <row r="39" spans="1:10" ht="24" customHeight="1" thickBot="1" x14ac:dyDescent="0.3">
      <c r="A39" s="788"/>
      <c r="B39" s="808"/>
      <c r="C39" s="493"/>
      <c r="D39" s="494"/>
      <c r="E39" s="495"/>
      <c r="F39" s="496"/>
      <c r="G39" s="358"/>
      <c r="H39" s="359"/>
      <c r="I39" s="359"/>
      <c r="J39" s="360"/>
    </row>
    <row r="40" spans="1:10" s="640" customFormat="1" ht="24.75" customHeight="1" thickBot="1" x14ac:dyDescent="0.3">
      <c r="A40" s="725" t="s">
        <v>402</v>
      </c>
      <c r="B40" s="635" t="s">
        <v>401</v>
      </c>
      <c r="C40" s="636"/>
      <c r="D40" s="637"/>
      <c r="E40" s="637"/>
      <c r="F40" s="638"/>
      <c r="G40" s="639"/>
      <c r="H40" s="639"/>
      <c r="I40" s="639"/>
      <c r="J40" s="726"/>
    </row>
    <row r="41" spans="1:10" s="49" customFormat="1" ht="15.95" customHeight="1" x14ac:dyDescent="0.25">
      <c r="A41" s="786">
        <f>A38-0.01</f>
        <v>-2.1999999999999957</v>
      </c>
      <c r="B41" s="831" t="s">
        <v>156</v>
      </c>
      <c r="C41" s="260" t="s">
        <v>154</v>
      </c>
      <c r="D41" s="351">
        <v>1</v>
      </c>
      <c r="E41" s="475"/>
      <c r="F41" s="476"/>
      <c r="G41" s="354"/>
      <c r="H41" s="355"/>
      <c r="I41" s="355"/>
      <c r="J41" s="356"/>
    </row>
    <row r="42" spans="1:10" s="49" customFormat="1" ht="15.95" customHeight="1" thickBot="1" x14ac:dyDescent="0.3">
      <c r="A42" s="788"/>
      <c r="B42" s="832"/>
      <c r="C42" s="719" t="s">
        <v>155</v>
      </c>
      <c r="D42" s="720">
        <v>2</v>
      </c>
      <c r="E42" s="421"/>
      <c r="F42" s="486"/>
      <c r="G42" s="358"/>
      <c r="H42" s="359"/>
      <c r="I42" s="359"/>
      <c r="J42" s="360"/>
    </row>
    <row r="43" spans="1:10" s="49" customFormat="1" ht="15.95" customHeight="1" x14ac:dyDescent="0.25">
      <c r="A43" s="786">
        <f>A41-0.01</f>
        <v>-2.2099999999999955</v>
      </c>
      <c r="B43" s="831" t="s">
        <v>157</v>
      </c>
      <c r="C43" s="260" t="s">
        <v>154</v>
      </c>
      <c r="D43" s="351">
        <v>1</v>
      </c>
      <c r="E43" s="475"/>
      <c r="F43" s="476"/>
      <c r="G43" s="354"/>
      <c r="H43" s="355"/>
      <c r="I43" s="355"/>
      <c r="J43" s="356"/>
    </row>
    <row r="44" spans="1:10" s="49" customFormat="1" ht="15.95" customHeight="1" thickBot="1" x14ac:dyDescent="0.3">
      <c r="A44" s="788"/>
      <c r="B44" s="832"/>
      <c r="C44" s="719" t="s">
        <v>155</v>
      </c>
      <c r="D44" s="720">
        <v>2</v>
      </c>
      <c r="E44" s="421"/>
      <c r="F44" s="486"/>
      <c r="G44" s="358"/>
      <c r="H44" s="359"/>
      <c r="I44" s="359"/>
      <c r="J44" s="360"/>
    </row>
    <row r="45" spans="1:10" s="49" customFormat="1" ht="15.95" customHeight="1" x14ac:dyDescent="0.25">
      <c r="A45" s="786">
        <f>A43-0.01</f>
        <v>-2.2199999999999953</v>
      </c>
      <c r="B45" s="831" t="s">
        <v>332</v>
      </c>
      <c r="C45" s="260" t="s">
        <v>154</v>
      </c>
      <c r="D45" s="351">
        <v>1</v>
      </c>
      <c r="E45" s="475"/>
      <c r="F45" s="476"/>
      <c r="G45" s="354"/>
      <c r="H45" s="355"/>
      <c r="I45" s="355"/>
      <c r="J45" s="356"/>
    </row>
    <row r="46" spans="1:10" s="49" customFormat="1" ht="67.5" customHeight="1" thickBot="1" x14ac:dyDescent="0.3">
      <c r="A46" s="788"/>
      <c r="B46" s="832"/>
      <c r="C46" s="719" t="s">
        <v>155</v>
      </c>
      <c r="D46" s="720">
        <v>2</v>
      </c>
      <c r="E46" s="421"/>
      <c r="F46" s="486"/>
      <c r="G46" s="358"/>
      <c r="H46" s="359"/>
      <c r="I46" s="359"/>
      <c r="J46" s="360"/>
    </row>
    <row r="47" spans="1:10" s="629" customFormat="1" ht="15.95" customHeight="1" x14ac:dyDescent="0.25">
      <c r="A47" s="844" t="s">
        <v>415</v>
      </c>
      <c r="B47" s="845" t="s">
        <v>403</v>
      </c>
      <c r="C47" s="664" t="s">
        <v>154</v>
      </c>
      <c r="D47" s="665">
        <v>1</v>
      </c>
      <c r="E47" s="666"/>
      <c r="F47" s="667"/>
      <c r="G47" s="641"/>
      <c r="H47" s="641"/>
      <c r="I47" s="641"/>
      <c r="J47" s="642"/>
    </row>
    <row r="48" spans="1:10" s="629" customFormat="1" ht="13.5" thickBot="1" x14ac:dyDescent="0.3">
      <c r="A48" s="844"/>
      <c r="B48" s="845"/>
      <c r="C48" s="668" t="s">
        <v>155</v>
      </c>
      <c r="D48" s="669">
        <v>2</v>
      </c>
      <c r="E48" s="670"/>
      <c r="F48" s="671"/>
      <c r="G48" s="641"/>
      <c r="H48" s="641"/>
      <c r="I48" s="641"/>
      <c r="J48" s="642"/>
    </row>
    <row r="49" spans="1:10" s="49" customFormat="1" ht="15.95" customHeight="1" x14ac:dyDescent="0.25">
      <c r="A49" s="786">
        <f>A45-0.01</f>
        <v>-2.2299999999999951</v>
      </c>
      <c r="B49" s="831" t="s">
        <v>333</v>
      </c>
      <c r="C49" s="260" t="s">
        <v>154</v>
      </c>
      <c r="D49" s="351">
        <v>1</v>
      </c>
      <c r="E49" s="475"/>
      <c r="F49" s="476"/>
      <c r="G49" s="354"/>
      <c r="H49" s="355"/>
      <c r="I49" s="355"/>
      <c r="J49" s="356"/>
    </row>
    <row r="50" spans="1:10" s="49" customFormat="1" ht="40.5" customHeight="1" thickBot="1" x14ac:dyDescent="0.3">
      <c r="A50" s="788"/>
      <c r="B50" s="832"/>
      <c r="C50" s="719" t="s">
        <v>155</v>
      </c>
      <c r="D50" s="720">
        <v>2</v>
      </c>
      <c r="E50" s="421"/>
      <c r="F50" s="486"/>
      <c r="G50" s="358"/>
      <c r="H50" s="359"/>
      <c r="I50" s="359"/>
      <c r="J50" s="360"/>
    </row>
    <row r="51" spans="1:10" s="49" customFormat="1" ht="15.95" customHeight="1" x14ac:dyDescent="0.25">
      <c r="A51" s="786">
        <f>A49-0.01</f>
        <v>-2.2399999999999949</v>
      </c>
      <c r="B51" s="831" t="s">
        <v>334</v>
      </c>
      <c r="C51" s="260" t="s">
        <v>154</v>
      </c>
      <c r="D51" s="351">
        <v>1</v>
      </c>
      <c r="E51" s="475"/>
      <c r="F51" s="476"/>
      <c r="G51" s="354"/>
      <c r="H51" s="355"/>
      <c r="I51" s="355"/>
      <c r="J51" s="356"/>
    </row>
    <row r="52" spans="1:10" s="49" customFormat="1" ht="43.5" customHeight="1" thickBot="1" x14ac:dyDescent="0.3">
      <c r="A52" s="788"/>
      <c r="B52" s="832"/>
      <c r="C52" s="719" t="s">
        <v>155</v>
      </c>
      <c r="D52" s="720">
        <v>2</v>
      </c>
      <c r="E52" s="421"/>
      <c r="F52" s="486"/>
      <c r="G52" s="358"/>
      <c r="H52" s="359"/>
      <c r="I52" s="359"/>
      <c r="J52" s="360"/>
    </row>
    <row r="53" spans="1:10" s="629" customFormat="1" ht="27.75" customHeight="1" x14ac:dyDescent="0.25">
      <c r="A53" s="866" t="s">
        <v>412</v>
      </c>
      <c r="B53" s="868" t="s">
        <v>410</v>
      </c>
      <c r="C53" s="664" t="s">
        <v>154</v>
      </c>
      <c r="D53" s="665">
        <v>1</v>
      </c>
      <c r="E53" s="666"/>
      <c r="F53" s="667"/>
      <c r="G53" s="641"/>
      <c r="H53" s="641"/>
      <c r="I53" s="641"/>
      <c r="J53" s="642"/>
    </row>
    <row r="54" spans="1:10" s="629" customFormat="1" ht="29.25" customHeight="1" thickBot="1" x14ac:dyDescent="0.3">
      <c r="A54" s="867"/>
      <c r="B54" s="869"/>
      <c r="C54" s="668" t="s">
        <v>155</v>
      </c>
      <c r="D54" s="669">
        <v>2</v>
      </c>
      <c r="E54" s="670"/>
      <c r="F54" s="671"/>
      <c r="G54" s="663"/>
      <c r="H54" s="641"/>
      <c r="I54" s="641"/>
      <c r="J54" s="642"/>
    </row>
    <row r="55" spans="1:10" s="629" customFormat="1" ht="15" customHeight="1" x14ac:dyDescent="0.25">
      <c r="A55" s="888" t="s">
        <v>413</v>
      </c>
      <c r="B55" s="868" t="s">
        <v>411</v>
      </c>
      <c r="C55" s="664" t="s">
        <v>154</v>
      </c>
      <c r="D55" s="665">
        <v>1</v>
      </c>
      <c r="E55" s="666"/>
      <c r="F55" s="667"/>
      <c r="G55" s="641"/>
      <c r="H55" s="641"/>
      <c r="I55" s="641"/>
      <c r="J55" s="642"/>
    </row>
    <row r="56" spans="1:10" s="629" customFormat="1" ht="15.75" customHeight="1" thickBot="1" x14ac:dyDescent="0.3">
      <c r="A56" s="867"/>
      <c r="B56" s="869"/>
      <c r="C56" s="668" t="s">
        <v>155</v>
      </c>
      <c r="D56" s="669">
        <v>2</v>
      </c>
      <c r="E56" s="670"/>
      <c r="F56" s="671"/>
      <c r="G56" s="663"/>
      <c r="H56" s="641"/>
      <c r="I56" s="641"/>
      <c r="J56" s="642"/>
    </row>
    <row r="57" spans="1:10" s="629" customFormat="1" ht="23.25" customHeight="1" x14ac:dyDescent="0.25">
      <c r="A57" s="888" t="s">
        <v>414</v>
      </c>
      <c r="B57" s="890" t="s">
        <v>457</v>
      </c>
      <c r="C57" s="664" t="s">
        <v>154</v>
      </c>
      <c r="D57" s="665">
        <v>1</v>
      </c>
      <c r="E57" s="666"/>
      <c r="F57" s="667"/>
      <c r="G57" s="641"/>
      <c r="H57" s="641"/>
      <c r="I57" s="641"/>
      <c r="J57" s="642"/>
    </row>
    <row r="58" spans="1:10" s="629" customFormat="1" ht="19.5" customHeight="1" thickBot="1" x14ac:dyDescent="0.3">
      <c r="A58" s="889"/>
      <c r="B58" s="891"/>
      <c r="C58" s="668" t="s">
        <v>155</v>
      </c>
      <c r="D58" s="669">
        <v>2</v>
      </c>
      <c r="E58" s="670"/>
      <c r="F58" s="671"/>
      <c r="G58" s="727"/>
      <c r="H58" s="727"/>
      <c r="I58" s="727"/>
      <c r="J58" s="728"/>
    </row>
    <row r="59" spans="1:10" s="49" customFormat="1" ht="15.95" customHeight="1" x14ac:dyDescent="0.25">
      <c r="A59" s="786">
        <f>A51-0.01</f>
        <v>-2.2499999999999947</v>
      </c>
      <c r="B59" s="809" t="s">
        <v>159</v>
      </c>
      <c r="C59" s="260" t="s">
        <v>154</v>
      </c>
      <c r="D59" s="351">
        <v>1</v>
      </c>
      <c r="E59" s="475"/>
      <c r="F59" s="476"/>
      <c r="G59" s="354"/>
      <c r="H59" s="355"/>
      <c r="I59" s="355"/>
      <c r="J59" s="356"/>
    </row>
    <row r="60" spans="1:10" s="49" customFormat="1" ht="15.95" customHeight="1" thickBot="1" x14ac:dyDescent="0.3">
      <c r="A60" s="788"/>
      <c r="B60" s="811"/>
      <c r="C60" s="417" t="s">
        <v>155</v>
      </c>
      <c r="D60" s="366">
        <v>2</v>
      </c>
      <c r="E60" s="421"/>
      <c r="F60" s="486"/>
      <c r="G60" s="358"/>
      <c r="H60" s="359"/>
      <c r="I60" s="359"/>
      <c r="J60" s="360"/>
    </row>
    <row r="61" spans="1:10" s="49" customFormat="1" ht="15.95" customHeight="1" x14ac:dyDescent="0.25">
      <c r="A61" s="786">
        <f>A59-0.01</f>
        <v>-2.2599999999999945</v>
      </c>
      <c r="B61" s="831" t="s">
        <v>335</v>
      </c>
      <c r="C61" s="260" t="s">
        <v>154</v>
      </c>
      <c r="D61" s="351">
        <v>1</v>
      </c>
      <c r="E61" s="475"/>
      <c r="F61" s="476"/>
      <c r="G61" s="354"/>
      <c r="H61" s="355"/>
      <c r="I61" s="355"/>
      <c r="J61" s="356"/>
    </row>
    <row r="62" spans="1:10" s="49" customFormat="1" ht="45.75" customHeight="1" thickBot="1" x14ac:dyDescent="0.3">
      <c r="A62" s="788"/>
      <c r="B62" s="832"/>
      <c r="C62" s="417" t="s">
        <v>155</v>
      </c>
      <c r="D62" s="366">
        <v>2</v>
      </c>
      <c r="E62" s="421"/>
      <c r="F62" s="486"/>
      <c r="G62" s="358"/>
      <c r="H62" s="359"/>
      <c r="I62" s="359"/>
      <c r="J62" s="360"/>
    </row>
    <row r="63" spans="1:10" s="49" customFormat="1" ht="15.95" customHeight="1" x14ac:dyDescent="0.25">
      <c r="A63" s="786">
        <f>A61-0.01</f>
        <v>-2.2699999999999942</v>
      </c>
      <c r="B63" s="809" t="s">
        <v>160</v>
      </c>
      <c r="C63" s="260" t="s">
        <v>154</v>
      </c>
      <c r="D63" s="351">
        <v>1</v>
      </c>
      <c r="E63" s="475"/>
      <c r="F63" s="476"/>
      <c r="G63" s="354"/>
      <c r="H63" s="355"/>
      <c r="I63" s="355"/>
      <c r="J63" s="356"/>
    </row>
    <row r="64" spans="1:10" s="49" customFormat="1" ht="15.95" customHeight="1" thickBot="1" x14ac:dyDescent="0.3">
      <c r="A64" s="788"/>
      <c r="B64" s="811"/>
      <c r="C64" s="417" t="s">
        <v>155</v>
      </c>
      <c r="D64" s="366">
        <v>2</v>
      </c>
      <c r="E64" s="421"/>
      <c r="F64" s="486"/>
      <c r="G64" s="358"/>
      <c r="H64" s="359"/>
      <c r="I64" s="359"/>
      <c r="J64" s="360"/>
    </row>
    <row r="65" spans="1:10" s="49" customFormat="1" ht="30" customHeight="1" x14ac:dyDescent="0.25">
      <c r="A65" s="786">
        <f>A63-0.01</f>
        <v>-2.279999999999994</v>
      </c>
      <c r="B65" s="831" t="s">
        <v>336</v>
      </c>
      <c r="C65" s="260" t="s">
        <v>154</v>
      </c>
      <c r="D65" s="351">
        <v>1</v>
      </c>
      <c r="E65" s="475"/>
      <c r="F65" s="476"/>
      <c r="G65" s="354"/>
      <c r="H65" s="355"/>
      <c r="I65" s="355"/>
      <c r="J65" s="356"/>
    </row>
    <row r="66" spans="1:10" s="49" customFormat="1" ht="30" customHeight="1" thickBot="1" x14ac:dyDescent="0.3">
      <c r="A66" s="788"/>
      <c r="B66" s="832"/>
      <c r="C66" s="417" t="s">
        <v>155</v>
      </c>
      <c r="D66" s="366">
        <v>2</v>
      </c>
      <c r="E66" s="421"/>
      <c r="F66" s="486"/>
      <c r="G66" s="358"/>
      <c r="H66" s="359"/>
      <c r="I66" s="359"/>
      <c r="J66" s="360"/>
    </row>
    <row r="67" spans="1:10" s="49" customFormat="1" ht="15.95" customHeight="1" x14ac:dyDescent="0.25">
      <c r="A67" s="410">
        <f>A65-0.01</f>
        <v>-2.2899999999999938</v>
      </c>
      <c r="B67" s="807" t="s">
        <v>381</v>
      </c>
      <c r="C67" s="260" t="s">
        <v>154</v>
      </c>
      <c r="D67" s="351">
        <v>1</v>
      </c>
      <c r="E67" s="475"/>
      <c r="F67" s="476"/>
      <c r="G67" s="354"/>
      <c r="H67" s="355"/>
      <c r="I67" s="355"/>
      <c r="J67" s="356"/>
    </row>
    <row r="68" spans="1:10" s="49" customFormat="1" ht="15.95" customHeight="1" thickBot="1" x14ac:dyDescent="0.3">
      <c r="A68" s="411"/>
      <c r="B68" s="808"/>
      <c r="C68" s="417" t="s">
        <v>155</v>
      </c>
      <c r="D68" s="366">
        <v>2</v>
      </c>
      <c r="E68" s="421"/>
      <c r="F68" s="486"/>
      <c r="G68" s="358"/>
      <c r="H68" s="359"/>
      <c r="I68" s="359"/>
      <c r="J68" s="360"/>
    </row>
    <row r="69" spans="1:10" s="49" customFormat="1" ht="24" customHeight="1" x14ac:dyDescent="0.25">
      <c r="A69" s="786">
        <f>A67-0.01</f>
        <v>-2.2999999999999936</v>
      </c>
      <c r="B69" s="831" t="s">
        <v>382</v>
      </c>
      <c r="C69" s="260" t="s">
        <v>154</v>
      </c>
      <c r="D69" s="351">
        <v>1</v>
      </c>
      <c r="E69" s="475"/>
      <c r="F69" s="476"/>
      <c r="G69" s="354"/>
      <c r="H69" s="355"/>
      <c r="I69" s="355"/>
      <c r="J69" s="356"/>
    </row>
    <row r="70" spans="1:10" s="49" customFormat="1" ht="24" customHeight="1" thickBot="1" x14ac:dyDescent="0.3">
      <c r="A70" s="788"/>
      <c r="B70" s="832"/>
      <c r="C70" s="417" t="s">
        <v>155</v>
      </c>
      <c r="D70" s="366">
        <v>2</v>
      </c>
      <c r="E70" s="420" t="s">
        <v>126</v>
      </c>
      <c r="F70" s="497">
        <f>A76</f>
        <v>-2.3199999999999932</v>
      </c>
      <c r="G70" s="358"/>
      <c r="H70" s="359"/>
      <c r="I70" s="359"/>
      <c r="J70" s="360"/>
    </row>
    <row r="71" spans="1:10" s="49" customFormat="1" ht="15.95" customHeight="1" x14ac:dyDescent="0.25">
      <c r="A71" s="786">
        <f>A69-0.01</f>
        <v>-2.3099999999999934</v>
      </c>
      <c r="B71" s="807" t="s">
        <v>383</v>
      </c>
      <c r="C71" s="448" t="s">
        <v>247</v>
      </c>
      <c r="D71" s="367"/>
      <c r="E71" s="449"/>
      <c r="F71" s="450"/>
      <c r="G71" s="442"/>
      <c r="H71" s="443"/>
      <c r="I71" s="443"/>
      <c r="J71" s="444"/>
    </row>
    <row r="72" spans="1:10" s="49" customFormat="1" ht="15.95" customHeight="1" x14ac:dyDescent="0.25">
      <c r="A72" s="787"/>
      <c r="B72" s="830"/>
      <c r="C72" s="452" t="s">
        <v>248</v>
      </c>
      <c r="D72" s="453"/>
      <c r="E72" s="454"/>
      <c r="F72" s="455"/>
      <c r="G72" s="445"/>
      <c r="H72" s="446"/>
      <c r="I72" s="446"/>
      <c r="J72" s="447"/>
    </row>
    <row r="73" spans="1:10" s="49" customFormat="1" ht="15.95" customHeight="1" x14ac:dyDescent="0.25">
      <c r="A73" s="787"/>
      <c r="B73" s="785" t="s">
        <v>309</v>
      </c>
      <c r="C73" s="452" t="s">
        <v>249</v>
      </c>
      <c r="D73" s="453"/>
      <c r="E73" s="454"/>
      <c r="F73" s="455"/>
      <c r="G73" s="445"/>
      <c r="H73" s="446"/>
      <c r="I73" s="446"/>
      <c r="J73" s="447"/>
    </row>
    <row r="74" spans="1:10" s="49" customFormat="1" ht="15.95" customHeight="1" x14ac:dyDescent="0.25">
      <c r="A74" s="787"/>
      <c r="B74" s="785"/>
      <c r="C74" s="452" t="s">
        <v>250</v>
      </c>
      <c r="D74" s="453"/>
      <c r="E74" s="454"/>
      <c r="F74" s="455"/>
      <c r="G74" s="445"/>
      <c r="H74" s="446"/>
      <c r="I74" s="446"/>
      <c r="J74" s="447"/>
    </row>
    <row r="75" spans="1:10" s="49" customFormat="1" ht="51.75" customHeight="1" thickBot="1" x14ac:dyDescent="0.3">
      <c r="A75" s="788"/>
      <c r="B75" s="803"/>
      <c r="C75" s="417" t="s">
        <v>310</v>
      </c>
      <c r="D75" s="366"/>
      <c r="E75" s="421"/>
      <c r="F75" s="486"/>
      <c r="G75" s="358"/>
      <c r="H75" s="359"/>
      <c r="I75" s="359"/>
      <c r="J75" s="360"/>
    </row>
    <row r="76" spans="1:10" s="49" customFormat="1" ht="36" customHeight="1" x14ac:dyDescent="0.25">
      <c r="A76" s="786">
        <f>A71-0.01</f>
        <v>-2.3199999999999932</v>
      </c>
      <c r="B76" s="807" t="s">
        <v>384</v>
      </c>
      <c r="C76" s="260" t="s">
        <v>154</v>
      </c>
      <c r="D76" s="351">
        <v>1</v>
      </c>
      <c r="E76" s="475"/>
      <c r="F76" s="476"/>
      <c r="G76" s="262"/>
      <c r="H76" s="344"/>
      <c r="I76" s="344"/>
      <c r="J76" s="345"/>
    </row>
    <row r="77" spans="1:10" s="49" customFormat="1" ht="36" customHeight="1" thickBot="1" x14ac:dyDescent="0.3">
      <c r="A77" s="788"/>
      <c r="B77" s="808"/>
      <c r="C77" s="417" t="s">
        <v>155</v>
      </c>
      <c r="D77" s="366">
        <v>2</v>
      </c>
      <c r="E77" s="421" t="s">
        <v>126</v>
      </c>
      <c r="F77" s="266">
        <f>A87</f>
        <v>-2.3599999999999923</v>
      </c>
      <c r="G77" s="263"/>
      <c r="H77" s="349"/>
      <c r="I77" s="349"/>
      <c r="J77" s="350"/>
    </row>
    <row r="78" spans="1:10" ht="15" customHeight="1" x14ac:dyDescent="0.25">
      <c r="A78" s="786">
        <f>A76-0.01</f>
        <v>-2.329999999999993</v>
      </c>
      <c r="B78" s="809" t="s">
        <v>251</v>
      </c>
      <c r="C78" s="260" t="s">
        <v>252</v>
      </c>
      <c r="D78" s="351">
        <v>1</v>
      </c>
      <c r="E78" s="475"/>
      <c r="F78" s="476"/>
      <c r="G78" s="262"/>
      <c r="H78" s="344"/>
      <c r="I78" s="344"/>
      <c r="J78" s="345"/>
    </row>
    <row r="79" spans="1:10" ht="17.25" customHeight="1" x14ac:dyDescent="0.25">
      <c r="A79" s="787"/>
      <c r="B79" s="810"/>
      <c r="C79" s="77" t="s">
        <v>253</v>
      </c>
      <c r="D79" s="352">
        <v>2</v>
      </c>
      <c r="E79" s="479"/>
      <c r="F79" s="484"/>
      <c r="G79" s="78"/>
      <c r="H79" s="347"/>
      <c r="I79" s="347"/>
      <c r="J79" s="348"/>
    </row>
    <row r="80" spans="1:10" ht="18" customHeight="1" thickBot="1" x14ac:dyDescent="0.3">
      <c r="A80" s="788"/>
      <c r="B80" s="811"/>
      <c r="C80" s="417" t="s">
        <v>254</v>
      </c>
      <c r="D80" s="366">
        <v>3</v>
      </c>
      <c r="E80" s="421"/>
      <c r="F80" s="486"/>
      <c r="G80" s="263"/>
      <c r="H80" s="349"/>
      <c r="I80" s="349"/>
      <c r="J80" s="350"/>
    </row>
    <row r="81" spans="1:10" ht="20.100000000000001" customHeight="1" x14ac:dyDescent="0.25">
      <c r="A81" s="786">
        <f>A78-0.01</f>
        <v>-2.3399999999999928</v>
      </c>
      <c r="B81" s="809" t="s">
        <v>385</v>
      </c>
      <c r="C81" s="260" t="s">
        <v>154</v>
      </c>
      <c r="D81" s="351">
        <v>1</v>
      </c>
      <c r="E81" s="475"/>
      <c r="F81" s="476"/>
      <c r="G81" s="262"/>
      <c r="H81" s="344"/>
      <c r="I81" s="344"/>
      <c r="J81" s="345"/>
    </row>
    <row r="82" spans="1:10" ht="20.100000000000001" customHeight="1" thickBot="1" x14ac:dyDescent="0.3">
      <c r="A82" s="788"/>
      <c r="B82" s="811"/>
      <c r="C82" s="417" t="s">
        <v>155</v>
      </c>
      <c r="D82" s="366">
        <v>2</v>
      </c>
      <c r="E82" s="421"/>
      <c r="F82" s="486"/>
      <c r="G82" s="263"/>
      <c r="H82" s="349"/>
      <c r="I82" s="349"/>
      <c r="J82" s="350"/>
    </row>
    <row r="83" spans="1:10" ht="30" customHeight="1" x14ac:dyDescent="0.25">
      <c r="A83" s="786">
        <f>A81-0.01</f>
        <v>-2.3499999999999925</v>
      </c>
      <c r="B83" s="415" t="s">
        <v>348</v>
      </c>
      <c r="C83" s="448" t="s">
        <v>255</v>
      </c>
      <c r="D83" s="367"/>
      <c r="E83" s="449"/>
      <c r="F83" s="450"/>
      <c r="G83" s="289"/>
      <c r="H83" s="361"/>
      <c r="I83" s="361"/>
      <c r="J83" s="362"/>
    </row>
    <row r="84" spans="1:10" ht="30" customHeight="1" x14ac:dyDescent="0.25">
      <c r="A84" s="787"/>
      <c r="B84" s="810" t="s">
        <v>309</v>
      </c>
      <c r="C84" s="452" t="s">
        <v>256</v>
      </c>
      <c r="D84" s="453"/>
      <c r="E84" s="454"/>
      <c r="F84" s="455"/>
      <c r="G84" s="290"/>
      <c r="H84" s="363"/>
      <c r="I84" s="363"/>
      <c r="J84" s="364"/>
    </row>
    <row r="85" spans="1:10" ht="30" customHeight="1" x14ac:dyDescent="0.25">
      <c r="A85" s="787"/>
      <c r="B85" s="810"/>
      <c r="C85" s="452" t="s">
        <v>257</v>
      </c>
      <c r="D85" s="453"/>
      <c r="E85" s="454"/>
      <c r="F85" s="455"/>
      <c r="G85" s="290"/>
      <c r="H85" s="363"/>
      <c r="I85" s="363"/>
      <c r="J85" s="364"/>
    </row>
    <row r="86" spans="1:10" ht="30" customHeight="1" thickBot="1" x14ac:dyDescent="0.3">
      <c r="A86" s="788"/>
      <c r="B86" s="811"/>
      <c r="C86" s="417" t="s">
        <v>193</v>
      </c>
      <c r="D86" s="366"/>
      <c r="E86" s="421"/>
      <c r="F86" s="486"/>
      <c r="G86" s="263"/>
      <c r="H86" s="349"/>
      <c r="I86" s="349"/>
      <c r="J86" s="350"/>
    </row>
    <row r="87" spans="1:10" ht="30" customHeight="1" x14ac:dyDescent="0.25">
      <c r="A87" s="786">
        <f>A83-0.01</f>
        <v>-2.3599999999999923</v>
      </c>
      <c r="B87" s="802" t="s">
        <v>386</v>
      </c>
      <c r="C87" s="260" t="s">
        <v>154</v>
      </c>
      <c r="D87" s="351">
        <v>1</v>
      </c>
      <c r="E87" s="475"/>
      <c r="F87" s="476"/>
      <c r="G87" s="262"/>
      <c r="H87" s="344"/>
      <c r="I87" s="344"/>
      <c r="J87" s="345"/>
    </row>
    <row r="88" spans="1:10" ht="30" customHeight="1" thickBot="1" x14ac:dyDescent="0.3">
      <c r="A88" s="788"/>
      <c r="B88" s="803"/>
      <c r="C88" s="417" t="s">
        <v>155</v>
      </c>
      <c r="D88" s="366">
        <v>2</v>
      </c>
      <c r="E88" s="421" t="s">
        <v>126</v>
      </c>
      <c r="F88" s="266">
        <f>A92</f>
        <v>-2.3799999999999919</v>
      </c>
      <c r="G88" s="263"/>
      <c r="H88" s="349"/>
      <c r="I88" s="349"/>
      <c r="J88" s="350"/>
    </row>
    <row r="89" spans="1:10" ht="15.95" customHeight="1" x14ac:dyDescent="0.25">
      <c r="A89" s="786">
        <f>A87-0.01</f>
        <v>-2.3699999999999921</v>
      </c>
      <c r="B89" s="802" t="s">
        <v>258</v>
      </c>
      <c r="C89" s="260" t="s">
        <v>252</v>
      </c>
      <c r="D89" s="351">
        <v>1</v>
      </c>
      <c r="E89" s="475"/>
      <c r="F89" s="476"/>
      <c r="G89" s="262"/>
      <c r="H89" s="344"/>
      <c r="I89" s="344"/>
      <c r="J89" s="345"/>
    </row>
    <row r="90" spans="1:10" ht="15.95" customHeight="1" x14ac:dyDescent="0.25">
      <c r="A90" s="787"/>
      <c r="B90" s="785"/>
      <c r="C90" s="77" t="s">
        <v>253</v>
      </c>
      <c r="D90" s="352">
        <v>2</v>
      </c>
      <c r="E90" s="479"/>
      <c r="F90" s="484"/>
      <c r="G90" s="78"/>
      <c r="H90" s="347"/>
      <c r="I90" s="347"/>
      <c r="J90" s="348"/>
    </row>
    <row r="91" spans="1:10" ht="15.95" customHeight="1" thickBot="1" x14ac:dyDescent="0.3">
      <c r="A91" s="788"/>
      <c r="B91" s="803"/>
      <c r="C91" s="417" t="s">
        <v>254</v>
      </c>
      <c r="D91" s="366">
        <v>3</v>
      </c>
      <c r="E91" s="421"/>
      <c r="F91" s="486"/>
      <c r="G91" s="263"/>
      <c r="H91" s="349"/>
      <c r="I91" s="349"/>
      <c r="J91" s="350"/>
    </row>
    <row r="92" spans="1:10" ht="30" customHeight="1" x14ac:dyDescent="0.25">
      <c r="A92" s="786">
        <f>A89-0.01</f>
        <v>-2.3799999999999919</v>
      </c>
      <c r="B92" s="802" t="s">
        <v>259</v>
      </c>
      <c r="C92" s="260" t="s">
        <v>154</v>
      </c>
      <c r="D92" s="351">
        <v>1</v>
      </c>
      <c r="E92" s="475"/>
      <c r="F92" s="476"/>
      <c r="G92" s="262"/>
      <c r="H92" s="344"/>
      <c r="I92" s="344"/>
      <c r="J92" s="345"/>
    </row>
    <row r="93" spans="1:10" ht="30" customHeight="1" thickBot="1" x14ac:dyDescent="0.3">
      <c r="A93" s="788"/>
      <c r="B93" s="803"/>
      <c r="C93" s="417" t="s">
        <v>155</v>
      </c>
      <c r="D93" s="366">
        <v>2</v>
      </c>
      <c r="E93" s="421" t="s">
        <v>126</v>
      </c>
      <c r="F93" s="266">
        <f>A96</f>
        <v>-2.3999999999999915</v>
      </c>
      <c r="G93" s="263"/>
      <c r="H93" s="349"/>
      <c r="I93" s="349"/>
      <c r="J93" s="350"/>
    </row>
    <row r="94" spans="1:10" ht="15.95" customHeight="1" x14ac:dyDescent="0.25">
      <c r="A94" s="786">
        <f>A92-0.01</f>
        <v>-2.3899999999999917</v>
      </c>
      <c r="B94" s="802" t="s">
        <v>56</v>
      </c>
      <c r="C94" s="260" t="s">
        <v>154</v>
      </c>
      <c r="D94" s="351">
        <v>1</v>
      </c>
      <c r="E94" s="475"/>
      <c r="F94" s="476"/>
      <c r="G94" s="262"/>
      <c r="H94" s="344"/>
      <c r="I94" s="344"/>
      <c r="J94" s="345"/>
    </row>
    <row r="95" spans="1:10" ht="15.95" customHeight="1" thickBot="1" x14ac:dyDescent="0.3">
      <c r="A95" s="788"/>
      <c r="B95" s="803"/>
      <c r="C95" s="417" t="s">
        <v>155</v>
      </c>
      <c r="D95" s="366">
        <v>2</v>
      </c>
      <c r="E95" s="421"/>
      <c r="F95" s="486" t="s">
        <v>194</v>
      </c>
      <c r="G95" s="263"/>
      <c r="H95" s="349"/>
      <c r="I95" s="349"/>
      <c r="J95" s="350"/>
    </row>
    <row r="96" spans="1:10" ht="21.95" customHeight="1" x14ac:dyDescent="0.25">
      <c r="A96" s="786">
        <f>A94-0.01</f>
        <v>-2.3999999999999915</v>
      </c>
      <c r="B96" s="802" t="s">
        <v>387</v>
      </c>
      <c r="C96" s="260" t="s">
        <v>154</v>
      </c>
      <c r="D96" s="351">
        <v>1</v>
      </c>
      <c r="E96" s="475"/>
      <c r="F96" s="476"/>
      <c r="G96" s="354"/>
      <c r="H96" s="355"/>
      <c r="I96" s="355"/>
      <c r="J96" s="356"/>
    </row>
    <row r="97" spans="1:10" ht="21.95" customHeight="1" thickBot="1" x14ac:dyDescent="0.3">
      <c r="A97" s="788"/>
      <c r="B97" s="803"/>
      <c r="C97" s="417" t="s">
        <v>155</v>
      </c>
      <c r="D97" s="366">
        <v>2</v>
      </c>
      <c r="E97" s="421"/>
      <c r="F97" s="486"/>
      <c r="G97" s="358"/>
      <c r="H97" s="359"/>
      <c r="I97" s="359"/>
      <c r="J97" s="360"/>
    </row>
    <row r="98" spans="1:10" ht="15.95" customHeight="1" x14ac:dyDescent="0.25">
      <c r="A98" s="786">
        <f>A96-0.01</f>
        <v>-2.4099999999999913</v>
      </c>
      <c r="B98" s="802" t="s">
        <v>388</v>
      </c>
      <c r="C98" s="260" t="s">
        <v>154</v>
      </c>
      <c r="D98" s="351">
        <v>1</v>
      </c>
      <c r="E98" s="475"/>
      <c r="F98" s="476"/>
      <c r="G98" s="354"/>
      <c r="H98" s="355"/>
      <c r="I98" s="355"/>
      <c r="J98" s="356"/>
    </row>
    <row r="99" spans="1:10" ht="15.95" customHeight="1" thickBot="1" x14ac:dyDescent="0.3">
      <c r="A99" s="788"/>
      <c r="B99" s="803"/>
      <c r="C99" s="417" t="s">
        <v>155</v>
      </c>
      <c r="D99" s="366">
        <v>2</v>
      </c>
      <c r="E99" s="421"/>
      <c r="F99" s="486"/>
      <c r="G99" s="358"/>
      <c r="H99" s="359"/>
      <c r="I99" s="359"/>
      <c r="J99" s="360"/>
    </row>
    <row r="100" spans="1:10" ht="30" customHeight="1" x14ac:dyDescent="0.25">
      <c r="A100" s="786">
        <f>A98-0.01</f>
        <v>-2.419999999999991</v>
      </c>
      <c r="B100" s="807" t="s">
        <v>389</v>
      </c>
      <c r="C100" s="260" t="s">
        <v>154</v>
      </c>
      <c r="D100" s="351">
        <v>1</v>
      </c>
      <c r="E100" s="475"/>
      <c r="F100" s="476"/>
      <c r="G100" s="354"/>
      <c r="H100" s="355"/>
      <c r="I100" s="355"/>
      <c r="J100" s="356"/>
    </row>
    <row r="101" spans="1:10" ht="30" customHeight="1" thickBot="1" x14ac:dyDescent="0.3">
      <c r="A101" s="788"/>
      <c r="B101" s="808"/>
      <c r="C101" s="417" t="s">
        <v>155</v>
      </c>
      <c r="D101" s="366">
        <v>2</v>
      </c>
      <c r="E101" s="421"/>
      <c r="F101" s="486"/>
      <c r="G101" s="358"/>
      <c r="H101" s="359"/>
      <c r="I101" s="359"/>
      <c r="J101" s="360"/>
    </row>
    <row r="102" spans="1:10" ht="24" customHeight="1" x14ac:dyDescent="0.25">
      <c r="A102" s="786">
        <f>A100-0.01</f>
        <v>-2.4299999999999908</v>
      </c>
      <c r="B102" s="807" t="s">
        <v>338</v>
      </c>
      <c r="C102" s="260" t="s">
        <v>154</v>
      </c>
      <c r="D102" s="351">
        <v>1</v>
      </c>
      <c r="E102" s="475"/>
      <c r="F102" s="476"/>
      <c r="G102" s="354"/>
      <c r="H102" s="355"/>
      <c r="I102" s="355"/>
      <c r="J102" s="356"/>
    </row>
    <row r="103" spans="1:10" ht="24" customHeight="1" thickBot="1" x14ac:dyDescent="0.3">
      <c r="A103" s="788"/>
      <c r="B103" s="808"/>
      <c r="C103" s="417" t="s">
        <v>155</v>
      </c>
      <c r="D103" s="366">
        <v>2</v>
      </c>
      <c r="E103" s="421" t="s">
        <v>126</v>
      </c>
      <c r="F103" s="266">
        <f>A106</f>
        <v>-2.4499999999999904</v>
      </c>
      <c r="G103" s="358"/>
      <c r="H103" s="359"/>
      <c r="I103" s="359"/>
      <c r="J103" s="360"/>
    </row>
    <row r="104" spans="1:10" x14ac:dyDescent="0.25">
      <c r="A104" s="786">
        <f>A102-0.01</f>
        <v>-2.4399999999999906</v>
      </c>
      <c r="B104" s="807" t="s">
        <v>339</v>
      </c>
      <c r="C104" s="850"/>
      <c r="D104" s="851"/>
      <c r="E104" s="851"/>
      <c r="F104" s="852"/>
      <c r="G104" s="354"/>
      <c r="H104" s="355"/>
      <c r="I104" s="355"/>
      <c r="J104" s="356"/>
    </row>
    <row r="105" spans="1:10" ht="66.95" customHeight="1" thickBot="1" x14ac:dyDescent="0.3">
      <c r="A105" s="788"/>
      <c r="B105" s="808"/>
      <c r="C105" s="853"/>
      <c r="D105" s="854"/>
      <c r="E105" s="854"/>
      <c r="F105" s="855"/>
      <c r="G105" s="358"/>
      <c r="H105" s="359"/>
      <c r="I105" s="359"/>
      <c r="J105" s="360"/>
    </row>
    <row r="106" spans="1:10" ht="21.95" customHeight="1" x14ac:dyDescent="0.25">
      <c r="A106" s="786">
        <f>A104-0.01</f>
        <v>-2.4499999999999904</v>
      </c>
      <c r="B106" s="802" t="s">
        <v>390</v>
      </c>
      <c r="C106" s="260" t="s">
        <v>260</v>
      </c>
      <c r="D106" s="351">
        <v>1</v>
      </c>
      <c r="E106" s="475"/>
      <c r="F106" s="476"/>
      <c r="G106" s="354"/>
      <c r="H106" s="355"/>
      <c r="I106" s="355"/>
      <c r="J106" s="356"/>
    </row>
    <row r="107" spans="1:10" ht="21.95" customHeight="1" x14ac:dyDescent="0.25">
      <c r="A107" s="787"/>
      <c r="B107" s="785"/>
      <c r="C107" s="77" t="s">
        <v>261</v>
      </c>
      <c r="D107" s="352">
        <v>2</v>
      </c>
      <c r="E107" s="479"/>
      <c r="F107" s="484"/>
      <c r="G107" s="302"/>
      <c r="H107" s="303"/>
      <c r="I107" s="303"/>
      <c r="J107" s="357"/>
    </row>
    <row r="108" spans="1:10" ht="21.95" customHeight="1" thickBot="1" x14ac:dyDescent="0.3">
      <c r="A108" s="788"/>
      <c r="B108" s="803"/>
      <c r="C108" s="417" t="s">
        <v>100</v>
      </c>
      <c r="D108" s="366">
        <v>3</v>
      </c>
      <c r="E108" s="421" t="s">
        <v>126</v>
      </c>
      <c r="F108" s="730" t="str">
        <f>A127</f>
        <v>(2.47A)</v>
      </c>
      <c r="G108" s="358"/>
      <c r="H108" s="359"/>
      <c r="I108" s="359"/>
      <c r="J108" s="360"/>
    </row>
    <row r="109" spans="1:10" s="451" customFormat="1" ht="15.95" customHeight="1" x14ac:dyDescent="0.25">
      <c r="A109" s="874">
        <f>A106-0.01</f>
        <v>-2.4599999999999902</v>
      </c>
      <c r="B109" s="802" t="s">
        <v>347</v>
      </c>
      <c r="C109" s="448" t="s">
        <v>262</v>
      </c>
      <c r="D109" s="367"/>
      <c r="E109" s="449"/>
      <c r="F109" s="450"/>
      <c r="G109" s="859"/>
      <c r="H109" s="860"/>
      <c r="I109" s="860"/>
      <c r="J109" s="860"/>
    </row>
    <row r="110" spans="1:10" s="451" customFormat="1" ht="15.95" customHeight="1" x14ac:dyDescent="0.25">
      <c r="A110" s="875"/>
      <c r="B110" s="785"/>
      <c r="C110" s="452" t="s">
        <v>263</v>
      </c>
      <c r="D110" s="453"/>
      <c r="E110" s="454"/>
      <c r="F110" s="455"/>
      <c r="G110" s="861"/>
      <c r="H110" s="862"/>
      <c r="I110" s="862"/>
      <c r="J110" s="862"/>
    </row>
    <row r="111" spans="1:10" s="451" customFormat="1" ht="15.95" customHeight="1" x14ac:dyDescent="0.25">
      <c r="A111" s="875"/>
      <c r="B111" s="785"/>
      <c r="C111" s="452" t="s">
        <v>195</v>
      </c>
      <c r="D111" s="453"/>
      <c r="E111" s="454"/>
      <c r="F111" s="455"/>
      <c r="G111" s="863"/>
      <c r="H111" s="864"/>
      <c r="I111" s="864"/>
      <c r="J111" s="864"/>
    </row>
    <row r="112" spans="1:10" s="451" customFormat="1" ht="15.95" customHeight="1" x14ac:dyDescent="0.25">
      <c r="A112" s="875"/>
      <c r="B112" s="785" t="s">
        <v>309</v>
      </c>
      <c r="C112" s="856" t="s">
        <v>264</v>
      </c>
      <c r="D112" s="857"/>
      <c r="E112" s="857"/>
      <c r="F112" s="858"/>
      <c r="G112" s="846"/>
      <c r="H112" s="847"/>
      <c r="I112" s="847"/>
      <c r="J112" s="847"/>
    </row>
    <row r="113" spans="1:10" s="451" customFormat="1" ht="15.95" customHeight="1" x14ac:dyDescent="0.25">
      <c r="A113" s="875"/>
      <c r="B113" s="785"/>
      <c r="C113" s="452" t="s">
        <v>341</v>
      </c>
      <c r="D113" s="453"/>
      <c r="E113" s="454"/>
      <c r="F113" s="455"/>
      <c r="G113" s="863"/>
      <c r="H113" s="864"/>
      <c r="I113" s="864"/>
      <c r="J113" s="864"/>
    </row>
    <row r="114" spans="1:10" s="451" customFormat="1" ht="15.95" customHeight="1" x14ac:dyDescent="0.25">
      <c r="A114" s="875"/>
      <c r="B114" s="785"/>
      <c r="C114" s="456" t="s">
        <v>340</v>
      </c>
      <c r="D114" s="457"/>
      <c r="E114" s="457"/>
      <c r="F114" s="458"/>
      <c r="G114" s="863"/>
      <c r="H114" s="864"/>
      <c r="I114" s="864"/>
      <c r="J114" s="864"/>
    </row>
    <row r="115" spans="1:10" s="451" customFormat="1" ht="15.95" customHeight="1" x14ac:dyDescent="0.25">
      <c r="A115" s="875"/>
      <c r="B115" s="785"/>
      <c r="C115" s="452" t="s">
        <v>397</v>
      </c>
      <c r="D115" s="453"/>
      <c r="E115" s="454"/>
      <c r="F115" s="455"/>
      <c r="G115" s="846"/>
      <c r="H115" s="847"/>
      <c r="I115" s="847"/>
      <c r="J115" s="847"/>
    </row>
    <row r="116" spans="1:10" s="451" customFormat="1" ht="15.95" customHeight="1" x14ac:dyDescent="0.25">
      <c r="A116" s="875"/>
      <c r="B116" s="785"/>
      <c r="C116" s="452" t="s">
        <v>342</v>
      </c>
      <c r="D116" s="453"/>
      <c r="E116" s="454"/>
      <c r="F116" s="455"/>
      <c r="G116" s="846"/>
      <c r="H116" s="847"/>
      <c r="I116" s="847"/>
      <c r="J116" s="847"/>
    </row>
    <row r="117" spans="1:10" s="451" customFormat="1" ht="15.95" customHeight="1" x14ac:dyDescent="0.25">
      <c r="A117" s="875"/>
      <c r="B117" s="785"/>
      <c r="C117" s="452" t="s">
        <v>337</v>
      </c>
      <c r="D117" s="453"/>
      <c r="E117" s="454"/>
      <c r="F117" s="455"/>
      <c r="G117" s="459"/>
      <c r="H117" s="460"/>
      <c r="I117" s="460"/>
      <c r="J117" s="460"/>
    </row>
    <row r="118" spans="1:10" s="451" customFormat="1" ht="28.5" customHeight="1" x14ac:dyDescent="0.25">
      <c r="A118" s="875"/>
      <c r="B118" s="413"/>
      <c r="C118" s="856" t="s">
        <v>344</v>
      </c>
      <c r="D118" s="857"/>
      <c r="E118" s="857"/>
      <c r="F118" s="858"/>
      <c r="G118" s="459"/>
      <c r="H118" s="460"/>
      <c r="I118" s="460"/>
      <c r="J118" s="460"/>
    </row>
    <row r="119" spans="1:10" s="451" customFormat="1" ht="15.95" customHeight="1" x14ac:dyDescent="0.25">
      <c r="A119" s="875"/>
      <c r="B119" s="413"/>
      <c r="C119" s="856" t="s">
        <v>343</v>
      </c>
      <c r="D119" s="857"/>
      <c r="E119" s="857"/>
      <c r="F119" s="858"/>
      <c r="G119" s="846"/>
      <c r="H119" s="847"/>
      <c r="I119" s="847"/>
      <c r="J119" s="847"/>
    </row>
    <row r="120" spans="1:10" s="451" customFormat="1" ht="15.95" customHeight="1" x14ac:dyDescent="0.25">
      <c r="A120" s="875"/>
      <c r="B120" s="413"/>
      <c r="C120" s="461" t="s">
        <v>345</v>
      </c>
      <c r="D120" s="419"/>
      <c r="E120" s="419"/>
      <c r="F120" s="455"/>
      <c r="G120" s="846"/>
      <c r="H120" s="847"/>
      <c r="I120" s="847"/>
      <c r="J120" s="847"/>
    </row>
    <row r="121" spans="1:10" s="451" customFormat="1" ht="15.95" customHeight="1" thickBot="1" x14ac:dyDescent="0.3">
      <c r="A121" s="876"/>
      <c r="B121" s="414"/>
      <c r="C121" s="417" t="s">
        <v>346</v>
      </c>
      <c r="D121" s="462"/>
      <c r="E121" s="462"/>
      <c r="F121" s="463"/>
      <c r="G121" s="848"/>
      <c r="H121" s="849"/>
      <c r="I121" s="849"/>
      <c r="J121" s="849"/>
    </row>
    <row r="122" spans="1:10" ht="48.75" customHeight="1" x14ac:dyDescent="0.25">
      <c r="A122" s="786">
        <f>A109-0.01</f>
        <v>-2.46999999999999</v>
      </c>
      <c r="B122" s="428" t="s">
        <v>391</v>
      </c>
      <c r="C122" s="448" t="s">
        <v>265</v>
      </c>
      <c r="D122" s="367"/>
      <c r="E122" s="449"/>
      <c r="F122" s="450"/>
      <c r="G122" s="289"/>
      <c r="H122" s="361"/>
      <c r="I122" s="361"/>
      <c r="J122" s="362"/>
    </row>
    <row r="123" spans="1:10" ht="30" customHeight="1" x14ac:dyDescent="0.25">
      <c r="A123" s="787"/>
      <c r="B123" s="785" t="s">
        <v>309</v>
      </c>
      <c r="C123" s="452" t="s">
        <v>266</v>
      </c>
      <c r="D123" s="453"/>
      <c r="E123" s="454"/>
      <c r="F123" s="455"/>
      <c r="G123" s="290"/>
      <c r="H123" s="363"/>
      <c r="I123" s="363"/>
      <c r="J123" s="364"/>
    </row>
    <row r="124" spans="1:10" ht="30" customHeight="1" x14ac:dyDescent="0.25">
      <c r="A124" s="787"/>
      <c r="B124" s="785"/>
      <c r="C124" s="452" t="s">
        <v>267</v>
      </c>
      <c r="D124" s="453"/>
      <c r="E124" s="454"/>
      <c r="F124" s="455"/>
      <c r="G124" s="290"/>
      <c r="H124" s="363"/>
      <c r="I124" s="363"/>
      <c r="J124" s="364"/>
    </row>
    <row r="125" spans="1:10" ht="30" customHeight="1" thickBot="1" x14ac:dyDescent="0.3">
      <c r="A125" s="788"/>
      <c r="B125" s="803"/>
      <c r="C125" s="417" t="s">
        <v>196</v>
      </c>
      <c r="D125" s="366"/>
      <c r="E125" s="421"/>
      <c r="F125" s="486"/>
      <c r="G125" s="263"/>
      <c r="H125" s="349"/>
      <c r="I125" s="349"/>
      <c r="J125" s="350"/>
    </row>
    <row r="126" spans="1:10" s="646" customFormat="1" ht="22.5" customHeight="1" x14ac:dyDescent="0.25">
      <c r="A126" s="619"/>
      <c r="B126" s="839" t="s">
        <v>416</v>
      </c>
      <c r="C126" s="620" t="s">
        <v>405</v>
      </c>
      <c r="D126" s="621">
        <v>1</v>
      </c>
      <c r="E126" s="621"/>
      <c r="F126" s="647"/>
      <c r="G126" s="672"/>
      <c r="H126" s="673"/>
      <c r="I126" s="673"/>
      <c r="J126" s="674"/>
    </row>
    <row r="127" spans="1:10" s="646" customFormat="1" x14ac:dyDescent="0.25">
      <c r="A127" s="627" t="s">
        <v>431</v>
      </c>
      <c r="B127" s="840"/>
      <c r="C127" s="655" t="s">
        <v>406</v>
      </c>
      <c r="D127" s="656">
        <v>2</v>
      </c>
      <c r="E127" s="656"/>
      <c r="F127" s="657"/>
      <c r="G127" s="663"/>
      <c r="H127" s="641"/>
      <c r="I127" s="641"/>
      <c r="J127" s="675"/>
    </row>
    <row r="128" spans="1:10" s="646" customFormat="1" x14ac:dyDescent="0.25">
      <c r="A128" s="627"/>
      <c r="B128" s="865"/>
      <c r="C128" s="655" t="s">
        <v>100</v>
      </c>
      <c r="D128" s="656">
        <v>3</v>
      </c>
      <c r="E128" s="656" t="s">
        <v>126</v>
      </c>
      <c r="F128" s="676" t="str">
        <f>A137</f>
        <v>(2.47E)</v>
      </c>
      <c r="G128" s="663"/>
      <c r="H128" s="641"/>
      <c r="I128" s="641"/>
      <c r="J128" s="675"/>
    </row>
    <row r="129" spans="1:10" s="646" customFormat="1" x14ac:dyDescent="0.25">
      <c r="A129" s="886" t="s">
        <v>432</v>
      </c>
      <c r="B129" s="839" t="s">
        <v>417</v>
      </c>
      <c r="C129" s="620" t="s">
        <v>101</v>
      </c>
      <c r="D129" s="621">
        <v>1</v>
      </c>
      <c r="E129" s="621"/>
      <c r="F129" s="647"/>
      <c r="G129" s="672"/>
      <c r="H129" s="673"/>
      <c r="I129" s="673"/>
      <c r="J129" s="674"/>
    </row>
    <row r="130" spans="1:10" s="646" customFormat="1" ht="31.5" customHeight="1" x14ac:dyDescent="0.25">
      <c r="A130" s="887"/>
      <c r="B130" s="865"/>
      <c r="C130" s="649" t="s">
        <v>100</v>
      </c>
      <c r="D130" s="650">
        <v>2</v>
      </c>
      <c r="E130" s="650" t="s">
        <v>126</v>
      </c>
      <c r="F130" s="651" t="str">
        <f>A137</f>
        <v>(2.47E)</v>
      </c>
      <c r="G130" s="677"/>
      <c r="H130" s="662"/>
      <c r="I130" s="662"/>
      <c r="J130" s="678"/>
    </row>
    <row r="131" spans="1:10" s="646" customFormat="1" x14ac:dyDescent="0.25">
      <c r="A131" s="870" t="s">
        <v>433</v>
      </c>
      <c r="B131" s="872" t="s">
        <v>418</v>
      </c>
      <c r="C131" s="679" t="s">
        <v>419</v>
      </c>
      <c r="D131" s="680">
        <v>1</v>
      </c>
      <c r="E131" s="621"/>
      <c r="F131" s="622"/>
      <c r="G131" s="663"/>
      <c r="H131" s="641"/>
      <c r="I131" s="641"/>
      <c r="J131" s="675"/>
    </row>
    <row r="132" spans="1:10" s="646" customFormat="1" x14ac:dyDescent="0.25">
      <c r="A132" s="877"/>
      <c r="B132" s="878"/>
      <c r="C132" s="681" t="s">
        <v>420</v>
      </c>
      <c r="D132" s="682">
        <v>2</v>
      </c>
      <c r="E132" s="656"/>
      <c r="F132" s="676"/>
      <c r="G132" s="663"/>
      <c r="H132" s="641"/>
      <c r="I132" s="641"/>
      <c r="J132" s="675"/>
    </row>
    <row r="133" spans="1:10" s="646" customFormat="1" ht="15.75" customHeight="1" x14ac:dyDescent="0.2">
      <c r="A133" s="877"/>
      <c r="B133" s="878"/>
      <c r="C133" s="683" t="s">
        <v>421</v>
      </c>
      <c r="D133" s="682">
        <v>3</v>
      </c>
      <c r="E133" s="656"/>
      <c r="F133" s="657"/>
      <c r="G133" s="663"/>
      <c r="H133" s="641"/>
      <c r="I133" s="641"/>
      <c r="J133" s="675"/>
    </row>
    <row r="134" spans="1:10" s="646" customFormat="1" x14ac:dyDescent="0.25">
      <c r="A134" s="871"/>
      <c r="B134" s="873"/>
      <c r="C134" s="684" t="s">
        <v>422</v>
      </c>
      <c r="D134" s="685">
        <v>4</v>
      </c>
      <c r="E134" s="660"/>
      <c r="F134" s="686"/>
      <c r="G134" s="663"/>
      <c r="H134" s="641"/>
      <c r="I134" s="641"/>
      <c r="J134" s="675"/>
    </row>
    <row r="135" spans="1:10" s="646" customFormat="1" ht="24.75" customHeight="1" x14ac:dyDescent="0.25">
      <c r="A135" s="870" t="s">
        <v>434</v>
      </c>
      <c r="B135" s="872" t="s">
        <v>423</v>
      </c>
      <c r="C135" s="879"/>
      <c r="D135" s="880"/>
      <c r="E135" s="880"/>
      <c r="F135" s="881"/>
      <c r="G135" s="672"/>
      <c r="H135" s="673"/>
      <c r="I135" s="673"/>
      <c r="J135" s="674"/>
    </row>
    <row r="136" spans="1:10" s="646" customFormat="1" ht="39.75" customHeight="1" x14ac:dyDescent="0.25">
      <c r="A136" s="871"/>
      <c r="B136" s="873"/>
      <c r="C136" s="882"/>
      <c r="D136" s="883"/>
      <c r="E136" s="883"/>
      <c r="F136" s="884"/>
      <c r="G136" s="677"/>
      <c r="H136" s="662"/>
      <c r="I136" s="662"/>
      <c r="J136" s="678"/>
    </row>
    <row r="137" spans="1:10" s="646" customFormat="1" ht="13.5" customHeight="1" x14ac:dyDescent="0.25">
      <c r="A137" s="870" t="s">
        <v>435</v>
      </c>
      <c r="B137" s="872" t="s">
        <v>424</v>
      </c>
      <c r="C137" s="620" t="s">
        <v>405</v>
      </c>
      <c r="D137" s="653">
        <v>1</v>
      </c>
      <c r="E137" s="653"/>
      <c r="F137" s="654"/>
      <c r="G137" s="672"/>
      <c r="H137" s="673"/>
      <c r="I137" s="673"/>
      <c r="J137" s="674"/>
    </row>
    <row r="138" spans="1:10" s="646" customFormat="1" x14ac:dyDescent="0.25">
      <c r="A138" s="877"/>
      <c r="B138" s="878"/>
      <c r="C138" s="655" t="s">
        <v>406</v>
      </c>
      <c r="D138" s="656">
        <v>2</v>
      </c>
      <c r="E138" s="656"/>
      <c r="F138" s="657"/>
      <c r="G138" s="663"/>
      <c r="H138" s="641"/>
      <c r="I138" s="641"/>
      <c r="J138" s="675"/>
    </row>
    <row r="139" spans="1:10" s="646" customFormat="1" x14ac:dyDescent="0.25">
      <c r="A139" s="871"/>
      <c r="B139" s="878"/>
      <c r="C139" s="655" t="s">
        <v>100</v>
      </c>
      <c r="D139" s="656">
        <v>3</v>
      </c>
      <c r="E139" s="656"/>
      <c r="F139" s="657"/>
      <c r="G139" s="663"/>
      <c r="H139" s="641"/>
      <c r="I139" s="641"/>
      <c r="J139" s="675"/>
    </row>
    <row r="140" spans="1:10" s="646" customFormat="1" x14ac:dyDescent="0.25">
      <c r="A140" s="870" t="s">
        <v>436</v>
      </c>
      <c r="B140" s="872" t="s">
        <v>425</v>
      </c>
      <c r="C140" s="620" t="s">
        <v>426</v>
      </c>
      <c r="D140" s="621">
        <v>1</v>
      </c>
      <c r="E140" s="621"/>
      <c r="F140" s="647"/>
      <c r="G140" s="687"/>
      <c r="H140" s="688"/>
      <c r="I140" s="688"/>
      <c r="J140" s="689"/>
    </row>
    <row r="141" spans="1:10" s="646" customFormat="1" x14ac:dyDescent="0.25">
      <c r="A141" s="877"/>
      <c r="B141" s="878"/>
      <c r="C141" s="655" t="s">
        <v>427</v>
      </c>
      <c r="D141" s="656">
        <v>2</v>
      </c>
      <c r="E141" s="656"/>
      <c r="F141" s="657"/>
      <c r="G141" s="628"/>
      <c r="H141" s="629"/>
      <c r="I141" s="629"/>
      <c r="J141" s="690"/>
    </row>
    <row r="142" spans="1:10" s="646" customFormat="1" x14ac:dyDescent="0.25">
      <c r="A142" s="877"/>
      <c r="B142" s="878"/>
      <c r="C142" s="655" t="s">
        <v>430</v>
      </c>
      <c r="D142" s="656">
        <v>3</v>
      </c>
      <c r="E142" s="656"/>
      <c r="F142" s="657"/>
      <c r="G142" s="628"/>
      <c r="H142" s="629"/>
      <c r="I142" s="629"/>
      <c r="J142" s="690"/>
    </row>
    <row r="143" spans="1:10" s="646" customFormat="1" x14ac:dyDescent="0.25">
      <c r="A143" s="877"/>
      <c r="B143" s="878"/>
      <c r="C143" s="691" t="s">
        <v>428</v>
      </c>
      <c r="D143" s="692">
        <v>96</v>
      </c>
      <c r="E143" s="692"/>
      <c r="F143" s="693"/>
      <c r="G143" s="628"/>
      <c r="H143" s="629"/>
      <c r="I143" s="629"/>
      <c r="J143" s="690"/>
    </row>
    <row r="144" spans="1:10" s="646" customFormat="1" x14ac:dyDescent="0.25">
      <c r="A144" s="877"/>
      <c r="B144" s="878"/>
      <c r="C144" s="652" t="s">
        <v>429</v>
      </c>
      <c r="D144" s="653"/>
      <c r="E144" s="653"/>
      <c r="F144" s="654"/>
      <c r="G144" s="628"/>
      <c r="H144" s="629"/>
      <c r="I144" s="629"/>
      <c r="J144" s="690"/>
    </row>
    <row r="145" spans="1:10" s="646" customFormat="1" ht="13.5" thickBot="1" x14ac:dyDescent="0.3">
      <c r="A145" s="885"/>
      <c r="B145" s="873"/>
      <c r="C145" s="659"/>
      <c r="D145" s="660"/>
      <c r="E145" s="660"/>
      <c r="F145" s="694"/>
      <c r="G145" s="649"/>
      <c r="H145" s="650"/>
      <c r="I145" s="650"/>
      <c r="J145" s="695"/>
    </row>
    <row r="146" spans="1:10" ht="20.25" customHeight="1" x14ac:dyDescent="0.25">
      <c r="A146" s="786">
        <f>A122-0.01</f>
        <v>-2.4799999999999898</v>
      </c>
      <c r="B146" s="802" t="s">
        <v>392</v>
      </c>
      <c r="C146" s="260" t="s">
        <v>154</v>
      </c>
      <c r="D146" s="351">
        <v>1</v>
      </c>
      <c r="E146" s="475"/>
      <c r="F146" s="476"/>
      <c r="G146" s="354"/>
      <c r="H146" s="355"/>
      <c r="I146" s="355"/>
      <c r="J146" s="356"/>
    </row>
    <row r="147" spans="1:10" ht="21.75" customHeight="1" thickBot="1" x14ac:dyDescent="0.3">
      <c r="A147" s="788"/>
      <c r="B147" s="803"/>
      <c r="C147" s="417" t="s">
        <v>155</v>
      </c>
      <c r="D147" s="366">
        <v>2</v>
      </c>
      <c r="E147" s="421" t="s">
        <v>126</v>
      </c>
      <c r="F147" s="266">
        <f>'3_Time and expense'!A2</f>
        <v>-3.01</v>
      </c>
      <c r="G147" s="358"/>
      <c r="H147" s="359"/>
      <c r="I147" s="359"/>
      <c r="J147" s="360"/>
    </row>
    <row r="148" spans="1:10" ht="20.25" customHeight="1" x14ac:dyDescent="0.25">
      <c r="A148" s="786">
        <f>A146-0.01</f>
        <v>-2.4899999999999896</v>
      </c>
      <c r="B148" s="802" t="s">
        <v>393</v>
      </c>
      <c r="C148" s="260" t="s">
        <v>154</v>
      </c>
      <c r="D148" s="351">
        <v>1</v>
      </c>
      <c r="E148" s="475"/>
      <c r="F148" s="476"/>
      <c r="G148" s="354"/>
      <c r="H148" s="355"/>
      <c r="I148" s="355"/>
      <c r="J148" s="356"/>
    </row>
    <row r="149" spans="1:10" ht="21.75" customHeight="1" thickBot="1" x14ac:dyDescent="0.3">
      <c r="A149" s="788"/>
      <c r="B149" s="803"/>
      <c r="C149" s="417" t="s">
        <v>155</v>
      </c>
      <c r="D149" s="366">
        <v>2</v>
      </c>
      <c r="E149" s="421" t="s">
        <v>126</v>
      </c>
      <c r="F149" s="266">
        <f>'3_Time and expense'!A2</f>
        <v>-3.01</v>
      </c>
      <c r="G149" s="358"/>
      <c r="H149" s="359"/>
      <c r="I149" s="359"/>
      <c r="J149" s="360"/>
    </row>
    <row r="150" spans="1:10" ht="18.75" customHeight="1" x14ac:dyDescent="0.25">
      <c r="A150" s="841">
        <f>A146-0.02</f>
        <v>-2.4999999999999898</v>
      </c>
      <c r="B150" s="802" t="s">
        <v>394</v>
      </c>
      <c r="C150" s="448" t="s">
        <v>268</v>
      </c>
      <c r="D150" s="367"/>
      <c r="E150" s="449"/>
      <c r="F150" s="450"/>
      <c r="G150" s="289"/>
      <c r="H150" s="361"/>
      <c r="I150" s="361"/>
      <c r="J150" s="362"/>
    </row>
    <row r="151" spans="1:10" ht="18.75" customHeight="1" x14ac:dyDescent="0.25">
      <c r="A151" s="842"/>
      <c r="B151" s="785"/>
      <c r="C151" s="452" t="s">
        <v>269</v>
      </c>
      <c r="D151" s="453"/>
      <c r="E151" s="454"/>
      <c r="F151" s="455"/>
      <c r="G151" s="290"/>
      <c r="H151" s="363"/>
      <c r="I151" s="363"/>
      <c r="J151" s="364"/>
    </row>
    <row r="152" spans="1:10" ht="18.75" customHeight="1" x14ac:dyDescent="0.25">
      <c r="A152" s="842"/>
      <c r="B152" s="785"/>
      <c r="C152" s="452" t="s">
        <v>270</v>
      </c>
      <c r="D152" s="453"/>
      <c r="E152" s="454"/>
      <c r="F152" s="455"/>
      <c r="G152" s="290"/>
      <c r="H152" s="363"/>
      <c r="I152" s="363"/>
      <c r="J152" s="364"/>
    </row>
    <row r="153" spans="1:10" ht="18.75" customHeight="1" x14ac:dyDescent="0.25">
      <c r="A153" s="842"/>
      <c r="B153" s="413"/>
      <c r="C153" s="452" t="s">
        <v>271</v>
      </c>
      <c r="D153" s="453"/>
      <c r="E153" s="454"/>
      <c r="F153" s="455"/>
      <c r="G153" s="290"/>
      <c r="H153" s="363"/>
      <c r="I153" s="363"/>
      <c r="J153" s="364"/>
    </row>
    <row r="154" spans="1:10" ht="18.75" customHeight="1" x14ac:dyDescent="0.25">
      <c r="A154" s="842"/>
      <c r="B154" s="785" t="s">
        <v>309</v>
      </c>
      <c r="C154" s="452" t="s">
        <v>272</v>
      </c>
      <c r="D154" s="453"/>
      <c r="E154" s="454"/>
      <c r="F154" s="455"/>
      <c r="G154" s="290"/>
      <c r="H154" s="363"/>
      <c r="I154" s="363"/>
      <c r="J154" s="364"/>
    </row>
    <row r="155" spans="1:10" ht="18.75" customHeight="1" x14ac:dyDescent="0.25">
      <c r="A155" s="842"/>
      <c r="B155" s="785"/>
      <c r="C155" s="452" t="s">
        <v>273</v>
      </c>
      <c r="D155" s="453"/>
      <c r="E155" s="454"/>
      <c r="F155" s="455"/>
      <c r="G155" s="290"/>
      <c r="H155" s="363"/>
      <c r="I155" s="363"/>
      <c r="J155" s="364"/>
    </row>
    <row r="156" spans="1:10" ht="18.75" customHeight="1" x14ac:dyDescent="0.25">
      <c r="A156" s="842"/>
      <c r="B156" s="785"/>
      <c r="C156" s="452" t="s">
        <v>274</v>
      </c>
      <c r="D156" s="453"/>
      <c r="E156" s="454"/>
      <c r="F156" s="455"/>
      <c r="G156" s="290"/>
      <c r="H156" s="363"/>
      <c r="I156" s="363"/>
      <c r="J156" s="364"/>
    </row>
    <row r="157" spans="1:10" ht="18.75" customHeight="1" x14ac:dyDescent="0.25">
      <c r="A157" s="842"/>
      <c r="B157" s="785"/>
      <c r="C157" s="452" t="s">
        <v>275</v>
      </c>
      <c r="D157" s="453"/>
      <c r="E157" s="454"/>
      <c r="F157" s="455"/>
      <c r="G157" s="290"/>
      <c r="H157" s="363"/>
      <c r="I157" s="363"/>
      <c r="J157" s="364"/>
    </row>
    <row r="158" spans="1:10" ht="18.75" customHeight="1" x14ac:dyDescent="0.25">
      <c r="A158" s="842"/>
      <c r="B158" s="785"/>
      <c r="C158" s="452" t="s">
        <v>276</v>
      </c>
      <c r="D158" s="453"/>
      <c r="E158" s="454"/>
      <c r="F158" s="455"/>
      <c r="G158" s="290"/>
      <c r="H158" s="363"/>
      <c r="I158" s="363"/>
      <c r="J158" s="364"/>
    </row>
    <row r="159" spans="1:10" ht="18.75" customHeight="1" x14ac:dyDescent="0.25">
      <c r="A159" s="842"/>
      <c r="B159" s="785"/>
      <c r="C159" s="452" t="s">
        <v>277</v>
      </c>
      <c r="D159" s="453"/>
      <c r="E159" s="454"/>
      <c r="F159" s="455"/>
      <c r="G159" s="290"/>
      <c r="H159" s="363"/>
      <c r="I159" s="363"/>
      <c r="J159" s="364"/>
    </row>
    <row r="160" spans="1:10" ht="18.75" customHeight="1" x14ac:dyDescent="0.25">
      <c r="A160" s="842"/>
      <c r="B160" s="413"/>
      <c r="C160" s="452" t="s">
        <v>278</v>
      </c>
      <c r="D160" s="453"/>
      <c r="E160" s="454"/>
      <c r="F160" s="455"/>
      <c r="G160" s="290"/>
      <c r="H160" s="363"/>
      <c r="I160" s="363"/>
      <c r="J160" s="364"/>
    </row>
    <row r="161" spans="1:11" ht="18.75" customHeight="1" x14ac:dyDescent="0.25">
      <c r="A161" s="842"/>
      <c r="B161" s="413"/>
      <c r="C161" s="452" t="s">
        <v>279</v>
      </c>
      <c r="D161" s="453"/>
      <c r="E161" s="454"/>
      <c r="F161" s="455"/>
      <c r="G161" s="290"/>
      <c r="H161" s="363"/>
      <c r="I161" s="363"/>
      <c r="J161" s="364"/>
    </row>
    <row r="162" spans="1:11" ht="18.75" customHeight="1" thickBot="1" x14ac:dyDescent="0.3">
      <c r="A162" s="843"/>
      <c r="B162" s="414"/>
      <c r="C162" s="417" t="s">
        <v>280</v>
      </c>
      <c r="D162" s="366"/>
      <c r="E162" s="421"/>
      <c r="F162" s="486"/>
      <c r="G162" s="263"/>
      <c r="H162" s="349"/>
      <c r="I162" s="349"/>
      <c r="J162" s="350"/>
    </row>
    <row r="163" spans="1:11" s="626" customFormat="1" x14ac:dyDescent="0.25">
      <c r="A163" s="870">
        <f>A150-0.01</f>
        <v>-2.5099999999999896</v>
      </c>
      <c r="B163" s="872" t="s">
        <v>404</v>
      </c>
      <c r="C163" s="652" t="s">
        <v>405</v>
      </c>
      <c r="D163" s="653">
        <v>1</v>
      </c>
      <c r="E163" s="653"/>
      <c r="F163" s="654"/>
      <c r="G163" s="632"/>
      <c r="H163" s="633"/>
      <c r="I163" s="633"/>
      <c r="J163" s="634"/>
    </row>
    <row r="164" spans="1:11" s="626" customFormat="1" x14ac:dyDescent="0.25">
      <c r="A164" s="877"/>
      <c r="B164" s="878"/>
      <c r="C164" s="655" t="s">
        <v>406</v>
      </c>
      <c r="D164" s="656">
        <v>2</v>
      </c>
      <c r="E164" s="656"/>
      <c r="F164" s="657"/>
      <c r="G164" s="632"/>
      <c r="H164" s="633"/>
      <c r="I164" s="633"/>
      <c r="J164" s="634"/>
    </row>
    <row r="165" spans="1:11" s="626" customFormat="1" x14ac:dyDescent="0.25">
      <c r="A165" s="877"/>
      <c r="B165" s="878"/>
      <c r="C165" s="655" t="s">
        <v>100</v>
      </c>
      <c r="D165" s="656">
        <v>3</v>
      </c>
      <c r="E165" s="656"/>
      <c r="F165" s="658"/>
      <c r="G165" s="632"/>
      <c r="H165" s="633"/>
      <c r="I165" s="633"/>
      <c r="J165" s="634"/>
    </row>
    <row r="166" spans="1:11" s="626" customFormat="1" x14ac:dyDescent="0.25">
      <c r="A166" s="871"/>
      <c r="B166" s="873"/>
      <c r="C166" s="659" t="s">
        <v>407</v>
      </c>
      <c r="D166" s="660">
        <v>99</v>
      </c>
      <c r="E166" s="660"/>
      <c r="F166" s="661"/>
      <c r="G166" s="643"/>
      <c r="H166" s="644"/>
      <c r="I166" s="644"/>
      <c r="J166" s="645"/>
    </row>
    <row r="167" spans="1:11" s="626" customFormat="1" x14ac:dyDescent="0.25">
      <c r="A167" s="870">
        <f>A163-0.01</f>
        <v>-2.5199999999999894</v>
      </c>
      <c r="B167" s="872" t="s">
        <v>437</v>
      </c>
      <c r="C167" s="652" t="s">
        <v>405</v>
      </c>
      <c r="D167" s="653">
        <v>1</v>
      </c>
      <c r="E167" s="653"/>
      <c r="F167" s="654"/>
      <c r="G167" s="632"/>
      <c r="H167" s="633"/>
      <c r="I167" s="633"/>
      <c r="J167" s="634"/>
    </row>
    <row r="168" spans="1:11" s="626" customFormat="1" x14ac:dyDescent="0.25">
      <c r="A168" s="877"/>
      <c r="B168" s="878"/>
      <c r="C168" s="655" t="s">
        <v>406</v>
      </c>
      <c r="D168" s="656">
        <v>2</v>
      </c>
      <c r="E168" s="656"/>
      <c r="F168" s="657"/>
      <c r="G168" s="632"/>
      <c r="H168" s="633"/>
      <c r="I168" s="633"/>
      <c r="J168" s="634"/>
      <c r="K168" s="646"/>
    </row>
    <row r="169" spans="1:11" s="626" customFormat="1" x14ac:dyDescent="0.25">
      <c r="A169" s="877"/>
      <c r="B169" s="878"/>
      <c r="C169" s="655" t="s">
        <v>100</v>
      </c>
      <c r="D169" s="656">
        <v>3</v>
      </c>
      <c r="E169" s="656"/>
      <c r="F169" s="658"/>
      <c r="G169" s="632"/>
      <c r="H169" s="633"/>
      <c r="I169" s="633"/>
      <c r="J169" s="634"/>
    </row>
    <row r="170" spans="1:11" s="626" customFormat="1" x14ac:dyDescent="0.25">
      <c r="A170" s="871"/>
      <c r="B170" s="873"/>
      <c r="C170" s="659" t="s">
        <v>407</v>
      </c>
      <c r="D170" s="660">
        <v>99</v>
      </c>
      <c r="E170" s="656"/>
      <c r="F170" s="658"/>
      <c r="G170" s="643"/>
      <c r="H170" s="644"/>
      <c r="I170" s="644"/>
      <c r="J170" s="645"/>
    </row>
    <row r="171" spans="1:11" s="626" customFormat="1" x14ac:dyDescent="0.25">
      <c r="A171" s="619">
        <f>A167-0.01</f>
        <v>-2.5299999999999891</v>
      </c>
      <c r="B171" s="839" t="s">
        <v>408</v>
      </c>
      <c r="C171" s="620" t="s">
        <v>101</v>
      </c>
      <c r="D171" s="621">
        <v>1</v>
      </c>
      <c r="E171" s="621"/>
      <c r="F171" s="647"/>
      <c r="G171" s="623"/>
      <c r="H171" s="624"/>
      <c r="I171" s="624"/>
      <c r="J171" s="625"/>
    </row>
    <row r="172" spans="1:11" s="626" customFormat="1" ht="31.5" customHeight="1" x14ac:dyDescent="0.25">
      <c r="A172" s="648"/>
      <c r="B172" s="865"/>
      <c r="C172" s="649" t="s">
        <v>100</v>
      </c>
      <c r="D172" s="650">
        <v>2</v>
      </c>
      <c r="E172" s="650"/>
      <c r="F172" s="651"/>
      <c r="G172" s="643"/>
      <c r="H172" s="644"/>
      <c r="I172" s="644"/>
      <c r="J172" s="645"/>
    </row>
    <row r="173" spans="1:11" s="626" customFormat="1" ht="20.25" customHeight="1" x14ac:dyDescent="0.25">
      <c r="A173" s="619">
        <f>A171-0.01</f>
        <v>-2.5399999999999889</v>
      </c>
      <c r="B173" s="839" t="s">
        <v>409</v>
      </c>
      <c r="C173" s="620" t="s">
        <v>101</v>
      </c>
      <c r="D173" s="621">
        <v>1</v>
      </c>
      <c r="E173" s="621"/>
      <c r="F173" s="647"/>
      <c r="G173" s="623"/>
      <c r="H173" s="624"/>
      <c r="I173" s="624"/>
      <c r="J173" s="625"/>
    </row>
    <row r="174" spans="1:11" s="626" customFormat="1" ht="18.75" customHeight="1" x14ac:dyDescent="0.25">
      <c r="A174" s="648"/>
      <c r="B174" s="865"/>
      <c r="C174" s="649" t="s">
        <v>100</v>
      </c>
      <c r="D174" s="650">
        <v>2</v>
      </c>
      <c r="E174" s="650"/>
      <c r="F174" s="651"/>
      <c r="G174" s="643"/>
      <c r="H174" s="644"/>
      <c r="I174" s="644"/>
      <c r="J174" s="645"/>
    </row>
  </sheetData>
  <mergeCells count="135">
    <mergeCell ref="C135:F136"/>
    <mergeCell ref="A137:A139"/>
    <mergeCell ref="B137:B139"/>
    <mergeCell ref="A140:A145"/>
    <mergeCell ref="B140:B145"/>
    <mergeCell ref="A129:A130"/>
    <mergeCell ref="A55:A56"/>
    <mergeCell ref="B55:B56"/>
    <mergeCell ref="A57:A58"/>
    <mergeCell ref="B57:B58"/>
    <mergeCell ref="B126:B128"/>
    <mergeCell ref="B129:B130"/>
    <mergeCell ref="A131:A134"/>
    <mergeCell ref="B131:B134"/>
    <mergeCell ref="B104:B105"/>
    <mergeCell ref="A59:A60"/>
    <mergeCell ref="A92:A93"/>
    <mergeCell ref="B92:B93"/>
    <mergeCell ref="B89:B91"/>
    <mergeCell ref="C112:F112"/>
    <mergeCell ref="A83:A86"/>
    <mergeCell ref="B71:B72"/>
    <mergeCell ref="B73:B75"/>
    <mergeCell ref="B84:B86"/>
    <mergeCell ref="B173:B174"/>
    <mergeCell ref="A53:A54"/>
    <mergeCell ref="B53:B54"/>
    <mergeCell ref="A135:A136"/>
    <mergeCell ref="B135:B136"/>
    <mergeCell ref="A109:A121"/>
    <mergeCell ref="A106:A108"/>
    <mergeCell ref="A98:A99"/>
    <mergeCell ref="B98:B99"/>
    <mergeCell ref="A100:A101"/>
    <mergeCell ref="A104:A105"/>
    <mergeCell ref="B96:B97"/>
    <mergeCell ref="A102:A103"/>
    <mergeCell ref="A94:A95"/>
    <mergeCell ref="B100:B101"/>
    <mergeCell ref="B102:B103"/>
    <mergeCell ref="B94:B95"/>
    <mergeCell ref="A163:A166"/>
    <mergeCell ref="B163:B166"/>
    <mergeCell ref="A167:A170"/>
    <mergeCell ref="B167:B170"/>
    <mergeCell ref="B171:B172"/>
    <mergeCell ref="B148:B149"/>
    <mergeCell ref="A146:A147"/>
    <mergeCell ref="A81:A82"/>
    <mergeCell ref="A96:A97"/>
    <mergeCell ref="G120:J120"/>
    <mergeCell ref="G121:J121"/>
    <mergeCell ref="B109:B111"/>
    <mergeCell ref="B112:B117"/>
    <mergeCell ref="B123:B125"/>
    <mergeCell ref="C104:F105"/>
    <mergeCell ref="C118:F118"/>
    <mergeCell ref="C119:F119"/>
    <mergeCell ref="G109:J109"/>
    <mergeCell ref="G110:J110"/>
    <mergeCell ref="G111:J111"/>
    <mergeCell ref="G112:J112"/>
    <mergeCell ref="G113:J113"/>
    <mergeCell ref="G114:J114"/>
    <mergeCell ref="G115:J115"/>
    <mergeCell ref="G116:J116"/>
    <mergeCell ref="G119:J119"/>
    <mergeCell ref="A150:A162"/>
    <mergeCell ref="A36:A37"/>
    <mergeCell ref="A38:A39"/>
    <mergeCell ref="A87:A88"/>
    <mergeCell ref="A89:A91"/>
    <mergeCell ref="B106:B108"/>
    <mergeCell ref="B81:B82"/>
    <mergeCell ref="B87:B88"/>
    <mergeCell ref="B146:B147"/>
    <mergeCell ref="B41:B42"/>
    <mergeCell ref="B43:B44"/>
    <mergeCell ref="B45:B46"/>
    <mergeCell ref="B49:B50"/>
    <mergeCell ref="B51:B52"/>
    <mergeCell ref="B59:B60"/>
    <mergeCell ref="A63:A64"/>
    <mergeCell ref="B63:B64"/>
    <mergeCell ref="A122:A125"/>
    <mergeCell ref="B150:B152"/>
    <mergeCell ref="B154:B159"/>
    <mergeCell ref="A148:A149"/>
    <mergeCell ref="A51:A52"/>
    <mergeCell ref="A47:A48"/>
    <mergeCell ref="B47:B48"/>
    <mergeCell ref="G1:J1"/>
    <mergeCell ref="B76:B77"/>
    <mergeCell ref="B12:B15"/>
    <mergeCell ref="B16:B18"/>
    <mergeCell ref="C19:C21"/>
    <mergeCell ref="D19:D21"/>
    <mergeCell ref="E19:F21"/>
    <mergeCell ref="B19:B21"/>
    <mergeCell ref="B22:B25"/>
    <mergeCell ref="B28:B29"/>
    <mergeCell ref="B1:F1"/>
    <mergeCell ref="B26:B27"/>
    <mergeCell ref="B61:B62"/>
    <mergeCell ref="B65:B66"/>
    <mergeCell ref="B69:B70"/>
    <mergeCell ref="C5:F5"/>
    <mergeCell ref="C3:J3"/>
    <mergeCell ref="C6:J6"/>
    <mergeCell ref="C8:J8"/>
    <mergeCell ref="C10:J10"/>
    <mergeCell ref="B67:B68"/>
    <mergeCell ref="B32:B33"/>
    <mergeCell ref="A12:A15"/>
    <mergeCell ref="A16:A18"/>
    <mergeCell ref="A19:A21"/>
    <mergeCell ref="A30:A31"/>
    <mergeCell ref="A34:A35"/>
    <mergeCell ref="B34:B35"/>
    <mergeCell ref="B36:B37"/>
    <mergeCell ref="B38:B39"/>
    <mergeCell ref="B78:B80"/>
    <mergeCell ref="A61:A62"/>
    <mergeCell ref="A71:A75"/>
    <mergeCell ref="A65:A66"/>
    <mergeCell ref="A69:A70"/>
    <mergeCell ref="A78:A80"/>
    <mergeCell ref="A76:A77"/>
    <mergeCell ref="A22:A25"/>
    <mergeCell ref="A28:A29"/>
    <mergeCell ref="A26:A27"/>
    <mergeCell ref="A41:A42"/>
    <mergeCell ref="A43:A44"/>
    <mergeCell ref="A45:A46"/>
    <mergeCell ref="A49:A50"/>
  </mergeCells>
  <phoneticPr fontId="33" type="noConversion"/>
  <pageMargins left="0.75" right="0.75" top="0.5" bottom="0.5" header="0.25" footer="0.25"/>
  <pageSetup scale="99" orientation="portrait" r:id="rId1"/>
  <headerFooter differentFirst="1">
    <oddHeader>&amp;LHRBF Impact Evaluation&amp;CExit Interview Prenatal Care&amp;RForm F3</oddHeader>
    <oddFooter>&amp;R&amp;P / &amp;N</oddFooter>
  </headerFooter>
  <rowBreaks count="4" manualBreakCount="4">
    <brk id="29" max="9" man="1"/>
    <brk id="58" max="9" man="1"/>
    <brk id="86" max="9" man="1"/>
    <brk id="149" max="9" man="1"/>
  </rowBreaks>
  <legacyDrawing r:id="rId2"/>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5"/>
  <sheetViews>
    <sheetView view="pageBreakPreview" zoomScaleSheetLayoutView="100" workbookViewId="0">
      <selection activeCell="A44" sqref="A44:A51"/>
    </sheetView>
  </sheetViews>
  <sheetFormatPr defaultColWidth="8.85546875" defaultRowHeight="12.75" x14ac:dyDescent="0.2"/>
  <cols>
    <col min="1" max="1" width="5.7109375" style="508" customWidth="1"/>
    <col min="2" max="2" width="38.7109375" style="509" customWidth="1"/>
    <col min="3" max="3" width="18.7109375" style="62" customWidth="1"/>
    <col min="4" max="4" width="6" style="95" customWidth="1"/>
    <col min="5" max="5" width="2.7109375" style="28" customWidth="1"/>
    <col min="6" max="6" width="5.7109375" style="538" customWidth="1"/>
    <col min="7" max="9" width="3.28515625" style="13" customWidth="1"/>
    <col min="10" max="10" width="1.85546875" style="13" customWidth="1"/>
    <col min="11" max="11" width="8.85546875" style="13"/>
    <col min="12" max="14" width="8.85546875" style="2"/>
    <col min="15" max="16384" width="8.85546875" style="13"/>
  </cols>
  <sheetData>
    <row r="1" spans="1:14" s="59" customFormat="1" ht="30" customHeight="1" thickBot="1" x14ac:dyDescent="0.3">
      <c r="A1" s="233">
        <f>-3</f>
        <v>-3</v>
      </c>
      <c r="B1" s="902" t="s">
        <v>164</v>
      </c>
      <c r="C1" s="795"/>
      <c r="D1" s="795"/>
      <c r="E1" s="795"/>
      <c r="F1" s="796"/>
      <c r="G1" s="895" t="s">
        <v>103</v>
      </c>
      <c r="H1" s="896"/>
      <c r="I1" s="896"/>
      <c r="J1" s="897"/>
      <c r="L1" s="115"/>
      <c r="M1" s="115"/>
      <c r="N1" s="115"/>
    </row>
    <row r="2" spans="1:14" s="28" customFormat="1" ht="21.75" customHeight="1" thickBot="1" x14ac:dyDescent="0.3">
      <c r="A2" s="504">
        <f>A1-0.01</f>
        <v>-3.01</v>
      </c>
      <c r="B2" s="505" t="s">
        <v>64</v>
      </c>
      <c r="C2" s="369" t="s">
        <v>281</v>
      </c>
      <c r="D2" s="85"/>
      <c r="E2" s="368"/>
      <c r="F2" s="370"/>
      <c r="G2" s="368"/>
      <c r="H2" s="368"/>
      <c r="I2" s="368"/>
      <c r="J2" s="371"/>
      <c r="L2" s="116"/>
      <c r="M2" s="116"/>
      <c r="N2" s="116"/>
    </row>
    <row r="3" spans="1:14" ht="21.75" customHeight="1" x14ac:dyDescent="0.25">
      <c r="A3" s="874">
        <f>A2-0.01</f>
        <v>-3.0199999999999996</v>
      </c>
      <c r="B3" s="900" t="s">
        <v>282</v>
      </c>
      <c r="C3" s="898" t="s">
        <v>283</v>
      </c>
      <c r="D3" s="365"/>
      <c r="E3" s="510"/>
      <c r="F3" s="511"/>
      <c r="G3" s="372"/>
      <c r="H3" s="372"/>
      <c r="I3" s="372"/>
      <c r="J3" s="373"/>
    </row>
    <row r="4" spans="1:14" ht="21.75" customHeight="1" thickBot="1" x14ac:dyDescent="0.3">
      <c r="A4" s="876"/>
      <c r="B4" s="901"/>
      <c r="C4" s="899"/>
      <c r="D4" s="366"/>
      <c r="E4" s="462"/>
      <c r="F4" s="512"/>
      <c r="G4" s="337"/>
      <c r="H4" s="337"/>
      <c r="I4" s="337"/>
      <c r="J4" s="374"/>
    </row>
    <row r="5" spans="1:14" ht="15.75" customHeight="1" x14ac:dyDescent="0.25">
      <c r="A5" s="874">
        <f>A3-0.01</f>
        <v>-3.0299999999999994</v>
      </c>
      <c r="B5" s="815" t="s">
        <v>284</v>
      </c>
      <c r="C5" s="425" t="s">
        <v>63</v>
      </c>
      <c r="D5" s="351">
        <v>1</v>
      </c>
      <c r="E5" s="475" t="s">
        <v>126</v>
      </c>
      <c r="F5" s="488">
        <f>A14</f>
        <v>-3.0499999999999989</v>
      </c>
      <c r="G5" s="372"/>
      <c r="H5" s="372"/>
      <c r="I5" s="372"/>
      <c r="J5" s="373"/>
    </row>
    <row r="6" spans="1:14" ht="15" x14ac:dyDescent="0.25">
      <c r="A6" s="875"/>
      <c r="B6" s="816"/>
      <c r="C6" s="291" t="s">
        <v>62</v>
      </c>
      <c r="D6" s="513">
        <v>2</v>
      </c>
      <c r="E6" s="514"/>
      <c r="F6" s="515"/>
      <c r="G6" s="332"/>
      <c r="H6" s="332"/>
      <c r="I6" s="332"/>
      <c r="J6" s="375"/>
    </row>
    <row r="7" spans="1:14" ht="15" x14ac:dyDescent="0.25">
      <c r="A7" s="875"/>
      <c r="B7" s="816"/>
      <c r="C7" s="291" t="s">
        <v>61</v>
      </c>
      <c r="D7" s="513">
        <v>3</v>
      </c>
      <c r="E7" s="516"/>
      <c r="F7" s="517"/>
      <c r="G7" s="332"/>
      <c r="H7" s="332"/>
      <c r="I7" s="332"/>
      <c r="J7" s="375"/>
    </row>
    <row r="8" spans="1:14" ht="15" x14ac:dyDescent="0.25">
      <c r="A8" s="875"/>
      <c r="B8" s="816"/>
      <c r="C8" s="291" t="s">
        <v>60</v>
      </c>
      <c r="D8" s="513">
        <v>4</v>
      </c>
      <c r="E8" s="516"/>
      <c r="F8" s="517"/>
      <c r="G8" s="332"/>
      <c r="H8" s="332"/>
      <c r="I8" s="332"/>
      <c r="J8" s="375"/>
    </row>
    <row r="9" spans="1:14" ht="24" customHeight="1" x14ac:dyDescent="0.25">
      <c r="A9" s="875"/>
      <c r="B9" s="816"/>
      <c r="C9" s="291" t="s">
        <v>197</v>
      </c>
      <c r="D9" s="513">
        <v>5</v>
      </c>
      <c r="E9" s="516"/>
      <c r="F9" s="517"/>
      <c r="G9" s="332"/>
      <c r="H9" s="332"/>
      <c r="I9" s="332"/>
      <c r="J9" s="375"/>
    </row>
    <row r="10" spans="1:14" ht="16.5" customHeight="1" x14ac:dyDescent="0.25">
      <c r="A10" s="875"/>
      <c r="B10" s="816"/>
      <c r="C10" s="292" t="s">
        <v>198</v>
      </c>
      <c r="D10" s="518">
        <v>6</v>
      </c>
      <c r="E10" s="519"/>
      <c r="F10" s="520"/>
      <c r="G10" s="332"/>
      <c r="H10" s="332"/>
      <c r="I10" s="332"/>
      <c r="J10" s="375"/>
    </row>
    <row r="11" spans="1:14" ht="21.75" customHeight="1" x14ac:dyDescent="0.25">
      <c r="A11" s="875"/>
      <c r="B11" s="816"/>
      <c r="C11" s="292" t="s">
        <v>199</v>
      </c>
      <c r="D11" s="518">
        <v>7</v>
      </c>
      <c r="E11" s="519"/>
      <c r="F11" s="520"/>
      <c r="G11" s="332"/>
      <c r="H11" s="332"/>
      <c r="I11" s="332"/>
      <c r="J11" s="375"/>
    </row>
    <row r="12" spans="1:14" ht="26.25" customHeight="1" thickBot="1" x14ac:dyDescent="0.3">
      <c r="A12" s="876"/>
      <c r="B12" s="817"/>
      <c r="C12" s="292" t="s">
        <v>200</v>
      </c>
      <c r="D12" s="518">
        <v>96</v>
      </c>
      <c r="E12" s="519"/>
      <c r="F12" s="520"/>
      <c r="G12" s="332"/>
      <c r="H12" s="332"/>
      <c r="I12" s="332"/>
      <c r="J12" s="375"/>
    </row>
    <row r="13" spans="1:14" ht="27.95" customHeight="1" thickBot="1" x14ac:dyDescent="0.3">
      <c r="A13" s="468">
        <f>A5-0.01</f>
        <v>-3.0399999999999991</v>
      </c>
      <c r="B13" s="58" t="s">
        <v>169</v>
      </c>
      <c r="C13" s="293" t="s">
        <v>170</v>
      </c>
      <c r="D13" s="521"/>
      <c r="E13" s="522"/>
      <c r="F13" s="523"/>
      <c r="G13" s="376"/>
      <c r="H13" s="376"/>
      <c r="I13" s="376"/>
      <c r="J13" s="377"/>
    </row>
    <row r="14" spans="1:14" ht="32.25" customHeight="1" thickBot="1" x14ac:dyDescent="0.3">
      <c r="A14" s="506">
        <f>A13-0.01</f>
        <v>-3.0499999999999989</v>
      </c>
      <c r="B14" s="507" t="s">
        <v>285</v>
      </c>
      <c r="C14" s="422" t="s">
        <v>283</v>
      </c>
      <c r="D14" s="365"/>
      <c r="E14" s="524"/>
      <c r="F14" s="525"/>
      <c r="G14" s="372"/>
      <c r="H14" s="372"/>
      <c r="I14" s="372"/>
      <c r="J14" s="373"/>
    </row>
    <row r="15" spans="1:14" ht="32.25" customHeight="1" thickBot="1" x14ac:dyDescent="0.3">
      <c r="A15" s="506">
        <f>A14-0.01</f>
        <v>-3.0599999999999987</v>
      </c>
      <c r="B15" s="507" t="s">
        <v>286</v>
      </c>
      <c r="C15" s="422" t="s">
        <v>283</v>
      </c>
      <c r="D15" s="365"/>
      <c r="E15" s="524"/>
      <c r="F15" s="525"/>
      <c r="G15" s="372"/>
      <c r="H15" s="372"/>
      <c r="I15" s="372"/>
      <c r="J15" s="373"/>
    </row>
    <row r="16" spans="1:14" ht="15" x14ac:dyDescent="0.25">
      <c r="A16" s="874">
        <f>A15-0.01</f>
        <v>-3.0699999999999985</v>
      </c>
      <c r="B16" s="900" t="s">
        <v>287</v>
      </c>
      <c r="C16" s="425" t="s">
        <v>154</v>
      </c>
      <c r="D16" s="226">
        <v>1</v>
      </c>
      <c r="E16" s="426"/>
      <c r="F16" s="526"/>
      <c r="G16" s="372"/>
      <c r="H16" s="372"/>
      <c r="I16" s="372"/>
      <c r="J16" s="373"/>
    </row>
    <row r="17" spans="1:14" ht="15.75" thickBot="1" x14ac:dyDescent="0.3">
      <c r="A17" s="876"/>
      <c r="B17" s="901"/>
      <c r="C17" s="60" t="s">
        <v>155</v>
      </c>
      <c r="D17" s="227">
        <v>2</v>
      </c>
      <c r="E17" s="424"/>
      <c r="F17" s="527"/>
      <c r="G17" s="337"/>
      <c r="H17" s="337"/>
      <c r="I17" s="337"/>
      <c r="J17" s="374"/>
    </row>
    <row r="18" spans="1:14" ht="15.75" customHeight="1" x14ac:dyDescent="0.25">
      <c r="A18" s="874">
        <f>A16-0.01</f>
        <v>-3.0799999999999983</v>
      </c>
      <c r="B18" s="900" t="s">
        <v>352</v>
      </c>
      <c r="C18" s="425" t="s">
        <v>154</v>
      </c>
      <c r="D18" s="226">
        <v>1</v>
      </c>
      <c r="E18" s="426"/>
      <c r="F18" s="526"/>
      <c r="G18" s="372"/>
      <c r="H18" s="372"/>
      <c r="I18" s="372"/>
      <c r="J18" s="373"/>
    </row>
    <row r="19" spans="1:14" ht="14.25" customHeight="1" thickBot="1" x14ac:dyDescent="0.3">
      <c r="A19" s="876"/>
      <c r="B19" s="901"/>
      <c r="C19" s="60" t="s">
        <v>155</v>
      </c>
      <c r="D19" s="227">
        <v>2</v>
      </c>
      <c r="E19" s="424" t="s">
        <v>126</v>
      </c>
      <c r="F19" s="527">
        <f>A21</f>
        <v>-3.0999999999999979</v>
      </c>
      <c r="G19" s="337"/>
      <c r="H19" s="337"/>
      <c r="I19" s="337"/>
      <c r="J19" s="374"/>
    </row>
    <row r="20" spans="1:14" s="29" customFormat="1" ht="21.75" customHeight="1" thickBot="1" x14ac:dyDescent="0.3">
      <c r="A20" s="468">
        <f>A18-0.01</f>
        <v>-3.0899999999999981</v>
      </c>
      <c r="B20" s="58" t="s">
        <v>353</v>
      </c>
      <c r="C20" s="293" t="s">
        <v>170</v>
      </c>
      <c r="D20" s="521"/>
      <c r="E20" s="522"/>
      <c r="F20" s="523"/>
      <c r="G20" s="378"/>
      <c r="H20" s="378"/>
      <c r="I20" s="378"/>
      <c r="J20" s="379"/>
      <c r="L20" s="117"/>
      <c r="M20" s="117"/>
      <c r="N20" s="117"/>
    </row>
    <row r="21" spans="1:14" ht="15" x14ac:dyDescent="0.25">
      <c r="A21" s="874">
        <f>A20-0.01</f>
        <v>-3.0999999999999979</v>
      </c>
      <c r="B21" s="900" t="s">
        <v>49</v>
      </c>
      <c r="C21" s="425" t="s">
        <v>154</v>
      </c>
      <c r="D21" s="226">
        <v>1</v>
      </c>
      <c r="E21" s="426"/>
      <c r="F21" s="526"/>
      <c r="G21" s="372"/>
      <c r="H21" s="372"/>
      <c r="I21" s="372"/>
      <c r="J21" s="373"/>
    </row>
    <row r="22" spans="1:14" ht="15.75" thickBot="1" x14ac:dyDescent="0.3">
      <c r="A22" s="876"/>
      <c r="B22" s="901"/>
      <c r="C22" s="60" t="s">
        <v>155</v>
      </c>
      <c r="D22" s="227">
        <v>2</v>
      </c>
      <c r="E22" s="424" t="s">
        <v>126</v>
      </c>
      <c r="F22" s="527">
        <f>A24</f>
        <v>-3.1199999999999974</v>
      </c>
      <c r="G22" s="337"/>
      <c r="H22" s="337"/>
      <c r="I22" s="337"/>
      <c r="J22" s="374"/>
    </row>
    <row r="23" spans="1:14" s="29" customFormat="1" ht="21.75" customHeight="1" thickBot="1" x14ac:dyDescent="0.3">
      <c r="A23" s="468">
        <f>A21-0.01</f>
        <v>-3.1099999999999977</v>
      </c>
      <c r="B23" s="58" t="s">
        <v>172</v>
      </c>
      <c r="C23" s="293" t="s">
        <v>170</v>
      </c>
      <c r="D23" s="521"/>
      <c r="E23" s="522"/>
      <c r="F23" s="523"/>
      <c r="G23" s="378"/>
      <c r="H23" s="378"/>
      <c r="I23" s="378"/>
      <c r="J23" s="379"/>
      <c r="L23" s="117"/>
      <c r="M23" s="117"/>
      <c r="N23" s="117"/>
    </row>
    <row r="24" spans="1:14" ht="15" x14ac:dyDescent="0.25">
      <c r="A24" s="874">
        <f>A23-0.01</f>
        <v>-3.1199999999999974</v>
      </c>
      <c r="B24" s="900" t="s">
        <v>201</v>
      </c>
      <c r="C24" s="425" t="s">
        <v>154</v>
      </c>
      <c r="D24" s="226">
        <v>1</v>
      </c>
      <c r="E24" s="426"/>
      <c r="F24" s="526"/>
      <c r="G24" s="372"/>
      <c r="H24" s="372"/>
      <c r="I24" s="372"/>
      <c r="J24" s="373"/>
    </row>
    <row r="25" spans="1:14" ht="15.75" thickBot="1" x14ac:dyDescent="0.3">
      <c r="A25" s="876"/>
      <c r="B25" s="901"/>
      <c r="C25" s="60" t="s">
        <v>155</v>
      </c>
      <c r="D25" s="227">
        <v>2</v>
      </c>
      <c r="E25" s="424" t="s">
        <v>126</v>
      </c>
      <c r="F25" s="527">
        <f>A27</f>
        <v>-3.139999999999997</v>
      </c>
      <c r="G25" s="337"/>
      <c r="H25" s="337"/>
      <c r="I25" s="337"/>
      <c r="J25" s="374"/>
    </row>
    <row r="26" spans="1:14" s="29" customFormat="1" ht="21.75" customHeight="1" thickBot="1" x14ac:dyDescent="0.3">
      <c r="A26" s="468">
        <f>A24-0.01</f>
        <v>-3.1299999999999972</v>
      </c>
      <c r="B26" s="58" t="s">
        <v>172</v>
      </c>
      <c r="C26" s="293" t="s">
        <v>170</v>
      </c>
      <c r="D26" s="521"/>
      <c r="E26" s="522"/>
      <c r="F26" s="523"/>
      <c r="G26" s="378"/>
      <c r="H26" s="378"/>
      <c r="I26" s="378"/>
      <c r="J26" s="379"/>
      <c r="L26" s="117"/>
      <c r="M26" s="117"/>
      <c r="N26" s="117"/>
    </row>
    <row r="27" spans="1:14" ht="14.25" customHeight="1" x14ac:dyDescent="0.25">
      <c r="A27" s="874">
        <f>A26-0.01</f>
        <v>-3.139999999999997</v>
      </c>
      <c r="B27" s="900" t="s">
        <v>202</v>
      </c>
      <c r="C27" s="425" t="s">
        <v>154</v>
      </c>
      <c r="D27" s="226">
        <v>1</v>
      </c>
      <c r="E27" s="426"/>
      <c r="F27" s="526"/>
      <c r="G27" s="372"/>
      <c r="H27" s="372"/>
      <c r="I27" s="372"/>
      <c r="J27" s="373"/>
    </row>
    <row r="28" spans="1:14" ht="15.75" thickBot="1" x14ac:dyDescent="0.3">
      <c r="A28" s="876"/>
      <c r="B28" s="901"/>
      <c r="C28" s="423" t="s">
        <v>155</v>
      </c>
      <c r="D28" s="439">
        <v>2</v>
      </c>
      <c r="E28" s="418" t="s">
        <v>126</v>
      </c>
      <c r="F28" s="528">
        <f>A30</f>
        <v>-3.1599999999999966</v>
      </c>
      <c r="G28" s="337"/>
      <c r="H28" s="337"/>
      <c r="I28" s="337"/>
      <c r="J28" s="374"/>
    </row>
    <row r="29" spans="1:14" s="29" customFormat="1" ht="21.75" customHeight="1" thickBot="1" x14ac:dyDescent="0.3">
      <c r="A29" s="468">
        <f>A27-0.01</f>
        <v>-3.1499999999999968</v>
      </c>
      <c r="B29" s="58" t="s">
        <v>171</v>
      </c>
      <c r="C29" s="293" t="s">
        <v>170</v>
      </c>
      <c r="D29" s="521"/>
      <c r="E29" s="529"/>
      <c r="F29" s="530"/>
      <c r="G29" s="378"/>
      <c r="H29" s="378"/>
      <c r="I29" s="378"/>
      <c r="J29" s="379"/>
      <c r="L29" s="117"/>
      <c r="M29" s="117"/>
      <c r="N29" s="117"/>
    </row>
    <row r="30" spans="1:14" ht="44.25" customHeight="1" thickBot="1" x14ac:dyDescent="0.3">
      <c r="A30" s="468">
        <f>A29-0.01</f>
        <v>-3.1599999999999966</v>
      </c>
      <c r="B30" s="58" t="s">
        <v>173</v>
      </c>
      <c r="C30" s="293" t="s">
        <v>170</v>
      </c>
      <c r="D30" s="531" t="s">
        <v>203</v>
      </c>
      <c r="E30" s="409" t="s">
        <v>126</v>
      </c>
      <c r="F30" s="532">
        <f>A38</f>
        <v>-3.1799999999999962</v>
      </c>
      <c r="G30" s="376"/>
      <c r="H30" s="376"/>
      <c r="I30" s="376"/>
      <c r="J30" s="377"/>
    </row>
    <row r="31" spans="1:14" ht="27" customHeight="1" x14ac:dyDescent="0.25">
      <c r="A31" s="874">
        <f>A30-0.01</f>
        <v>-3.1699999999999964</v>
      </c>
      <c r="B31" s="57" t="s">
        <v>48</v>
      </c>
      <c r="C31" s="903" t="s">
        <v>354</v>
      </c>
      <c r="D31" s="904"/>
      <c r="E31" s="904"/>
      <c r="F31" s="905"/>
      <c r="G31" s="380"/>
      <c r="H31" s="380"/>
      <c r="I31" s="380"/>
      <c r="J31" s="381"/>
    </row>
    <row r="32" spans="1:14" ht="27" customHeight="1" x14ac:dyDescent="0.25">
      <c r="A32" s="875"/>
      <c r="B32" s="33"/>
      <c r="C32" s="61" t="s">
        <v>355</v>
      </c>
      <c r="D32" s="533"/>
      <c r="E32" s="534"/>
      <c r="F32" s="535"/>
      <c r="G32" s="382"/>
      <c r="H32" s="382"/>
      <c r="I32" s="382"/>
      <c r="J32" s="383"/>
    </row>
    <row r="33" spans="1:10" ht="27" customHeight="1" x14ac:dyDescent="0.25">
      <c r="A33" s="875"/>
      <c r="B33" s="785" t="s">
        <v>309</v>
      </c>
      <c r="C33" s="856" t="s">
        <v>356</v>
      </c>
      <c r="D33" s="857"/>
      <c r="E33" s="857"/>
      <c r="F33" s="858"/>
      <c r="G33" s="384"/>
      <c r="H33" s="384"/>
      <c r="I33" s="384"/>
      <c r="J33" s="385"/>
    </row>
    <row r="34" spans="1:10" ht="27.95" customHeight="1" x14ac:dyDescent="0.25">
      <c r="A34" s="875"/>
      <c r="B34" s="785"/>
      <c r="C34" s="856" t="s">
        <v>357</v>
      </c>
      <c r="D34" s="857"/>
      <c r="E34" s="857"/>
      <c r="F34" s="858"/>
      <c r="G34" s="384"/>
      <c r="H34" s="384"/>
      <c r="I34" s="384"/>
      <c r="J34" s="385"/>
    </row>
    <row r="35" spans="1:10" ht="21.75" customHeight="1" x14ac:dyDescent="0.25">
      <c r="A35" s="875"/>
      <c r="B35" s="785"/>
      <c r="C35" s="856" t="s">
        <v>358</v>
      </c>
      <c r="D35" s="857"/>
      <c r="E35" s="857"/>
      <c r="F35" s="858"/>
      <c r="G35" s="384"/>
      <c r="H35" s="384"/>
      <c r="I35" s="384"/>
      <c r="J35" s="385"/>
    </row>
    <row r="36" spans="1:10" ht="27" customHeight="1" x14ac:dyDescent="0.25">
      <c r="A36" s="875"/>
      <c r="B36" s="33"/>
      <c r="C36" s="856" t="s">
        <v>359</v>
      </c>
      <c r="D36" s="857"/>
      <c r="E36" s="857"/>
      <c r="F36" s="858"/>
      <c r="G36" s="384"/>
      <c r="H36" s="384"/>
      <c r="I36" s="384"/>
      <c r="J36" s="385"/>
    </row>
    <row r="37" spans="1:10" ht="27" customHeight="1" thickBot="1" x14ac:dyDescent="0.3">
      <c r="A37" s="876"/>
      <c r="B37" s="294"/>
      <c r="C37" s="906" t="s">
        <v>360</v>
      </c>
      <c r="D37" s="907"/>
      <c r="E37" s="907"/>
      <c r="F37" s="908"/>
      <c r="G37" s="386"/>
      <c r="H37" s="386"/>
      <c r="I37" s="386"/>
      <c r="J37" s="387"/>
    </row>
    <row r="38" spans="1:10" ht="15.95" customHeight="1" x14ac:dyDescent="0.2">
      <c r="A38" s="786">
        <f>A31-0.01</f>
        <v>-3.1799999999999962</v>
      </c>
      <c r="B38" s="900" t="s">
        <v>288</v>
      </c>
      <c r="C38" s="260" t="s">
        <v>154</v>
      </c>
      <c r="D38" s="351">
        <v>1</v>
      </c>
      <c r="E38" s="536"/>
      <c r="F38" s="537"/>
      <c r="G38" s="323"/>
      <c r="H38" s="323"/>
      <c r="I38" s="323"/>
      <c r="J38" s="324"/>
    </row>
    <row r="39" spans="1:10" ht="15.95" customHeight="1" thickBot="1" x14ac:dyDescent="0.25">
      <c r="A39" s="788"/>
      <c r="B39" s="901"/>
      <c r="C39" s="417" t="s">
        <v>155</v>
      </c>
      <c r="D39" s="366">
        <v>2</v>
      </c>
      <c r="E39" s="462" t="s">
        <v>126</v>
      </c>
      <c r="F39" s="512">
        <v>-4.01</v>
      </c>
      <c r="G39" s="328"/>
      <c r="H39" s="328"/>
      <c r="I39" s="328"/>
      <c r="J39" s="329"/>
    </row>
    <row r="40" spans="1:10" ht="15.95" customHeight="1" x14ac:dyDescent="0.2">
      <c r="A40" s="786">
        <f>A38-0.01</f>
        <v>-3.1899999999999959</v>
      </c>
      <c r="B40" s="802" t="s">
        <v>395</v>
      </c>
      <c r="C40" s="260" t="s">
        <v>53</v>
      </c>
      <c r="D40" s="351">
        <v>1</v>
      </c>
      <c r="E40" s="536"/>
      <c r="F40" s="537"/>
      <c r="G40" s="323"/>
      <c r="H40" s="323"/>
      <c r="I40" s="323"/>
      <c r="J40" s="324"/>
    </row>
    <row r="41" spans="1:10" ht="15.95" customHeight="1" x14ac:dyDescent="0.2">
      <c r="A41" s="787"/>
      <c r="B41" s="785"/>
      <c r="C41" s="77" t="s">
        <v>54</v>
      </c>
      <c r="D41" s="352">
        <v>2</v>
      </c>
      <c r="E41" s="516"/>
      <c r="F41" s="517"/>
      <c r="G41" s="333"/>
      <c r="H41" s="333"/>
      <c r="I41" s="333"/>
      <c r="J41" s="334"/>
    </row>
    <row r="42" spans="1:10" ht="15.95" customHeight="1" thickBot="1" x14ac:dyDescent="0.25">
      <c r="A42" s="788"/>
      <c r="B42" s="803"/>
      <c r="C42" s="417" t="s">
        <v>55</v>
      </c>
      <c r="D42" s="366">
        <v>3</v>
      </c>
      <c r="E42" s="462"/>
      <c r="F42" s="512"/>
      <c r="G42" s="328"/>
      <c r="H42" s="328"/>
      <c r="I42" s="328"/>
      <c r="J42" s="329"/>
    </row>
    <row r="43" spans="1:10" ht="34.5" customHeight="1" thickBot="1" x14ac:dyDescent="0.25">
      <c r="A43" s="504">
        <f>A40-0.01</f>
        <v>-3.1999999999999957</v>
      </c>
      <c r="B43" s="58" t="s">
        <v>396</v>
      </c>
      <c r="C43" s="369" t="s">
        <v>289</v>
      </c>
      <c r="D43" s="521"/>
      <c r="E43" s="368"/>
      <c r="F43" s="370"/>
      <c r="G43" s="338"/>
      <c r="H43" s="338"/>
      <c r="I43" s="338"/>
      <c r="J43" s="388"/>
    </row>
    <row r="44" spans="1:10" s="703" customFormat="1" ht="28.5" customHeight="1" x14ac:dyDescent="0.2">
      <c r="A44" s="892">
        <f>A43-0.01</f>
        <v>-3.2099999999999955</v>
      </c>
      <c r="B44" s="894" t="s">
        <v>439</v>
      </c>
      <c r="C44" s="698" t="s">
        <v>440</v>
      </c>
      <c r="D44" s="699"/>
      <c r="E44" s="699"/>
      <c r="F44" s="700"/>
      <c r="G44" s="701"/>
      <c r="H44" s="701"/>
      <c r="I44" s="701"/>
      <c r="J44" s="702"/>
    </row>
    <row r="45" spans="1:10" s="703" customFormat="1" ht="28.5" customHeight="1" x14ac:dyDescent="0.2">
      <c r="A45" s="893"/>
      <c r="B45" s="894"/>
      <c r="C45" s="704" t="s">
        <v>441</v>
      </c>
      <c r="D45" s="705"/>
      <c r="E45" s="705"/>
      <c r="F45" s="706"/>
      <c r="G45" s="705"/>
      <c r="H45" s="705"/>
      <c r="I45" s="705"/>
      <c r="J45" s="707"/>
    </row>
    <row r="46" spans="1:10" s="703" customFormat="1" ht="28.5" customHeight="1" x14ac:dyDescent="0.2">
      <c r="A46" s="893"/>
      <c r="B46" s="708"/>
      <c r="C46" s="704" t="s">
        <v>442</v>
      </c>
      <c r="D46" s="705"/>
      <c r="E46" s="705"/>
      <c r="F46" s="706"/>
      <c r="G46" s="705"/>
      <c r="H46" s="705"/>
      <c r="I46" s="705"/>
      <c r="J46" s="707"/>
    </row>
    <row r="47" spans="1:10" s="703" customFormat="1" ht="28.5" customHeight="1" x14ac:dyDescent="0.2">
      <c r="A47" s="893"/>
      <c r="B47" s="709" t="s">
        <v>443</v>
      </c>
      <c r="C47" s="710" t="s">
        <v>444</v>
      </c>
      <c r="D47" s="705"/>
      <c r="E47" s="705"/>
      <c r="F47" s="706"/>
      <c r="G47" s="705"/>
      <c r="H47" s="705"/>
      <c r="I47" s="705"/>
      <c r="J47" s="707"/>
    </row>
    <row r="48" spans="1:10" s="703" customFormat="1" ht="28.5" customHeight="1" x14ac:dyDescent="0.2">
      <c r="A48" s="893"/>
      <c r="B48" s="709" t="s">
        <v>445</v>
      </c>
      <c r="C48" s="710" t="s">
        <v>446</v>
      </c>
      <c r="D48" s="705"/>
      <c r="E48" s="705"/>
      <c r="F48" s="706"/>
      <c r="G48" s="705"/>
      <c r="H48" s="705"/>
      <c r="I48" s="705"/>
      <c r="J48" s="707"/>
    </row>
    <row r="49" spans="1:10" s="703" customFormat="1" ht="28.5" customHeight="1" x14ac:dyDescent="0.2">
      <c r="A49" s="893"/>
      <c r="B49" s="708" t="s">
        <v>447</v>
      </c>
      <c r="C49" s="710" t="s">
        <v>448</v>
      </c>
      <c r="D49" s="705"/>
      <c r="E49" s="705"/>
      <c r="F49" s="706"/>
      <c r="G49" s="705"/>
      <c r="H49" s="705"/>
      <c r="I49" s="705"/>
      <c r="J49" s="707"/>
    </row>
    <row r="50" spans="1:10" s="703" customFormat="1" ht="28.5" customHeight="1" x14ac:dyDescent="0.2">
      <c r="A50" s="893"/>
      <c r="B50" s="708"/>
      <c r="C50" s="710" t="s">
        <v>449</v>
      </c>
      <c r="D50" s="705"/>
      <c r="E50" s="705"/>
      <c r="F50" s="706"/>
      <c r="G50" s="705"/>
      <c r="H50" s="705"/>
      <c r="I50" s="705"/>
      <c r="J50" s="707"/>
    </row>
    <row r="51" spans="1:10" s="703" customFormat="1" ht="28.5" customHeight="1" thickBot="1" x14ac:dyDescent="0.25">
      <c r="A51" s="893"/>
      <c r="B51" s="708"/>
      <c r="C51" s="704" t="s">
        <v>450</v>
      </c>
      <c r="D51" s="705"/>
      <c r="E51" s="705"/>
      <c r="F51" s="706"/>
      <c r="G51" s="705"/>
      <c r="H51" s="705"/>
      <c r="I51" s="705"/>
      <c r="J51" s="707"/>
    </row>
    <row r="52" spans="1:10" s="703" customFormat="1" ht="39.75" customHeight="1" x14ac:dyDescent="0.2">
      <c r="A52" s="892">
        <f>A44-0.01</f>
        <v>-3.2199999999999953</v>
      </c>
      <c r="B52" s="711" t="s">
        <v>451</v>
      </c>
      <c r="C52" s="712" t="s">
        <v>452</v>
      </c>
      <c r="D52" s="701"/>
      <c r="E52" s="701"/>
      <c r="F52" s="713"/>
      <c r="G52" s="701"/>
      <c r="H52" s="701"/>
      <c r="I52" s="701"/>
      <c r="J52" s="702"/>
    </row>
    <row r="53" spans="1:10" s="703" customFormat="1" ht="26.25" customHeight="1" x14ac:dyDescent="0.2">
      <c r="A53" s="893"/>
      <c r="B53" s="709" t="s">
        <v>445</v>
      </c>
      <c r="C53" s="714" t="s">
        <v>453</v>
      </c>
      <c r="D53" s="705"/>
      <c r="E53" s="705"/>
      <c r="F53" s="706"/>
      <c r="G53" s="705"/>
      <c r="H53" s="705"/>
      <c r="I53" s="705"/>
      <c r="J53" s="707"/>
    </row>
    <row r="54" spans="1:10" s="703" customFormat="1" ht="26.25" customHeight="1" x14ac:dyDescent="0.2">
      <c r="A54" s="893"/>
      <c r="B54" s="708" t="s">
        <v>447</v>
      </c>
      <c r="C54" s="714" t="s">
        <v>454</v>
      </c>
      <c r="D54" s="705"/>
      <c r="E54" s="705"/>
      <c r="F54" s="706"/>
      <c r="G54" s="705"/>
      <c r="H54" s="705"/>
      <c r="I54" s="705"/>
      <c r="J54" s="707"/>
    </row>
    <row r="55" spans="1:10" s="703" customFormat="1" ht="26.25" customHeight="1" x14ac:dyDescent="0.2">
      <c r="A55" s="893"/>
      <c r="B55" s="708"/>
      <c r="C55" s="715" t="s">
        <v>455</v>
      </c>
      <c r="D55" s="716"/>
      <c r="E55" s="716"/>
      <c r="F55" s="717"/>
      <c r="G55" s="716"/>
      <c r="H55" s="716"/>
      <c r="I55" s="716"/>
      <c r="J55" s="718"/>
    </row>
  </sheetData>
  <mergeCells count="32">
    <mergeCell ref="C37:F37"/>
    <mergeCell ref="A31:A37"/>
    <mergeCell ref="C36:F36"/>
    <mergeCell ref="A38:A39"/>
    <mergeCell ref="B38:B39"/>
    <mergeCell ref="B33:B35"/>
    <mergeCell ref="C34:F34"/>
    <mergeCell ref="C35:F35"/>
    <mergeCell ref="A21:A22"/>
    <mergeCell ref="B5:B12"/>
    <mergeCell ref="A5:A12"/>
    <mergeCell ref="C31:F31"/>
    <mergeCell ref="C33:F33"/>
    <mergeCell ref="B21:B22"/>
    <mergeCell ref="A24:A25"/>
    <mergeCell ref="B24:B25"/>
    <mergeCell ref="A27:A28"/>
    <mergeCell ref="B27:B28"/>
    <mergeCell ref="G1:J1"/>
    <mergeCell ref="C3:C4"/>
    <mergeCell ref="A16:A17"/>
    <mergeCell ref="B16:B17"/>
    <mergeCell ref="A18:A19"/>
    <mergeCell ref="B18:B19"/>
    <mergeCell ref="A3:A4"/>
    <mergeCell ref="B3:B4"/>
    <mergeCell ref="B1:F1"/>
    <mergeCell ref="A44:A51"/>
    <mergeCell ref="B44:B45"/>
    <mergeCell ref="A52:A55"/>
    <mergeCell ref="A40:A42"/>
    <mergeCell ref="B40:B42"/>
  </mergeCells>
  <phoneticPr fontId="33" type="noConversion"/>
  <pageMargins left="0.75" right="0.75" top="0.5" bottom="0.5" header="0.25" footer="0.25"/>
  <pageSetup scale="99" orientation="portrait" r:id="rId1"/>
  <headerFooter differentFirst="1">
    <oddHeader>&amp;LHRBF Impact Evaluation&amp;CExit Interview Prenatal Care&amp;RForm F3</oddHeader>
    <oddFooter>&amp;R&amp;P / &amp;N</oddFooter>
  </headerFooter>
  <rowBreaks count="1" manualBreakCount="1">
    <brk id="30" max="9" man="1"/>
  </rowBreaks>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view="pageBreakPreview" topLeftCell="A16" zoomScale="95" zoomScaleSheetLayoutView="95" workbookViewId="0">
      <selection activeCell="L32" sqref="L32"/>
    </sheetView>
  </sheetViews>
  <sheetFormatPr defaultColWidth="8.85546875" defaultRowHeight="15" x14ac:dyDescent="0.25"/>
  <cols>
    <col min="1" max="1" width="5.7109375" style="501" customWidth="1"/>
    <col min="2" max="2" width="33.28515625" style="501" customWidth="1"/>
    <col min="3" max="3" width="6.42578125" style="502" customWidth="1"/>
    <col min="4" max="4" width="23.85546875" style="502" customWidth="1"/>
    <col min="5" max="5" width="7.42578125" style="503" customWidth="1"/>
    <col min="6" max="6" width="6" customWidth="1"/>
    <col min="7" max="7" width="4.7109375" customWidth="1"/>
  </cols>
  <sheetData>
    <row r="1" spans="1:10" ht="33" customHeight="1" thickBot="1" x14ac:dyDescent="0.3">
      <c r="A1" s="232">
        <f>-4</f>
        <v>-4</v>
      </c>
      <c r="B1" s="941" t="s">
        <v>163</v>
      </c>
      <c r="C1" s="941"/>
      <c r="D1" s="941"/>
      <c r="E1" s="942"/>
      <c r="F1" s="895" t="s">
        <v>103</v>
      </c>
      <c r="G1" s="897"/>
      <c r="H1" s="24"/>
      <c r="I1" s="23"/>
      <c r="J1" s="22"/>
    </row>
    <row r="2" spans="1:10" ht="15.95" customHeight="1" x14ac:dyDescent="0.25">
      <c r="A2" s="943">
        <f>A1-0.01</f>
        <v>-4.01</v>
      </c>
      <c r="B2" s="809" t="s">
        <v>349</v>
      </c>
      <c r="C2" s="939" t="s">
        <v>127</v>
      </c>
      <c r="D2" s="939"/>
      <c r="E2" s="89">
        <v>1</v>
      </c>
      <c r="F2" s="20"/>
      <c r="G2" s="255"/>
      <c r="H2" s="21"/>
      <c r="I2" s="21"/>
      <c r="J2" s="21"/>
    </row>
    <row r="3" spans="1:10" ht="15.95" customHeight="1" x14ac:dyDescent="0.25">
      <c r="A3" s="944"/>
      <c r="B3" s="810"/>
      <c r="C3" s="940" t="s">
        <v>128</v>
      </c>
      <c r="D3" s="940"/>
      <c r="E3" s="90">
        <v>2</v>
      </c>
      <c r="F3" s="19"/>
      <c r="G3" s="4"/>
    </row>
    <row r="4" spans="1:10" ht="25.5" customHeight="1" x14ac:dyDescent="0.25">
      <c r="A4" s="944"/>
      <c r="B4" s="810"/>
      <c r="C4" s="940" t="s">
        <v>129</v>
      </c>
      <c r="D4" s="940"/>
      <c r="E4" s="90">
        <v>3</v>
      </c>
      <c r="F4" s="19"/>
      <c r="G4" s="4"/>
    </row>
    <row r="5" spans="1:10" ht="15.95" customHeight="1" x14ac:dyDescent="0.25">
      <c r="A5" s="944"/>
      <c r="B5" s="499"/>
      <c r="C5" s="940" t="s">
        <v>130</v>
      </c>
      <c r="D5" s="940"/>
      <c r="E5" s="90">
        <v>4</v>
      </c>
      <c r="F5" s="19"/>
      <c r="G5" s="4"/>
    </row>
    <row r="6" spans="1:10" ht="15.95" customHeight="1" x14ac:dyDescent="0.25">
      <c r="A6" s="944"/>
      <c r="B6" s="810" t="s">
        <v>350</v>
      </c>
      <c r="C6" s="940" t="s">
        <v>131</v>
      </c>
      <c r="D6" s="940"/>
      <c r="E6" s="90">
        <v>5</v>
      </c>
      <c r="F6" s="19"/>
      <c r="G6" s="4"/>
    </row>
    <row r="7" spans="1:10" ht="15.95" customHeight="1" x14ac:dyDescent="0.25">
      <c r="A7" s="944"/>
      <c r="B7" s="810"/>
      <c r="C7" s="940" t="s">
        <v>135</v>
      </c>
      <c r="D7" s="940"/>
      <c r="E7" s="90">
        <v>6</v>
      </c>
      <c r="F7" s="19"/>
      <c r="G7" s="4"/>
    </row>
    <row r="8" spans="1:10" ht="27" customHeight="1" thickBot="1" x14ac:dyDescent="0.3">
      <c r="A8" s="945"/>
      <c r="B8" s="500"/>
      <c r="C8" s="940" t="s">
        <v>136</v>
      </c>
      <c r="D8" s="946"/>
      <c r="E8" s="91">
        <v>96</v>
      </c>
      <c r="F8" s="19"/>
      <c r="G8" s="4"/>
    </row>
    <row r="9" spans="1:10" ht="15.95" customHeight="1" x14ac:dyDescent="0.25">
      <c r="A9" s="943">
        <f>A2-0.01</f>
        <v>-4.0199999999999996</v>
      </c>
      <c r="B9" s="809" t="s">
        <v>351</v>
      </c>
      <c r="C9" s="947" t="s">
        <v>137</v>
      </c>
      <c r="D9" s="939"/>
      <c r="E9" s="118">
        <v>1</v>
      </c>
      <c r="F9" s="20"/>
      <c r="G9" s="6"/>
    </row>
    <row r="10" spans="1:10" ht="15.95" customHeight="1" x14ac:dyDescent="0.25">
      <c r="A10" s="944"/>
      <c r="B10" s="810"/>
      <c r="C10" s="948" t="s">
        <v>127</v>
      </c>
      <c r="D10" s="948"/>
      <c r="E10" s="119">
        <v>2</v>
      </c>
      <c r="F10" s="19"/>
      <c r="G10" s="4"/>
    </row>
    <row r="11" spans="1:10" ht="15.95" customHeight="1" x14ac:dyDescent="0.25">
      <c r="A11" s="944"/>
      <c r="B11" s="810"/>
      <c r="C11" s="940" t="s">
        <v>128</v>
      </c>
      <c r="D11" s="940"/>
      <c r="E11" s="92">
        <v>3</v>
      </c>
      <c r="F11" s="19"/>
      <c r="G11" s="4"/>
    </row>
    <row r="12" spans="1:10" ht="24.75" customHeight="1" x14ac:dyDescent="0.25">
      <c r="A12" s="944"/>
      <c r="B12" s="810"/>
      <c r="C12" s="940" t="s">
        <v>129</v>
      </c>
      <c r="D12" s="940"/>
      <c r="E12" s="92">
        <v>4</v>
      </c>
      <c r="F12" s="19"/>
      <c r="G12" s="4"/>
    </row>
    <row r="13" spans="1:10" ht="15.95" customHeight="1" x14ac:dyDescent="0.25">
      <c r="A13" s="944"/>
      <c r="B13" s="427"/>
      <c r="C13" s="940" t="s">
        <v>130</v>
      </c>
      <c r="D13" s="940"/>
      <c r="E13" s="92">
        <v>5</v>
      </c>
      <c r="F13" s="19"/>
      <c r="G13" s="4"/>
    </row>
    <row r="14" spans="1:10" ht="15.95" customHeight="1" x14ac:dyDescent="0.25">
      <c r="A14" s="944"/>
      <c r="B14" s="810" t="s">
        <v>350</v>
      </c>
      <c r="C14" s="940" t="s">
        <v>131</v>
      </c>
      <c r="D14" s="940"/>
      <c r="E14" s="92">
        <v>6</v>
      </c>
      <c r="F14" s="19"/>
      <c r="G14" s="4"/>
    </row>
    <row r="15" spans="1:10" ht="15.95" customHeight="1" x14ac:dyDescent="0.25">
      <c r="A15" s="944"/>
      <c r="B15" s="810"/>
      <c r="C15" s="940" t="s">
        <v>135</v>
      </c>
      <c r="D15" s="940"/>
      <c r="E15" s="92">
        <v>7</v>
      </c>
      <c r="F15" s="19"/>
      <c r="G15" s="4"/>
    </row>
    <row r="16" spans="1:10" ht="15.95" customHeight="1" thickBot="1" x14ac:dyDescent="0.3">
      <c r="A16" s="945"/>
      <c r="B16" s="416"/>
      <c r="C16" s="949" t="s">
        <v>182</v>
      </c>
      <c r="D16" s="950"/>
      <c r="E16" s="93">
        <v>96</v>
      </c>
      <c r="F16" s="63"/>
      <c r="G16" s="3"/>
    </row>
    <row r="17" spans="1:9" s="25" customFormat="1" ht="47.25" customHeight="1" thickBot="1" x14ac:dyDescent="0.25">
      <c r="A17" s="913" t="s">
        <v>139</v>
      </c>
      <c r="B17" s="914"/>
      <c r="C17" s="914"/>
      <c r="D17" s="914"/>
      <c r="E17" s="914"/>
      <c r="F17" s="914"/>
      <c r="G17" s="915"/>
    </row>
    <row r="18" spans="1:9" s="25" customFormat="1" ht="18.95" customHeight="1" x14ac:dyDescent="0.2">
      <c r="A18" s="932"/>
      <c r="B18" s="934"/>
      <c r="C18" s="923" t="s">
        <v>219</v>
      </c>
      <c r="D18" s="924"/>
      <c r="E18" s="925"/>
      <c r="F18" s="896" t="s">
        <v>220</v>
      </c>
      <c r="G18" s="897"/>
    </row>
    <row r="19" spans="1:9" s="25" customFormat="1" ht="21" customHeight="1" thickBot="1" x14ac:dyDescent="0.25">
      <c r="A19" s="933"/>
      <c r="B19" s="935"/>
      <c r="C19" s="926"/>
      <c r="D19" s="927"/>
      <c r="E19" s="928"/>
      <c r="F19" s="922"/>
      <c r="G19" s="1113"/>
    </row>
    <row r="20" spans="1:9" s="25" customFormat="1" ht="27" customHeight="1" x14ac:dyDescent="0.2">
      <c r="A20" s="540"/>
      <c r="B20" s="937" t="s">
        <v>114</v>
      </c>
      <c r="C20" s="562">
        <f>'4_Pt Satisfaction'!A9-0.01</f>
        <v>-4.0299999999999994</v>
      </c>
      <c r="D20" s="916" t="s">
        <v>218</v>
      </c>
      <c r="E20" s="917"/>
      <c r="F20" s="929"/>
      <c r="G20" s="930"/>
    </row>
    <row r="21" spans="1:9" s="25" customFormat="1" ht="21.75" customHeight="1" x14ac:dyDescent="0.2">
      <c r="A21" s="394"/>
      <c r="B21" s="938"/>
      <c r="C21" s="234">
        <f t="shared" ref="C21:C33" si="0">C20-0.01</f>
        <v>-4.0399999999999991</v>
      </c>
      <c r="D21" s="918" t="s">
        <v>122</v>
      </c>
      <c r="E21" s="919"/>
      <c r="F21" s="909"/>
      <c r="G21" s="910"/>
    </row>
    <row r="22" spans="1:9" s="25" customFormat="1" ht="26.25" customHeight="1" x14ac:dyDescent="0.2">
      <c r="A22" s="394"/>
      <c r="B22" s="393"/>
      <c r="C22" s="234">
        <f t="shared" si="0"/>
        <v>-4.0499999999999989</v>
      </c>
      <c r="D22" s="920" t="s">
        <v>121</v>
      </c>
      <c r="E22" s="921"/>
      <c r="F22" s="911"/>
      <c r="G22" s="912"/>
    </row>
    <row r="23" spans="1:9" s="25" customFormat="1" ht="29.25" customHeight="1" x14ac:dyDescent="0.2">
      <c r="A23" s="394"/>
      <c r="B23" s="393"/>
      <c r="C23" s="234">
        <f t="shared" si="0"/>
        <v>-4.0599999999999987</v>
      </c>
      <c r="D23" s="920" t="s">
        <v>290</v>
      </c>
      <c r="E23" s="921"/>
      <c r="F23" s="931"/>
      <c r="G23" s="921"/>
    </row>
    <row r="24" spans="1:9" s="25" customFormat="1" ht="29.25" customHeight="1" x14ac:dyDescent="0.2">
      <c r="A24" s="394"/>
      <c r="B24" s="936" t="s">
        <v>221</v>
      </c>
      <c r="C24" s="539">
        <f t="shared" si="0"/>
        <v>-4.0699999999999985</v>
      </c>
      <c r="D24" s="920" t="s">
        <v>120</v>
      </c>
      <c r="E24" s="921"/>
      <c r="F24" s="909"/>
      <c r="G24" s="910"/>
    </row>
    <row r="25" spans="1:9" s="25" customFormat="1" ht="26.25" customHeight="1" x14ac:dyDescent="0.2">
      <c r="A25" s="394"/>
      <c r="B25" s="936"/>
      <c r="C25" s="234">
        <f t="shared" si="0"/>
        <v>-4.0799999999999983</v>
      </c>
      <c r="D25" s="920" t="s">
        <v>119</v>
      </c>
      <c r="E25" s="921"/>
      <c r="F25" s="931"/>
      <c r="G25" s="921"/>
    </row>
    <row r="26" spans="1:9" s="25" customFormat="1" ht="26.25" customHeight="1" x14ac:dyDescent="0.2">
      <c r="A26" s="394"/>
      <c r="B26" s="729" t="s">
        <v>361</v>
      </c>
      <c r="C26" s="234">
        <f t="shared" si="0"/>
        <v>-4.0899999999999981</v>
      </c>
      <c r="D26" s="920" t="s">
        <v>52</v>
      </c>
      <c r="E26" s="921"/>
      <c r="F26" s="931"/>
      <c r="G26" s="921"/>
    </row>
    <row r="27" spans="1:9" s="25" customFormat="1" ht="26.25" customHeight="1" x14ac:dyDescent="0.2">
      <c r="A27" s="394"/>
      <c r="B27" s="729" t="s">
        <v>362</v>
      </c>
      <c r="C27" s="234">
        <f t="shared" si="0"/>
        <v>-4.0999999999999979</v>
      </c>
      <c r="D27" s="920" t="s">
        <v>51</v>
      </c>
      <c r="E27" s="921"/>
      <c r="F27" s="909"/>
      <c r="G27" s="910"/>
    </row>
    <row r="28" spans="1:9" s="25" customFormat="1" ht="26.25" customHeight="1" x14ac:dyDescent="0.2">
      <c r="A28" s="394"/>
      <c r="B28" s="729" t="s">
        <v>363</v>
      </c>
      <c r="C28" s="234">
        <f t="shared" si="0"/>
        <v>-4.1099999999999977</v>
      </c>
      <c r="D28" s="920" t="s">
        <v>50</v>
      </c>
      <c r="E28" s="921"/>
      <c r="F28" s="911"/>
      <c r="G28" s="912"/>
    </row>
    <row r="29" spans="1:9" s="25" customFormat="1" ht="25.5" customHeight="1" x14ac:dyDescent="0.2">
      <c r="A29" s="394"/>
      <c r="B29" s="729" t="s">
        <v>364</v>
      </c>
      <c r="C29" s="234">
        <f t="shared" si="0"/>
        <v>-4.1199999999999974</v>
      </c>
      <c r="D29" s="920" t="s">
        <v>26</v>
      </c>
      <c r="E29" s="921"/>
      <c r="F29" s="911"/>
      <c r="G29" s="912"/>
    </row>
    <row r="30" spans="1:9" s="25" customFormat="1" ht="21.75" customHeight="1" x14ac:dyDescent="0.2">
      <c r="A30" s="394"/>
      <c r="B30" s="729" t="s">
        <v>365</v>
      </c>
      <c r="C30" s="539">
        <f t="shared" si="0"/>
        <v>-4.1299999999999972</v>
      </c>
      <c r="D30" s="920" t="s">
        <v>25</v>
      </c>
      <c r="E30" s="921"/>
      <c r="F30" s="931"/>
      <c r="G30" s="921"/>
    </row>
    <row r="31" spans="1:9" s="25" customFormat="1" ht="27" customHeight="1" x14ac:dyDescent="0.2">
      <c r="A31" s="394"/>
      <c r="B31" s="393"/>
      <c r="C31" s="234">
        <f t="shared" si="0"/>
        <v>-4.139999999999997</v>
      </c>
      <c r="D31" s="920" t="s">
        <v>291</v>
      </c>
      <c r="E31" s="921"/>
      <c r="F31" s="931"/>
      <c r="G31" s="921"/>
      <c r="I31" s="25" t="s">
        <v>194</v>
      </c>
    </row>
    <row r="32" spans="1:9" s="25" customFormat="1" ht="27" customHeight="1" x14ac:dyDescent="0.2">
      <c r="A32" s="394"/>
      <c r="B32" s="393"/>
      <c r="C32" s="234">
        <f t="shared" si="0"/>
        <v>-4.1499999999999968</v>
      </c>
      <c r="D32" s="920" t="s">
        <v>292</v>
      </c>
      <c r="E32" s="921"/>
      <c r="F32" s="909"/>
      <c r="G32" s="910"/>
    </row>
    <row r="33" spans="1:7" s="25" customFormat="1" ht="27.75" customHeight="1" x14ac:dyDescent="0.2">
      <c r="A33" s="1115"/>
      <c r="B33" s="393"/>
      <c r="C33" s="234">
        <f t="shared" si="0"/>
        <v>-4.1599999999999966</v>
      </c>
      <c r="D33" s="920" t="s">
        <v>217</v>
      </c>
      <c r="E33" s="921"/>
      <c r="F33" s="931"/>
      <c r="G33" s="921"/>
    </row>
    <row r="34" spans="1:7" ht="15.75" thickBot="1" x14ac:dyDescent="0.3">
      <c r="A34" s="1114"/>
      <c r="B34" s="1116"/>
      <c r="C34" s="1121">
        <f>C33-0.01</f>
        <v>-4.1699999999999964</v>
      </c>
      <c r="D34" s="1117" t="s">
        <v>438</v>
      </c>
      <c r="E34" s="1118"/>
      <c r="F34" s="1119"/>
      <c r="G34" s="1120"/>
    </row>
  </sheetData>
  <mergeCells count="60">
    <mergeCell ref="D34:E34"/>
    <mergeCell ref="F34:G34"/>
    <mergeCell ref="C14:D14"/>
    <mergeCell ref="C15:D15"/>
    <mergeCell ref="C16:D16"/>
    <mergeCell ref="D31:E31"/>
    <mergeCell ref="D32:E32"/>
    <mergeCell ref="D33:E33"/>
    <mergeCell ref="F30:G30"/>
    <mergeCell ref="F31:G31"/>
    <mergeCell ref="F32:G32"/>
    <mergeCell ref="F33:G33"/>
    <mergeCell ref="D24:E24"/>
    <mergeCell ref="F24:G24"/>
    <mergeCell ref="F25:G25"/>
    <mergeCell ref="F26:G26"/>
    <mergeCell ref="A9:A16"/>
    <mergeCell ref="C9:D9"/>
    <mergeCell ref="C10:D10"/>
    <mergeCell ref="C11:D11"/>
    <mergeCell ref="C12:D12"/>
    <mergeCell ref="C13:D13"/>
    <mergeCell ref="B9:B12"/>
    <mergeCell ref="B14:B15"/>
    <mergeCell ref="A2:A8"/>
    <mergeCell ref="C5:D5"/>
    <mergeCell ref="C6:D6"/>
    <mergeCell ref="C7:D7"/>
    <mergeCell ref="C8:D8"/>
    <mergeCell ref="B6:B7"/>
    <mergeCell ref="B2:B4"/>
    <mergeCell ref="B20:B21"/>
    <mergeCell ref="F1:G1"/>
    <mergeCell ref="C2:D2"/>
    <mergeCell ref="C3:D3"/>
    <mergeCell ref="C4:D4"/>
    <mergeCell ref="B1:E1"/>
    <mergeCell ref="B24:B25"/>
    <mergeCell ref="D29:E29"/>
    <mergeCell ref="D30:E30"/>
    <mergeCell ref="D25:E25"/>
    <mergeCell ref="D26:E26"/>
    <mergeCell ref="D27:E27"/>
    <mergeCell ref="D28:E28"/>
    <mergeCell ref="F27:G27"/>
    <mergeCell ref="F28:G28"/>
    <mergeCell ref="F29:G29"/>
    <mergeCell ref="A17:G17"/>
    <mergeCell ref="D20:E20"/>
    <mergeCell ref="D21:E21"/>
    <mergeCell ref="D22:E22"/>
    <mergeCell ref="D23:E23"/>
    <mergeCell ref="F18:G19"/>
    <mergeCell ref="C18:E19"/>
    <mergeCell ref="F20:G20"/>
    <mergeCell ref="F21:G21"/>
    <mergeCell ref="F22:G22"/>
    <mergeCell ref="F23:G23"/>
    <mergeCell ref="A18:A19"/>
    <mergeCell ref="B18:B19"/>
  </mergeCells>
  <phoneticPr fontId="33" type="noConversion"/>
  <pageMargins left="0.75" right="0.75" top="0.5" bottom="0.5" header="0.25" footer="0.25"/>
  <pageSetup scale="96" orientation="portrait" r:id="rId1"/>
  <headerFooter differentFirst="1">
    <oddHeader>&amp;LHRBF Impact Evaluation&amp;CExit Interview Prenatal Care&amp;RForm F3</oddHeader>
    <oddFooter>&amp;R&amp;P / &amp;N</oddFooter>
  </headerFooter>
  <drawing r:id="rId2"/>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view="pageBreakPreview" zoomScaleSheetLayoutView="100" workbookViewId="0">
      <selection activeCell="I3" sqref="I3"/>
    </sheetView>
  </sheetViews>
  <sheetFormatPr defaultColWidth="8.85546875" defaultRowHeight="12.75" x14ac:dyDescent="0.2"/>
  <cols>
    <col min="1" max="1" width="5.7109375" style="27" customWidth="1"/>
    <col min="2" max="2" width="34.42578125" style="26" customWidth="1"/>
    <col min="3" max="3" width="7.28515625" style="94" customWidth="1"/>
    <col min="4" max="4" width="11" style="94" customWidth="1"/>
    <col min="5" max="5" width="8.28515625" style="94" customWidth="1"/>
    <col min="6" max="6" width="10.140625" style="94" customWidth="1"/>
    <col min="7" max="7" width="11.42578125" style="25" customWidth="1"/>
    <col min="8" max="16384" width="8.85546875" style="25"/>
  </cols>
  <sheetData>
    <row r="1" spans="1:12" ht="32.25" customHeight="1" thickBot="1" x14ac:dyDescent="0.25">
      <c r="A1" s="236">
        <f>-5</f>
        <v>-5</v>
      </c>
      <c r="B1" s="951" t="s">
        <v>166</v>
      </c>
      <c r="C1" s="941"/>
      <c r="D1" s="941"/>
      <c r="E1" s="941"/>
      <c r="F1" s="942"/>
      <c r="G1" s="563" t="s">
        <v>103</v>
      </c>
    </row>
    <row r="2" spans="1:12" ht="39.75" customHeight="1" thickBot="1" x14ac:dyDescent="0.25">
      <c r="A2" s="913" t="s">
        <v>293</v>
      </c>
      <c r="B2" s="914"/>
      <c r="C2" s="914"/>
      <c r="D2" s="914"/>
      <c r="E2" s="914"/>
      <c r="F2" s="914"/>
      <c r="G2" s="915"/>
    </row>
    <row r="3" spans="1:12" ht="38.1" customHeight="1" x14ac:dyDescent="0.2">
      <c r="A3" s="544"/>
      <c r="B3" s="545" t="s">
        <v>114</v>
      </c>
      <c r="C3" s="297">
        <f>A1-0.01</f>
        <v>-5.01</v>
      </c>
      <c r="D3" s="904" t="s">
        <v>294</v>
      </c>
      <c r="E3" s="904"/>
      <c r="F3" s="905"/>
      <c r="G3" s="389"/>
    </row>
    <row r="4" spans="1:12" ht="38.1" customHeight="1" x14ac:dyDescent="0.2">
      <c r="A4" s="546"/>
      <c r="B4" s="547"/>
      <c r="C4" s="298">
        <f t="shared" ref="C4:C11" si="0">C3-0.01</f>
        <v>-5.0199999999999996</v>
      </c>
      <c r="D4" s="857" t="s">
        <v>295</v>
      </c>
      <c r="E4" s="857"/>
      <c r="F4" s="858"/>
      <c r="G4" s="390"/>
    </row>
    <row r="5" spans="1:12" ht="38.1" customHeight="1" x14ac:dyDescent="0.2">
      <c r="A5" s="546"/>
      <c r="B5" s="547"/>
      <c r="C5" s="299">
        <f t="shared" si="0"/>
        <v>-5.0299999999999994</v>
      </c>
      <c r="D5" s="857" t="s">
        <v>296</v>
      </c>
      <c r="E5" s="857"/>
      <c r="F5" s="858"/>
      <c r="G5" s="390"/>
      <c r="L5" s="13"/>
    </row>
    <row r="6" spans="1:12" ht="38.1" customHeight="1" x14ac:dyDescent="0.2">
      <c r="A6" s="546"/>
      <c r="B6" s="432" t="s">
        <v>221</v>
      </c>
      <c r="C6" s="299">
        <f t="shared" si="0"/>
        <v>-5.0399999999999991</v>
      </c>
      <c r="D6" s="857" t="s">
        <v>297</v>
      </c>
      <c r="E6" s="857"/>
      <c r="F6" s="858"/>
      <c r="G6" s="390"/>
    </row>
    <row r="7" spans="1:12" ht="38.1" customHeight="1" x14ac:dyDescent="0.2">
      <c r="A7" s="546"/>
      <c r="B7" s="543" t="s">
        <v>366</v>
      </c>
      <c r="C7" s="299">
        <f t="shared" si="0"/>
        <v>-5.0499999999999989</v>
      </c>
      <c r="D7" s="857" t="s">
        <v>298</v>
      </c>
      <c r="E7" s="857"/>
      <c r="F7" s="858"/>
      <c r="G7" s="390"/>
      <c r="H7" s="541"/>
      <c r="I7" s="542"/>
    </row>
    <row r="8" spans="1:12" ht="38.1" customHeight="1" x14ac:dyDescent="0.2">
      <c r="A8" s="546"/>
      <c r="B8" s="548" t="s">
        <v>362</v>
      </c>
      <c r="C8" s="299">
        <f t="shared" si="0"/>
        <v>-5.0599999999999987</v>
      </c>
      <c r="D8" s="856" t="s">
        <v>299</v>
      </c>
      <c r="E8" s="857"/>
      <c r="F8" s="858"/>
      <c r="G8" s="390"/>
      <c r="H8" s="541"/>
      <c r="I8" s="542"/>
    </row>
    <row r="9" spans="1:12" ht="38.1" customHeight="1" x14ac:dyDescent="0.2">
      <c r="A9" s="546"/>
      <c r="B9" s="548" t="s">
        <v>363</v>
      </c>
      <c r="C9" s="550">
        <f t="shared" si="0"/>
        <v>-5.0699999999999985</v>
      </c>
      <c r="D9" s="952" t="s">
        <v>300</v>
      </c>
      <c r="E9" s="952"/>
      <c r="F9" s="953"/>
      <c r="G9" s="391"/>
      <c r="H9" s="541"/>
      <c r="I9" s="542"/>
    </row>
    <row r="10" spans="1:12" ht="38.1" customHeight="1" x14ac:dyDescent="0.2">
      <c r="A10" s="546"/>
      <c r="B10" s="548" t="s">
        <v>364</v>
      </c>
      <c r="C10" s="299">
        <f t="shared" si="0"/>
        <v>-5.0799999999999983</v>
      </c>
      <c r="D10" s="857" t="s">
        <v>301</v>
      </c>
      <c r="E10" s="857"/>
      <c r="F10" s="858"/>
      <c r="G10" s="390"/>
      <c r="H10" s="541"/>
      <c r="I10" s="542"/>
    </row>
    <row r="11" spans="1:12" ht="38.1" customHeight="1" thickBot="1" x14ac:dyDescent="0.25">
      <c r="A11" s="549"/>
      <c r="B11" s="548" t="s">
        <v>365</v>
      </c>
      <c r="C11" s="300">
        <f t="shared" si="0"/>
        <v>-5.0899999999999981</v>
      </c>
      <c r="D11" s="907" t="s">
        <v>302</v>
      </c>
      <c r="E11" s="907"/>
      <c r="F11" s="908"/>
      <c r="G11" s="392"/>
      <c r="H11" s="541"/>
      <c r="I11" s="542"/>
    </row>
    <row r="12" spans="1:12" x14ac:dyDescent="0.2">
      <c r="I12" s="13"/>
    </row>
  </sheetData>
  <mergeCells count="11">
    <mergeCell ref="A2:G2"/>
    <mergeCell ref="B1:F1"/>
    <mergeCell ref="D9:F9"/>
    <mergeCell ref="D10:F10"/>
    <mergeCell ref="D11:F11"/>
    <mergeCell ref="D3:F3"/>
    <mergeCell ref="D4:F4"/>
    <mergeCell ref="D5:F5"/>
    <mergeCell ref="D6:F6"/>
    <mergeCell ref="D7:F7"/>
    <mergeCell ref="D8:F8"/>
  </mergeCells>
  <pageMargins left="0.75" right="0.75" top="0.5" bottom="0.5" header="0.25" footer="0.25"/>
  <pageSetup scale="84" orientation="portrait" r:id="rId1"/>
  <headerFooter differentFirst="1">
    <oddHeader>&amp;LHRBF Impact Evaluation&amp;CExit Interview Prenatal Care&amp;RForm F3</oddHeader>
    <oddFooter>&amp;R&amp;P /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view="pageBreakPreview" zoomScaleSheetLayoutView="100" workbookViewId="0">
      <selection activeCell="K18" sqref="K18"/>
    </sheetView>
  </sheetViews>
  <sheetFormatPr defaultColWidth="8.85546875" defaultRowHeight="12.75" x14ac:dyDescent="0.2"/>
  <cols>
    <col min="1" max="1" width="5.7109375" style="13" customWidth="1"/>
    <col min="2" max="2" width="33.85546875" style="28" customWidth="1"/>
    <col min="3" max="3" width="20.7109375" style="28" customWidth="1"/>
    <col min="4" max="4" width="3.7109375" style="95" customWidth="1"/>
    <col min="5" max="5" width="2.7109375" style="13" customWidth="1"/>
    <col min="6" max="6" width="5.7109375" style="13" customWidth="1"/>
    <col min="7" max="7" width="6.140625" style="13" bestFit="1" customWidth="1"/>
    <col min="8" max="10" width="3.28515625" style="13" customWidth="1"/>
    <col min="11" max="16384" width="8.85546875" style="13"/>
  </cols>
  <sheetData>
    <row r="1" spans="1:10" s="38" customFormat="1" ht="30" customHeight="1" thickBot="1" x14ac:dyDescent="0.3">
      <c r="A1" s="235">
        <f>-6</f>
        <v>-6</v>
      </c>
      <c r="B1" s="941" t="s">
        <v>168</v>
      </c>
      <c r="C1" s="941"/>
      <c r="D1" s="941"/>
      <c r="E1" s="941"/>
      <c r="F1" s="942"/>
      <c r="G1" s="792" t="s">
        <v>103</v>
      </c>
      <c r="H1" s="793"/>
      <c r="I1" s="793"/>
      <c r="J1" s="794"/>
    </row>
    <row r="2" spans="1:10" customFormat="1" ht="15" x14ac:dyDescent="0.25">
      <c r="A2" s="787">
        <f>A1-0.01</f>
        <v>-6.01</v>
      </c>
      <c r="B2" s="815" t="s">
        <v>215</v>
      </c>
      <c r="C2" s="395" t="s">
        <v>154</v>
      </c>
      <c r="D2" s="346">
        <v>1</v>
      </c>
      <c r="E2" s="346"/>
      <c r="F2" s="346"/>
      <c r="G2" s="396"/>
      <c r="H2" s="332"/>
      <c r="I2" s="332"/>
      <c r="J2" s="375"/>
    </row>
    <row r="3" spans="1:10" customFormat="1" ht="15" x14ac:dyDescent="0.25">
      <c r="A3" s="954"/>
      <c r="B3" s="955"/>
      <c r="C3" s="397" t="s">
        <v>155</v>
      </c>
      <c r="D3" s="398">
        <v>2</v>
      </c>
      <c r="E3" s="553" t="s">
        <v>126</v>
      </c>
      <c r="F3" s="551">
        <f>A5</f>
        <v>-6.0299999999999994</v>
      </c>
      <c r="G3" s="399"/>
      <c r="H3" s="382"/>
      <c r="I3" s="382"/>
      <c r="J3" s="383"/>
    </row>
    <row r="4" spans="1:10" customFormat="1" ht="38.25" x14ac:dyDescent="0.25">
      <c r="A4" s="430">
        <f>A2-0.01</f>
        <v>-6.02</v>
      </c>
      <c r="B4" s="466" t="s">
        <v>369</v>
      </c>
      <c r="C4" s="305" t="s">
        <v>170</v>
      </c>
      <c r="D4" s="400"/>
      <c r="E4" s="303"/>
      <c r="F4" s="552"/>
      <c r="G4" s="396"/>
      <c r="H4" s="332"/>
      <c r="I4" s="332"/>
      <c r="J4" s="375"/>
    </row>
    <row r="5" spans="1:10" s="2" customFormat="1" ht="12.75" customHeight="1" x14ac:dyDescent="0.2">
      <c r="A5" s="957">
        <f>A4-0.01</f>
        <v>-6.0299999999999994</v>
      </c>
      <c r="B5" s="956" t="s">
        <v>11</v>
      </c>
      <c r="C5" s="554" t="s">
        <v>204</v>
      </c>
      <c r="D5" s="555"/>
      <c r="E5" s="37"/>
      <c r="F5" s="295">
        <v>1</v>
      </c>
      <c r="G5" s="556" t="s">
        <v>4</v>
      </c>
      <c r="H5" s="35"/>
      <c r="I5" s="960"/>
      <c r="J5" s="962"/>
    </row>
    <row r="6" spans="1:10" s="2" customFormat="1" ht="12.75" customHeight="1" x14ac:dyDescent="0.2">
      <c r="A6" s="958"/>
      <c r="B6" s="785"/>
      <c r="C6" s="557" t="s">
        <v>205</v>
      </c>
      <c r="D6" s="558"/>
      <c r="E6" s="130"/>
      <c r="F6" s="296">
        <v>2</v>
      </c>
      <c r="G6" s="559"/>
      <c r="H6" s="34"/>
      <c r="I6" s="961"/>
      <c r="J6" s="963"/>
    </row>
    <row r="7" spans="1:10" s="2" customFormat="1" ht="12.75" customHeight="1" x14ac:dyDescent="0.2">
      <c r="A7" s="958"/>
      <c r="B7" s="785"/>
      <c r="C7" s="557" t="s">
        <v>206</v>
      </c>
      <c r="D7" s="558"/>
      <c r="E7" s="301"/>
      <c r="F7" s="296">
        <v>3</v>
      </c>
      <c r="G7" s="559"/>
      <c r="H7" s="33"/>
      <c r="I7" s="36"/>
      <c r="J7" s="308"/>
    </row>
    <row r="8" spans="1:10" s="2" customFormat="1" ht="12.75" customHeight="1" x14ac:dyDescent="0.2">
      <c r="A8" s="958"/>
      <c r="B8" s="431"/>
      <c r="C8" s="557" t="s">
        <v>207</v>
      </c>
      <c r="D8" s="558"/>
      <c r="E8" s="560"/>
      <c r="F8" s="86">
        <v>4</v>
      </c>
      <c r="G8" s="302" t="s">
        <v>5</v>
      </c>
      <c r="H8" s="34"/>
      <c r="I8" s="960"/>
      <c r="J8" s="962"/>
    </row>
    <row r="9" spans="1:10" s="2" customFormat="1" ht="12.75" customHeight="1" x14ac:dyDescent="0.2">
      <c r="A9" s="958"/>
      <c r="B9" s="431" t="s">
        <v>303</v>
      </c>
      <c r="C9" s="557" t="s">
        <v>208</v>
      </c>
      <c r="D9" s="558"/>
      <c r="E9" s="9"/>
      <c r="F9" s="86">
        <v>5</v>
      </c>
      <c r="G9" s="561"/>
      <c r="H9" s="34"/>
      <c r="I9" s="961"/>
      <c r="J9" s="963"/>
    </row>
    <row r="10" spans="1:10" s="2" customFormat="1" ht="12.75" customHeight="1" x14ac:dyDescent="0.2">
      <c r="A10" s="958"/>
      <c r="B10" s="431" t="s">
        <v>67</v>
      </c>
      <c r="C10" s="557" t="s">
        <v>209</v>
      </c>
      <c r="D10" s="558"/>
      <c r="E10" s="9"/>
      <c r="F10" s="86">
        <v>6</v>
      </c>
      <c r="G10" s="561"/>
      <c r="H10" s="33"/>
      <c r="I10" s="36"/>
      <c r="J10" s="308"/>
    </row>
    <row r="11" spans="1:10" s="2" customFormat="1" ht="12.75" customHeight="1" x14ac:dyDescent="0.2">
      <c r="A11" s="958"/>
      <c r="B11" s="431"/>
      <c r="C11" s="557" t="s">
        <v>210</v>
      </c>
      <c r="D11" s="558"/>
      <c r="E11" s="9"/>
      <c r="F11" s="86">
        <v>7</v>
      </c>
      <c r="G11" s="302" t="s">
        <v>6</v>
      </c>
      <c r="H11" s="34"/>
      <c r="I11" s="960"/>
      <c r="J11" s="962"/>
    </row>
    <row r="12" spans="1:10" s="2" customFormat="1" ht="12.75" customHeight="1" x14ac:dyDescent="0.2">
      <c r="A12" s="958"/>
      <c r="B12" s="431"/>
      <c r="C12" s="557" t="s">
        <v>211</v>
      </c>
      <c r="D12" s="558"/>
      <c r="E12" s="560"/>
      <c r="F12" s="86">
        <v>8</v>
      </c>
      <c r="G12" s="561"/>
      <c r="H12" s="34"/>
      <c r="I12" s="961"/>
      <c r="J12" s="963"/>
    </row>
    <row r="13" spans="1:10" s="2" customFormat="1" ht="12.75" customHeight="1" x14ac:dyDescent="0.2">
      <c r="A13" s="958"/>
      <c r="B13" s="431"/>
      <c r="C13" s="557" t="s">
        <v>212</v>
      </c>
      <c r="D13" s="558"/>
      <c r="E13" s="9"/>
      <c r="F13" s="86">
        <v>9</v>
      </c>
      <c r="G13" s="561"/>
      <c r="H13" s="33"/>
      <c r="I13" s="33"/>
      <c r="J13" s="120"/>
    </row>
    <row r="14" spans="1:10" s="2" customFormat="1" ht="12.75" customHeight="1" x14ac:dyDescent="0.2">
      <c r="A14" s="958"/>
      <c r="B14" s="431"/>
      <c r="C14" s="557" t="s">
        <v>367</v>
      </c>
      <c r="D14" s="558"/>
      <c r="E14" s="9"/>
      <c r="F14" s="86">
        <v>10</v>
      </c>
      <c r="G14" s="561"/>
      <c r="H14" s="33"/>
      <c r="I14" s="33"/>
      <c r="J14" s="120"/>
    </row>
    <row r="15" spans="1:10" s="2" customFormat="1" ht="12.75" customHeight="1" x14ac:dyDescent="0.2">
      <c r="A15" s="958"/>
      <c r="B15" s="431"/>
      <c r="C15" s="557" t="s">
        <v>213</v>
      </c>
      <c r="D15" s="558"/>
      <c r="E15" s="9"/>
      <c r="F15" s="86">
        <v>11</v>
      </c>
      <c r="G15" s="561"/>
      <c r="H15" s="33"/>
      <c r="I15" s="33"/>
      <c r="J15" s="120"/>
    </row>
    <row r="16" spans="1:10" s="2" customFormat="1" ht="12.75" customHeight="1" x14ac:dyDescent="0.2">
      <c r="A16" s="959"/>
      <c r="B16" s="431"/>
      <c r="C16" s="964" t="s">
        <v>214</v>
      </c>
      <c r="D16" s="965"/>
      <c r="E16" s="965"/>
      <c r="F16" s="86">
        <v>96</v>
      </c>
      <c r="G16" s="561"/>
      <c r="H16" s="33"/>
      <c r="I16" s="33"/>
      <c r="J16" s="120"/>
    </row>
    <row r="17" spans="1:10" s="2" customFormat="1" ht="12.75" customHeight="1" x14ac:dyDescent="0.2">
      <c r="A17" s="966">
        <f>A5-0.01</f>
        <v>-6.0399999999999991</v>
      </c>
      <c r="B17" s="974" t="s">
        <v>368</v>
      </c>
      <c r="C17" s="968"/>
      <c r="D17" s="968"/>
      <c r="E17" s="968"/>
      <c r="F17" s="969"/>
      <c r="G17" s="123"/>
      <c r="H17" s="14"/>
      <c r="I17" s="14"/>
      <c r="J17" s="307"/>
    </row>
    <row r="18" spans="1:10" s="2" customFormat="1" ht="12.75" customHeight="1" x14ac:dyDescent="0.2">
      <c r="A18" s="944"/>
      <c r="B18" s="810"/>
      <c r="C18" s="970"/>
      <c r="D18" s="970"/>
      <c r="E18" s="970"/>
      <c r="F18" s="971"/>
      <c r="G18" s="124"/>
      <c r="H18" s="33"/>
      <c r="I18" s="33"/>
      <c r="J18" s="120"/>
    </row>
    <row r="19" spans="1:10" s="2" customFormat="1" ht="29.25" customHeight="1" x14ac:dyDescent="0.2">
      <c r="A19" s="967"/>
      <c r="B19" s="975"/>
      <c r="C19" s="972"/>
      <c r="D19" s="972"/>
      <c r="E19" s="972"/>
      <c r="F19" s="973"/>
      <c r="G19" s="125"/>
      <c r="H19" s="36"/>
      <c r="I19" s="36"/>
      <c r="J19" s="308"/>
    </row>
    <row r="20" spans="1:10" s="2" customFormat="1" ht="24" customHeight="1" x14ac:dyDescent="0.2">
      <c r="A20" s="944">
        <f>A17-0.01</f>
        <v>-6.0499999999999989</v>
      </c>
      <c r="B20" s="785" t="s">
        <v>304</v>
      </c>
      <c r="C20" s="128" t="s">
        <v>305</v>
      </c>
      <c r="D20" s="87"/>
      <c r="E20" s="36"/>
      <c r="F20" s="308"/>
      <c r="G20" s="401"/>
      <c r="H20" s="402"/>
      <c r="I20" s="403"/>
      <c r="J20" s="404"/>
    </row>
    <row r="21" spans="1:10" s="2" customFormat="1" ht="24" customHeight="1" x14ac:dyDescent="0.2">
      <c r="A21" s="944"/>
      <c r="B21" s="785"/>
      <c r="C21" s="306" t="s">
        <v>115</v>
      </c>
      <c r="D21" s="88"/>
      <c r="E21" s="31"/>
      <c r="F21" s="126"/>
      <c r="G21" s="401"/>
      <c r="H21" s="403"/>
      <c r="I21" s="403"/>
      <c r="J21" s="405"/>
    </row>
    <row r="22" spans="1:10" s="2" customFormat="1" ht="28.5" customHeight="1" x14ac:dyDescent="0.2">
      <c r="A22" s="944"/>
      <c r="B22" s="785"/>
      <c r="C22" s="306" t="s">
        <v>59</v>
      </c>
      <c r="D22" s="88"/>
      <c r="E22" s="31"/>
      <c r="F22" s="126"/>
      <c r="G22" s="401"/>
      <c r="H22" s="403"/>
      <c r="I22" s="403"/>
      <c r="J22" s="405"/>
    </row>
    <row r="23" spans="1:10" s="2" customFormat="1" ht="24" customHeight="1" x14ac:dyDescent="0.2">
      <c r="A23" s="944"/>
      <c r="B23" s="785"/>
      <c r="C23" s="306" t="s">
        <v>58</v>
      </c>
      <c r="D23" s="88"/>
      <c r="E23" s="31"/>
      <c r="F23" s="126"/>
      <c r="G23" s="401"/>
      <c r="H23" s="403"/>
      <c r="I23" s="403"/>
      <c r="J23" s="405"/>
    </row>
    <row r="24" spans="1:10" s="2" customFormat="1" ht="24" customHeight="1" thickBot="1" x14ac:dyDescent="0.25">
      <c r="A24" s="945"/>
      <c r="B24" s="803"/>
      <c r="C24" s="129" t="s">
        <v>306</v>
      </c>
      <c r="D24" s="96"/>
      <c r="E24" s="30"/>
      <c r="F24" s="127"/>
      <c r="G24" s="406"/>
      <c r="H24" s="407"/>
      <c r="I24" s="407"/>
      <c r="J24" s="408"/>
    </row>
    <row r="25" spans="1:10" x14ac:dyDescent="0.2">
      <c r="A25" s="29"/>
      <c r="E25" s="29"/>
      <c r="F25" s="29"/>
      <c r="G25" s="29"/>
      <c r="H25" s="29"/>
    </row>
  </sheetData>
  <mergeCells count="18">
    <mergeCell ref="A17:A19"/>
    <mergeCell ref="C17:F19"/>
    <mergeCell ref="A20:A24"/>
    <mergeCell ref="B20:B24"/>
    <mergeCell ref="B17:B19"/>
    <mergeCell ref="G1:J1"/>
    <mergeCell ref="A2:A3"/>
    <mergeCell ref="B2:B3"/>
    <mergeCell ref="B5:B7"/>
    <mergeCell ref="A5:A16"/>
    <mergeCell ref="I5:I6"/>
    <mergeCell ref="J5:J6"/>
    <mergeCell ref="I8:I9"/>
    <mergeCell ref="J8:J9"/>
    <mergeCell ref="I11:I12"/>
    <mergeCell ref="J11:J12"/>
    <mergeCell ref="C16:E16"/>
    <mergeCell ref="B1:F1"/>
  </mergeCells>
  <phoneticPr fontId="33" type="noConversion"/>
  <pageMargins left="0.75" right="0.75" top="0.5" bottom="0.5" header="0.25" footer="0.25"/>
  <pageSetup orientation="portrait" r:id="rId1"/>
  <headerFooter differentFirst="1">
    <oddHeader>&amp;LHRBF Impact Evaluation&amp;CExit Interview Prenatal Care&amp;RForm F3</oddHeader>
    <oddFooter>&amp;R&amp;P / &amp;N</oddFooter>
  </headerFooter>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view="pageBreakPreview" topLeftCell="A13" zoomScale="96" zoomScaleSheetLayoutView="96" workbookViewId="0">
      <selection activeCell="H6" sqref="H6"/>
    </sheetView>
  </sheetViews>
  <sheetFormatPr defaultColWidth="8.85546875" defaultRowHeight="15" x14ac:dyDescent="0.25"/>
  <cols>
    <col min="1" max="1" width="5.28515625" style="40" customWidth="1"/>
    <col min="2" max="2" width="15.42578125" style="40" customWidth="1"/>
    <col min="3" max="3" width="5.42578125" style="40" customWidth="1"/>
    <col min="4" max="4" width="23.85546875" style="40" customWidth="1"/>
    <col min="5" max="5" width="10.140625" style="40" customWidth="1"/>
    <col min="6" max="6" width="14.85546875" style="40" customWidth="1"/>
    <col min="7" max="16384" width="8.85546875" style="40"/>
  </cols>
  <sheetData>
    <row r="1" spans="1:13" ht="33" customHeight="1" thickBot="1" x14ac:dyDescent="0.3">
      <c r="A1" s="235">
        <f>-6</f>
        <v>-6</v>
      </c>
      <c r="B1" s="941" t="s">
        <v>167</v>
      </c>
      <c r="C1" s="941"/>
      <c r="D1" s="941"/>
      <c r="E1" s="942"/>
      <c r="F1" s="131"/>
      <c r="G1" s="47"/>
      <c r="H1" s="47"/>
      <c r="I1" s="47"/>
      <c r="J1" s="47"/>
      <c r="K1" s="47"/>
      <c r="L1" s="47"/>
      <c r="M1" s="47"/>
    </row>
    <row r="2" spans="1:13" ht="15" customHeight="1" x14ac:dyDescent="0.25">
      <c r="A2" s="982">
        <f>'6_Household1'!A20-0.01</f>
        <v>-6.0599999999999987</v>
      </c>
      <c r="B2" s="998" t="s">
        <v>12</v>
      </c>
      <c r="C2" s="998"/>
      <c r="D2" s="998"/>
      <c r="E2" s="999"/>
      <c r="F2" s="1013" t="s">
        <v>103</v>
      </c>
      <c r="G2" s="44"/>
      <c r="H2" s="44"/>
      <c r="I2" s="48"/>
      <c r="J2" s="47"/>
      <c r="K2" s="47"/>
      <c r="L2" s="47"/>
      <c r="M2" s="47"/>
    </row>
    <row r="3" spans="1:13" ht="24" customHeight="1" x14ac:dyDescent="0.25">
      <c r="A3" s="983"/>
      <c r="B3" s="1001"/>
      <c r="C3" s="1001"/>
      <c r="D3" s="1001"/>
      <c r="E3" s="1002"/>
      <c r="F3" s="1014"/>
      <c r="G3" s="44"/>
      <c r="H3" s="44"/>
      <c r="I3" s="48"/>
      <c r="J3" s="47"/>
      <c r="K3" s="47"/>
      <c r="L3" s="47"/>
      <c r="M3" s="47"/>
    </row>
    <row r="4" spans="1:13" ht="23.1" customHeight="1" x14ac:dyDescent="0.25">
      <c r="A4" s="155" t="s">
        <v>107</v>
      </c>
      <c r="B4" s="976" t="s">
        <v>24</v>
      </c>
      <c r="C4" s="977"/>
      <c r="D4" s="977"/>
      <c r="E4" s="978"/>
      <c r="F4" s="132"/>
      <c r="G4" s="32"/>
      <c r="H4" s="32"/>
      <c r="I4" s="32"/>
      <c r="J4" s="42"/>
      <c r="K4" s="42"/>
      <c r="L4" s="42"/>
      <c r="M4" s="42"/>
    </row>
    <row r="5" spans="1:13" ht="23.1" customHeight="1" x14ac:dyDescent="0.25">
      <c r="A5" s="155" t="s">
        <v>106</v>
      </c>
      <c r="B5" s="976" t="s">
        <v>23</v>
      </c>
      <c r="C5" s="977"/>
      <c r="D5" s="977"/>
      <c r="E5" s="978"/>
      <c r="F5" s="132"/>
      <c r="G5" s="32"/>
      <c r="H5" s="32"/>
      <c r="I5" s="32"/>
      <c r="J5" s="42"/>
      <c r="K5" s="42"/>
      <c r="L5" s="42"/>
      <c r="M5" s="42"/>
    </row>
    <row r="6" spans="1:13" ht="23.1" customHeight="1" x14ac:dyDescent="0.25">
      <c r="A6" s="155" t="s">
        <v>105</v>
      </c>
      <c r="B6" s="976" t="s">
        <v>22</v>
      </c>
      <c r="C6" s="977"/>
      <c r="D6" s="977"/>
      <c r="E6" s="978"/>
      <c r="F6" s="132"/>
      <c r="G6" s="32"/>
      <c r="H6" s="32"/>
      <c r="I6" s="32"/>
      <c r="J6" s="42"/>
      <c r="K6" s="42"/>
      <c r="L6" s="42"/>
      <c r="M6" s="42"/>
    </row>
    <row r="7" spans="1:13" ht="23.1" customHeight="1" x14ac:dyDescent="0.25">
      <c r="A7" s="155" t="s">
        <v>104</v>
      </c>
      <c r="B7" s="976" t="s">
        <v>21</v>
      </c>
      <c r="C7" s="977"/>
      <c r="D7" s="977"/>
      <c r="E7" s="978"/>
      <c r="F7" s="132"/>
      <c r="G7" s="32"/>
      <c r="H7" s="32"/>
      <c r="I7" s="32"/>
      <c r="J7" s="42"/>
      <c r="K7" s="42"/>
      <c r="L7" s="42"/>
      <c r="M7" s="42"/>
    </row>
    <row r="8" spans="1:13" ht="23.1" customHeight="1" x14ac:dyDescent="0.25">
      <c r="A8" s="155" t="s">
        <v>74</v>
      </c>
      <c r="B8" s="976" t="s">
        <v>20</v>
      </c>
      <c r="C8" s="977"/>
      <c r="D8" s="977"/>
      <c r="E8" s="978"/>
      <c r="F8" s="132"/>
      <c r="G8" s="32"/>
      <c r="H8" s="32"/>
      <c r="I8" s="32"/>
      <c r="J8" s="42"/>
      <c r="K8" s="42"/>
      <c r="L8" s="42"/>
      <c r="M8" s="42"/>
    </row>
    <row r="9" spans="1:13" ht="23.1" customHeight="1" x14ac:dyDescent="0.25">
      <c r="A9" s="155" t="s">
        <v>72</v>
      </c>
      <c r="B9" s="976" t="s">
        <v>19</v>
      </c>
      <c r="C9" s="977"/>
      <c r="D9" s="977"/>
      <c r="E9" s="978"/>
      <c r="F9" s="132"/>
      <c r="G9" s="32"/>
      <c r="H9" s="32"/>
      <c r="I9" s="32"/>
      <c r="J9" s="46"/>
      <c r="K9" s="45"/>
      <c r="L9" s="45"/>
      <c r="M9" s="45"/>
    </row>
    <row r="10" spans="1:13" ht="23.1" customHeight="1" x14ac:dyDescent="0.25">
      <c r="A10" s="155" t="s">
        <v>70</v>
      </c>
      <c r="B10" s="976" t="s">
        <v>18</v>
      </c>
      <c r="C10" s="977"/>
      <c r="D10" s="977"/>
      <c r="E10" s="978"/>
      <c r="F10" s="132"/>
      <c r="G10" s="32"/>
      <c r="H10" s="32"/>
      <c r="I10" s="32"/>
      <c r="J10" s="46"/>
      <c r="K10" s="45"/>
      <c r="L10" s="45"/>
      <c r="M10" s="45"/>
    </row>
    <row r="11" spans="1:13" ht="23.1" customHeight="1" x14ac:dyDescent="0.25">
      <c r="A11" s="155" t="s">
        <v>68</v>
      </c>
      <c r="B11" s="976" t="s">
        <v>17</v>
      </c>
      <c r="C11" s="977"/>
      <c r="D11" s="977"/>
      <c r="E11" s="978"/>
      <c r="F11" s="132"/>
      <c r="G11" s="32"/>
      <c r="H11" s="32"/>
      <c r="I11" s="32"/>
      <c r="J11" s="46"/>
      <c r="K11" s="45"/>
      <c r="L11" s="45"/>
      <c r="M11" s="45"/>
    </row>
    <row r="12" spans="1:13" ht="23.1" customHeight="1" x14ac:dyDescent="0.25">
      <c r="A12" s="155" t="s">
        <v>124</v>
      </c>
      <c r="B12" s="976" t="s">
        <v>99</v>
      </c>
      <c r="C12" s="977"/>
      <c r="D12" s="977"/>
      <c r="E12" s="978"/>
      <c r="F12" s="132"/>
      <c r="G12" s="32"/>
      <c r="H12" s="32"/>
      <c r="I12" s="32"/>
      <c r="J12" s="46"/>
      <c r="K12" s="45"/>
      <c r="L12" s="45"/>
      <c r="M12" s="45"/>
    </row>
    <row r="13" spans="1:13" ht="23.1" customHeight="1" x14ac:dyDescent="0.25">
      <c r="A13" s="155" t="s">
        <v>98</v>
      </c>
      <c r="B13" s="976" t="s">
        <v>97</v>
      </c>
      <c r="C13" s="977"/>
      <c r="D13" s="977"/>
      <c r="E13" s="978"/>
      <c r="F13" s="132"/>
      <c r="G13" s="32"/>
      <c r="H13" s="32"/>
      <c r="I13" s="32"/>
      <c r="J13" s="46"/>
      <c r="K13" s="45"/>
      <c r="L13" s="45"/>
      <c r="M13" s="45"/>
    </row>
    <row r="14" spans="1:13" ht="23.1" customHeight="1" x14ac:dyDescent="0.25">
      <c r="A14" s="155" t="s">
        <v>96</v>
      </c>
      <c r="B14" s="976" t="s">
        <v>95</v>
      </c>
      <c r="C14" s="977"/>
      <c r="D14" s="977"/>
      <c r="E14" s="978"/>
      <c r="F14" s="132"/>
      <c r="G14" s="32"/>
      <c r="H14" s="32"/>
      <c r="I14" s="32"/>
      <c r="J14" s="32"/>
      <c r="K14" s="32"/>
      <c r="L14" s="32"/>
      <c r="M14" s="32"/>
    </row>
    <row r="15" spans="1:13" ht="23.1" customHeight="1" x14ac:dyDescent="0.25">
      <c r="A15" s="155" t="s">
        <v>94</v>
      </c>
      <c r="B15" s="976" t="s">
        <v>93</v>
      </c>
      <c r="C15" s="977"/>
      <c r="D15" s="977"/>
      <c r="E15" s="978"/>
      <c r="F15" s="132"/>
      <c r="G15" s="32"/>
      <c r="H15" s="32"/>
      <c r="I15" s="32"/>
      <c r="J15" s="32"/>
      <c r="K15" s="32"/>
      <c r="L15" s="32"/>
      <c r="M15" s="32"/>
    </row>
    <row r="16" spans="1:13" ht="23.1" customHeight="1" x14ac:dyDescent="0.25">
      <c r="A16" s="155" t="s">
        <v>92</v>
      </c>
      <c r="B16" s="976" t="s">
        <v>91</v>
      </c>
      <c r="C16" s="977"/>
      <c r="D16" s="977"/>
      <c r="E16" s="978"/>
      <c r="F16" s="132"/>
      <c r="G16" s="32"/>
      <c r="H16" s="32"/>
      <c r="I16" s="32"/>
      <c r="J16" s="32"/>
      <c r="K16" s="32"/>
      <c r="L16" s="32"/>
      <c r="M16" s="32"/>
    </row>
    <row r="17" spans="1:13" ht="23.1" customHeight="1" x14ac:dyDescent="0.25">
      <c r="A17" s="155" t="s">
        <v>90</v>
      </c>
      <c r="B17" s="976" t="s">
        <v>89</v>
      </c>
      <c r="C17" s="977"/>
      <c r="D17" s="977"/>
      <c r="E17" s="978"/>
      <c r="F17" s="132"/>
      <c r="G17" s="32"/>
      <c r="H17" s="32"/>
      <c r="I17" s="32"/>
      <c r="J17" s="32"/>
      <c r="K17" s="32"/>
      <c r="L17" s="32"/>
      <c r="M17" s="32"/>
    </row>
    <row r="18" spans="1:13" ht="23.1" customHeight="1" x14ac:dyDescent="0.25">
      <c r="A18" s="155" t="s">
        <v>88</v>
      </c>
      <c r="B18" s="976" t="s">
        <v>87</v>
      </c>
      <c r="C18" s="977"/>
      <c r="D18" s="977"/>
      <c r="E18" s="978"/>
      <c r="F18" s="132"/>
      <c r="G18" s="32"/>
      <c r="H18" s="32"/>
      <c r="I18" s="32"/>
      <c r="J18" s="32"/>
      <c r="K18" s="32"/>
      <c r="L18" s="32"/>
      <c r="M18" s="32"/>
    </row>
    <row r="19" spans="1:13" ht="23.1" customHeight="1" x14ac:dyDescent="0.25">
      <c r="A19" s="155" t="s">
        <v>86</v>
      </c>
      <c r="B19" s="976" t="s">
        <v>85</v>
      </c>
      <c r="C19" s="977"/>
      <c r="D19" s="977"/>
      <c r="E19" s="978"/>
      <c r="F19" s="132"/>
      <c r="G19" s="32"/>
      <c r="H19" s="32"/>
      <c r="I19" s="32"/>
      <c r="J19" s="32"/>
      <c r="K19" s="32"/>
      <c r="L19" s="32"/>
      <c r="M19" s="32"/>
    </row>
    <row r="20" spans="1:13" ht="23.1" customHeight="1" x14ac:dyDescent="0.25">
      <c r="A20" s="155" t="s">
        <v>84</v>
      </c>
      <c r="B20" s="976" t="s">
        <v>83</v>
      </c>
      <c r="C20" s="977"/>
      <c r="D20" s="977"/>
      <c r="E20" s="978"/>
      <c r="F20" s="132"/>
      <c r="G20" s="32"/>
      <c r="H20" s="32"/>
      <c r="I20" s="32"/>
      <c r="J20" s="32"/>
      <c r="K20" s="32"/>
      <c r="L20" s="32"/>
      <c r="M20" s="32"/>
    </row>
    <row r="21" spans="1:13" ht="23.1" customHeight="1" x14ac:dyDescent="0.25">
      <c r="A21" s="155" t="s">
        <v>82</v>
      </c>
      <c r="B21" s="976" t="s">
        <v>81</v>
      </c>
      <c r="C21" s="977"/>
      <c r="D21" s="977"/>
      <c r="E21" s="978"/>
      <c r="F21" s="132"/>
      <c r="G21" s="32"/>
      <c r="H21" s="32"/>
      <c r="I21" s="32"/>
      <c r="J21" s="32"/>
      <c r="K21" s="32"/>
      <c r="L21" s="32"/>
      <c r="M21" s="32"/>
    </row>
    <row r="22" spans="1:13" ht="23.1" customHeight="1" x14ac:dyDescent="0.25">
      <c r="A22" s="155" t="s">
        <v>80</v>
      </c>
      <c r="B22" s="976" t="s">
        <v>79</v>
      </c>
      <c r="C22" s="977"/>
      <c r="D22" s="977"/>
      <c r="E22" s="978"/>
      <c r="F22" s="132"/>
      <c r="G22" s="32"/>
      <c r="H22" s="32"/>
      <c r="I22" s="32"/>
      <c r="J22" s="32"/>
      <c r="K22" s="32"/>
      <c r="L22" s="32"/>
      <c r="M22" s="32"/>
    </row>
    <row r="23" spans="1:13" ht="23.1" customHeight="1" thickBot="1" x14ac:dyDescent="0.3">
      <c r="A23" s="156" t="s">
        <v>78</v>
      </c>
      <c r="B23" s="979" t="s">
        <v>77</v>
      </c>
      <c r="C23" s="980"/>
      <c r="D23" s="980"/>
      <c r="E23" s="981"/>
      <c r="F23" s="133"/>
      <c r="G23" s="32"/>
      <c r="H23" s="32"/>
      <c r="I23" s="32"/>
      <c r="J23" s="32"/>
      <c r="K23" s="32"/>
      <c r="L23" s="32"/>
      <c r="M23" s="32"/>
    </row>
    <row r="24" spans="1:13" ht="15" customHeight="1" x14ac:dyDescent="0.25">
      <c r="A24" s="1011">
        <f>A2-0.01</f>
        <v>-6.0699999999999985</v>
      </c>
      <c r="B24" s="997" t="s">
        <v>222</v>
      </c>
      <c r="C24" s="998"/>
      <c r="D24" s="998"/>
      <c r="E24" s="999"/>
      <c r="F24" s="1016" t="s">
        <v>103</v>
      </c>
      <c r="G24" s="44"/>
      <c r="H24" s="44"/>
      <c r="I24" s="44"/>
      <c r="J24" s="44"/>
      <c r="K24" s="44"/>
      <c r="L24" s="32"/>
      <c r="M24" s="42"/>
    </row>
    <row r="25" spans="1:13" x14ac:dyDescent="0.25">
      <c r="A25" s="1012"/>
      <c r="B25" s="1000"/>
      <c r="C25" s="1001"/>
      <c r="D25" s="1001"/>
      <c r="E25" s="1002"/>
      <c r="F25" s="1017"/>
      <c r="G25" s="44"/>
      <c r="H25" s="44"/>
      <c r="I25" s="44"/>
      <c r="J25" s="44"/>
      <c r="K25" s="44"/>
      <c r="L25" s="32"/>
      <c r="M25" s="42"/>
    </row>
    <row r="26" spans="1:13" ht="11.25" customHeight="1" x14ac:dyDescent="0.25">
      <c r="A26" s="157" t="s">
        <v>107</v>
      </c>
      <c r="B26" s="993" t="s">
        <v>76</v>
      </c>
      <c r="C26" s="994"/>
      <c r="D26" s="994"/>
      <c r="E26" s="986"/>
      <c r="F26" s="1009"/>
      <c r="G26" s="32"/>
      <c r="H26" s="32"/>
      <c r="I26" s="32"/>
      <c r="J26" s="32"/>
      <c r="K26" s="32"/>
      <c r="L26" s="32"/>
      <c r="M26" s="42"/>
    </row>
    <row r="27" spans="1:13" ht="11.25" customHeight="1" x14ac:dyDescent="0.25">
      <c r="A27" s="158"/>
      <c r="B27" s="995"/>
      <c r="C27" s="996"/>
      <c r="D27" s="996"/>
      <c r="E27" s="989"/>
      <c r="F27" s="1015"/>
      <c r="G27" s="32"/>
      <c r="H27" s="32"/>
      <c r="I27" s="32"/>
      <c r="J27" s="32"/>
      <c r="K27" s="32"/>
      <c r="L27" s="43"/>
      <c r="M27" s="43"/>
    </row>
    <row r="28" spans="1:13" ht="11.25" customHeight="1" x14ac:dyDescent="0.25">
      <c r="A28" s="159" t="s">
        <v>106</v>
      </c>
      <c r="B28" s="984" t="s">
        <v>183</v>
      </c>
      <c r="C28" s="985"/>
      <c r="D28" s="985"/>
      <c r="E28" s="986"/>
      <c r="F28" s="1009"/>
      <c r="G28" s="32"/>
      <c r="H28" s="32"/>
      <c r="I28" s="32"/>
      <c r="J28" s="32"/>
      <c r="K28" s="32"/>
      <c r="L28" s="41"/>
      <c r="M28" s="41"/>
    </row>
    <row r="29" spans="1:13" ht="11.25" customHeight="1" x14ac:dyDescent="0.25">
      <c r="A29" s="159"/>
      <c r="B29" s="987"/>
      <c r="C29" s="988"/>
      <c r="D29" s="988"/>
      <c r="E29" s="989"/>
      <c r="F29" s="1015"/>
      <c r="G29" s="32"/>
      <c r="H29" s="32"/>
      <c r="I29" s="32"/>
      <c r="J29" s="32"/>
      <c r="K29" s="32"/>
      <c r="L29" s="41"/>
      <c r="M29" s="41"/>
    </row>
    <row r="30" spans="1:13" ht="11.25" customHeight="1" x14ac:dyDescent="0.25">
      <c r="A30" s="157" t="s">
        <v>105</v>
      </c>
      <c r="B30" s="1003" t="s">
        <v>75</v>
      </c>
      <c r="C30" s="1004"/>
      <c r="D30" s="1004"/>
      <c r="E30" s="1005"/>
      <c r="F30" s="1009"/>
      <c r="G30" s="32"/>
      <c r="H30" s="32"/>
      <c r="I30" s="32"/>
      <c r="J30" s="32"/>
      <c r="K30" s="32"/>
      <c r="L30" s="32"/>
      <c r="M30" s="32"/>
    </row>
    <row r="31" spans="1:13" ht="11.25" customHeight="1" x14ac:dyDescent="0.25">
      <c r="A31" s="158"/>
      <c r="B31" s="1006"/>
      <c r="C31" s="1007"/>
      <c r="D31" s="1007"/>
      <c r="E31" s="1008"/>
      <c r="F31" s="1015"/>
      <c r="G31" s="32"/>
      <c r="H31" s="32"/>
      <c r="I31" s="32"/>
      <c r="J31" s="32"/>
      <c r="K31" s="32"/>
      <c r="L31" s="32"/>
      <c r="M31" s="32"/>
    </row>
    <row r="32" spans="1:13" ht="11.25" customHeight="1" x14ac:dyDescent="0.25">
      <c r="A32" s="159" t="s">
        <v>104</v>
      </c>
      <c r="B32" s="1003" t="s">
        <v>184</v>
      </c>
      <c r="C32" s="1004"/>
      <c r="D32" s="1004"/>
      <c r="E32" s="1005"/>
      <c r="F32" s="1009"/>
      <c r="G32" s="32"/>
      <c r="H32" s="32"/>
      <c r="I32" s="32"/>
      <c r="J32" s="32"/>
      <c r="K32" s="32"/>
      <c r="L32" s="42"/>
      <c r="M32" s="42"/>
    </row>
    <row r="33" spans="1:13" ht="11.25" customHeight="1" x14ac:dyDescent="0.25">
      <c r="A33" s="159"/>
      <c r="B33" s="1006"/>
      <c r="C33" s="1007"/>
      <c r="D33" s="1007"/>
      <c r="E33" s="1008"/>
      <c r="F33" s="1015"/>
      <c r="G33" s="32"/>
      <c r="H33" s="32"/>
      <c r="I33" s="32"/>
      <c r="J33" s="32"/>
      <c r="K33" s="32"/>
      <c r="L33" s="42"/>
      <c r="M33" s="42"/>
    </row>
    <row r="34" spans="1:13" ht="11.25" customHeight="1" x14ac:dyDescent="0.25">
      <c r="A34" s="157" t="s">
        <v>74</v>
      </c>
      <c r="B34" s="1003" t="s">
        <v>73</v>
      </c>
      <c r="C34" s="1004"/>
      <c r="D34" s="1004"/>
      <c r="E34" s="1005"/>
      <c r="F34" s="1009"/>
      <c r="G34" s="32"/>
      <c r="H34" s="32"/>
      <c r="I34" s="32"/>
      <c r="J34" s="32"/>
      <c r="K34" s="32"/>
      <c r="L34" s="42"/>
      <c r="M34" s="42"/>
    </row>
    <row r="35" spans="1:13" ht="11.25" customHeight="1" x14ac:dyDescent="0.25">
      <c r="A35" s="158"/>
      <c r="B35" s="1006"/>
      <c r="C35" s="1007"/>
      <c r="D35" s="1007"/>
      <c r="E35" s="1008"/>
      <c r="F35" s="1015"/>
      <c r="G35" s="32"/>
      <c r="H35" s="32"/>
      <c r="I35" s="32"/>
      <c r="J35" s="32"/>
      <c r="K35" s="32"/>
      <c r="L35" s="42"/>
      <c r="M35" s="42"/>
    </row>
    <row r="36" spans="1:13" ht="11.25" customHeight="1" x14ac:dyDescent="0.25">
      <c r="A36" s="159" t="s">
        <v>72</v>
      </c>
      <c r="B36" s="984" t="s">
        <v>71</v>
      </c>
      <c r="C36" s="985"/>
      <c r="D36" s="985"/>
      <c r="E36" s="986"/>
      <c r="F36" s="1009"/>
      <c r="G36" s="32"/>
      <c r="H36" s="32"/>
      <c r="I36" s="32"/>
      <c r="J36" s="32"/>
      <c r="K36" s="32"/>
      <c r="L36" s="42"/>
      <c r="M36" s="42"/>
    </row>
    <row r="37" spans="1:13" ht="11.25" customHeight="1" x14ac:dyDescent="0.25">
      <c r="A37" s="159"/>
      <c r="B37" s="987"/>
      <c r="C37" s="988"/>
      <c r="D37" s="988"/>
      <c r="E37" s="989"/>
      <c r="F37" s="1015"/>
      <c r="G37" s="32"/>
      <c r="H37" s="32"/>
      <c r="I37" s="32"/>
      <c r="J37" s="32"/>
      <c r="K37" s="32"/>
      <c r="L37" s="42"/>
      <c r="M37" s="42"/>
    </row>
    <row r="38" spans="1:13" ht="11.25" customHeight="1" x14ac:dyDescent="0.25">
      <c r="A38" s="157" t="s">
        <v>70</v>
      </c>
      <c r="B38" s="1003" t="s">
        <v>69</v>
      </c>
      <c r="C38" s="1004"/>
      <c r="D38" s="1004"/>
      <c r="E38" s="1005"/>
      <c r="F38" s="1009"/>
      <c r="G38" s="32"/>
      <c r="H38" s="32"/>
      <c r="I38" s="32"/>
      <c r="J38" s="32"/>
      <c r="K38" s="32"/>
      <c r="L38" s="42"/>
      <c r="M38" s="42"/>
    </row>
    <row r="39" spans="1:13" ht="11.25" customHeight="1" x14ac:dyDescent="0.25">
      <c r="A39" s="158"/>
      <c r="B39" s="1006"/>
      <c r="C39" s="1007"/>
      <c r="D39" s="1007"/>
      <c r="E39" s="1008"/>
      <c r="F39" s="1015"/>
      <c r="G39" s="32"/>
      <c r="H39" s="32"/>
      <c r="I39" s="32"/>
      <c r="J39" s="32"/>
      <c r="K39" s="32"/>
      <c r="L39" s="42"/>
      <c r="M39" s="42"/>
    </row>
    <row r="40" spans="1:13" ht="11.25" customHeight="1" x14ac:dyDescent="0.25">
      <c r="A40" s="159" t="s">
        <v>68</v>
      </c>
      <c r="B40" s="984" t="s">
        <v>125</v>
      </c>
      <c r="C40" s="985"/>
      <c r="D40" s="985"/>
      <c r="E40" s="986"/>
      <c r="F40" s="1009"/>
      <c r="G40" s="32"/>
      <c r="H40" s="32"/>
      <c r="I40" s="32"/>
      <c r="J40" s="32"/>
      <c r="K40" s="32"/>
      <c r="L40" s="42"/>
      <c r="M40" s="42"/>
    </row>
    <row r="41" spans="1:13" ht="11.25" customHeight="1" x14ac:dyDescent="0.25">
      <c r="A41" s="159"/>
      <c r="B41" s="987"/>
      <c r="C41" s="988"/>
      <c r="D41" s="988"/>
      <c r="E41" s="989"/>
      <c r="F41" s="1015"/>
      <c r="G41" s="32"/>
      <c r="H41" s="32"/>
      <c r="I41" s="32"/>
      <c r="J41" s="32"/>
      <c r="K41" s="32"/>
      <c r="L41" s="42"/>
      <c r="M41" s="42"/>
    </row>
    <row r="42" spans="1:13" ht="11.25" customHeight="1" x14ac:dyDescent="0.25">
      <c r="A42" s="157" t="s">
        <v>124</v>
      </c>
      <c r="B42" s="984" t="s">
        <v>123</v>
      </c>
      <c r="C42" s="985"/>
      <c r="D42" s="985"/>
      <c r="E42" s="986"/>
      <c r="F42" s="1009"/>
      <c r="G42" s="32"/>
      <c r="H42" s="32"/>
      <c r="I42" s="32"/>
      <c r="J42" s="32"/>
      <c r="K42" s="32"/>
      <c r="L42" s="42"/>
      <c r="M42" s="42"/>
    </row>
    <row r="43" spans="1:13" ht="11.25" customHeight="1" thickBot="1" x14ac:dyDescent="0.3">
      <c r="A43" s="267"/>
      <c r="B43" s="990"/>
      <c r="C43" s="991"/>
      <c r="D43" s="991"/>
      <c r="E43" s="992"/>
      <c r="F43" s="1010"/>
      <c r="G43" s="32"/>
      <c r="H43" s="32"/>
      <c r="I43" s="32"/>
      <c r="J43" s="32"/>
      <c r="K43" s="32"/>
      <c r="L43" s="41"/>
      <c r="M43" s="41"/>
    </row>
    <row r="44" spans="1:13" x14ac:dyDescent="0.25">
      <c r="F44" s="1"/>
      <c r="G44" s="1"/>
      <c r="H44" s="1"/>
      <c r="I44" s="1"/>
      <c r="J44" s="1"/>
      <c r="K44" s="1"/>
    </row>
  </sheetData>
  <mergeCells count="45">
    <mergeCell ref="F42:F43"/>
    <mergeCell ref="B2:E3"/>
    <mergeCell ref="A24:A25"/>
    <mergeCell ref="F2:F3"/>
    <mergeCell ref="F32:F33"/>
    <mergeCell ref="F34:F35"/>
    <mergeCell ref="F36:F37"/>
    <mergeCell ref="F38:F39"/>
    <mergeCell ref="F40:F41"/>
    <mergeCell ref="F24:F25"/>
    <mergeCell ref="F26:F27"/>
    <mergeCell ref="F28:F29"/>
    <mergeCell ref="F30:F31"/>
    <mergeCell ref="B34:E35"/>
    <mergeCell ref="B36:E37"/>
    <mergeCell ref="B38:E39"/>
    <mergeCell ref="B40:E41"/>
    <mergeCell ref="B42:E43"/>
    <mergeCell ref="B26:E27"/>
    <mergeCell ref="B24:E25"/>
    <mergeCell ref="B28:E29"/>
    <mergeCell ref="B30:E31"/>
    <mergeCell ref="B32:E33"/>
    <mergeCell ref="A2:A3"/>
    <mergeCell ref="B14:E14"/>
    <mergeCell ref="B15:E15"/>
    <mergeCell ref="B16:E16"/>
    <mergeCell ref="B9:E9"/>
    <mergeCell ref="B10:E10"/>
    <mergeCell ref="B11:E11"/>
    <mergeCell ref="B12:E12"/>
    <mergeCell ref="B13:E13"/>
    <mergeCell ref="B4:E4"/>
    <mergeCell ref="B5:E5"/>
    <mergeCell ref="B6:E6"/>
    <mergeCell ref="B7:E7"/>
    <mergeCell ref="B8:E8"/>
    <mergeCell ref="B1:E1"/>
    <mergeCell ref="B22:E22"/>
    <mergeCell ref="B23:E23"/>
    <mergeCell ref="B17:E17"/>
    <mergeCell ref="B18:E18"/>
    <mergeCell ref="B19:E19"/>
    <mergeCell ref="B20:E20"/>
    <mergeCell ref="B21:E21"/>
  </mergeCells>
  <phoneticPr fontId="33" type="noConversion"/>
  <pageMargins left="0.75" right="0.75" top="0.5" bottom="0.5" header="0.25" footer="0.25"/>
  <pageSetup orientation="portrait" r:id="rId1"/>
  <headerFooter differentFirst="1">
    <oddHeader>&amp;LHRBF Impact Evaluation&amp;CExit Interview Prenatal Care&amp;RForm F3</oddHeader>
    <oddFooter>&amp;R&amp;P / &amp;N</oddFooter>
  </headerFooter>
  <rowBreaks count="1" manualBreakCount="1">
    <brk id="23" max="5" man="1" pt="1"/>
  </rowBreaks>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view="pageBreakPreview" topLeftCell="A4" zoomScaleSheetLayoutView="100" workbookViewId="0">
      <selection activeCell="L17" sqref="L17"/>
    </sheetView>
  </sheetViews>
  <sheetFormatPr defaultColWidth="8.85546875" defaultRowHeight="15" x14ac:dyDescent="0.25"/>
  <cols>
    <col min="1" max="1" width="5.7109375" style="609" customWidth="1"/>
    <col min="2" max="2" width="35" style="50" customWidth="1"/>
    <col min="3" max="3" width="28.28515625" style="502" customWidth="1"/>
    <col min="4" max="4" width="4.28515625" style="586" customWidth="1"/>
    <col min="5" max="5" width="2.28515625" style="502" customWidth="1"/>
    <col min="6" max="6" width="5.85546875" style="502" customWidth="1"/>
    <col min="7" max="7" width="4" customWidth="1"/>
    <col min="8" max="8" width="5.42578125" customWidth="1"/>
  </cols>
  <sheetData>
    <row r="1" spans="1:8" ht="39" customHeight="1" thickBot="1" x14ac:dyDescent="0.3">
      <c r="A1" s="160">
        <f>-7</f>
        <v>-7</v>
      </c>
      <c r="B1" s="1046" t="s">
        <v>102</v>
      </c>
      <c r="C1" s="1046"/>
      <c r="D1" s="1046"/>
      <c r="E1" s="1046"/>
      <c r="F1" s="1046"/>
      <c r="G1" s="1048" t="s">
        <v>103</v>
      </c>
      <c r="H1" s="1049"/>
    </row>
    <row r="2" spans="1:8" ht="15.95" customHeight="1" x14ac:dyDescent="0.25">
      <c r="A2" s="1018">
        <f>A1-0.01</f>
        <v>-7.01</v>
      </c>
      <c r="B2" s="1022" t="s">
        <v>138</v>
      </c>
      <c r="C2" s="567" t="s">
        <v>154</v>
      </c>
      <c r="D2" s="568">
        <v>1</v>
      </c>
      <c r="E2" s="569"/>
      <c r="F2" s="569"/>
      <c r="G2" s="594"/>
      <c r="H2" s="17"/>
    </row>
    <row r="3" spans="1:8" ht="15.95" customHeight="1" thickBot="1" x14ac:dyDescent="0.3">
      <c r="A3" s="1019"/>
      <c r="B3" s="1041"/>
      <c r="C3" s="570" t="s">
        <v>155</v>
      </c>
      <c r="D3" s="571">
        <v>2</v>
      </c>
      <c r="E3" s="572" t="s">
        <v>126</v>
      </c>
      <c r="F3" s="595" t="s">
        <v>113</v>
      </c>
      <c r="G3" s="597"/>
      <c r="H3" s="564"/>
    </row>
    <row r="4" spans="1:8" ht="15.95" customHeight="1" x14ac:dyDescent="0.25">
      <c r="A4" s="151">
        <f>A2-0.01</f>
        <v>-7.02</v>
      </c>
      <c r="B4" s="1020" t="s">
        <v>141</v>
      </c>
      <c r="C4" s="574" t="s">
        <v>112</v>
      </c>
      <c r="D4" s="575">
        <v>1</v>
      </c>
      <c r="E4" s="576"/>
      <c r="F4" s="576"/>
      <c r="G4" s="598"/>
      <c r="H4" s="18"/>
    </row>
    <row r="5" spans="1:8" ht="15.95" customHeight="1" x14ac:dyDescent="0.25">
      <c r="A5" s="151"/>
      <c r="B5" s="1020"/>
      <c r="C5" s="577" t="s">
        <v>111</v>
      </c>
      <c r="D5" s="578">
        <v>2</v>
      </c>
      <c r="E5" s="579"/>
      <c r="F5" s="580"/>
      <c r="G5" s="598"/>
      <c r="H5" s="18"/>
    </row>
    <row r="6" spans="1:8" ht="15.95" customHeight="1" thickBot="1" x14ac:dyDescent="0.3">
      <c r="A6" s="434"/>
      <c r="B6" s="1021"/>
      <c r="C6" s="581" t="s">
        <v>110</v>
      </c>
      <c r="D6" s="582">
        <v>3</v>
      </c>
      <c r="E6" s="583"/>
      <c r="F6" s="583"/>
      <c r="G6" s="599"/>
      <c r="H6" s="15"/>
    </row>
    <row r="7" spans="1:8" ht="20.100000000000001" customHeight="1" x14ac:dyDescent="0.25">
      <c r="A7" s="1018">
        <f>A4-0.01</f>
        <v>-7.0299999999999994</v>
      </c>
      <c r="B7" s="1022" t="s">
        <v>370</v>
      </c>
      <c r="C7" s="567" t="s">
        <v>154</v>
      </c>
      <c r="D7" s="568">
        <v>1</v>
      </c>
      <c r="E7" s="569"/>
      <c r="F7" s="569"/>
      <c r="G7" s="594"/>
      <c r="H7" s="17"/>
    </row>
    <row r="8" spans="1:8" ht="20.100000000000001" customHeight="1" thickBot="1" x14ac:dyDescent="0.3">
      <c r="A8" s="1029"/>
      <c r="B8" s="1030"/>
      <c r="C8" s="584" t="s">
        <v>155</v>
      </c>
      <c r="D8" s="582">
        <v>2</v>
      </c>
      <c r="E8" s="583"/>
      <c r="F8" s="585"/>
      <c r="G8" s="599"/>
      <c r="H8" s="15"/>
    </row>
    <row r="9" spans="1:8" ht="20.100000000000001" customHeight="1" x14ac:dyDescent="0.25">
      <c r="A9" s="1018">
        <f>A7-0.01</f>
        <v>-7.0399999999999991</v>
      </c>
      <c r="B9" s="1022" t="s">
        <v>371</v>
      </c>
      <c r="C9" s="567" t="s">
        <v>154</v>
      </c>
      <c r="D9" s="568">
        <v>1</v>
      </c>
      <c r="E9" s="569"/>
      <c r="F9" s="569"/>
      <c r="G9" s="594"/>
      <c r="H9" s="17"/>
    </row>
    <row r="10" spans="1:8" ht="20.100000000000001" customHeight="1" thickBot="1" x14ac:dyDescent="0.3">
      <c r="A10" s="1029"/>
      <c r="B10" s="1030"/>
      <c r="C10" s="584" t="s">
        <v>155</v>
      </c>
      <c r="D10" s="582">
        <v>2</v>
      </c>
      <c r="E10" s="583"/>
      <c r="F10" s="585"/>
      <c r="G10" s="599"/>
      <c r="H10" s="15"/>
    </row>
    <row r="11" spans="1:8" ht="20.100000000000001" customHeight="1" x14ac:dyDescent="0.25">
      <c r="A11" s="1018">
        <f>A9-0.01</f>
        <v>-7.0499999999999989</v>
      </c>
      <c r="B11" s="1022" t="s">
        <v>372</v>
      </c>
      <c r="C11" s="567" t="s">
        <v>154</v>
      </c>
      <c r="D11" s="568">
        <v>1</v>
      </c>
      <c r="E11" s="569"/>
      <c r="F11" s="569"/>
      <c r="G11" s="594"/>
      <c r="H11" s="17"/>
    </row>
    <row r="12" spans="1:8" ht="20.100000000000001" customHeight="1" thickBot="1" x14ac:dyDescent="0.3">
      <c r="A12" s="1019"/>
      <c r="B12" s="1041"/>
      <c r="C12" s="570" t="s">
        <v>155</v>
      </c>
      <c r="D12" s="571">
        <v>2</v>
      </c>
      <c r="E12" s="572"/>
      <c r="F12" s="573"/>
      <c r="G12" s="597"/>
      <c r="H12" s="564"/>
    </row>
    <row r="13" spans="1:8" ht="20.100000000000001" customHeight="1" x14ac:dyDescent="0.25">
      <c r="A13" s="151">
        <f>A11-0.01</f>
        <v>-7.0599999999999987</v>
      </c>
      <c r="B13" s="1047" t="s">
        <v>373</v>
      </c>
      <c r="C13" s="587" t="s">
        <v>154</v>
      </c>
      <c r="D13" s="575">
        <v>1</v>
      </c>
      <c r="E13" s="592"/>
      <c r="F13" s="593"/>
      <c r="G13" s="594"/>
      <c r="H13" s="17"/>
    </row>
    <row r="14" spans="1:8" ht="20.100000000000001" customHeight="1" thickBot="1" x14ac:dyDescent="0.3">
      <c r="A14" s="151"/>
      <c r="B14" s="1047"/>
      <c r="C14" s="588" t="s">
        <v>155</v>
      </c>
      <c r="D14" s="589">
        <v>2</v>
      </c>
      <c r="E14" s="591" t="s">
        <v>126</v>
      </c>
      <c r="F14" s="596">
        <f>A23</f>
        <v>-7.0799999999999983</v>
      </c>
      <c r="G14" s="598"/>
      <c r="H14" s="18"/>
    </row>
    <row r="15" spans="1:8" ht="21.75" customHeight="1" x14ac:dyDescent="0.25">
      <c r="A15" s="433">
        <f>A13-0.01</f>
        <v>-7.0699999999999985</v>
      </c>
      <c r="B15" s="1022" t="s">
        <v>57</v>
      </c>
      <c r="C15" s="1050" t="s">
        <v>147</v>
      </c>
      <c r="D15" s="1051"/>
      <c r="E15" s="1051"/>
      <c r="F15" s="1051"/>
      <c r="G15" s="600"/>
      <c r="H15" s="590"/>
    </row>
    <row r="16" spans="1:8" ht="21.75" customHeight="1" x14ac:dyDescent="0.25">
      <c r="A16" s="151"/>
      <c r="B16" s="1023"/>
      <c r="C16" s="1042" t="s">
        <v>148</v>
      </c>
      <c r="D16" s="1043"/>
      <c r="E16" s="1043"/>
      <c r="F16" s="1043"/>
      <c r="G16" s="601"/>
      <c r="H16" s="135"/>
    </row>
    <row r="17" spans="1:8" ht="21.75" customHeight="1" x14ac:dyDescent="0.25">
      <c r="A17" s="151"/>
      <c r="B17" s="1028" t="s">
        <v>317</v>
      </c>
      <c r="C17" s="1042" t="s">
        <v>149</v>
      </c>
      <c r="D17" s="1043"/>
      <c r="E17" s="1043"/>
      <c r="F17" s="1043"/>
      <c r="G17" s="601"/>
      <c r="H17" s="135"/>
    </row>
    <row r="18" spans="1:8" ht="30.75" customHeight="1" x14ac:dyDescent="0.25">
      <c r="A18" s="151"/>
      <c r="B18" s="1028"/>
      <c r="C18" s="1042" t="s">
        <v>150</v>
      </c>
      <c r="D18" s="1043"/>
      <c r="E18" s="1043"/>
      <c r="F18" s="1043"/>
      <c r="G18" s="601"/>
      <c r="H18" s="135"/>
    </row>
    <row r="19" spans="1:8" ht="21.75" customHeight="1" x14ac:dyDescent="0.25">
      <c r="A19" s="151"/>
      <c r="B19" s="1028"/>
      <c r="C19" s="1042" t="s">
        <v>151</v>
      </c>
      <c r="D19" s="1043"/>
      <c r="E19" s="1043"/>
      <c r="F19" s="1043"/>
      <c r="G19" s="601"/>
      <c r="H19" s="135"/>
    </row>
    <row r="20" spans="1:8" ht="21.75" customHeight="1" x14ac:dyDescent="0.25">
      <c r="A20" s="151"/>
      <c r="B20" s="1028"/>
      <c r="C20" s="1042" t="s">
        <v>133</v>
      </c>
      <c r="D20" s="1043"/>
      <c r="E20" s="1043"/>
      <c r="F20" s="1043"/>
      <c r="G20" s="601"/>
      <c r="H20" s="135"/>
    </row>
    <row r="21" spans="1:8" ht="21.75" customHeight="1" x14ac:dyDescent="0.25">
      <c r="A21" s="151"/>
      <c r="B21" s="49"/>
      <c r="C21" s="566" t="s">
        <v>134</v>
      </c>
      <c r="D21" s="153"/>
      <c r="E21" s="154"/>
      <c r="F21" s="154"/>
      <c r="G21" s="601"/>
      <c r="H21" s="135"/>
    </row>
    <row r="22" spans="1:8" ht="21.75" customHeight="1" thickBot="1" x14ac:dyDescent="0.3">
      <c r="A22" s="152"/>
      <c r="B22" s="565"/>
      <c r="C22" s="1044" t="s">
        <v>132</v>
      </c>
      <c r="D22" s="1045"/>
      <c r="E22" s="1045"/>
      <c r="F22" s="1045"/>
      <c r="G22" s="602"/>
      <c r="H22" s="140"/>
    </row>
    <row r="23" spans="1:8" ht="75.75" customHeight="1" x14ac:dyDescent="0.25">
      <c r="A23" s="607">
        <f>A15-0.01</f>
        <v>-7.0799999999999983</v>
      </c>
      <c r="B23" s="603" t="s">
        <v>374</v>
      </c>
      <c r="C23" s="1031" t="s">
        <v>375</v>
      </c>
      <c r="D23" s="1031"/>
      <c r="E23" s="1031"/>
      <c r="F23" s="1031"/>
      <c r="G23" s="1024"/>
      <c r="H23" s="1025"/>
    </row>
    <row r="24" spans="1:8" ht="15.95" customHeight="1" x14ac:dyDescent="0.25">
      <c r="A24" s="608"/>
      <c r="B24" s="604" t="s">
        <v>377</v>
      </c>
      <c r="C24" s="1032" t="s">
        <v>376</v>
      </c>
      <c r="D24" s="1033"/>
      <c r="E24" s="1033"/>
      <c r="F24" s="1034"/>
      <c r="G24" s="605"/>
      <c r="H24" s="606"/>
    </row>
    <row r="25" spans="1:8" ht="15.95" customHeight="1" x14ac:dyDescent="0.25">
      <c r="A25" s="608"/>
      <c r="B25" s="604" t="s">
        <v>378</v>
      </c>
      <c r="C25" s="1035"/>
      <c r="D25" s="1036"/>
      <c r="E25" s="1036"/>
      <c r="F25" s="1037"/>
      <c r="G25" s="605"/>
      <c r="H25" s="606"/>
    </row>
    <row r="26" spans="1:8" ht="15.95" customHeight="1" thickBot="1" x14ac:dyDescent="0.3">
      <c r="A26" s="152"/>
      <c r="B26" s="610" t="s">
        <v>379</v>
      </c>
      <c r="C26" s="1038"/>
      <c r="D26" s="1039"/>
      <c r="E26" s="1039"/>
      <c r="F26" s="1040"/>
      <c r="G26" s="1026"/>
      <c r="H26" s="1027"/>
    </row>
  </sheetData>
  <mergeCells count="25">
    <mergeCell ref="C22:F22"/>
    <mergeCell ref="B2:B3"/>
    <mergeCell ref="B1:F1"/>
    <mergeCell ref="B13:B14"/>
    <mergeCell ref="G1:H1"/>
    <mergeCell ref="C15:F15"/>
    <mergeCell ref="C16:F16"/>
    <mergeCell ref="C17:F17"/>
    <mergeCell ref="C18:F18"/>
    <mergeCell ref="A2:A3"/>
    <mergeCell ref="B4:B6"/>
    <mergeCell ref="B15:B16"/>
    <mergeCell ref="G23:H23"/>
    <mergeCell ref="G26:H26"/>
    <mergeCell ref="B17:B20"/>
    <mergeCell ref="A7:A8"/>
    <mergeCell ref="B7:B8"/>
    <mergeCell ref="C23:F23"/>
    <mergeCell ref="C24:F26"/>
    <mergeCell ref="A9:A10"/>
    <mergeCell ref="B9:B10"/>
    <mergeCell ref="A11:A12"/>
    <mergeCell ref="B11:B12"/>
    <mergeCell ref="C19:F19"/>
    <mergeCell ref="C20:F20"/>
  </mergeCells>
  <phoneticPr fontId="33" type="noConversion"/>
  <pageMargins left="0.75" right="0.75" top="0.5" bottom="0.5" header="0.25" footer="0.25"/>
  <pageSetup scale="97" orientation="portrait" r:id="rId1"/>
  <headerFooter differentFirst="1">
    <oddHeader>&amp;LHRBF Impact Evaluation&amp;CExit Interview Prenatal Care&amp;RForm F3</oddHeader>
    <oddFooter>&amp;R&amp;P / &amp;N</oddFooter>
  </headerFooter>
  <extLst>
    <ext xmlns:mx="http://schemas.microsoft.com/office/mac/excel/2008/main" uri="http://schemas.microsoft.com/office/mac/excel/2008/main">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25"/>
  <sheetViews>
    <sheetView tabSelected="1" view="pageBreakPreview" zoomScaleSheetLayoutView="100" workbookViewId="0">
      <selection activeCell="B18" sqref="B18:K18"/>
    </sheetView>
  </sheetViews>
  <sheetFormatPr defaultColWidth="8.85546875" defaultRowHeight="15" x14ac:dyDescent="0.25"/>
  <cols>
    <col min="1" max="1" width="5.7109375" style="50" customWidth="1"/>
    <col min="2" max="2" width="20.5703125" style="50" customWidth="1"/>
    <col min="3" max="3" width="33.85546875" customWidth="1"/>
    <col min="4" max="4" width="4.28515625" style="97" customWidth="1"/>
    <col min="5" max="5" width="3" bestFit="1" customWidth="1"/>
    <col min="6" max="6" width="7.42578125" bestFit="1" customWidth="1"/>
    <col min="7" max="7" width="7.28515625" customWidth="1"/>
    <col min="8" max="8" width="2" customWidth="1"/>
    <col min="9" max="9" width="1.85546875" customWidth="1"/>
    <col min="10" max="10" width="2.28515625" customWidth="1"/>
    <col min="11" max="11" width="3.28515625" customWidth="1"/>
  </cols>
  <sheetData>
    <row r="1" spans="1:11" ht="39" customHeight="1" thickBot="1" x14ac:dyDescent="0.3">
      <c r="A1" s="160">
        <f>-8</f>
        <v>-8</v>
      </c>
      <c r="B1" s="1046" t="s">
        <v>311</v>
      </c>
      <c r="C1" s="1046"/>
      <c r="D1" s="1046"/>
      <c r="E1" s="1046"/>
      <c r="F1" s="1046"/>
      <c r="G1" s="1052"/>
      <c r="H1" s="1048" t="s">
        <v>103</v>
      </c>
      <c r="I1" s="1053"/>
      <c r="J1" s="1053"/>
      <c r="K1" s="1049"/>
    </row>
    <row r="2" spans="1:11" ht="27.75" customHeight="1" x14ac:dyDescent="0.25">
      <c r="A2" s="1018">
        <f>A1-0.01</f>
        <v>-8.01</v>
      </c>
      <c r="B2" s="1054" t="s">
        <v>307</v>
      </c>
      <c r="C2" s="136" t="s">
        <v>101</v>
      </c>
      <c r="D2" s="81">
        <v>1</v>
      </c>
      <c r="E2" s="137"/>
      <c r="F2" s="146"/>
      <c r="G2" s="142"/>
      <c r="H2" s="7"/>
      <c r="I2" s="7"/>
      <c r="J2" s="7"/>
      <c r="K2" s="17"/>
    </row>
    <row r="3" spans="1:11" ht="26.25" customHeight="1" x14ac:dyDescent="0.25">
      <c r="A3" s="1029"/>
      <c r="B3" s="1055"/>
      <c r="C3" s="53" t="s">
        <v>100</v>
      </c>
      <c r="D3" s="83">
        <v>2</v>
      </c>
      <c r="E3" s="54" t="s">
        <v>126</v>
      </c>
      <c r="F3" s="122" t="s">
        <v>113</v>
      </c>
      <c r="G3" s="143"/>
      <c r="H3" s="16"/>
      <c r="I3" s="16"/>
      <c r="J3" s="16"/>
      <c r="K3" s="15"/>
    </row>
    <row r="4" spans="1:11" x14ac:dyDescent="0.25">
      <c r="A4" s="150">
        <f>A2-0.01</f>
        <v>-8.02</v>
      </c>
      <c r="B4" s="1056" t="s">
        <v>312</v>
      </c>
      <c r="C4" s="51" t="s">
        <v>109</v>
      </c>
      <c r="D4" s="84">
        <v>1</v>
      </c>
      <c r="E4" s="52"/>
      <c r="F4" s="121"/>
      <c r="G4" s="144"/>
      <c r="H4" s="5"/>
      <c r="I4" s="5"/>
      <c r="J4" s="5"/>
      <c r="K4" s="18"/>
    </row>
    <row r="5" spans="1:11" x14ac:dyDescent="0.25">
      <c r="A5" s="151"/>
      <c r="B5" s="1057"/>
      <c r="C5" s="55" t="s">
        <v>108</v>
      </c>
      <c r="D5" s="82">
        <v>2</v>
      </c>
      <c r="E5" s="39"/>
      <c r="F5" s="147"/>
      <c r="G5" s="144"/>
      <c r="H5" s="5"/>
      <c r="I5" s="5"/>
      <c r="J5" s="5"/>
      <c r="K5" s="18"/>
    </row>
    <row r="6" spans="1:11" x14ac:dyDescent="0.25">
      <c r="A6" s="151"/>
      <c r="B6" s="1057"/>
      <c r="C6" s="230" t="s">
        <v>142</v>
      </c>
      <c r="D6" s="82">
        <v>3</v>
      </c>
      <c r="E6" s="39"/>
      <c r="F6" s="147"/>
      <c r="G6" s="144"/>
      <c r="H6" s="5"/>
      <c r="I6" s="5"/>
      <c r="J6" s="5"/>
      <c r="K6" s="18"/>
    </row>
    <row r="7" spans="1:11" x14ac:dyDescent="0.25">
      <c r="A7" s="151"/>
      <c r="B7" s="1057"/>
      <c r="C7" s="231" t="s">
        <v>146</v>
      </c>
      <c r="D7" s="82">
        <v>4</v>
      </c>
      <c r="E7" s="134"/>
      <c r="F7" s="148"/>
      <c r="G7" s="144"/>
      <c r="H7" s="5"/>
      <c r="I7" s="5"/>
      <c r="J7" s="5"/>
      <c r="K7" s="18"/>
    </row>
    <row r="8" spans="1:11" x14ac:dyDescent="0.25">
      <c r="A8" s="151"/>
      <c r="B8" s="1057"/>
      <c r="C8" s="231" t="s">
        <v>143</v>
      </c>
      <c r="D8" s="82">
        <v>5</v>
      </c>
      <c r="E8" s="134"/>
      <c r="F8" s="148"/>
      <c r="G8" s="144"/>
      <c r="H8" s="5"/>
      <c r="I8" s="5"/>
      <c r="J8" s="5"/>
      <c r="K8" s="18"/>
    </row>
    <row r="9" spans="1:11" ht="25.5" x14ac:dyDescent="0.25">
      <c r="A9" s="151"/>
      <c r="B9" s="1057"/>
      <c r="C9" s="231" t="s">
        <v>145</v>
      </c>
      <c r="D9" s="82">
        <v>6</v>
      </c>
      <c r="E9" s="134"/>
      <c r="F9" s="148"/>
      <c r="G9" s="144"/>
      <c r="H9" s="5"/>
      <c r="I9" s="5"/>
      <c r="J9" s="5"/>
      <c r="K9" s="18"/>
    </row>
    <row r="10" spans="1:11" ht="25.5" x14ac:dyDescent="0.25">
      <c r="A10" s="151"/>
      <c r="B10" s="1057"/>
      <c r="C10" s="231" t="s">
        <v>144</v>
      </c>
      <c r="D10" s="82">
        <v>7</v>
      </c>
      <c r="E10" s="134"/>
      <c r="F10" s="148"/>
      <c r="G10" s="144"/>
      <c r="H10" s="5"/>
      <c r="I10" s="5"/>
      <c r="J10" s="5"/>
      <c r="K10" s="18"/>
    </row>
    <row r="11" spans="1:11" x14ac:dyDescent="0.25">
      <c r="A11" s="309"/>
      <c r="B11" s="1058"/>
      <c r="C11" s="53" t="s">
        <v>100</v>
      </c>
      <c r="D11" s="82">
        <v>8</v>
      </c>
      <c r="E11" s="54" t="s">
        <v>126</v>
      </c>
      <c r="F11" s="149">
        <f>A22</f>
        <v>-8.0399999999999991</v>
      </c>
      <c r="G11" s="145"/>
      <c r="H11" s="5"/>
      <c r="I11" s="5"/>
      <c r="J11" s="5"/>
      <c r="K11" s="18"/>
    </row>
    <row r="12" spans="1:11" ht="21.75" customHeight="1" x14ac:dyDescent="0.25">
      <c r="A12" s="150">
        <f>A4-0.01</f>
        <v>-8.0299999999999994</v>
      </c>
      <c r="B12" s="1056" t="s">
        <v>313</v>
      </c>
      <c r="C12" s="1060" t="s">
        <v>314</v>
      </c>
      <c r="D12" s="1061"/>
      <c r="E12" s="1061"/>
      <c r="F12" s="1061"/>
      <c r="G12" s="696"/>
      <c r="H12" s="56"/>
      <c r="I12" s="56"/>
      <c r="J12" s="56"/>
      <c r="K12" s="135"/>
    </row>
    <row r="13" spans="1:11" ht="21.75" customHeight="1" x14ac:dyDescent="0.25">
      <c r="A13" s="151"/>
      <c r="B13" s="1059"/>
      <c r="C13" s="1060" t="s">
        <v>315</v>
      </c>
      <c r="D13" s="1061"/>
      <c r="E13" s="1061"/>
      <c r="F13" s="1061"/>
      <c r="G13" s="696"/>
      <c r="H13" s="56"/>
      <c r="I13" s="56"/>
      <c r="J13" s="56"/>
      <c r="K13" s="135"/>
    </row>
    <row r="14" spans="1:11" ht="21.75" customHeight="1" x14ac:dyDescent="0.25">
      <c r="A14" s="151"/>
      <c r="B14" s="1065" t="s">
        <v>317</v>
      </c>
      <c r="C14" s="1060" t="s">
        <v>316</v>
      </c>
      <c r="D14" s="1061"/>
      <c r="E14" s="1061"/>
      <c r="F14" s="1061"/>
      <c r="G14" s="696"/>
      <c r="H14" s="56"/>
      <c r="I14" s="56"/>
      <c r="J14" s="56"/>
      <c r="K14" s="135"/>
    </row>
    <row r="15" spans="1:11" ht="21.75" customHeight="1" x14ac:dyDescent="0.25">
      <c r="A15" s="151"/>
      <c r="B15" s="1065"/>
      <c r="C15" s="1062" t="s">
        <v>318</v>
      </c>
      <c r="D15" s="1063"/>
      <c r="E15" s="1063"/>
      <c r="F15" s="1063"/>
      <c r="G15" s="1064"/>
      <c r="H15" s="56"/>
      <c r="I15" s="56"/>
      <c r="J15" s="56"/>
      <c r="K15" s="135"/>
    </row>
    <row r="16" spans="1:11" ht="21.75" customHeight="1" x14ac:dyDescent="0.25">
      <c r="A16" s="151"/>
      <c r="B16" s="1065"/>
      <c r="C16" s="1060" t="s">
        <v>319</v>
      </c>
      <c r="D16" s="1061"/>
      <c r="E16" s="1061"/>
      <c r="F16" s="1061"/>
      <c r="G16" s="696"/>
      <c r="H16" s="56"/>
      <c r="I16" s="56"/>
      <c r="J16" s="56"/>
      <c r="K16" s="135"/>
    </row>
    <row r="17" spans="1:11" ht="21.75" customHeight="1" thickBot="1" x14ac:dyDescent="0.3">
      <c r="A17" s="152"/>
      <c r="B17" s="138"/>
      <c r="C17" s="1066" t="s">
        <v>320</v>
      </c>
      <c r="D17" s="1067"/>
      <c r="E17" s="1067"/>
      <c r="F17" s="1067"/>
      <c r="G17" s="1068"/>
      <c r="H17" s="139"/>
      <c r="I17" s="139"/>
      <c r="J17" s="139"/>
      <c r="K17" s="140"/>
    </row>
    <row r="18" spans="1:11" ht="36" customHeight="1" thickBot="1" x14ac:dyDescent="0.3">
      <c r="B18" s="1069" t="s">
        <v>308</v>
      </c>
      <c r="C18" s="1069"/>
      <c r="D18" s="1069"/>
      <c r="E18" s="1069"/>
      <c r="F18" s="1069"/>
      <c r="G18" s="1069"/>
      <c r="H18" s="1069"/>
      <c r="I18" s="1069"/>
      <c r="J18" s="1069"/>
      <c r="K18" s="1070"/>
    </row>
    <row r="19" spans="1:11" ht="19.5" customHeight="1" x14ac:dyDescent="0.25">
      <c r="A19" s="1080"/>
      <c r="B19" s="1083"/>
      <c r="C19" s="1084"/>
      <c r="D19" s="1089" t="s">
        <v>13</v>
      </c>
      <c r="E19" s="1090"/>
      <c r="F19" s="1090" t="s">
        <v>14</v>
      </c>
      <c r="G19" s="1095" t="s">
        <v>140</v>
      </c>
      <c r="H19" s="1071" t="s">
        <v>103</v>
      </c>
      <c r="I19" s="1072"/>
      <c r="J19" s="1072"/>
      <c r="K19" s="1073"/>
    </row>
    <row r="20" spans="1:11" ht="19.5" customHeight="1" x14ac:dyDescent="0.25">
      <c r="A20" s="1081"/>
      <c r="B20" s="1085"/>
      <c r="C20" s="1086"/>
      <c r="D20" s="1091"/>
      <c r="E20" s="1092"/>
      <c r="F20" s="1092"/>
      <c r="G20" s="1096"/>
      <c r="H20" s="1074"/>
      <c r="I20" s="1075"/>
      <c r="J20" s="1075"/>
      <c r="K20" s="1076"/>
    </row>
    <row r="21" spans="1:11" ht="19.5" customHeight="1" thickBot="1" x14ac:dyDescent="0.3">
      <c r="A21" s="1082"/>
      <c r="B21" s="1087"/>
      <c r="C21" s="1088"/>
      <c r="D21" s="1093"/>
      <c r="E21" s="1094"/>
      <c r="F21" s="1094"/>
      <c r="G21" s="1097"/>
      <c r="H21" s="1077"/>
      <c r="I21" s="1078"/>
      <c r="J21" s="1078"/>
      <c r="K21" s="1079"/>
    </row>
    <row r="22" spans="1:11" ht="27" customHeight="1" x14ac:dyDescent="0.25">
      <c r="A22" s="270">
        <f>A12-0.01</f>
        <v>-8.0399999999999991</v>
      </c>
      <c r="B22" s="1099" t="s">
        <v>321</v>
      </c>
      <c r="C22" s="1100"/>
      <c r="D22" s="1101">
        <v>1</v>
      </c>
      <c r="E22" s="1102"/>
      <c r="F22" s="98">
        <v>2</v>
      </c>
      <c r="G22" s="141">
        <v>3</v>
      </c>
      <c r="H22" s="1103"/>
      <c r="I22" s="1104"/>
      <c r="J22" s="1104"/>
      <c r="K22" s="1105"/>
    </row>
    <row r="23" spans="1:11" ht="27" customHeight="1" thickBot="1" x14ac:dyDescent="0.3">
      <c r="A23" s="269">
        <f>A22-0.01</f>
        <v>-8.0499999999999989</v>
      </c>
      <c r="B23" s="1106" t="s">
        <v>322</v>
      </c>
      <c r="C23" s="1107"/>
      <c r="D23" s="1108">
        <v>1</v>
      </c>
      <c r="E23" s="1109"/>
      <c r="F23" s="310">
        <v>2</v>
      </c>
      <c r="G23" s="268">
        <v>3</v>
      </c>
      <c r="H23" s="1110"/>
      <c r="I23" s="1111"/>
      <c r="J23" s="1111"/>
      <c r="K23" s="1112"/>
    </row>
    <row r="25" spans="1:11" ht="15.75" x14ac:dyDescent="0.25">
      <c r="B25" s="1098" t="s">
        <v>216</v>
      </c>
      <c r="C25" s="1098"/>
      <c r="D25" s="1098"/>
      <c r="E25" s="1098"/>
      <c r="F25" s="1098"/>
      <c r="G25" s="1098"/>
    </row>
  </sheetData>
  <mergeCells count="27">
    <mergeCell ref="B25:G25"/>
    <mergeCell ref="B22:C22"/>
    <mergeCell ref="D22:E22"/>
    <mergeCell ref="H22:K22"/>
    <mergeCell ref="B23:C23"/>
    <mergeCell ref="D23:E23"/>
    <mergeCell ref="H23:K23"/>
    <mergeCell ref="C17:G17"/>
    <mergeCell ref="B18:K18"/>
    <mergeCell ref="H19:K21"/>
    <mergeCell ref="A19:A21"/>
    <mergeCell ref="B19:C21"/>
    <mergeCell ref="D19:E21"/>
    <mergeCell ref="F19:F21"/>
    <mergeCell ref="G19:G21"/>
    <mergeCell ref="B12:B13"/>
    <mergeCell ref="C12:F12"/>
    <mergeCell ref="C13:F13"/>
    <mergeCell ref="C14:F14"/>
    <mergeCell ref="C16:F16"/>
    <mergeCell ref="C15:G15"/>
    <mergeCell ref="B14:B16"/>
    <mergeCell ref="B1:G1"/>
    <mergeCell ref="H1:K1"/>
    <mergeCell ref="A2:A3"/>
    <mergeCell ref="B2:B3"/>
    <mergeCell ref="B4:B11"/>
  </mergeCells>
  <pageMargins left="0.75" right="0.75" top="0.5" bottom="0.5" header="0.25" footer="0.25"/>
  <pageSetup scale="97" orientation="portrait" r:id="rId1"/>
  <headerFooter differentFirst="1">
    <oddHeader>&amp;LHRBF Impact Evaluation&amp;CExit Interview Prenatal Care&amp;RForm F3</oddHead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16</vt:i4>
      </vt:variant>
    </vt:vector>
  </HeadingPairs>
  <TitlesOfParts>
    <vt:vector size="26" baseType="lpstr">
      <vt:lpstr>Cover</vt:lpstr>
      <vt:lpstr>1_ Exit Identification</vt:lpstr>
      <vt:lpstr>2 Trtmnt Counselling</vt:lpstr>
      <vt:lpstr>3_Time and expense</vt:lpstr>
      <vt:lpstr>4_Pt Satisfaction</vt:lpstr>
      <vt:lpstr>5_Security</vt:lpstr>
      <vt:lpstr>6_Household1</vt:lpstr>
      <vt:lpstr>6_Household2</vt:lpstr>
      <vt:lpstr>7 CHW</vt:lpstr>
      <vt:lpstr>8 TBA</vt:lpstr>
      <vt:lpstr>'1_ Exit Identification'!_Print_Area</vt:lpstr>
      <vt:lpstr>'2 Trtmnt Counselling'!_Print_Area</vt:lpstr>
      <vt:lpstr>'3_Time and expense'!_Print_Area</vt:lpstr>
      <vt:lpstr>'4_Pt Satisfaction'!_Print_Area</vt:lpstr>
      <vt:lpstr>'6_Household1'!_Print_Area</vt:lpstr>
      <vt:lpstr>'6_Household2'!_Print_Area</vt:lpstr>
      <vt:lpstr>'7 CHW'!_Print_Area</vt:lpstr>
      <vt:lpstr>'8 TBA'!_Print_Area</vt:lpstr>
      <vt:lpstr>'1_ Exit Identification'!Print_Area</vt:lpstr>
      <vt:lpstr>'2 Trtmnt Counselling'!Print_Area</vt:lpstr>
      <vt:lpstr>'3_Time and expense'!Print_Area</vt:lpstr>
      <vt:lpstr>'4_Pt Satisfaction'!Print_Area</vt:lpstr>
      <vt:lpstr>'5_Security'!Print_Area</vt:lpstr>
      <vt:lpstr>'7 CHW'!Print_Area</vt:lpstr>
      <vt:lpstr>'8 TBA'!Print_Area</vt:lpstr>
      <vt:lpstr>Cover!Print_Area</vt:lpstr>
    </vt:vector>
  </TitlesOfParts>
  <Company>The World Bank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wb291836</dc:creator>
  <cp:lastModifiedBy>Ashis Kumar Das</cp:lastModifiedBy>
  <cp:lastPrinted>2014-08-27T18:31:26Z</cp:lastPrinted>
  <dcterms:created xsi:type="dcterms:W3CDTF">2010-07-02T15:36:52Z</dcterms:created>
  <dcterms:modified xsi:type="dcterms:W3CDTF">2014-08-28T18:11:07Z</dcterms:modified>
</cp:coreProperties>
</file>