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wb558768\Downloads\"/>
    </mc:Choice>
  </mc:AlternateContent>
  <xr:revisionPtr revIDLastSave="0" documentId="13_ncr:1_{A53A4E64-9BD6-4881-BA6B-F171C597E84A}" xr6:coauthVersionLast="47" xr6:coauthVersionMax="47" xr10:uidLastSave="{00000000-0000-0000-0000-000000000000}"/>
  <bookViews>
    <workbookView xWindow="-120" yWindow="-120" windowWidth="29040" windowHeight="15840" tabRatio="534" activeTab="1" xr2:uid="{00000000-000D-0000-FFFF-FFFF00000000}"/>
  </bookViews>
  <sheets>
    <sheet name="survey" sheetId="1" r:id="rId1"/>
    <sheet name="choices" sheetId="2" r:id="rId2"/>
    <sheet name="settings" sheetId="3" r:id="rId3"/>
  </sheets>
  <calcPr calcId="191029"/>
  <fileRecoveryPr autoRecover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V99" i="1" l="1"/>
  <c r="V150" i="1" l="1"/>
  <c r="V144" i="1" l="1"/>
  <c r="V145" i="1"/>
  <c r="V146" i="1"/>
  <c r="V147" i="1"/>
  <c r="V148" i="1"/>
  <c r="V149" i="1"/>
  <c r="V152" i="1"/>
  <c r="V50" i="1" l="1"/>
  <c r="V49" i="1"/>
  <c r="V48" i="1"/>
  <c r="V47" i="1"/>
  <c r="V46" i="1"/>
  <c r="V63" i="1" l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51" i="1"/>
  <c r="V52" i="1"/>
  <c r="V53" i="1"/>
  <c r="V54" i="1"/>
  <c r="V55" i="1"/>
  <c r="V56" i="1"/>
  <c r="V57" i="1"/>
  <c r="V58" i="1"/>
  <c r="V59" i="1"/>
  <c r="V60" i="1"/>
  <c r="V61" i="1"/>
  <c r="V62" i="1"/>
  <c r="V3" i="1" l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53" i="1"/>
  <c r="V154" i="1"/>
  <c r="V2" i="1" l="1"/>
  <c r="C2" i="3" l="1"/>
</calcChain>
</file>

<file path=xl/sharedStrings.xml><?xml version="1.0" encoding="utf-8"?>
<sst xmlns="http://schemas.openxmlformats.org/spreadsheetml/2006/main" count="934" uniqueCount="510">
  <si>
    <t>deviceid</t>
    <phoneticPr fontId="1" type="noConversion"/>
  </si>
  <si>
    <t>subscriberid</t>
    <phoneticPr fontId="1" type="noConversion"/>
  </si>
  <si>
    <t>simid</t>
    <phoneticPr fontId="1" type="noConversion"/>
  </si>
  <si>
    <t>type</t>
  </si>
  <si>
    <t>name</t>
  </si>
  <si>
    <t>default</t>
    <phoneticPr fontId="1" type="noConversion"/>
  </si>
  <si>
    <t>media:image</t>
    <phoneticPr fontId="1" type="noConversion"/>
  </si>
  <si>
    <t>hint</t>
    <phoneticPr fontId="1" type="noConversion"/>
  </si>
  <si>
    <t>constraint</t>
    <phoneticPr fontId="1" type="noConversion"/>
  </si>
  <si>
    <t>relevance</t>
    <phoneticPr fontId="1" type="noConversion"/>
  </si>
  <si>
    <t>required</t>
    <phoneticPr fontId="1" type="noConversion"/>
  </si>
  <si>
    <t>read only</t>
    <phoneticPr fontId="1" type="noConversion"/>
  </si>
  <si>
    <t>media:audio</t>
    <phoneticPr fontId="1" type="noConversion"/>
  </si>
  <si>
    <t>media:video</t>
    <phoneticPr fontId="1" type="noConversion"/>
  </si>
  <si>
    <t>calculation</t>
    <phoneticPr fontId="1" type="noConversion"/>
  </si>
  <si>
    <t>disabled</t>
    <phoneticPr fontId="1" type="noConversion"/>
  </si>
  <si>
    <t>starttime</t>
  </si>
  <si>
    <t>endtime</t>
  </si>
  <si>
    <t>devicephonenum</t>
  </si>
  <si>
    <t>form_title</t>
  </si>
  <si>
    <t>form_id</t>
  </si>
  <si>
    <t>public_key</t>
  </si>
  <si>
    <t>submission_url</t>
  </si>
  <si>
    <t>version</t>
  </si>
  <si>
    <t>label</t>
  </si>
  <si>
    <t>list_name</t>
  </si>
  <si>
    <t>image</t>
  </si>
  <si>
    <t>default_language</t>
  </si>
  <si>
    <t>start</t>
  </si>
  <si>
    <t>end</t>
  </si>
  <si>
    <t>deviceid</t>
  </si>
  <si>
    <t>subscriberid</t>
  </si>
  <si>
    <t>phonenumber</t>
  </si>
  <si>
    <t>simserial</t>
  </si>
  <si>
    <t>repeat_count</t>
  </si>
  <si>
    <t>required message</t>
  </si>
  <si>
    <t>constraint message</t>
  </si>
  <si>
    <t>note</t>
  </si>
  <si>
    <t>response_note</t>
  </si>
  <si>
    <t>filter</t>
  </si>
  <si>
    <t>choice_filter</t>
  </si>
  <si>
    <t>calculate</t>
  </si>
  <si>
    <t>publishable</t>
  </si>
  <si>
    <t>minimum_seconds</t>
  </si>
  <si>
    <t>caseid</t>
  </si>
  <si>
    <t>duration()</t>
  </si>
  <si>
    <t>duration</t>
  </si>
  <si>
    <t>username</t>
  </si>
  <si>
    <t>value</t>
  </si>
  <si>
    <t/>
  </si>
  <si>
    <t>appearance</t>
  </si>
  <si>
    <t>portuguese</t>
  </si>
  <si>
    <t>instance_name</t>
  </si>
  <si>
    <t>concat(${comname}, ' - ', ${comid},' - KIT PARTE 1 - SLWRMP Meio Termo')</t>
  </si>
  <si>
    <t>text audit</t>
  </si>
  <si>
    <t>textaudit</t>
  </si>
  <si>
    <t>note_title</t>
  </si>
  <si>
    <t>&lt;b&gt;**** SLWRMP **** 
AVALIAÇÃO DO MEIO TERMO
INQUÉRITO DO KIT
&lt;font color="red"&gt;PARTE 1 - INQUÉRITO&lt;/font&gt;
&lt;/b&gt;</t>
  </si>
  <si>
    <t>select_one enum</t>
  </si>
  <si>
    <t>enum</t>
  </si>
  <si>
    <t>INQUIRIDOR: selecione o seu nome da lista em baixo:</t>
  </si>
  <si>
    <t>INQUIRIDOR PRINCIPAL</t>
  </si>
  <si>
    <t>yes</t>
  </si>
  <si>
    <t>enum_name</t>
  </si>
  <si>
    <t>enumerator name string</t>
  </si>
  <si>
    <t>jr:choice-name(${enum}, '${enum}')</t>
  </si>
  <si>
    <t>select_one dist</t>
  </si>
  <si>
    <t>dist</t>
  </si>
  <si>
    <t>Esta comunidade é de qual distrito?</t>
  </si>
  <si>
    <t>select_one com</t>
  </si>
  <si>
    <t>comid</t>
  </si>
  <si>
    <t>Qual é esta comunidade?</t>
  </si>
  <si>
    <t>filter=${dist}</t>
  </si>
  <si>
    <t>distname</t>
  </si>
  <si>
    <t>jr:choice-name(${dist}, '${dist}')</t>
  </si>
  <si>
    <t>comname</t>
  </si>
  <si>
    <t>jr:choice-name(${comid}, '${comid}')</t>
  </si>
  <si>
    <t>select_one yn</t>
  </si>
  <si>
    <t>comverify</t>
  </si>
  <si>
    <t>Introduziu a comunidade "&lt;b&gt;${comname}&lt;/b&gt;" no distrito de ${distname}. 
Está correto?</t>
  </si>
  <si>
    <t>consent</t>
  </si>
  <si>
    <t>note_tryagain</t>
  </si>
  <si>
    <t>POR FAVOR TENTE OBTER O CONSENTIMENTO DOS RESPONDENTES!</t>
  </si>
  <si>
    <t>TENTE TRANQUILIZAR OS ENTREVISTADOS PARA QUE ELES CONCORDEM EM PARTICIPAR
VOLTE PARA A PERGUNTA ANTERIOR SE CONSEGUIR</t>
  </si>
  <si>
    <t>${consent}=0</t>
  </si>
  <si>
    <t>reschedule</t>
  </si>
  <si>
    <t>Está disposto a reagendar a entrevista para um melhor momento?</t>
  </si>
  <si>
    <t>select_one refuse</t>
  </si>
  <si>
    <t>refuse</t>
  </si>
  <si>
    <t>Porque não deseja participar?</t>
  </si>
  <si>
    <t>${reschedule}=0</t>
  </si>
  <si>
    <t>text</t>
  </si>
  <si>
    <t>refuse_o</t>
  </si>
  <si>
    <t>Se 'outra' razão, especifique:</t>
  </si>
  <si>
    <t>string-length(.) &gt; 4</t>
  </si>
  <si>
    <t>${refuse}=-9</t>
  </si>
  <si>
    <t>note_refuse_end</t>
  </si>
  <si>
    <t>OBRIGADO PELO SEU TEMPO.
&lt;b&gt;* A ENTREVISTA TERMINA AQUI *&lt;/b&gt;</t>
  </si>
  <si>
    <t>note_rearrange</t>
  </si>
  <si>
    <t>PROCURE REAGENDAR PARA UM TEMPO EM QUE OS LÍDERES COMUNITÁRIOS ESTEJAM DISPONÍVEIS E DISPOSTOS A PARTICIPAR NA ENTREVISTA.</t>
  </si>
  <si>
    <t>${reschedule}=1</t>
  </si>
  <si>
    <t>datetime</t>
  </si>
  <si>
    <t>newdate</t>
  </si>
  <si>
    <t>Quando é que a entrevista reprogramada terá lugar?</t>
  </si>
  <si>
    <t>integer</t>
  </si>
  <si>
    <t>newdatephone</t>
  </si>
  <si>
    <t>Podemos por favor recolher um número de contato para confirmar a hora?</t>
  </si>
  <si>
    <t>SE NÃO TEM TELEMÓVEL, ENTRE '0'</t>
  </si>
  <si>
    <t>string-length(.)=9 or .=0</t>
  </si>
  <si>
    <t>POR FAVOR, INTRODUZE UM NÚMERO MOÇAMBICANO DE 9 DÍGITOS</t>
  </si>
  <si>
    <t>note_newdate</t>
  </si>
  <si>
    <t>OBRIGADO PELA COOPERAÇÃO! A ENTREVISTA TERÁ LUGAR EM ${newdate}.
&lt;b&gt;* A ENTREVISTA TERMINA AQUI * &lt;/b&gt;</t>
  </si>
  <si>
    <t>begin group</t>
  </si>
  <si>
    <t>consented</t>
  </si>
  <si>
    <t>audioconsent</t>
  </si>
  <si>
    <t>Durante esta entrevista, existe a possibilidade de ela ser gravada para que o projecto consiga monitorar a qualidade de recolha de dados. As suas identidades permanencerão anônimas. 
Podemos gravar o &lt;b&gt;áudio&lt;/b&gt; da entrevista?</t>
  </si>
  <si>
    <t>geopoint</t>
  </si>
  <si>
    <t>intro</t>
  </si>
  <si>
    <t>O objectivo deste inquérito é recolher informações sobre o uso do kit de rega fornecido pelo projecto SLRWMP. 
Vamos fazer algumas perguntas sobre as experiências do grupo das pessoas que fazem agricultura dentro da área do kit.</t>
  </si>
  <si>
    <t>select_one yearmonth</t>
  </si>
  <si>
    <t>select_one year</t>
  </si>
  <si>
    <t>yearmonth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</si>
  <si>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</si>
  <si>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</si>
  <si>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</si>
  <si>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</si>
  <si>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</si>
  <si>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</si>
  <si>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</si>
  <si>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</si>
  <si>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</si>
  <si>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</si>
  <si>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</si>
  <si>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</si>
  <si>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year</t>
  </si>
  <si>
    <t>month</t>
  </si>
  <si>
    <t>Outubro de 2017</t>
  </si>
  <si>
    <t>Novembro de 2017</t>
  </si>
  <si>
    <t>Dezembro de 2017</t>
  </si>
  <si>
    <t>Janeiro de 2018</t>
  </si>
  <si>
    <t>Fevereiro de 2018</t>
  </si>
  <si>
    <t>Março de 2018</t>
  </si>
  <si>
    <t>Abril de 2018</t>
  </si>
  <si>
    <t>Maio de 2018</t>
  </si>
  <si>
    <t>Junho de 2018</t>
  </si>
  <si>
    <t>Julho de 2018</t>
  </si>
  <si>
    <t>Agosto de 2018</t>
  </si>
  <si>
    <t>Setembro de 2018</t>
  </si>
  <si>
    <t>Outubro de 2018</t>
  </si>
  <si>
    <t>Não sabe</t>
  </si>
  <si>
    <t>Prefere não divulgar</t>
  </si>
  <si>
    <t>installmth</t>
  </si>
  <si>
    <t>installyear</t>
  </si>
  <si>
    <t>Mês:</t>
  </si>
  <si>
    <t>Ano:</t>
  </si>
  <si>
    <t>install</t>
  </si>
  <si>
    <t>Quando foi entregue o sistema de rega finalizado à comunidade?</t>
  </si>
  <si>
    <t>insall_note</t>
  </si>
  <si>
    <t>field-list</t>
  </si>
  <si>
    <t>minimal</t>
  </si>
  <si>
    <t>end group</t>
  </si>
  <si>
    <t>select_multiple month</t>
  </si>
  <si>
    <t>Em que meses regou as machambas com o kit durante os últimos 12 meses?</t>
  </si>
  <si>
    <t>SELECIONE TODOS QUE SE APLICAM</t>
  </si>
  <si>
    <t>if(selected(.,-7) or selected(.,-8), count-selected(.)=1, count-selected(.)&gt;=1)</t>
  </si>
  <si>
    <t>NAO PODE SELECIONAR 'NAO SABE' OU 'PREFERE NAO DIVULGAR' SE SELECIOUON OUTROS MESES</t>
  </si>
  <si>
    <t>kitreceived</t>
  </si>
  <si>
    <t>${consent}=1 and ${kitreceived}=1</t>
  </si>
  <si>
    <t>begin repeat</t>
  </si>
  <si>
    <t>notuse</t>
  </si>
  <si>
    <t>Meses</t>
  </si>
  <si>
    <t>notuse_month</t>
  </si>
  <si>
    <t>notuse_id</t>
  </si>
  <si>
    <t>usemth</t>
  </si>
  <si>
    <t>not1</t>
  </si>
  <si>
    <t>not2</t>
  </si>
  <si>
    <t>not3</t>
  </si>
  <si>
    <t>not4</t>
  </si>
  <si>
    <t>not5</t>
  </si>
  <si>
    <t>not6</t>
  </si>
  <si>
    <t>not7</t>
  </si>
  <si>
    <t>not8</t>
  </si>
  <si>
    <t>not9</t>
  </si>
  <si>
    <t>not10</t>
  </si>
  <si>
    <t>not11</t>
  </si>
  <si>
    <t>not12</t>
  </si>
  <si>
    <t>not13</t>
  </si>
  <si>
    <t>not_concat</t>
  </si>
  <si>
    <t>concat(${not1}, ' ', ${not2}, ' ', ${not3}, ' ', ${not4}, ' ', ${not5}, ' ', ${not6}, ' ', ${not7}, ' ', ${not8}, ' ', ${not9}, ' ', ${not10}, ' ', ${not11}, ' ', ${not12}, ' ', ${not13})</t>
  </si>
  <si>
    <t>count-selected(${not_concat})</t>
  </si>
  <si>
    <t>selected-at(${not_concat}, index()-1)</t>
  </si>
  <si>
    <t>jr:choice-name(${notuse_id}, '${usemth}')</t>
  </si>
  <si>
    <t>select_one whynot</t>
  </si>
  <si>
    <t>notusewhy</t>
  </si>
  <si>
    <t>Porque não utilizou o kit para regar em &lt;b&gt;${notuse_month}&lt;/b&gt;?</t>
  </si>
  <si>
    <t>notusewhy_o</t>
  </si>
  <si>
    <t>Qual é a 'outra' razão para não-usar?</t>
  </si>
  <si>
    <t>${notusewhy}=-9</t>
  </si>
  <si>
    <t>end repeat</t>
  </si>
  <si>
    <t>notusenote</t>
  </si>
  <si>
    <t>Agora, vamos falar sobre porque não utilizou o kit de rega em cada um destes meses.</t>
  </si>
  <si>
    <t>decimal</t>
  </si>
  <si>
    <t>uselitres</t>
  </si>
  <si>
    <t>nummths</t>
  </si>
  <si>
    <t>NÃO USOU</t>
  </si>
  <si>
    <t>filter!=0</t>
  </si>
  <si>
    <t>LITROS</t>
  </si>
  <si>
    <t>not(selected(${usemth}, 0))</t>
  </si>
  <si>
    <t>select_one month</t>
  </si>
  <si>
    <t>usemost</t>
  </si>
  <si>
    <t>useleast</t>
  </si>
  <si>
    <t>Em que mês usou o &lt;b&gt;MENOS&lt;/b&gt; combustível?</t>
  </si>
  <si>
    <t>Em que mês usou o &lt;b&gt;MAIS&lt;/b&gt; combustível?</t>
  </si>
  <si>
    <t>selected(${usemth}, filter) and filter!=0</t>
  </si>
  <si>
    <t>selected(${usemth}, filter) and filter!=0 and not(selected(${usemost}, filter))</t>
  </si>
  <si>
    <t>filter&gt;=0</t>
  </si>
  <si>
    <t>if(selected(${usemth}, 1), '', 1)</t>
  </si>
  <si>
    <t>if(selected(${usemth}, 2), '', 2)</t>
  </si>
  <si>
    <t>if(selected(${usemth}, 3), '', 3)</t>
  </si>
  <si>
    <t>if(selected(${usemth}, 4), '', 4)</t>
  </si>
  <si>
    <t>if(selected(${usemth}, 5), '', 5)</t>
  </si>
  <si>
    <t>if(selected(${usemth}, 6), '', 6)</t>
  </si>
  <si>
    <t>if(selected(${usemth}, 7), '', 7)</t>
  </si>
  <si>
    <t>if(selected(${usemth}, 8), '', 8)</t>
  </si>
  <si>
    <t>if(selected(${usemth}, 9), '', 9)</t>
  </si>
  <si>
    <t>if(selected(${usemth}, 10), '', 10)</t>
  </si>
  <si>
    <t>if(selected(${usemth}, 11), '', 11)</t>
  </si>
  <si>
    <t>if(selected(${usemth}, 12), '', 12)</t>
  </si>
  <si>
    <t>if(selected(${usemth}, 13), '', 13)</t>
  </si>
  <si>
    <t>select_one wherefuel</t>
  </si>
  <si>
    <t>wherefuel</t>
  </si>
  <si>
    <t>De onde conseguiu o combustível usado durante os últimos 12 meses?</t>
  </si>
  <si>
    <t>select_multiple wherefuel</t>
  </si>
  <si>
    <t>wherefuelmost</t>
  </si>
  <si>
    <t>De onde conseguiu &lt;b&gt;a maior parte&lt;/b&gt; do combustível usado durante os últimos 12 meses?</t>
  </si>
  <si>
    <t>count-selected(${wherefuel})&gt;1</t>
  </si>
  <si>
    <t>wherefuel_o</t>
  </si>
  <si>
    <t>Onde é a 'outra' fonte de combustível?</t>
  </si>
  <si>
    <t>selected(${wherefuel}, -9)</t>
  </si>
  <si>
    <t>O grupo comprou</t>
  </si>
  <si>
    <t>Um individual comprou</t>
  </si>
  <si>
    <t>Forneceu pelo projecto</t>
  </si>
  <si>
    <t>Outro</t>
  </si>
  <si>
    <t>selected(${wherefuel}, filter)</t>
  </si>
  <si>
    <t>Além do combustível, há outras contribuições financeiras que os usuários fizeram durante o último ano para fins relacionados com o kit?</t>
  </si>
  <si>
    <t>othercont</t>
  </si>
  <si>
    <t>othercontyn</t>
  </si>
  <si>
    <t>Para que fins as contribuições foram feitas?</t>
  </si>
  <si>
    <t>${othercontyn}=1</t>
  </si>
  <si>
    <t>nowater</t>
  </si>
  <si>
    <t>nowatermth</t>
  </si>
  <si>
    <t>Que meses?</t>
  </si>
  <si>
    <t>nofuel</t>
  </si>
  <si>
    <t>nofuelmth</t>
  </si>
  <si>
    <t>Durante os últimos 12 meses, quantas vezes os extensionistas / técnicos do SDAE visitaram o sistema de rega?</t>
  </si>
  <si>
    <t>Que tipo de reparação ou manutenção foi realizada?</t>
  </si>
  <si>
    <t>Foi realizadao a reparação ou manutenção do kit durante o último ano?</t>
  </si>
  <si>
    <t>sdaevisit</t>
  </si>
  <si>
    <t>select_multiple repair</t>
  </si>
  <si>
    <t>repair</t>
  </si>
  <si>
    <t>repairyn</t>
  </si>
  <si>
    <t>${repairyn}=1</t>
  </si>
  <si>
    <t>Troca de óleo</t>
  </si>
  <si>
    <t>Substituição peças da bomba</t>
  </si>
  <si>
    <t>Substituição peças dos aspersores</t>
  </si>
  <si>
    <t>Substituição dos tubos</t>
  </si>
  <si>
    <t>Limpeza da bomba</t>
  </si>
  <si>
    <t>Limpeza dos aspersores</t>
  </si>
  <si>
    <t>Limpeza dos tubos</t>
  </si>
  <si>
    <t>Outra</t>
  </si>
  <si>
    <t>repair_o</t>
  </si>
  <si>
    <t>Qual é o 'outro' tipo da reparação / manutenção feito?</t>
  </si>
  <si>
    <t>selected(${repair}, -9)</t>
  </si>
  <si>
    <t>rep</t>
  </si>
  <si>
    <t>Repacação / manutenção</t>
  </si>
  <si>
    <t>rep_id</t>
  </si>
  <si>
    <t>rep_name</t>
  </si>
  <si>
    <t>selected-at(${repair}, index()-1)</t>
  </si>
  <si>
    <t>select_multiple cost</t>
  </si>
  <si>
    <t>repcost</t>
  </si>
  <si>
    <t>repcost_o</t>
  </si>
  <si>
    <t>selected(${repcost}, -9)</t>
  </si>
  <si>
    <t>count-selected(${repair})</t>
  </si>
  <si>
    <t>irrigate</t>
  </si>
  <si>
    <t>Como é que o grupo decide quem e quando pode regar?</t>
  </si>
  <si>
    <t>string-length(.)&gt;15</t>
  </si>
  <si>
    <t>Introduze uma descrição mais detalhada</t>
  </si>
  <si>
    <t>samewater</t>
  </si>
  <si>
    <t>Todas as pessoas que tem uma machamba na área do kit podem usar a mesma quantidade da água?</t>
  </si>
  <si>
    <t>schedule</t>
  </si>
  <si>
    <t>O grupo tem uma escala fixa para quem regar?</t>
  </si>
  <si>
    <t>scheduleyn</t>
  </si>
  <si>
    <t>Qual é a escala?</t>
  </si>
  <si>
    <t>kitmoved</t>
  </si>
  <si>
    <t>kitmovedyn</t>
  </si>
  <si>
    <t>Porque o local da área do kit mudou?</t>
  </si>
  <si>
    <t>${scheduleyn}=1</t>
  </si>
  <si>
    <t>note_outro</t>
  </si>
  <si>
    <t>notes</t>
  </si>
  <si>
    <t>Notas do inquiridor:</t>
  </si>
  <si>
    <t>string-length(.) &gt; 2</t>
  </si>
  <si>
    <t>yn</t>
  </si>
  <si>
    <t>Sim</t>
  </si>
  <si>
    <t>Não</t>
  </si>
  <si>
    <t>yndk</t>
  </si>
  <si>
    <t>yndkr</t>
  </si>
  <si>
    <t>ynr</t>
  </si>
  <si>
    <t>Ocupado</t>
  </si>
  <si>
    <t>Não tem tempo</t>
  </si>
  <si>
    <t>Não entende o objectivo da entrevista</t>
  </si>
  <si>
    <t>com</t>
  </si>
  <si>
    <t>whynot</t>
  </si>
  <si>
    <t>Chuvas suficientes</t>
  </si>
  <si>
    <t>Falta de combustível</t>
  </si>
  <si>
    <t>Sem culturas / falta de sementes</t>
  </si>
  <si>
    <t>Bomba / kit avariada</t>
  </si>
  <si>
    <t>cost</t>
  </si>
  <si>
    <t>O grupo dos produtores</t>
  </si>
  <si>
    <t>Um individual</t>
  </si>
  <si>
    <t>Projecto</t>
  </si>
  <si>
    <t>count-selected(${usemth})</t>
  </si>
  <si>
    <t>if(${rep_id}=-9, ${repair_o}, jr:choice-name(${rep_id}, '${repair}'))</t>
  </si>
  <si>
    <t>${kitmovedyn}=1</t>
  </si>
  <si>
    <t>gpsstart</t>
  </si>
  <si>
    <t>filter!=-9</t>
  </si>
  <si>
    <t>${wherefuel_o}</t>
  </si>
  <si>
    <t>if(selected(.,0), count-selected(.)=1, count-selected(.)&gt;=1)</t>
  </si>
  <si>
    <t>INTRODUZE UMA DESCRIÇÃO DETALHADA</t>
  </si>
  <si>
    <t>.&gt;=0 and .&lt;1000</t>
  </si>
  <si>
    <t>NAO PODE SER NEGATIVO OU MAIS DO QUE 1000</t>
  </si>
  <si>
    <t>.&gt;=0 and .&lt;100000</t>
  </si>
  <si>
    <t>NAO PODE SER NEGATIVO OU MAIS DO QUE 100000</t>
  </si>
  <si>
    <t>* Recolhendo as coordenadas de GPS *</t>
  </si>
  <si>
    <t>today</t>
  </si>
  <si>
    <t>today()</t>
  </si>
  <si>
    <t>labeltext</t>
  </si>
  <si>
    <t>1.02</t>
  </si>
  <si>
    <t>1.03</t>
  </si>
  <si>
    <t>1.03o</t>
  </si>
  <si>
    <t>1.04</t>
  </si>
  <si>
    <t>1.05</t>
  </si>
  <si>
    <t>1.06</t>
  </si>
  <si>
    <t>1.07</t>
  </si>
  <si>
    <t>1.07o</t>
  </si>
  <si>
    <t>1.08</t>
  </si>
  <si>
    <t>1.09</t>
  </si>
  <si>
    <t>1.10</t>
  </si>
  <si>
    <t>1.11</t>
  </si>
  <si>
    <t>1.12</t>
  </si>
  <si>
    <t>1.13</t>
  </si>
  <si>
    <t>1.14</t>
  </si>
  <si>
    <t>1.15</t>
  </si>
  <si>
    <t>1.16</t>
  </si>
  <si>
    <t>1.16o</t>
  </si>
  <si>
    <t>1.17</t>
  </si>
  <si>
    <t>1.17o</t>
  </si>
  <si>
    <t>1.18</t>
  </si>
  <si>
    <t>repcostmzn</t>
  </si>
  <si>
    <t>-888 SE NÃO SABE
METICAIS</t>
  </si>
  <si>
    <t>(.&gt;=0 and .&lt;999999) or .=-888</t>
  </si>
  <si>
    <t>TEM QUE SER ENTRE 0 e 999999, ou -888</t>
  </si>
  <si>
    <t>selected(${repcost}, 1) or selected(${repcost}, 2) or selected(${repcost}, -9)</t>
  </si>
  <si>
    <t>1.19</t>
  </si>
  <si>
    <t>broken</t>
  </si>
  <si>
    <t>Existe uma parte do kit que está quebrada ou não funciona correctamente?</t>
  </si>
  <si>
    <t>select_multiple kit</t>
  </si>
  <si>
    <t>Quais partes do kit?</t>
  </si>
  <si>
    <t>SELECIONE TODAS QUE SE APLICAM</t>
  </si>
  <si>
    <t>brokenyn</t>
  </si>
  <si>
    <t>broken_o</t>
  </si>
  <si>
    <t>${brokenyn}=1</t>
  </si>
  <si>
    <t>selected(${broken}, -9)</t>
  </si>
  <si>
    <t>kit</t>
  </si>
  <si>
    <t>A bomba</t>
  </si>
  <si>
    <t>Os aspersores</t>
  </si>
  <si>
    <t>O tubo principal</t>
  </si>
  <si>
    <t>Os tubos secundárias</t>
  </si>
  <si>
    <t>O tubo de captação</t>
  </si>
  <si>
    <t>br</t>
  </si>
  <si>
    <t>Não funciona</t>
  </si>
  <si>
    <t>count-selected(${broken})</t>
  </si>
  <si>
    <t>br_id</t>
  </si>
  <si>
    <t>br_name</t>
  </si>
  <si>
    <t>selected-at(${broken}, index()-1)</t>
  </si>
  <si>
    <t>if(${br_id}=-9, ${broken_o}, jr:choice-name(${br_id}, '${broken}'))</t>
  </si>
  <si>
    <t>whynotrep</t>
  </si>
  <si>
    <t>1.20</t>
  </si>
  <si>
    <t>1.20o</t>
  </si>
  <si>
    <t>1.21</t>
  </si>
  <si>
    <t>1.22</t>
  </si>
  <si>
    <t>1.23</t>
  </si>
  <si>
    <t>1.24</t>
  </si>
  <si>
    <t>1.25</t>
  </si>
  <si>
    <t>1.26</t>
  </si>
  <si>
    <t>1.27</t>
  </si>
  <si>
    <t>FIM</t>
  </si>
  <si>
    <t>1.07mais</t>
  </si>
  <si>
    <t>neverusewhy</t>
  </si>
  <si>
    <t>neverusewhy_o</t>
  </si>
  <si>
    <t>Porque nunca utilizou o kit para regar durante os últimos 12 meses?</t>
  </si>
  <si>
    <t>${neverusewhy}=-9</t>
  </si>
  <si>
    <t>selected(${usemth}, 0)</t>
  </si>
  <si>
    <t>Quanto custou &lt;b&gt;${rep_name}&lt;/b&gt;?</t>
  </si>
  <si>
    <t>Qual é a 'outra' parte que não funciona bem?</t>
  </si>
  <si>
    <t>Porque a reparação de &lt;b&gt;'${br_name}'&lt;/b&gt; não foi feito até agora?</t>
  </si>
  <si>
    <t>&lt;b&gt;** A ENTREVISTA TERMINOU ** &lt;/b&gt;
Não esquece realizar as partes '2' (mapeamento) e '3' (teste da condição) com os beneficiários do kit</t>
  </si>
  <si>
    <t>O local da área do kit mudou desde foi montado?</t>
  </si>
  <si>
    <t>QUER DIZER, MUDOU PARA REGAR UMA OUTRA ÁREA</t>
  </si>
  <si>
    <t>kitmovednum</t>
  </si>
  <si>
    <t>Quantas vezes o local do kit mudou desde foi montado?</t>
  </si>
  <si>
    <t>1.28</t>
  </si>
  <si>
    <t>1.29</t>
  </si>
  <si>
    <t>Quando foi a última vez o local do kit mudou?</t>
  </si>
  <si>
    <t>moved</t>
  </si>
  <si>
    <t>movednote</t>
  </si>
  <si>
    <t>movedmth</t>
  </si>
  <si>
    <t>movedyear</t>
  </si>
  <si>
    <t>Durante os últimos 12 meses, existiram meses em que não conseguiu regar por falta de água na fonte?</t>
  </si>
  <si>
    <t>Durante os últmos 12 meses, existiram meses em que não conseguiu regar por falta de combustível?</t>
  </si>
  <si>
    <t>Qual é a estimativa do uso de combustível durante os últimos 12 meses, nos ${nummths} meses em que utilzou a bomba?</t>
  </si>
  <si>
    <t>Quem pagou o custo da &lt;b&gt;${rep_name}&lt;/b&gt;?</t>
  </si>
  <si>
    <t>not(selected(${usemth}, 1) and selected(${usemth}, 2) and selected(${usemth}, 3) and selected(${usemth}, 4) and selected(${usemth}, 5) and selected(${usemth}, 6) and selected(${usemth}, 7) and selected(${usemth}, 8) and selected(${usemth}, 9) and selected(${usemth}, 10) and selected(${usemth}, 11) and selected(${usemth}, 12) and selected(${usemth}, 13))</t>
  </si>
  <si>
    <t>${notuse_id}&gt;0 and ${notuse_id}&lt;14</t>
  </si>
  <si>
    <t>${nowater}=1</t>
  </si>
  <si>
    <t>${nofuel}=1</t>
  </si>
  <si>
    <t>background</t>
  </si>
  <si>
    <t>Reparação da bomba</t>
  </si>
  <si>
    <t>Reparação dos aspersores</t>
  </si>
  <si>
    <t>Reparação dos tubos</t>
  </si>
  <si>
    <t>Sem custo</t>
  </si>
  <si>
    <t>Outro: quem pagou o custo?</t>
  </si>
  <si>
    <t>Terra inundada</t>
  </si>
  <si>
    <t>&lt;b&gt;** LEIA O TERMO DE CONSENTIMENTO COM OS ENTREVISTADOS **&lt;/b&gt;
Não esquece falar sobre:
  - as actividades da entrevista
  - o tempo previsto da entrevista
  - a confidencialidade das respostas
  - os contactos da equipa de pesquisa caso sejam dúvidas
&lt;b&gt;Aceita participar neste estudo?&lt;/b&gt;</t>
  </si>
  <si>
    <t>installyn</t>
  </si>
  <si>
    <t>Foi entregue um sistema de rega operacional à comunidade?</t>
  </si>
  <si>
    <t>OPERACIONAL SIGNIFICA QUE USAM A BOMBA, MESMO SE FOR SEM ASPERSORES OU DA MANEIRA PRETENDIDO</t>
  </si>
  <si>
    <t>1.01a</t>
  </si>
  <si>
    <t>1.01b</t>
  </si>
  <si>
    <t>${installyn}=1</t>
  </si>
  <si>
    <t>installspr</t>
  </si>
  <si>
    <t>parts</t>
  </si>
  <si>
    <t>1.01c</t>
  </si>
  <si>
    <t>1.01d</t>
  </si>
  <si>
    <t>pumpyn</t>
  </si>
  <si>
    <t>partsnote</t>
  </si>
  <si>
    <t>maintubeyn</t>
  </si>
  <si>
    <t>sectubeyn</t>
  </si>
  <si>
    <t>sprinkleryn</t>
  </si>
  <si>
    <t>Foi entregue …</t>
  </si>
  <si>
    <t>list-nolabel</t>
  </si>
  <si>
    <t>Uma bomba?</t>
  </si>
  <si>
    <t>Um tubo principal?</t>
  </si>
  <si>
    <t>Tubos secundários?</t>
  </si>
  <si>
    <t>Funciona como deve ser …</t>
  </si>
  <si>
    <t>A bomba?</t>
  </si>
  <si>
    <t>Os tubos secundários?</t>
  </si>
  <si>
    <t>Os aspersores?</t>
  </si>
  <si>
    <t>worknote</t>
  </si>
  <si>
    <t>work</t>
  </si>
  <si>
    <t>pumpwork</t>
  </si>
  <si>
    <t>maintubework</t>
  </si>
  <si>
    <t>sectubework</t>
  </si>
  <si>
    <t>sprinklerwork</t>
  </si>
  <si>
    <t>probpump</t>
  </si>
  <si>
    <t>probmaintube</t>
  </si>
  <si>
    <t>probsectube</t>
  </si>
  <si>
    <t>probsprinkler</t>
  </si>
  <si>
    <t>Qual é o problema com a bomba?</t>
  </si>
  <si>
    <t>Qual é o problema com o tubo principal?</t>
  </si>
  <si>
    <t>Qual é o problema com os tubos secundários?</t>
  </si>
  <si>
    <t>Qual é o problema com os aspersores?</t>
  </si>
  <si>
    <t>${pumpyn}=1</t>
  </si>
  <si>
    <t>${maintubeyn}=1</t>
  </si>
  <si>
    <t>${sectubeyn}=1</t>
  </si>
  <si>
    <t>${sprinkleryn}=1</t>
  </si>
  <si>
    <t>1.01e</t>
  </si>
  <si>
    <t>1.01f</t>
  </si>
  <si>
    <t>(${pumpyn}=1 or ${maintubeyn}=1 or ${sectubeyn}=1 or ${sprinkleryn}=1) and ${installyn}=1</t>
  </si>
  <si>
    <t>${pumpwork}=0</t>
  </si>
  <si>
    <t>${maintubework}=0</t>
  </si>
  <si>
    <t>${sectubework}=0</t>
  </si>
  <si>
    <t>${sprinklerwork}=0</t>
  </si>
  <si>
    <t>Aspersores completos?</t>
  </si>
  <si>
    <t>Quantos aspersores completos foram entregues com o kit?</t>
  </si>
  <si>
    <t>O tubo principal?</t>
  </si>
  <si>
    <t>Antes de montar o kit</t>
  </si>
  <si>
    <t>SlwrmpMidlineKit1</t>
  </si>
  <si>
    <t>Antes de começar, queremos verificar que a comunidade recebeu algo do projecto?</t>
  </si>
  <si>
    <t>start_note</t>
  </si>
  <si>
    <t>startmth</t>
  </si>
  <si>
    <t>startyear</t>
  </si>
  <si>
    <t>Quando começou a usar o sistema de rega?</t>
  </si>
  <si>
    <t>labor</t>
  </si>
  <si>
    <t>Alguém contrata ou contratou trabalhadores para trabalhar na sua machamba na área do kit?</t>
  </si>
  <si>
    <t>laborjoint</t>
  </si>
  <si>
    <t>laboravail</t>
  </si>
  <si>
    <t>Se alguém quisesse contratar trabalhadores para trabalhar na sua machamba no kit, seria fácil encontrar?</t>
  </si>
  <si>
    <t>Os donos das machambas no kit contrata ou contratou &lt;b&gt;JUNTOS&lt;/b&gt; trabalhadores para trabalhar na área do kit?</t>
  </si>
  <si>
    <t>1.30</t>
  </si>
  <si>
    <t>1.31</t>
  </si>
  <si>
    <t>1.32</t>
  </si>
  <si>
    <t>1.33</t>
  </si>
  <si>
    <t>labormzn</t>
  </si>
  <si>
    <t>Quanto pagaria um trabalhador por um dia de trabalho nas machambas do kit de rega?</t>
  </si>
  <si>
    <t>METICAIS</t>
  </si>
  <si>
    <t>.&gt;=0</t>
  </si>
  <si>
    <t>NAO PODE SER VALOR NEGATIVO</t>
  </si>
  <si>
    <t>used</t>
  </si>
  <si>
    <t>Usou</t>
  </si>
  <si>
    <t>KIT 1, INQUÉRITO - SLWRMP Meio Termo - V4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</si>
</sst>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color indexed="8"/>
      <name val="Calibri"/>
      <family val="2"/>
    </font>
    <font>
      <sz val="8"/>
      <name val="Verdana"/>
      <family val="2"/>
    </font>
    <font>
      <u/>
      <sz val="12"/>
      <color indexed="12"/>
      <name val="Calibri"/>
      <family val="2"/>
    </font>
    <font>
      <sz val="12"/>
      <color indexed="8"/>
      <name val="Calibri"/>
      <family val="2"/>
    </font>
    <font>
      <sz val="12"/>
      <color theme="1"/>
      <name val="Calibri"/>
      <family val="2"/>
      <charset val="129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name val="Calibri"/>
      <family val="2"/>
      <scheme val="minor"/>
    </font>
    <font>
      <u/>
      <sz val="12"/>
      <color theme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08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22">
    <xf numFmtId="0" fontId="0" fillId="0" borderId="0" xfId="0"/>
    <xf numFmtId="0" fontId="3" fillId="0" borderId="0" xfId="0" applyFont="1"/>
    <xf numFmtId="0" fontId="6" fillId="2" borderId="0" xfId="0" applyFont="1" applyFill="1"/>
    <xf numFmtId="0" fontId="6" fillId="2" borderId="0" xfId="0" applyFont="1" applyFill="1" applyAlignment="1">
      <alignment wrapText="1"/>
    </xf>
    <xf numFmtId="0" fontId="6" fillId="2" borderId="2" xfId="0" applyFont="1" applyFill="1" applyBorder="1"/>
    <xf numFmtId="49" fontId="6" fillId="2" borderId="2" xfId="0" applyNumberFormat="1" applyFont="1" applyFill="1" applyBorder="1" applyAlignment="1">
      <alignment wrapText="1"/>
    </xf>
    <xf numFmtId="0" fontId="7" fillId="2" borderId="2" xfId="0" applyFont="1" applyFill="1" applyBorder="1" applyAlignment="1">
      <alignment wrapText="1"/>
    </xf>
    <xf numFmtId="0" fontId="3" fillId="0" borderId="2" xfId="0" applyFont="1" applyBorder="1"/>
    <xf numFmtId="0" fontId="0" fillId="0" borderId="2" xfId="0" applyFont="1" applyBorder="1"/>
    <xf numFmtId="0" fontId="0" fillId="0" borderId="2" xfId="0" applyBorder="1"/>
    <xf numFmtId="0" fontId="4" fillId="0" borderId="2" xfId="2" applyBorder="1"/>
    <xf numFmtId="0" fontId="2" fillId="0" borderId="2" xfId="1" applyBorder="1" applyAlignment="1" applyProtection="1"/>
    <xf numFmtId="0" fontId="7" fillId="2" borderId="1" xfId="0" applyFont="1" applyFill="1" applyBorder="1" applyAlignment="1"/>
    <xf numFmtId="0" fontId="5" fillId="0" borderId="0" xfId="0" applyFont="1" applyAlignment="1"/>
    <xf numFmtId="0" fontId="5" fillId="0" borderId="1" xfId="0" applyFont="1" applyBorder="1" applyAlignment="1"/>
    <xf numFmtId="49" fontId="5" fillId="0" borderId="1" xfId="0" applyNumberFormat="1" applyFont="1" applyBorder="1" applyAlignment="1"/>
    <xf numFmtId="0" fontId="6" fillId="2" borderId="1" xfId="0" applyFont="1" applyFill="1" applyBorder="1" applyAlignment="1"/>
    <xf numFmtId="49" fontId="6" fillId="2" borderId="1" xfId="0" applyNumberFormat="1" applyFont="1" applyFill="1" applyBorder="1" applyAlignment="1"/>
    <xf numFmtId="0" fontId="6" fillId="2" borderId="0" xfId="0" applyFont="1" applyFill="1" applyAlignment="1"/>
    <xf numFmtId="49" fontId="6" fillId="2" borderId="0" xfId="0" applyNumberFormat="1" applyFont="1" applyFill="1" applyAlignment="1"/>
    <xf numFmtId="49" fontId="5" fillId="0" borderId="0" xfId="0" applyNumberFormat="1" applyFont="1" applyAlignment="1"/>
    <xf numFmtId="0" fontId="5" fillId="0" borderId="1" xfId="0" quotePrefix="1" applyFont="1" applyBorder="1" applyAlignment="1"/>
  </cellXfs>
  <cellStyles count="108">
    <cellStyle name="Followed Hyperlink" xfId="3" builtinId="9" hidden="1"/>
    <cellStyle name="Followed Hyperlink" xfId="4" builtinId="9" hidden="1"/>
    <cellStyle name="Followed Hyperlink" xfId="5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21" builtinId="9" hidden="1"/>
    <cellStyle name="Followed Hyperlink" xfId="22" builtinId="9" hidden="1"/>
    <cellStyle name="Followed Hyperlink" xfId="23" builtinId="9" hidden="1"/>
    <cellStyle name="Followed Hyperlink" xfId="24" builtinId="9" hidden="1"/>
    <cellStyle name="Followed Hyperlink" xfId="25" builtinId="9" hidden="1"/>
    <cellStyle name="Followed Hyperlink" xfId="26" builtinId="9" hidden="1"/>
    <cellStyle name="Followed Hyperlink" xfId="27" builtinId="9" hidden="1"/>
    <cellStyle name="Followed Hyperlink" xfId="28" builtinId="9" hidden="1"/>
    <cellStyle name="Followed Hyperlink" xfId="29" builtinId="9" hidden="1"/>
    <cellStyle name="Followed Hyperlink" xfId="30" builtinId="9" hidden="1"/>
    <cellStyle name="Followed Hyperlink" xfId="31" builtinId="9" hidden="1"/>
    <cellStyle name="Followed Hyperlink" xfId="32" builtinId="9" hidden="1"/>
    <cellStyle name="Followed Hyperlink" xfId="33" builtinId="9" hidden="1"/>
    <cellStyle name="Followed Hyperlink" xfId="34" builtinId="9" hidden="1"/>
    <cellStyle name="Followed Hyperlink" xfId="35" builtinId="9" hidden="1"/>
    <cellStyle name="Followed Hyperlink" xfId="36" builtinId="9" hidden="1"/>
    <cellStyle name="Followed Hyperlink" xfId="37" builtinId="9" hidden="1"/>
    <cellStyle name="Followed Hyperlink" xfId="38" builtinId="9" hidden="1"/>
    <cellStyle name="Followed Hyperlink" xfId="39" builtinId="9" hidden="1"/>
    <cellStyle name="Followed Hyperlink" xfId="40" builtinId="9" hidden="1"/>
    <cellStyle name="Followed Hyperlink" xfId="41" builtinId="9" hidden="1"/>
    <cellStyle name="Followed Hyperlink" xfId="42" builtinId="9" hidden="1"/>
    <cellStyle name="Followed Hyperlink" xfId="43" builtinId="9" hidden="1"/>
    <cellStyle name="Followed Hyperlink" xfId="44" builtinId="9" hidden="1"/>
    <cellStyle name="Followed Hyperlink" xfId="45" builtinId="9" hidden="1"/>
    <cellStyle name="Followed Hyperlink" xfId="46" builtinId="9" hidden="1"/>
    <cellStyle name="Followed Hyperlink" xfId="47" builtinId="9" hidden="1"/>
    <cellStyle name="Followed Hyperlink" xfId="48" builtinId="9" hidden="1"/>
    <cellStyle name="Followed Hyperlink" xfId="49" builtinId="9" hidden="1"/>
    <cellStyle name="Followed Hyperlink" xfId="50" builtinId="9" hidden="1"/>
    <cellStyle name="Followed Hyperlink" xfId="51" builtinId="9" hidden="1"/>
    <cellStyle name="Followed Hyperlink" xfId="52" builtinId="9" hidden="1"/>
    <cellStyle name="Followed Hyperlink" xfId="53" builtinId="9" hidden="1"/>
    <cellStyle name="Followed Hyperlink" xfId="54" builtinId="9" hidden="1"/>
    <cellStyle name="Followed Hyperlink" xfId="55" builtinId="9" hidden="1"/>
    <cellStyle name="Followed Hyperlink" xfId="56" builtinId="9" hidden="1"/>
    <cellStyle name="Followed Hyperlink" xfId="57" builtinId="9" hidden="1"/>
    <cellStyle name="Followed Hyperlink" xfId="58" builtinId="9" hidden="1"/>
    <cellStyle name="Followed Hyperlink" xfId="59" builtinId="9" hidden="1"/>
    <cellStyle name="Followed Hyperlink" xfId="60" builtinId="9" hidden="1"/>
    <cellStyle name="Followed Hyperlink" xfId="61" builtinId="9" hidden="1"/>
    <cellStyle name="Followed Hyperlink" xfId="62" builtinId="9" hidden="1"/>
    <cellStyle name="Followed Hyperlink" xfId="63" builtinId="9" hidden="1"/>
    <cellStyle name="Followed Hyperlink" xfId="64" builtinId="9" hidden="1"/>
    <cellStyle name="Followed Hyperlink" xfId="65" builtinId="9" hidden="1"/>
    <cellStyle name="Followed Hyperlink" xfId="66" builtinId="9" hidden="1"/>
    <cellStyle name="Followed Hyperlink" xfId="67" builtinId="9" hidden="1"/>
    <cellStyle name="Followed Hyperlink" xfId="68" builtinId="9" hidden="1"/>
    <cellStyle name="Followed Hyperlink" xfId="69" builtinId="9" hidden="1"/>
    <cellStyle name="Followed Hyperlink" xfId="70" builtinId="9" hidden="1"/>
    <cellStyle name="Followed Hyperlink" xfId="71" builtinId="9" hidden="1"/>
    <cellStyle name="Followed Hyperlink" xfId="72" builtinId="9" hidden="1"/>
    <cellStyle name="Followed Hyperlink" xfId="73" builtinId="9" hidden="1"/>
    <cellStyle name="Followed Hyperlink" xfId="74" builtinId="9" hidden="1"/>
    <cellStyle name="Followed Hyperlink" xfId="75" builtinId="9" hidden="1"/>
    <cellStyle name="Followed Hyperlink" xfId="76" builtinId="9" hidden="1"/>
    <cellStyle name="Followed Hyperlink" xfId="77" builtinId="9" hidden="1"/>
    <cellStyle name="Followed Hyperlink" xfId="78" builtinId="9" hidden="1"/>
    <cellStyle name="Followed Hyperlink" xfId="79" builtinId="9" hidden="1"/>
    <cellStyle name="Followed Hyperlink" xfId="80" builtinId="9" hidden="1"/>
    <cellStyle name="Followed Hyperlink" xfId="81" builtinId="9" hidden="1"/>
    <cellStyle name="Followed Hyperlink" xfId="82" builtinId="9" hidden="1"/>
    <cellStyle name="Followed Hyperlink" xfId="83" builtinId="9" hidden="1"/>
    <cellStyle name="Followed Hyperlink" xfId="84" builtinId="9" hidden="1"/>
    <cellStyle name="Followed Hyperlink" xfId="85" builtinId="9" hidden="1"/>
    <cellStyle name="Followed Hyperlink" xfId="86" builtinId="9" hidden="1"/>
    <cellStyle name="Followed Hyperlink" xfId="87" builtinId="9" hidden="1"/>
    <cellStyle name="Followed Hyperlink" xfId="88" builtinId="9" hidden="1"/>
    <cellStyle name="Followed Hyperlink" xfId="89" builtinId="9" hidden="1"/>
    <cellStyle name="Followed Hyperlink" xfId="90" builtinId="9" hidden="1"/>
    <cellStyle name="Followed Hyperlink" xfId="91" builtinId="9" hidden="1"/>
    <cellStyle name="Followed Hyperlink" xfId="92" builtinId="9" hidden="1"/>
    <cellStyle name="Followed Hyperlink" xfId="93" builtinId="9" hidden="1"/>
    <cellStyle name="Followed Hyperlink" xfId="94" builtinId="9" hidden="1"/>
    <cellStyle name="Followed Hyperlink" xfId="95" builtinId="9" hidden="1"/>
    <cellStyle name="Followed Hyperlink" xfId="96" builtinId="9" hidden="1"/>
    <cellStyle name="Followed Hyperlink" xfId="97" builtinId="9" hidden="1"/>
    <cellStyle name="Followed Hyperlink" xfId="98" builtinId="9" hidden="1"/>
    <cellStyle name="Followed Hyperlink" xfId="99" builtinId="9" hidden="1"/>
    <cellStyle name="Followed Hyperlink" xfId="100" builtinId="9" hidden="1"/>
    <cellStyle name="Followed Hyperlink" xfId="101" builtinId="9" hidden="1"/>
    <cellStyle name="Followed Hyperlink" xfId="102" builtinId="9" hidden="1"/>
    <cellStyle name="Followed Hyperlink" xfId="103" builtinId="9" hidden="1"/>
    <cellStyle name="Followed Hyperlink" xfId="104" builtinId="9" hidden="1"/>
    <cellStyle name="Followed Hyperlink" xfId="105" builtinId="9" hidden="1"/>
    <cellStyle name="Followed Hyperlink" xfId="106" builtinId="9" hidden="1"/>
    <cellStyle name="Followed Hyperlink" xfId="107" builtinId="9" hidden="1"/>
    <cellStyle name="Hyperlink" xfId="1" builtinId="8"/>
    <cellStyle name="Normal" xfId="0" builtinId="0"/>
    <cellStyle name="Normal 2" xfId="2" xr:uid="{00000000-0005-0000-0000-00006B000000}"/>
  </cellStyles>
  <dxfs count="417"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7030A0"/>
      <color rgb="FFB1A0C7"/>
      <color rgb="FFE0A5A4"/>
      <color rgb="FFC2514E"/>
      <color rgb="FFE6B9B8"/>
      <color rgb="FFCC706E"/>
      <color rgb="FFFFB3CC"/>
      <color rgb="FFFF6D9E"/>
      <color rgb="FFF2DBDA"/>
      <color rgb="FFE1AAA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Z154"/>
  <sheetViews>
    <sheetView workbookViewId="0">
      <pane ySplit="1" topLeftCell="A109" activePane="bottomLeft" state="frozen"/>
      <selection pane="bottomLeft" activeCell="E91" sqref="E91"/>
    </sheetView>
  </sheetViews>
  <sheetFormatPr defaultColWidth="11" defaultRowHeight="15.75"/>
  <cols>
    <col min="1" max="1" width="1.625" style="13" customWidth="1"/>
    <col min="2" max="2" width="8.875" style="20" customWidth="1"/>
    <col min="3" max="3" width="19.875" style="14" customWidth="1"/>
    <col min="4" max="4" width="16.5" style="14" customWidth="1"/>
    <col min="5" max="5" width="33.125" style="15" customWidth="1"/>
    <col min="6" max="6" width="20.625" style="14" customWidth="1"/>
    <col min="7" max="7" width="1.375" style="14" customWidth="1"/>
    <col min="8" max="8" width="10.125" style="14" customWidth="1"/>
    <col min="9" max="9" width="19.875" style="14" customWidth="1"/>
    <col min="10" max="10" width="19.125" style="14" customWidth="1"/>
    <col min="11" max="11" width="21.375" style="14" customWidth="1"/>
    <col min="12" max="12" width="1.5" style="14" customWidth="1"/>
    <col min="13" max="13" width="3.5" style="14" customWidth="1"/>
    <col min="14" max="14" width="13.875" style="14" customWidth="1"/>
    <col min="15" max="15" width="6.375" style="14" hidden="1" customWidth="1"/>
    <col min="16" max="16" width="18.375" style="14" customWidth="1"/>
    <col min="17" max="17" width="11.875" style="14" customWidth="1"/>
    <col min="18" max="18" width="12" style="14" hidden="1" customWidth="1"/>
    <col min="19" max="19" width="11.625" style="14" hidden="1" customWidth="1"/>
    <col min="20" max="20" width="11.5" style="14" hidden="1" customWidth="1"/>
    <col min="21" max="21" width="13.625" style="14" customWidth="1"/>
    <col min="22" max="22" width="38" style="14" customWidth="1"/>
    <col min="23" max="24" width="48" style="14" customWidth="1"/>
    <col min="25" max="25" width="10.875" style="14" bestFit="1" customWidth="1"/>
    <col min="26" max="26" width="17" style="14" bestFit="1" customWidth="1"/>
    <col min="27" max="16384" width="11" style="13"/>
  </cols>
  <sheetData>
    <row r="1" spans="2:26" s="18" customFormat="1" ht="18" customHeight="1">
      <c r="B1" s="19"/>
      <c r="C1" s="16" t="s">
        <v>3</v>
      </c>
      <c r="D1" s="16" t="s">
        <v>4</v>
      </c>
      <c r="E1" s="17" t="s">
        <v>335</v>
      </c>
      <c r="F1" s="16" t="s">
        <v>7</v>
      </c>
      <c r="G1" s="16" t="s">
        <v>5</v>
      </c>
      <c r="H1" s="12" t="s">
        <v>50</v>
      </c>
      <c r="I1" s="16" t="s">
        <v>8</v>
      </c>
      <c r="J1" s="16" t="s">
        <v>36</v>
      </c>
      <c r="K1" s="16" t="s">
        <v>9</v>
      </c>
      <c r="L1" s="16" t="s">
        <v>15</v>
      </c>
      <c r="M1" s="16" t="s">
        <v>10</v>
      </c>
      <c r="N1" s="16" t="s">
        <v>35</v>
      </c>
      <c r="O1" s="16" t="s">
        <v>11</v>
      </c>
      <c r="P1" s="16" t="s">
        <v>14</v>
      </c>
      <c r="Q1" s="16" t="s">
        <v>34</v>
      </c>
      <c r="R1" s="16" t="s">
        <v>6</v>
      </c>
      <c r="S1" s="16" t="s">
        <v>12</v>
      </c>
      <c r="T1" s="16" t="s">
        <v>13</v>
      </c>
      <c r="U1" s="16" t="s">
        <v>40</v>
      </c>
      <c r="V1" s="16" t="s">
        <v>24</v>
      </c>
      <c r="W1" s="16" t="s">
        <v>37</v>
      </c>
      <c r="X1" s="16" t="s">
        <v>38</v>
      </c>
      <c r="Y1" s="16" t="s">
        <v>42</v>
      </c>
      <c r="Z1" s="16" t="s">
        <v>43</v>
      </c>
    </row>
    <row r="2" spans="2:26">
      <c r="C2" s="14" t="s">
        <v>28</v>
      </c>
      <c r="D2" s="14" t="s">
        <v>16</v>
      </c>
      <c r="V2" s="14" t="str">
        <f>IF(E2="", "",IF(B2="", E2,"["&amp;B2&amp;"] "&amp;E2))</f>
        <v/>
      </c>
    </row>
    <row r="3" spans="2:26" ht="18.75" customHeight="1">
      <c r="C3" s="14" t="s">
        <v>29</v>
      </c>
      <c r="D3" s="14" t="s">
        <v>17</v>
      </c>
      <c r="V3" s="14" t="str">
        <f t="shared" ref="V3:V96" si="0">IF(E3="", "",IF(B3="", E3,"["&amp;B3&amp;"] "&amp;E3))</f>
        <v/>
      </c>
    </row>
    <row r="4" spans="2:26">
      <c r="C4" s="14" t="s">
        <v>30</v>
      </c>
      <c r="D4" s="14" t="s">
        <v>0</v>
      </c>
      <c r="V4" s="14" t="str">
        <f t="shared" si="0"/>
        <v/>
      </c>
    </row>
    <row r="5" spans="2:26">
      <c r="C5" s="14" t="s">
        <v>31</v>
      </c>
      <c r="D5" s="14" t="s">
        <v>1</v>
      </c>
      <c r="V5" s="14" t="str">
        <f t="shared" si="0"/>
        <v/>
      </c>
    </row>
    <row r="6" spans="2:26">
      <c r="C6" s="14" t="s">
        <v>33</v>
      </c>
      <c r="D6" s="14" t="s">
        <v>2</v>
      </c>
      <c r="V6" s="14" t="str">
        <f t="shared" si="0"/>
        <v/>
      </c>
    </row>
    <row r="7" spans="2:26">
      <c r="C7" s="14" t="s">
        <v>32</v>
      </c>
      <c r="D7" s="14" t="s">
        <v>18</v>
      </c>
      <c r="V7" s="14" t="str">
        <f t="shared" si="0"/>
        <v/>
      </c>
    </row>
    <row r="8" spans="2:26">
      <c r="C8" s="14" t="s">
        <v>47</v>
      </c>
      <c r="D8" s="14" t="s">
        <v>47</v>
      </c>
      <c r="V8" s="14" t="str">
        <f t="shared" si="0"/>
        <v/>
      </c>
    </row>
    <row r="9" spans="2:26">
      <c r="C9" s="14" t="s">
        <v>41</v>
      </c>
      <c r="D9" s="14" t="s">
        <v>46</v>
      </c>
      <c r="P9" s="14" t="s">
        <v>45</v>
      </c>
      <c r="V9" s="14" t="str">
        <f t="shared" si="0"/>
        <v/>
      </c>
    </row>
    <row r="10" spans="2:26">
      <c r="C10" s="14" t="s">
        <v>44</v>
      </c>
      <c r="D10" s="14" t="s">
        <v>44</v>
      </c>
      <c r="V10" s="14" t="str">
        <f t="shared" si="0"/>
        <v/>
      </c>
    </row>
    <row r="11" spans="2:26">
      <c r="C11" s="14" t="s">
        <v>54</v>
      </c>
      <c r="D11" s="14" t="s">
        <v>55</v>
      </c>
      <c r="V11" s="14" t="str">
        <f t="shared" si="0"/>
        <v/>
      </c>
    </row>
    <row r="12" spans="2:26">
      <c r="C12" s="14" t="s">
        <v>37</v>
      </c>
      <c r="D12" s="14" t="s">
        <v>56</v>
      </c>
      <c r="E12" s="15" t="s">
        <v>57</v>
      </c>
      <c r="V12" s="14" t="str">
        <f t="shared" si="0"/>
        <v>&lt;b&gt;**** SLWRMP **** 
AVALIAÇÃO DO MEIO TERMO
INQUÉRITO DO KIT
&lt;font color="red"&gt;PARTE 1 - INQUÉRITO&lt;/font&gt;
&lt;/b&gt;</v>
      </c>
    </row>
    <row r="13" spans="2:26">
      <c r="C13" s="14" t="s">
        <v>41</v>
      </c>
      <c r="D13" s="14" t="s">
        <v>333</v>
      </c>
      <c r="P13" s="14" t="s">
        <v>334</v>
      </c>
      <c r="V13" s="14" t="str">
        <f t="shared" si="0"/>
        <v/>
      </c>
    </row>
    <row r="14" spans="2:26">
      <c r="C14" s="14" t="s">
        <v>58</v>
      </c>
      <c r="D14" s="14" t="s">
        <v>59</v>
      </c>
      <c r="E14" s="15" t="s">
        <v>60</v>
      </c>
      <c r="F14" s="14" t="s">
        <v>61</v>
      </c>
      <c r="M14" s="14" t="s">
        <v>62</v>
      </c>
      <c r="V14" s="14" t="str">
        <f t="shared" si="0"/>
        <v>INQUIRIDOR: selecione o seu nome da lista em baixo:</v>
      </c>
    </row>
    <row r="15" spans="2:26">
      <c r="C15" s="14" t="s">
        <v>41</v>
      </c>
      <c r="D15" s="14" t="s">
        <v>63</v>
      </c>
      <c r="E15" s="15" t="s">
        <v>64</v>
      </c>
      <c r="P15" s="14" t="s">
        <v>65</v>
      </c>
      <c r="V15" s="14" t="str">
        <f t="shared" si="0"/>
        <v>enumerator name string</v>
      </c>
    </row>
    <row r="16" spans="2:26">
      <c r="C16" s="14" t="s">
        <v>66</v>
      </c>
      <c r="D16" s="14" t="s">
        <v>67</v>
      </c>
      <c r="E16" s="15" t="s">
        <v>68</v>
      </c>
      <c r="M16" s="14" t="s">
        <v>62</v>
      </c>
      <c r="V16" s="14" t="str">
        <f t="shared" si="0"/>
        <v>Esta comunidade é de qual distrito?</v>
      </c>
    </row>
    <row r="17" spans="3:22">
      <c r="C17" s="14" t="s">
        <v>69</v>
      </c>
      <c r="D17" s="14" t="s">
        <v>70</v>
      </c>
      <c r="E17" s="15" t="s">
        <v>71</v>
      </c>
      <c r="M17" s="14" t="s">
        <v>62</v>
      </c>
      <c r="U17" s="14" t="s">
        <v>72</v>
      </c>
      <c r="V17" s="14" t="str">
        <f t="shared" si="0"/>
        <v>Qual é esta comunidade?</v>
      </c>
    </row>
    <row r="18" spans="3:22">
      <c r="C18" s="14" t="s">
        <v>41</v>
      </c>
      <c r="D18" s="14" t="s">
        <v>73</v>
      </c>
      <c r="P18" s="14" t="s">
        <v>74</v>
      </c>
      <c r="V18" s="14" t="str">
        <f t="shared" si="0"/>
        <v/>
      </c>
    </row>
    <row r="19" spans="3:22">
      <c r="C19" s="14" t="s">
        <v>41</v>
      </c>
      <c r="D19" s="14" t="s">
        <v>75</v>
      </c>
      <c r="P19" s="14" t="s">
        <v>76</v>
      </c>
      <c r="V19" s="14" t="str">
        <f t="shared" si="0"/>
        <v/>
      </c>
    </row>
    <row r="20" spans="3:22">
      <c r="C20" s="14" t="s">
        <v>77</v>
      </c>
      <c r="D20" s="14" t="s">
        <v>78</v>
      </c>
      <c r="E20" s="15" t="s">
        <v>79</v>
      </c>
      <c r="M20" s="14" t="s">
        <v>62</v>
      </c>
      <c r="V20" s="14" t="str">
        <f t="shared" si="0"/>
        <v>Introduziu a comunidade "&lt;b&gt;${comname}&lt;/b&gt;" no distrito de ${distname}. 
Está correto?</v>
      </c>
    </row>
    <row r="21" spans="3:22">
      <c r="V21" s="14" t="str">
        <f t="shared" si="0"/>
        <v/>
      </c>
    </row>
    <row r="22" spans="3:22">
      <c r="C22" s="14" t="s">
        <v>77</v>
      </c>
      <c r="D22" s="14" t="s">
        <v>80</v>
      </c>
      <c r="E22" s="15" t="s">
        <v>432</v>
      </c>
      <c r="M22" s="14" t="s">
        <v>62</v>
      </c>
      <c r="V22" s="14" t="str">
        <f t="shared" si="0"/>
        <v>&lt;b&gt;** LEIA O TERMO DE CONSENTIMENTO COM OS ENTREVISTADOS **&lt;/b&gt;
Não esquece falar sobre:
  - as actividades da entrevista
  - o tempo previsto da entrevista
  - a confidencialidade das respostas
  - os contactos da equipa de pesquisa caso sejam dúvidas
&lt;b&gt;Aceita participar neste estudo?&lt;/b&gt;</v>
      </c>
    </row>
    <row r="23" spans="3:22">
      <c r="C23" s="14" t="s">
        <v>37</v>
      </c>
      <c r="D23" s="14" t="s">
        <v>81</v>
      </c>
      <c r="E23" s="15" t="s">
        <v>82</v>
      </c>
      <c r="F23" s="14" t="s">
        <v>83</v>
      </c>
      <c r="K23" s="14" t="s">
        <v>84</v>
      </c>
      <c r="V23" s="14" t="str">
        <f t="shared" si="0"/>
        <v>POR FAVOR TENTE OBTER O CONSENTIMENTO DOS RESPONDENTES!</v>
      </c>
    </row>
    <row r="24" spans="3:22">
      <c r="C24" s="14" t="s">
        <v>77</v>
      </c>
      <c r="D24" s="14" t="s">
        <v>85</v>
      </c>
      <c r="E24" s="15" t="s">
        <v>86</v>
      </c>
      <c r="K24" s="14" t="s">
        <v>84</v>
      </c>
      <c r="M24" s="14" t="s">
        <v>62</v>
      </c>
      <c r="V24" s="14" t="str">
        <f t="shared" si="0"/>
        <v>Está disposto a reagendar a entrevista para um melhor momento?</v>
      </c>
    </row>
    <row r="25" spans="3:22">
      <c r="C25" s="14" t="s">
        <v>87</v>
      </c>
      <c r="D25" s="14" t="s">
        <v>88</v>
      </c>
      <c r="E25" s="15" t="s">
        <v>89</v>
      </c>
      <c r="K25" s="14" t="s">
        <v>90</v>
      </c>
      <c r="M25" s="14" t="s">
        <v>62</v>
      </c>
      <c r="V25" s="14" t="str">
        <f t="shared" si="0"/>
        <v>Porque não deseja participar?</v>
      </c>
    </row>
    <row r="26" spans="3:22">
      <c r="C26" s="14" t="s">
        <v>91</v>
      </c>
      <c r="D26" s="14" t="s">
        <v>92</v>
      </c>
      <c r="E26" s="15" t="s">
        <v>93</v>
      </c>
      <c r="I26" s="14" t="s">
        <v>94</v>
      </c>
      <c r="K26" s="14" t="s">
        <v>95</v>
      </c>
      <c r="M26" s="14" t="s">
        <v>62</v>
      </c>
      <c r="V26" s="14" t="str">
        <f t="shared" si="0"/>
        <v>Se 'outra' razão, especifique:</v>
      </c>
    </row>
    <row r="27" spans="3:22">
      <c r="C27" s="14" t="s">
        <v>37</v>
      </c>
      <c r="D27" s="14" t="s">
        <v>96</v>
      </c>
      <c r="E27" s="15" t="s">
        <v>97</v>
      </c>
      <c r="K27" s="14" t="s">
        <v>90</v>
      </c>
      <c r="V27" s="14" t="str">
        <f t="shared" si="0"/>
        <v>OBRIGADO PELO SEU TEMPO.
&lt;b&gt;* A ENTREVISTA TERMINA AQUI *&lt;/b&gt;</v>
      </c>
    </row>
    <row r="28" spans="3:22">
      <c r="C28" s="14" t="s">
        <v>37</v>
      </c>
      <c r="D28" s="14" t="s">
        <v>98</v>
      </c>
      <c r="E28" s="15" t="s">
        <v>99</v>
      </c>
      <c r="K28" s="14" t="s">
        <v>100</v>
      </c>
      <c r="V28" s="14" t="str">
        <f t="shared" si="0"/>
        <v>PROCURE REAGENDAR PARA UM TEMPO EM QUE OS LÍDERES COMUNITÁRIOS ESTEJAM DISPONÍVEIS E DISPOSTOS A PARTICIPAR NA ENTREVISTA.</v>
      </c>
    </row>
    <row r="29" spans="3:22">
      <c r="C29" s="14" t="s">
        <v>101</v>
      </c>
      <c r="D29" s="14" t="s">
        <v>102</v>
      </c>
      <c r="E29" s="15" t="s">
        <v>103</v>
      </c>
      <c r="K29" s="14" t="s">
        <v>100</v>
      </c>
      <c r="M29" s="14" t="s">
        <v>62</v>
      </c>
      <c r="V29" s="14" t="str">
        <f t="shared" si="0"/>
        <v>Quando é que a entrevista reprogramada terá lugar?</v>
      </c>
    </row>
    <row r="30" spans="3:22">
      <c r="C30" s="14" t="s">
        <v>104</v>
      </c>
      <c r="D30" s="14" t="s">
        <v>105</v>
      </c>
      <c r="E30" s="15" t="s">
        <v>106</v>
      </c>
      <c r="F30" s="14" t="s">
        <v>107</v>
      </c>
      <c r="I30" s="14" t="s">
        <v>108</v>
      </c>
      <c r="J30" s="14" t="s">
        <v>109</v>
      </c>
      <c r="K30" s="14" t="s">
        <v>100</v>
      </c>
      <c r="M30" s="14" t="s">
        <v>62</v>
      </c>
      <c r="V30" s="14" t="str">
        <f t="shared" si="0"/>
        <v>Podemos por favor recolher um número de contato para confirmar a hora?</v>
      </c>
    </row>
    <row r="31" spans="3:22">
      <c r="C31" s="14" t="s">
        <v>37</v>
      </c>
      <c r="D31" s="14" t="s">
        <v>110</v>
      </c>
      <c r="E31" s="15" t="s">
        <v>111</v>
      </c>
      <c r="K31" s="14" t="s">
        <v>100</v>
      </c>
      <c r="V31" s="14" t="str">
        <f t="shared" si="0"/>
        <v>OBRIGADO PELA COOPERAÇÃO! A ENTREVISTA TERÁ LUGAR EM ${newdate}.
&lt;b&gt;* A ENTREVISTA TERMINA AQUI * &lt;/b&gt;</v>
      </c>
    </row>
    <row r="32" spans="3:22">
      <c r="V32" s="14" t="str">
        <f t="shared" si="0"/>
        <v/>
      </c>
    </row>
    <row r="33" spans="2:22">
      <c r="C33" s="14" t="s">
        <v>77</v>
      </c>
      <c r="D33" s="14" t="s">
        <v>166</v>
      </c>
      <c r="E33" s="15" t="s">
        <v>487</v>
      </c>
      <c r="M33" s="14" t="s">
        <v>62</v>
      </c>
      <c r="V33" s="14" t="str">
        <f t="shared" si="0"/>
        <v>Antes de começar, queremos verificar que a comunidade recebeu algo do projecto?</v>
      </c>
    </row>
    <row r="34" spans="2:22">
      <c r="C34" s="14" t="s">
        <v>112</v>
      </c>
      <c r="D34" s="14" t="s">
        <v>113</v>
      </c>
      <c r="K34" s="14" t="s">
        <v>167</v>
      </c>
      <c r="V34" s="14" t="str">
        <f t="shared" si="0"/>
        <v/>
      </c>
    </row>
    <row r="35" spans="2:22">
      <c r="C35" s="14" t="s">
        <v>77</v>
      </c>
      <c r="D35" s="14" t="s">
        <v>114</v>
      </c>
      <c r="E35" s="15" t="s">
        <v>115</v>
      </c>
      <c r="M35" s="14" t="s">
        <v>62</v>
      </c>
      <c r="V35" s="14" t="str">
        <f t="shared" si="0"/>
        <v>Durante esta entrevista, existe a possibilidade de ela ser gravada para que o projecto consiga monitorar a qualidade de recolha de dados. As suas identidades permanencerão anônimas. 
Podemos gravar o &lt;b&gt;áudio&lt;/b&gt; da entrevista?</v>
      </c>
    </row>
    <row r="36" spans="2:22">
      <c r="C36" s="14" t="s">
        <v>116</v>
      </c>
      <c r="D36" s="14" t="s">
        <v>323</v>
      </c>
      <c r="E36" s="15" t="s">
        <v>332</v>
      </c>
      <c r="H36" s="14" t="s">
        <v>425</v>
      </c>
      <c r="V36" s="14" t="str">
        <f t="shared" si="0"/>
        <v>* Recolhendo as coordenadas de GPS *</v>
      </c>
    </row>
    <row r="37" spans="2:22">
      <c r="V37" s="14" t="str">
        <f t="shared" si="0"/>
        <v/>
      </c>
    </row>
    <row r="38" spans="2:22">
      <c r="C38" s="14" t="s">
        <v>37</v>
      </c>
      <c r="D38" s="14" t="s">
        <v>117</v>
      </c>
      <c r="E38" s="15" t="s">
        <v>118</v>
      </c>
      <c r="V38" s="14" t="str">
        <f t="shared" si="0"/>
        <v>O objectivo deste inquérito é recolher informações sobre o uso do kit de rega fornecido pelo projecto SLRWMP. 
Vamos fazer algumas perguntas sobre as experiências do grupo das pessoas que fazem agricultura dentro da área do kit.</v>
      </c>
    </row>
    <row r="39" spans="2:22">
      <c r="V39" s="14" t="str">
        <f t="shared" si="0"/>
        <v/>
      </c>
    </row>
    <row r="40" spans="2:22">
      <c r="B40" s="20" t="s">
        <v>436</v>
      </c>
      <c r="C40" s="14" t="s">
        <v>77</v>
      </c>
      <c r="D40" s="14" t="s">
        <v>433</v>
      </c>
      <c r="E40" s="15" t="s">
        <v>434</v>
      </c>
      <c r="F40" s="14" t="s">
        <v>435</v>
      </c>
      <c r="M40" s="14" t="s">
        <v>62</v>
      </c>
      <c r="V40" s="14" t="str">
        <f t="shared" si="0"/>
        <v>[1.01a] Foi entregue um sistema de rega operacional à comunidade?</v>
      </c>
    </row>
    <row r="41" spans="2:22">
      <c r="C41" s="14" t="s">
        <v>112</v>
      </c>
      <c r="D41" s="14" t="s">
        <v>155</v>
      </c>
      <c r="H41" s="14" t="s">
        <v>158</v>
      </c>
      <c r="K41" s="14" t="s">
        <v>438</v>
      </c>
      <c r="V41" s="14" t="str">
        <f t="shared" si="0"/>
        <v/>
      </c>
    </row>
    <row r="42" spans="2:22">
      <c r="B42" s="20" t="s">
        <v>437</v>
      </c>
      <c r="C42" s="14" t="s">
        <v>37</v>
      </c>
      <c r="D42" s="14" t="s">
        <v>157</v>
      </c>
      <c r="E42" s="15" t="s">
        <v>156</v>
      </c>
      <c r="V42" s="14" t="str">
        <f t="shared" si="0"/>
        <v>[1.01b] Quando foi entregue o sistema de rega finalizado à comunidade?</v>
      </c>
    </row>
    <row r="43" spans="2:22">
      <c r="C43" s="14" t="s">
        <v>119</v>
      </c>
      <c r="D43" s="14" t="s">
        <v>151</v>
      </c>
      <c r="E43" s="15" t="s">
        <v>153</v>
      </c>
      <c r="H43" s="14" t="s">
        <v>159</v>
      </c>
      <c r="M43" s="14" t="s">
        <v>62</v>
      </c>
      <c r="V43" s="14" t="str">
        <f t="shared" si="0"/>
        <v>Mês:</v>
      </c>
    </row>
    <row r="44" spans="2:22">
      <c r="C44" s="14" t="s">
        <v>120</v>
      </c>
      <c r="D44" s="14" t="s">
        <v>152</v>
      </c>
      <c r="E44" s="15" t="s">
        <v>154</v>
      </c>
      <c r="H44" s="14" t="s">
        <v>159</v>
      </c>
      <c r="M44" s="14" t="s">
        <v>62</v>
      </c>
      <c r="V44" s="14" t="str">
        <f t="shared" si="0"/>
        <v>Ano:</v>
      </c>
    </row>
    <row r="45" spans="2:22">
      <c r="C45" s="14" t="s">
        <v>160</v>
      </c>
      <c r="D45" s="14" t="s">
        <v>155</v>
      </c>
      <c r="V45" s="14" t="str">
        <f t="shared" si="0"/>
        <v/>
      </c>
    </row>
    <row r="46" spans="2:22">
      <c r="C46" s="14" t="s">
        <v>112</v>
      </c>
      <c r="D46" s="14" t="s">
        <v>28</v>
      </c>
      <c r="H46" s="14" t="s">
        <v>158</v>
      </c>
      <c r="K46" s="14" t="s">
        <v>438</v>
      </c>
      <c r="V46" s="14" t="str">
        <f t="shared" ref="V46:V50" si="1">IF(E46="", "",IF(B46="", E46,"["&amp;B46&amp;"] "&amp;E46))</f>
        <v/>
      </c>
    </row>
    <row r="47" spans="2:22">
      <c r="B47" s="20" t="s">
        <v>437</v>
      </c>
      <c r="C47" s="14" t="s">
        <v>37</v>
      </c>
      <c r="D47" s="14" t="s">
        <v>488</v>
      </c>
      <c r="E47" s="15" t="s">
        <v>491</v>
      </c>
      <c r="V47" s="14" t="str">
        <f t="shared" si="1"/>
        <v>[1.01b] Quando começou a usar o sistema de rega?</v>
      </c>
    </row>
    <row r="48" spans="2:22">
      <c r="C48" s="14" t="s">
        <v>119</v>
      </c>
      <c r="D48" s="14" t="s">
        <v>489</v>
      </c>
      <c r="E48" s="15" t="s">
        <v>153</v>
      </c>
      <c r="H48" s="14" t="s">
        <v>159</v>
      </c>
      <c r="M48" s="14" t="s">
        <v>62</v>
      </c>
      <c r="V48" s="14" t="str">
        <f t="shared" si="1"/>
        <v>Mês:</v>
      </c>
    </row>
    <row r="49" spans="2:22">
      <c r="C49" s="14" t="s">
        <v>120</v>
      </c>
      <c r="D49" s="14" t="s">
        <v>490</v>
      </c>
      <c r="E49" s="15" t="s">
        <v>154</v>
      </c>
      <c r="H49" s="14" t="s">
        <v>159</v>
      </c>
      <c r="M49" s="14" t="s">
        <v>62</v>
      </c>
      <c r="V49" s="14" t="str">
        <f t="shared" si="1"/>
        <v>Ano:</v>
      </c>
    </row>
    <row r="50" spans="2:22">
      <c r="C50" s="14" t="s">
        <v>160</v>
      </c>
      <c r="D50" s="14" t="s">
        <v>155</v>
      </c>
      <c r="V50" s="14" t="str">
        <f t="shared" si="1"/>
        <v/>
      </c>
    </row>
    <row r="51" spans="2:22">
      <c r="C51" s="14" t="s">
        <v>112</v>
      </c>
      <c r="D51" s="14" t="s">
        <v>440</v>
      </c>
      <c r="H51" s="14" t="s">
        <v>158</v>
      </c>
      <c r="V51" s="14" t="str">
        <f t="shared" si="0"/>
        <v/>
      </c>
    </row>
    <row r="52" spans="2:22">
      <c r="B52" s="20" t="s">
        <v>441</v>
      </c>
      <c r="C52" s="14" t="s">
        <v>77</v>
      </c>
      <c r="D52" s="14" t="s">
        <v>444</v>
      </c>
      <c r="E52" s="15" t="s">
        <v>448</v>
      </c>
      <c r="H52" s="14" t="s">
        <v>24</v>
      </c>
      <c r="V52" s="14" t="str">
        <f t="shared" si="0"/>
        <v>[1.01c] Foi entregue …</v>
      </c>
    </row>
    <row r="53" spans="2:22">
      <c r="C53" s="14" t="s">
        <v>77</v>
      </c>
      <c r="D53" s="14" t="s">
        <v>443</v>
      </c>
      <c r="E53" s="15" t="s">
        <v>450</v>
      </c>
      <c r="H53" s="14" t="s">
        <v>449</v>
      </c>
      <c r="M53" s="14" t="s">
        <v>62</v>
      </c>
      <c r="V53" s="14" t="str">
        <f t="shared" si="0"/>
        <v>Uma bomba?</v>
      </c>
    </row>
    <row r="54" spans="2:22">
      <c r="C54" s="14" t="s">
        <v>77</v>
      </c>
      <c r="D54" s="14" t="s">
        <v>445</v>
      </c>
      <c r="E54" s="15" t="s">
        <v>451</v>
      </c>
      <c r="H54" s="14" t="s">
        <v>449</v>
      </c>
      <c r="M54" s="14" t="s">
        <v>62</v>
      </c>
      <c r="V54" s="14" t="str">
        <f t="shared" si="0"/>
        <v>Um tubo principal?</v>
      </c>
    </row>
    <row r="55" spans="2:22">
      <c r="C55" s="14" t="s">
        <v>77</v>
      </c>
      <c r="D55" s="14" t="s">
        <v>446</v>
      </c>
      <c r="E55" s="15" t="s">
        <v>452</v>
      </c>
      <c r="H55" s="14" t="s">
        <v>449</v>
      </c>
      <c r="M55" s="14" t="s">
        <v>62</v>
      </c>
      <c r="V55" s="14" t="str">
        <f t="shared" si="0"/>
        <v>Tubos secundários?</v>
      </c>
    </row>
    <row r="56" spans="2:22">
      <c r="C56" s="14" t="s">
        <v>77</v>
      </c>
      <c r="D56" s="14" t="s">
        <v>447</v>
      </c>
      <c r="E56" s="15" t="s">
        <v>482</v>
      </c>
      <c r="H56" s="14" t="s">
        <v>449</v>
      </c>
      <c r="M56" s="14" t="s">
        <v>62</v>
      </c>
      <c r="V56" s="14" t="str">
        <f t="shared" si="0"/>
        <v>Aspersores completos?</v>
      </c>
    </row>
    <row r="57" spans="2:22">
      <c r="C57" s="14" t="s">
        <v>160</v>
      </c>
      <c r="D57" s="14" t="s">
        <v>440</v>
      </c>
      <c r="V57" s="14" t="str">
        <f t="shared" si="0"/>
        <v/>
      </c>
    </row>
    <row r="58" spans="2:22">
      <c r="V58" s="14" t="str">
        <f t="shared" si="0"/>
        <v/>
      </c>
    </row>
    <row r="59" spans="2:22">
      <c r="C59" s="14" t="s">
        <v>112</v>
      </c>
      <c r="D59" s="14" t="s">
        <v>458</v>
      </c>
      <c r="H59" s="14" t="s">
        <v>158</v>
      </c>
      <c r="K59" s="14" t="s">
        <v>477</v>
      </c>
      <c r="V59" s="14" t="str">
        <f t="shared" si="0"/>
        <v/>
      </c>
    </row>
    <row r="60" spans="2:22">
      <c r="B60" s="20" t="s">
        <v>442</v>
      </c>
      <c r="C60" s="14" t="s">
        <v>77</v>
      </c>
      <c r="D60" s="14" t="s">
        <v>457</v>
      </c>
      <c r="E60" s="15" t="s">
        <v>453</v>
      </c>
      <c r="H60" s="14" t="s">
        <v>24</v>
      </c>
      <c r="V60" s="14" t="str">
        <f t="shared" si="0"/>
        <v>[1.01d] Funciona como deve ser …</v>
      </c>
    </row>
    <row r="61" spans="2:22">
      <c r="C61" s="14" t="s">
        <v>77</v>
      </c>
      <c r="D61" s="14" t="s">
        <v>459</v>
      </c>
      <c r="E61" s="15" t="s">
        <v>454</v>
      </c>
      <c r="H61" s="14" t="s">
        <v>449</v>
      </c>
      <c r="K61" s="14" t="s">
        <v>471</v>
      </c>
      <c r="M61" s="14" t="s">
        <v>62</v>
      </c>
      <c r="V61" s="14" t="str">
        <f t="shared" si="0"/>
        <v>A bomba?</v>
      </c>
    </row>
    <row r="62" spans="2:22">
      <c r="C62" s="14" t="s">
        <v>77</v>
      </c>
      <c r="D62" s="14" t="s">
        <v>460</v>
      </c>
      <c r="E62" s="15" t="s">
        <v>484</v>
      </c>
      <c r="H62" s="14" t="s">
        <v>449</v>
      </c>
      <c r="K62" s="14" t="s">
        <v>472</v>
      </c>
      <c r="M62" s="14" t="s">
        <v>62</v>
      </c>
      <c r="V62" s="14" t="str">
        <f t="shared" si="0"/>
        <v>O tubo principal?</v>
      </c>
    </row>
    <row r="63" spans="2:22">
      <c r="C63" s="14" t="s">
        <v>77</v>
      </c>
      <c r="D63" s="14" t="s">
        <v>461</v>
      </c>
      <c r="E63" s="15" t="s">
        <v>455</v>
      </c>
      <c r="H63" s="14" t="s">
        <v>449</v>
      </c>
      <c r="K63" s="14" t="s">
        <v>473</v>
      </c>
      <c r="M63" s="14" t="s">
        <v>62</v>
      </c>
      <c r="V63" s="14" t="str">
        <f t="shared" si="0"/>
        <v>Os tubos secundários?</v>
      </c>
    </row>
    <row r="64" spans="2:22">
      <c r="C64" s="14" t="s">
        <v>77</v>
      </c>
      <c r="D64" s="14" t="s">
        <v>462</v>
      </c>
      <c r="E64" s="15" t="s">
        <v>456</v>
      </c>
      <c r="H64" s="14" t="s">
        <v>449</v>
      </c>
      <c r="K64" s="14" t="s">
        <v>474</v>
      </c>
      <c r="M64" s="14" t="s">
        <v>62</v>
      </c>
      <c r="V64" s="14" t="str">
        <f t="shared" si="0"/>
        <v>Os aspersores?</v>
      </c>
    </row>
    <row r="65" spans="2:22">
      <c r="C65" s="14" t="s">
        <v>160</v>
      </c>
      <c r="D65" s="14" t="s">
        <v>458</v>
      </c>
      <c r="V65" s="14" t="str">
        <f t="shared" si="0"/>
        <v/>
      </c>
    </row>
    <row r="66" spans="2:22">
      <c r="V66" s="14" t="str">
        <f t="shared" si="0"/>
        <v/>
      </c>
    </row>
    <row r="67" spans="2:22">
      <c r="B67" s="20" t="s">
        <v>475</v>
      </c>
      <c r="C67" s="14" t="s">
        <v>91</v>
      </c>
      <c r="D67" s="14" t="s">
        <v>463</v>
      </c>
      <c r="E67" s="15" t="s">
        <v>467</v>
      </c>
      <c r="F67" s="14" t="s">
        <v>327</v>
      </c>
      <c r="I67" s="14" t="s">
        <v>285</v>
      </c>
      <c r="J67" s="14" t="s">
        <v>286</v>
      </c>
      <c r="K67" s="14" t="s">
        <v>478</v>
      </c>
      <c r="M67" s="14" t="s">
        <v>62</v>
      </c>
      <c r="V67" s="14" t="str">
        <f t="shared" si="0"/>
        <v>[1.01e] Qual é o problema com a bomba?</v>
      </c>
    </row>
    <row r="68" spans="2:22">
      <c r="B68" s="20" t="s">
        <v>475</v>
      </c>
      <c r="C68" s="14" t="s">
        <v>91</v>
      </c>
      <c r="D68" s="14" t="s">
        <v>464</v>
      </c>
      <c r="E68" s="15" t="s">
        <v>468</v>
      </c>
      <c r="F68" s="14" t="s">
        <v>327</v>
      </c>
      <c r="I68" s="14" t="s">
        <v>285</v>
      </c>
      <c r="J68" s="14" t="s">
        <v>286</v>
      </c>
      <c r="K68" s="14" t="s">
        <v>479</v>
      </c>
      <c r="M68" s="14" t="s">
        <v>62</v>
      </c>
      <c r="V68" s="14" t="str">
        <f t="shared" si="0"/>
        <v>[1.01e] Qual é o problema com o tubo principal?</v>
      </c>
    </row>
    <row r="69" spans="2:22">
      <c r="B69" s="20" t="s">
        <v>475</v>
      </c>
      <c r="C69" s="14" t="s">
        <v>91</v>
      </c>
      <c r="D69" s="14" t="s">
        <v>465</v>
      </c>
      <c r="E69" s="15" t="s">
        <v>469</v>
      </c>
      <c r="F69" s="14" t="s">
        <v>327</v>
      </c>
      <c r="I69" s="14" t="s">
        <v>285</v>
      </c>
      <c r="J69" s="14" t="s">
        <v>286</v>
      </c>
      <c r="K69" s="14" t="s">
        <v>480</v>
      </c>
      <c r="M69" s="14" t="s">
        <v>62</v>
      </c>
      <c r="V69" s="14" t="str">
        <f t="shared" si="0"/>
        <v>[1.01e] Qual é o problema com os tubos secundários?</v>
      </c>
    </row>
    <row r="70" spans="2:22">
      <c r="B70" s="20" t="s">
        <v>475</v>
      </c>
      <c r="C70" s="14" t="s">
        <v>91</v>
      </c>
      <c r="D70" s="14" t="s">
        <v>466</v>
      </c>
      <c r="E70" s="15" t="s">
        <v>470</v>
      </c>
      <c r="F70" s="14" t="s">
        <v>327</v>
      </c>
      <c r="I70" s="14" t="s">
        <v>285</v>
      </c>
      <c r="J70" s="14" t="s">
        <v>286</v>
      </c>
      <c r="K70" s="14" t="s">
        <v>481</v>
      </c>
      <c r="M70" s="14" t="s">
        <v>62</v>
      </c>
      <c r="V70" s="14" t="str">
        <f t="shared" si="0"/>
        <v>[1.01e] Qual é o problema com os aspersores?</v>
      </c>
    </row>
    <row r="71" spans="2:22">
      <c r="V71" s="14" t="str">
        <f t="shared" si="0"/>
        <v/>
      </c>
    </row>
    <row r="72" spans="2:22">
      <c r="B72" s="20" t="s">
        <v>476</v>
      </c>
      <c r="C72" s="14" t="s">
        <v>104</v>
      </c>
      <c r="D72" s="14" t="s">
        <v>439</v>
      </c>
      <c r="E72" s="15" t="s">
        <v>483</v>
      </c>
      <c r="I72" s="14" t="s">
        <v>505</v>
      </c>
      <c r="J72" s="14" t="s">
        <v>506</v>
      </c>
      <c r="K72" s="14" t="s">
        <v>474</v>
      </c>
      <c r="M72" s="14" t="s">
        <v>62</v>
      </c>
      <c r="V72" s="14" t="str">
        <f t="shared" si="0"/>
        <v>[1.01f] Quantos aspersores completos foram entregues com o kit?</v>
      </c>
    </row>
    <row r="73" spans="2:22">
      <c r="V73" s="14" t="str">
        <f t="shared" si="0"/>
        <v/>
      </c>
    </row>
    <row r="74" spans="2:22">
      <c r="B74" s="20" t="s">
        <v>336</v>
      </c>
      <c r="C74" s="14" t="s">
        <v>161</v>
      </c>
      <c r="D74" s="14" t="s">
        <v>173</v>
      </c>
      <c r="E74" s="15" t="s">
        <v>162</v>
      </c>
      <c r="F74" s="14" t="s">
        <v>163</v>
      </c>
      <c r="I74" s="14" t="s">
        <v>326</v>
      </c>
      <c r="J74" s="14" t="s">
        <v>165</v>
      </c>
      <c r="M74" s="14" t="s">
        <v>62</v>
      </c>
      <c r="U74" s="14" t="s">
        <v>215</v>
      </c>
      <c r="V74" s="14" t="str">
        <f t="shared" si="0"/>
        <v>[1.02] Em que meses regou as machambas com o kit durante os últimos 12 meses?</v>
      </c>
    </row>
    <row r="75" spans="2:22">
      <c r="C75" s="14" t="s">
        <v>41</v>
      </c>
      <c r="D75" s="14" t="s">
        <v>203</v>
      </c>
      <c r="P75" s="14" t="s">
        <v>320</v>
      </c>
      <c r="V75" s="14" t="str">
        <f t="shared" si="0"/>
        <v/>
      </c>
    </row>
    <row r="76" spans="2:22">
      <c r="C76" s="14" t="s">
        <v>41</v>
      </c>
      <c r="D76" s="14" t="s">
        <v>174</v>
      </c>
      <c r="P76" s="14" t="s">
        <v>216</v>
      </c>
      <c r="V76" s="14" t="str">
        <f t="shared" si="0"/>
        <v/>
      </c>
    </row>
    <row r="77" spans="2:22">
      <c r="C77" s="14" t="s">
        <v>41</v>
      </c>
      <c r="D77" s="14" t="s">
        <v>175</v>
      </c>
      <c r="P77" s="14" t="s">
        <v>217</v>
      </c>
      <c r="V77" s="14" t="str">
        <f t="shared" si="0"/>
        <v/>
      </c>
    </row>
    <row r="78" spans="2:22">
      <c r="C78" s="14" t="s">
        <v>41</v>
      </c>
      <c r="D78" s="14" t="s">
        <v>176</v>
      </c>
      <c r="P78" s="14" t="s">
        <v>218</v>
      </c>
      <c r="V78" s="14" t="str">
        <f t="shared" si="0"/>
        <v/>
      </c>
    </row>
    <row r="79" spans="2:22">
      <c r="C79" s="14" t="s">
        <v>41</v>
      </c>
      <c r="D79" s="14" t="s">
        <v>177</v>
      </c>
      <c r="P79" s="14" t="s">
        <v>219</v>
      </c>
      <c r="V79" s="14" t="str">
        <f t="shared" si="0"/>
        <v/>
      </c>
    </row>
    <row r="80" spans="2:22">
      <c r="C80" s="14" t="s">
        <v>41</v>
      </c>
      <c r="D80" s="14" t="s">
        <v>178</v>
      </c>
      <c r="P80" s="14" t="s">
        <v>220</v>
      </c>
      <c r="V80" s="14" t="str">
        <f t="shared" si="0"/>
        <v/>
      </c>
    </row>
    <row r="81" spans="2:22">
      <c r="C81" s="14" t="s">
        <v>41</v>
      </c>
      <c r="D81" s="14" t="s">
        <v>179</v>
      </c>
      <c r="P81" s="14" t="s">
        <v>221</v>
      </c>
      <c r="V81" s="14" t="str">
        <f t="shared" si="0"/>
        <v/>
      </c>
    </row>
    <row r="82" spans="2:22">
      <c r="C82" s="14" t="s">
        <v>41</v>
      </c>
      <c r="D82" s="14" t="s">
        <v>180</v>
      </c>
      <c r="P82" s="14" t="s">
        <v>222</v>
      </c>
      <c r="V82" s="14" t="str">
        <f t="shared" si="0"/>
        <v/>
      </c>
    </row>
    <row r="83" spans="2:22">
      <c r="C83" s="14" t="s">
        <v>41</v>
      </c>
      <c r="D83" s="14" t="s">
        <v>181</v>
      </c>
      <c r="P83" s="14" t="s">
        <v>223</v>
      </c>
      <c r="V83" s="14" t="str">
        <f t="shared" si="0"/>
        <v/>
      </c>
    </row>
    <row r="84" spans="2:22">
      <c r="C84" s="14" t="s">
        <v>41</v>
      </c>
      <c r="D84" s="14" t="s">
        <v>182</v>
      </c>
      <c r="P84" s="14" t="s">
        <v>224</v>
      </c>
      <c r="V84" s="14" t="str">
        <f t="shared" si="0"/>
        <v/>
      </c>
    </row>
    <row r="85" spans="2:22">
      <c r="C85" s="14" t="s">
        <v>41</v>
      </c>
      <c r="D85" s="14" t="s">
        <v>183</v>
      </c>
      <c r="P85" s="14" t="s">
        <v>225</v>
      </c>
      <c r="V85" s="14" t="str">
        <f t="shared" si="0"/>
        <v/>
      </c>
    </row>
    <row r="86" spans="2:22">
      <c r="C86" s="14" t="s">
        <v>41</v>
      </c>
      <c r="D86" s="14" t="s">
        <v>184</v>
      </c>
      <c r="P86" s="14" t="s">
        <v>226</v>
      </c>
      <c r="V86" s="14" t="str">
        <f t="shared" si="0"/>
        <v/>
      </c>
    </row>
    <row r="87" spans="2:22">
      <c r="C87" s="14" t="s">
        <v>41</v>
      </c>
      <c r="D87" s="14" t="s">
        <v>185</v>
      </c>
      <c r="P87" s="14" t="s">
        <v>227</v>
      </c>
      <c r="V87" s="14" t="str">
        <f t="shared" si="0"/>
        <v/>
      </c>
    </row>
    <row r="88" spans="2:22">
      <c r="C88" s="14" t="s">
        <v>41</v>
      </c>
      <c r="D88" s="14" t="s">
        <v>186</v>
      </c>
      <c r="P88" s="14" t="s">
        <v>228</v>
      </c>
      <c r="V88" s="14" t="str">
        <f t="shared" si="0"/>
        <v/>
      </c>
    </row>
    <row r="89" spans="2:22">
      <c r="C89" s="14" t="s">
        <v>41</v>
      </c>
      <c r="D89" s="14" t="s">
        <v>187</v>
      </c>
      <c r="P89" s="14" t="s">
        <v>188</v>
      </c>
      <c r="V89" s="14" t="str">
        <f t="shared" si="0"/>
        <v/>
      </c>
    </row>
    <row r="90" spans="2:22">
      <c r="C90" s="14" t="s">
        <v>37</v>
      </c>
      <c r="D90" s="14" t="s">
        <v>199</v>
      </c>
      <c r="E90" s="15" t="s">
        <v>200</v>
      </c>
      <c r="K90" s="14" t="s">
        <v>421</v>
      </c>
      <c r="V90" s="14" t="str">
        <f t="shared" si="0"/>
        <v>Agora, vamos falar sobre porque não utilizou o kit de rega em cada um destes meses.</v>
      </c>
    </row>
    <row r="91" spans="2:22">
      <c r="C91" s="14" t="s">
        <v>168</v>
      </c>
      <c r="D91" s="14" t="s">
        <v>169</v>
      </c>
      <c r="E91" s="15" t="s">
        <v>170</v>
      </c>
      <c r="K91" s="14" t="s">
        <v>207</v>
      </c>
      <c r="Q91" s="14" t="s">
        <v>189</v>
      </c>
      <c r="V91" s="14" t="str">
        <f t="shared" si="0"/>
        <v>Meses</v>
      </c>
    </row>
    <row r="92" spans="2:22">
      <c r="C92" s="14" t="s">
        <v>41</v>
      </c>
      <c r="D92" s="14" t="s">
        <v>172</v>
      </c>
      <c r="P92" s="14" t="s">
        <v>190</v>
      </c>
      <c r="V92" s="14" t="str">
        <f t="shared" si="0"/>
        <v/>
      </c>
    </row>
    <row r="93" spans="2:22">
      <c r="C93" s="14" t="s">
        <v>41</v>
      </c>
      <c r="D93" s="14" t="s">
        <v>171</v>
      </c>
      <c r="P93" s="14" t="s">
        <v>191</v>
      </c>
      <c r="V93" s="14" t="str">
        <f t="shared" si="0"/>
        <v/>
      </c>
    </row>
    <row r="94" spans="2:22">
      <c r="B94" s="20" t="s">
        <v>337</v>
      </c>
      <c r="C94" s="14" t="s">
        <v>192</v>
      </c>
      <c r="D94" s="14" t="s">
        <v>193</v>
      </c>
      <c r="E94" s="15" t="s">
        <v>194</v>
      </c>
      <c r="K94" s="14" t="s">
        <v>422</v>
      </c>
      <c r="M94" s="14" t="s">
        <v>62</v>
      </c>
      <c r="V94" s="14" t="str">
        <f t="shared" si="0"/>
        <v>[1.03] Porque não utilizou o kit para regar em &lt;b&gt;${notuse_month}&lt;/b&gt;?</v>
      </c>
    </row>
    <row r="95" spans="2:22">
      <c r="B95" s="20" t="s">
        <v>338</v>
      </c>
      <c r="C95" s="14" t="s">
        <v>91</v>
      </c>
      <c r="D95" s="14" t="s">
        <v>195</v>
      </c>
      <c r="E95" s="15" t="s">
        <v>196</v>
      </c>
      <c r="K95" s="14" t="s">
        <v>197</v>
      </c>
      <c r="M95" s="14" t="s">
        <v>62</v>
      </c>
      <c r="V95" s="14" t="str">
        <f t="shared" si="0"/>
        <v>[1.03o] Qual é a 'outra' razão para não-usar?</v>
      </c>
    </row>
    <row r="96" spans="2:22">
      <c r="C96" s="14" t="s">
        <v>198</v>
      </c>
      <c r="D96" s="14" t="s">
        <v>169</v>
      </c>
      <c r="V96" s="14" t="str">
        <f t="shared" si="0"/>
        <v/>
      </c>
    </row>
    <row r="97" spans="2:22">
      <c r="B97" s="20" t="s">
        <v>337</v>
      </c>
      <c r="C97" s="14" t="s">
        <v>192</v>
      </c>
      <c r="D97" s="14" t="s">
        <v>397</v>
      </c>
      <c r="E97" s="15" t="s">
        <v>399</v>
      </c>
      <c r="K97" s="14" t="s">
        <v>401</v>
      </c>
      <c r="M97" s="14" t="s">
        <v>62</v>
      </c>
      <c r="V97" s="14" t="str">
        <f t="shared" ref="V97:V154" si="2">IF(E97="", "",IF(B97="", E97,"["&amp;B97&amp;"] "&amp;E97))</f>
        <v>[1.03] Porque nunca utilizou o kit para regar durante os últimos 12 meses?</v>
      </c>
    </row>
    <row r="98" spans="2:22">
      <c r="C98" s="14" t="s">
        <v>91</v>
      </c>
      <c r="D98" s="14" t="s">
        <v>398</v>
      </c>
      <c r="E98" s="15" t="s">
        <v>196</v>
      </c>
      <c r="K98" s="14" t="s">
        <v>400</v>
      </c>
      <c r="M98" s="14" t="s">
        <v>62</v>
      </c>
      <c r="V98" s="14" t="str">
        <f t="shared" si="2"/>
        <v>Qual é a 'outra' razão para não-usar?</v>
      </c>
    </row>
    <row r="99" spans="2:22">
      <c r="C99" s="14" t="s">
        <v>112</v>
      </c>
      <c r="D99" s="14" t="s">
        <v>507</v>
      </c>
      <c r="E99" s="15" t="s">
        <v>508</v>
      </c>
      <c r="K99" s="14" t="s">
        <v>207</v>
      </c>
      <c r="V99" s="14" t="str">
        <f t="shared" si="2"/>
        <v>Usou</v>
      </c>
    </row>
    <row r="100" spans="2:22">
      <c r="B100" s="20" t="s">
        <v>339</v>
      </c>
      <c r="C100" s="14" t="s">
        <v>201</v>
      </c>
      <c r="D100" s="14" t="s">
        <v>202</v>
      </c>
      <c r="E100" s="15" t="s">
        <v>419</v>
      </c>
      <c r="F100" s="14" t="s">
        <v>206</v>
      </c>
      <c r="I100" s="14" t="s">
        <v>330</v>
      </c>
      <c r="J100" s="14" t="s">
        <v>331</v>
      </c>
      <c r="M100" s="14" t="s">
        <v>62</v>
      </c>
      <c r="V100" s="14" t="str">
        <f t="shared" si="2"/>
        <v>[1.04] Qual é a estimativa do uso de combustível durante os últimos 12 meses, nos ${nummths} meses em que utilzou a bomba?</v>
      </c>
    </row>
    <row r="101" spans="2:22">
      <c r="B101" s="20" t="s">
        <v>340</v>
      </c>
      <c r="C101" s="14" t="s">
        <v>208</v>
      </c>
      <c r="D101" s="14" t="s">
        <v>209</v>
      </c>
      <c r="E101" s="15" t="s">
        <v>212</v>
      </c>
      <c r="M101" s="14" t="s">
        <v>62</v>
      </c>
      <c r="U101" s="14" t="s">
        <v>213</v>
      </c>
      <c r="V101" s="14" t="str">
        <f t="shared" si="2"/>
        <v>[1.05] Em que mês usou o &lt;b&gt;MAIS&lt;/b&gt; combustível?</v>
      </c>
    </row>
    <row r="102" spans="2:22">
      <c r="B102" s="20" t="s">
        <v>341</v>
      </c>
      <c r="C102" s="14" t="s">
        <v>208</v>
      </c>
      <c r="D102" s="14" t="s">
        <v>210</v>
      </c>
      <c r="E102" s="15" t="s">
        <v>211</v>
      </c>
      <c r="M102" s="14" t="s">
        <v>62</v>
      </c>
      <c r="U102" s="14" t="s">
        <v>214</v>
      </c>
      <c r="V102" s="14" t="str">
        <f t="shared" si="2"/>
        <v>[1.06] Em que mês usou o &lt;b&gt;MENOS&lt;/b&gt; combustível?</v>
      </c>
    </row>
    <row r="103" spans="2:22">
      <c r="B103" s="20" t="s">
        <v>342</v>
      </c>
      <c r="C103" s="14" t="s">
        <v>232</v>
      </c>
      <c r="D103" s="14" t="s">
        <v>230</v>
      </c>
      <c r="E103" s="15" t="s">
        <v>231</v>
      </c>
      <c r="F103" s="14" t="s">
        <v>163</v>
      </c>
      <c r="M103" s="14" t="s">
        <v>62</v>
      </c>
      <c r="U103" s="14" t="s">
        <v>324</v>
      </c>
      <c r="V103" s="14" t="str">
        <f t="shared" si="2"/>
        <v>[1.07] De onde conseguiu o combustível usado durante os últimos 12 meses?</v>
      </c>
    </row>
    <row r="104" spans="2:22">
      <c r="B104" s="20" t="s">
        <v>343</v>
      </c>
      <c r="C104" s="14" t="s">
        <v>91</v>
      </c>
      <c r="D104" s="14" t="s">
        <v>236</v>
      </c>
      <c r="E104" s="15" t="s">
        <v>237</v>
      </c>
      <c r="K104" s="14" t="s">
        <v>238</v>
      </c>
      <c r="M104" s="14" t="s">
        <v>62</v>
      </c>
      <c r="V104" s="14" t="str">
        <f t="shared" si="2"/>
        <v>[1.07o] Onde é a 'outra' fonte de combustível?</v>
      </c>
    </row>
    <row r="105" spans="2:22">
      <c r="B105" s="20" t="s">
        <v>396</v>
      </c>
      <c r="C105" s="14" t="s">
        <v>229</v>
      </c>
      <c r="D105" s="14" t="s">
        <v>233</v>
      </c>
      <c r="E105" s="15" t="s">
        <v>234</v>
      </c>
      <c r="K105" s="14" t="s">
        <v>235</v>
      </c>
      <c r="M105" s="14" t="s">
        <v>62</v>
      </c>
      <c r="U105" s="14" t="s">
        <v>243</v>
      </c>
      <c r="V105" s="14" t="str">
        <f t="shared" si="2"/>
        <v>[1.07mais] De onde conseguiu &lt;b&gt;a maior parte&lt;/b&gt; do combustível usado durante os últimos 12 meses?</v>
      </c>
    </row>
    <row r="106" spans="2:22">
      <c r="B106" s="20" t="s">
        <v>344</v>
      </c>
      <c r="C106" s="14" t="s">
        <v>77</v>
      </c>
      <c r="D106" s="14" t="s">
        <v>246</v>
      </c>
      <c r="E106" s="15" t="s">
        <v>244</v>
      </c>
      <c r="M106" s="14" t="s">
        <v>62</v>
      </c>
      <c r="V106" s="14" t="str">
        <f t="shared" si="2"/>
        <v>[1.08] Além do combustível, há outras contribuições financeiras que os usuários fizeram durante o último ano para fins relacionados com o kit?</v>
      </c>
    </row>
    <row r="107" spans="2:22">
      <c r="B107" s="20" t="s">
        <v>345</v>
      </c>
      <c r="C107" s="14" t="s">
        <v>91</v>
      </c>
      <c r="D107" s="14" t="s">
        <v>245</v>
      </c>
      <c r="E107" s="15" t="s">
        <v>247</v>
      </c>
      <c r="F107" s="14" t="s">
        <v>327</v>
      </c>
      <c r="I107" s="14" t="s">
        <v>285</v>
      </c>
      <c r="J107" s="14" t="s">
        <v>286</v>
      </c>
      <c r="K107" s="14" t="s">
        <v>248</v>
      </c>
      <c r="M107" s="14" t="s">
        <v>62</v>
      </c>
      <c r="V107" s="14" t="str">
        <f t="shared" si="2"/>
        <v>[1.09] Para que fins as contribuições foram feitas?</v>
      </c>
    </row>
    <row r="108" spans="2:22">
      <c r="B108" s="20" t="s">
        <v>346</v>
      </c>
      <c r="C108" s="14" t="s">
        <v>77</v>
      </c>
      <c r="D108" s="14" t="s">
        <v>249</v>
      </c>
      <c r="E108" s="15" t="s">
        <v>417</v>
      </c>
      <c r="M108" s="14" t="s">
        <v>62</v>
      </c>
      <c r="V108" s="14" t="str">
        <f t="shared" si="2"/>
        <v>[1.10] Durante os últimos 12 meses, existiram meses em que não conseguiu regar por falta de água na fonte?</v>
      </c>
    </row>
    <row r="109" spans="2:22">
      <c r="B109" s="20" t="s">
        <v>347</v>
      </c>
      <c r="C109" s="14" t="s">
        <v>161</v>
      </c>
      <c r="D109" s="14" t="s">
        <v>250</v>
      </c>
      <c r="E109" s="15" t="s">
        <v>251</v>
      </c>
      <c r="F109" s="14" t="s">
        <v>163</v>
      </c>
      <c r="I109" s="14" t="s">
        <v>164</v>
      </c>
      <c r="J109" s="14" t="s">
        <v>165</v>
      </c>
      <c r="K109" s="14" t="s">
        <v>423</v>
      </c>
      <c r="M109" s="14" t="s">
        <v>62</v>
      </c>
      <c r="U109" s="14" t="s">
        <v>205</v>
      </c>
      <c r="V109" s="14" t="str">
        <f t="shared" si="2"/>
        <v>[1.11] Que meses?</v>
      </c>
    </row>
    <row r="110" spans="2:22">
      <c r="B110" s="20" t="s">
        <v>348</v>
      </c>
      <c r="C110" s="14" t="s">
        <v>77</v>
      </c>
      <c r="D110" s="14" t="s">
        <v>252</v>
      </c>
      <c r="E110" s="15" t="s">
        <v>418</v>
      </c>
      <c r="M110" s="14" t="s">
        <v>62</v>
      </c>
      <c r="V110" s="14" t="str">
        <f t="shared" si="2"/>
        <v>[1.12] Durante os últmos 12 meses, existiram meses em que não conseguiu regar por falta de combustível?</v>
      </c>
    </row>
    <row r="111" spans="2:22">
      <c r="B111" s="20" t="s">
        <v>349</v>
      </c>
      <c r="C111" s="14" t="s">
        <v>161</v>
      </c>
      <c r="D111" s="14" t="s">
        <v>253</v>
      </c>
      <c r="E111" s="15" t="s">
        <v>251</v>
      </c>
      <c r="F111" s="14" t="s">
        <v>163</v>
      </c>
      <c r="I111" s="14" t="s">
        <v>164</v>
      </c>
      <c r="J111" s="14" t="s">
        <v>165</v>
      </c>
      <c r="K111" s="14" t="s">
        <v>424</v>
      </c>
      <c r="M111" s="14" t="s">
        <v>62</v>
      </c>
      <c r="U111" s="14" t="s">
        <v>205</v>
      </c>
      <c r="V111" s="14" t="str">
        <f t="shared" si="2"/>
        <v>[1.13] Que meses?</v>
      </c>
    </row>
    <row r="112" spans="2:22">
      <c r="B112" s="20" t="s">
        <v>350</v>
      </c>
      <c r="C112" s="14" t="s">
        <v>104</v>
      </c>
      <c r="D112" s="14" t="s">
        <v>257</v>
      </c>
      <c r="E112" s="15" t="s">
        <v>254</v>
      </c>
      <c r="I112" s="14" t="s">
        <v>328</v>
      </c>
      <c r="J112" s="14" t="s">
        <v>329</v>
      </c>
      <c r="M112" s="14" t="s">
        <v>62</v>
      </c>
      <c r="V112" s="14" t="str">
        <f t="shared" si="2"/>
        <v>[1.14] Durante os últimos 12 meses, quantas vezes os extensionistas / técnicos do SDAE visitaram o sistema de rega?</v>
      </c>
    </row>
    <row r="113" spans="2:22">
      <c r="V113" s="14" t="str">
        <f t="shared" si="2"/>
        <v/>
      </c>
    </row>
    <row r="114" spans="2:22">
      <c r="B114" s="20" t="s">
        <v>351</v>
      </c>
      <c r="C114" s="14" t="s">
        <v>77</v>
      </c>
      <c r="D114" s="14" t="s">
        <v>260</v>
      </c>
      <c r="E114" s="15" t="s">
        <v>256</v>
      </c>
      <c r="M114" s="14" t="s">
        <v>62</v>
      </c>
      <c r="V114" s="14" t="str">
        <f t="shared" si="2"/>
        <v>[1.15] Foi realizadao a reparação ou manutenção do kit durante o último ano?</v>
      </c>
    </row>
    <row r="115" spans="2:22">
      <c r="B115" s="20" t="s">
        <v>352</v>
      </c>
      <c r="C115" s="14" t="s">
        <v>258</v>
      </c>
      <c r="D115" s="14" t="s">
        <v>259</v>
      </c>
      <c r="E115" s="15" t="s">
        <v>255</v>
      </c>
      <c r="F115" s="14" t="s">
        <v>163</v>
      </c>
      <c r="K115" s="14" t="s">
        <v>261</v>
      </c>
      <c r="M115" s="14" t="s">
        <v>62</v>
      </c>
      <c r="V115" s="14" t="str">
        <f t="shared" si="2"/>
        <v>[1.16] Que tipo de reparação ou manutenção foi realizada?</v>
      </c>
    </row>
    <row r="116" spans="2:22">
      <c r="B116" s="20" t="s">
        <v>353</v>
      </c>
      <c r="C116" s="14" t="s">
        <v>91</v>
      </c>
      <c r="D116" s="14" t="s">
        <v>270</v>
      </c>
      <c r="E116" s="15" t="s">
        <v>271</v>
      </c>
      <c r="K116" s="14" t="s">
        <v>272</v>
      </c>
      <c r="M116" s="14" t="s">
        <v>62</v>
      </c>
      <c r="V116" s="14" t="str">
        <f t="shared" si="2"/>
        <v>[1.16o] Qual é o 'outro' tipo da reparação / manutenção feito?</v>
      </c>
    </row>
    <row r="117" spans="2:22">
      <c r="C117" s="14" t="s">
        <v>168</v>
      </c>
      <c r="D117" s="14" t="s">
        <v>273</v>
      </c>
      <c r="E117" s="15" t="s">
        <v>274</v>
      </c>
      <c r="K117" s="14" t="s">
        <v>261</v>
      </c>
      <c r="Q117" s="14" t="s">
        <v>282</v>
      </c>
      <c r="V117" s="14" t="str">
        <f t="shared" si="2"/>
        <v>Repacação / manutenção</v>
      </c>
    </row>
    <row r="118" spans="2:22">
      <c r="C118" s="14" t="s">
        <v>41</v>
      </c>
      <c r="D118" s="14" t="s">
        <v>275</v>
      </c>
      <c r="P118" s="14" t="s">
        <v>277</v>
      </c>
      <c r="V118" s="14" t="str">
        <f t="shared" si="2"/>
        <v/>
      </c>
    </row>
    <row r="119" spans="2:22">
      <c r="C119" s="14" t="s">
        <v>41</v>
      </c>
      <c r="D119" s="14" t="s">
        <v>276</v>
      </c>
      <c r="P119" s="14" t="s">
        <v>321</v>
      </c>
      <c r="V119" s="14" t="str">
        <f t="shared" si="2"/>
        <v/>
      </c>
    </row>
    <row r="120" spans="2:22">
      <c r="B120" s="20" t="s">
        <v>354</v>
      </c>
      <c r="C120" s="14" t="s">
        <v>278</v>
      </c>
      <c r="D120" s="14" t="s">
        <v>279</v>
      </c>
      <c r="E120" s="15" t="s">
        <v>420</v>
      </c>
      <c r="M120" s="14" t="s">
        <v>62</v>
      </c>
      <c r="V120" s="14" t="str">
        <f t="shared" si="2"/>
        <v>[1.17] Quem pagou o custo da &lt;b&gt;${rep_name}&lt;/b&gt;?</v>
      </c>
    </row>
    <row r="121" spans="2:22">
      <c r="B121" s="20" t="s">
        <v>355</v>
      </c>
      <c r="C121" s="14" t="s">
        <v>91</v>
      </c>
      <c r="D121" s="14" t="s">
        <v>280</v>
      </c>
      <c r="E121" s="15" t="s">
        <v>430</v>
      </c>
      <c r="K121" s="14" t="s">
        <v>281</v>
      </c>
      <c r="M121" s="14" t="s">
        <v>62</v>
      </c>
      <c r="V121" s="14" t="str">
        <f t="shared" si="2"/>
        <v>[1.17o] Outro: quem pagou o custo?</v>
      </c>
    </row>
    <row r="122" spans="2:22">
      <c r="B122" s="20" t="s">
        <v>356</v>
      </c>
      <c r="C122" s="14" t="s">
        <v>201</v>
      </c>
      <c r="D122" s="14" t="s">
        <v>357</v>
      </c>
      <c r="E122" s="15" t="s">
        <v>402</v>
      </c>
      <c r="F122" s="21" t="s">
        <v>358</v>
      </c>
      <c r="I122" s="14" t="s">
        <v>359</v>
      </c>
      <c r="J122" s="14" t="s">
        <v>360</v>
      </c>
      <c r="K122" s="14" t="s">
        <v>361</v>
      </c>
      <c r="M122" s="14" t="s">
        <v>62</v>
      </c>
      <c r="V122" s="14" t="str">
        <f t="shared" si="2"/>
        <v>[1.18] Quanto custou &lt;b&gt;${rep_name}&lt;/b&gt;?</v>
      </c>
    </row>
    <row r="123" spans="2:22">
      <c r="C123" s="14" t="s">
        <v>198</v>
      </c>
      <c r="D123" s="14" t="s">
        <v>273</v>
      </c>
      <c r="V123" s="14" t="str">
        <f t="shared" si="2"/>
        <v/>
      </c>
    </row>
    <row r="124" spans="2:22">
      <c r="V124" s="14" t="str">
        <f t="shared" si="2"/>
        <v/>
      </c>
    </row>
    <row r="125" spans="2:22">
      <c r="B125" s="20" t="s">
        <v>362</v>
      </c>
      <c r="C125" s="14" t="s">
        <v>77</v>
      </c>
      <c r="D125" s="14" t="s">
        <v>368</v>
      </c>
      <c r="E125" s="15" t="s">
        <v>364</v>
      </c>
      <c r="M125" s="14" t="s">
        <v>62</v>
      </c>
      <c r="V125" s="14" t="str">
        <f t="shared" si="2"/>
        <v>[1.19] Existe uma parte do kit que está quebrada ou não funciona correctamente?</v>
      </c>
    </row>
    <row r="126" spans="2:22">
      <c r="B126" s="20" t="s">
        <v>386</v>
      </c>
      <c r="C126" s="14" t="s">
        <v>365</v>
      </c>
      <c r="D126" s="14" t="s">
        <v>363</v>
      </c>
      <c r="E126" s="15" t="s">
        <v>366</v>
      </c>
      <c r="F126" s="14" t="s">
        <v>367</v>
      </c>
      <c r="K126" s="14" t="s">
        <v>370</v>
      </c>
      <c r="M126" s="14" t="s">
        <v>62</v>
      </c>
      <c r="V126" s="14" t="str">
        <f t="shared" si="2"/>
        <v>[1.20] Quais partes do kit?</v>
      </c>
    </row>
    <row r="127" spans="2:22">
      <c r="B127" s="20" t="s">
        <v>387</v>
      </c>
      <c r="C127" s="14" t="s">
        <v>91</v>
      </c>
      <c r="D127" s="14" t="s">
        <v>369</v>
      </c>
      <c r="E127" s="15" t="s">
        <v>403</v>
      </c>
      <c r="K127" s="14" t="s">
        <v>371</v>
      </c>
      <c r="M127" s="14" t="s">
        <v>62</v>
      </c>
      <c r="V127" s="14" t="str">
        <f t="shared" si="2"/>
        <v>[1.20o] Qual é a 'outra' parte que não funciona bem?</v>
      </c>
    </row>
    <row r="128" spans="2:22">
      <c r="C128" s="14" t="s">
        <v>168</v>
      </c>
      <c r="D128" s="14" t="s">
        <v>378</v>
      </c>
      <c r="E128" s="15" t="s">
        <v>379</v>
      </c>
      <c r="K128" s="14" t="s">
        <v>370</v>
      </c>
      <c r="Q128" s="14" t="s">
        <v>380</v>
      </c>
      <c r="V128" s="14" t="str">
        <f t="shared" si="2"/>
        <v>Não funciona</v>
      </c>
    </row>
    <row r="129" spans="2:22">
      <c r="C129" s="14" t="s">
        <v>41</v>
      </c>
      <c r="D129" s="14" t="s">
        <v>381</v>
      </c>
      <c r="P129" s="14" t="s">
        <v>383</v>
      </c>
      <c r="V129" s="14" t="str">
        <f t="shared" si="2"/>
        <v/>
      </c>
    </row>
    <row r="130" spans="2:22">
      <c r="C130" s="14" t="s">
        <v>41</v>
      </c>
      <c r="D130" s="14" t="s">
        <v>382</v>
      </c>
      <c r="P130" s="14" t="s">
        <v>384</v>
      </c>
      <c r="V130" s="14" t="str">
        <f t="shared" si="2"/>
        <v/>
      </c>
    </row>
    <row r="131" spans="2:22">
      <c r="B131" s="20" t="s">
        <v>388</v>
      </c>
      <c r="C131" s="14" t="s">
        <v>91</v>
      </c>
      <c r="D131" s="14" t="s">
        <v>385</v>
      </c>
      <c r="E131" s="15" t="s">
        <v>404</v>
      </c>
      <c r="F131" s="14" t="s">
        <v>327</v>
      </c>
      <c r="I131" s="14" t="s">
        <v>285</v>
      </c>
      <c r="J131" s="14" t="s">
        <v>286</v>
      </c>
      <c r="M131" s="14" t="s">
        <v>62</v>
      </c>
      <c r="V131" s="14" t="str">
        <f t="shared" si="2"/>
        <v>[1.21] Porque a reparação de &lt;b&gt;'${br_name}'&lt;/b&gt; não foi feito até agora?</v>
      </c>
    </row>
    <row r="132" spans="2:22">
      <c r="C132" s="14" t="s">
        <v>198</v>
      </c>
      <c r="V132" s="14" t="str">
        <f t="shared" si="2"/>
        <v/>
      </c>
    </row>
    <row r="133" spans="2:22">
      <c r="V133" s="14" t="str">
        <f t="shared" si="2"/>
        <v/>
      </c>
    </row>
    <row r="134" spans="2:22">
      <c r="B134" s="20" t="s">
        <v>389</v>
      </c>
      <c r="C134" s="14" t="s">
        <v>91</v>
      </c>
      <c r="D134" s="14" t="s">
        <v>283</v>
      </c>
      <c r="E134" s="15" t="s">
        <v>284</v>
      </c>
      <c r="F134" s="14" t="s">
        <v>327</v>
      </c>
      <c r="I134" s="14" t="s">
        <v>285</v>
      </c>
      <c r="J134" s="14" t="s">
        <v>286</v>
      </c>
      <c r="M134" s="14" t="s">
        <v>62</v>
      </c>
      <c r="V134" s="14" t="str">
        <f t="shared" si="2"/>
        <v>[1.22] Como é que o grupo decide quem e quando pode regar?</v>
      </c>
    </row>
    <row r="135" spans="2:22">
      <c r="B135" s="20" t="s">
        <v>390</v>
      </c>
      <c r="C135" s="14" t="s">
        <v>77</v>
      </c>
      <c r="D135" s="14" t="s">
        <v>287</v>
      </c>
      <c r="E135" s="15" t="s">
        <v>288</v>
      </c>
      <c r="M135" s="14" t="s">
        <v>62</v>
      </c>
      <c r="V135" s="14" t="str">
        <f t="shared" si="2"/>
        <v>[1.23] Todas as pessoas que tem uma machamba na área do kit podem usar a mesma quantidade da água?</v>
      </c>
    </row>
    <row r="136" spans="2:22">
      <c r="B136" s="20" t="s">
        <v>391</v>
      </c>
      <c r="C136" s="14" t="s">
        <v>77</v>
      </c>
      <c r="D136" s="14" t="s">
        <v>291</v>
      </c>
      <c r="E136" s="15" t="s">
        <v>290</v>
      </c>
      <c r="M136" s="14" t="s">
        <v>62</v>
      </c>
      <c r="V136" s="14" t="str">
        <f t="shared" si="2"/>
        <v>[1.24] O grupo tem uma escala fixa para quem regar?</v>
      </c>
    </row>
    <row r="137" spans="2:22">
      <c r="B137" s="20" t="s">
        <v>392</v>
      </c>
      <c r="C137" s="14" t="s">
        <v>91</v>
      </c>
      <c r="D137" s="14" t="s">
        <v>289</v>
      </c>
      <c r="E137" s="15" t="s">
        <v>292</v>
      </c>
      <c r="F137" s="14" t="s">
        <v>327</v>
      </c>
      <c r="I137" s="14" t="s">
        <v>285</v>
      </c>
      <c r="J137" s="14" t="s">
        <v>286</v>
      </c>
      <c r="K137" s="14" t="s">
        <v>296</v>
      </c>
      <c r="M137" s="14" t="s">
        <v>62</v>
      </c>
      <c r="V137" s="14" t="str">
        <f t="shared" si="2"/>
        <v>[1.25] Qual é a escala?</v>
      </c>
    </row>
    <row r="138" spans="2:22">
      <c r="B138" s="20" t="s">
        <v>393</v>
      </c>
      <c r="C138" s="14" t="s">
        <v>77</v>
      </c>
      <c r="D138" s="14" t="s">
        <v>294</v>
      </c>
      <c r="E138" s="15" t="s">
        <v>406</v>
      </c>
      <c r="F138" s="14" t="s">
        <v>407</v>
      </c>
      <c r="M138" s="14" t="s">
        <v>62</v>
      </c>
      <c r="V138" s="14" t="str">
        <f t="shared" si="2"/>
        <v>[1.26] O local da área do kit mudou desde foi montado?</v>
      </c>
    </row>
    <row r="139" spans="2:22">
      <c r="B139" s="20" t="s">
        <v>394</v>
      </c>
      <c r="C139" s="14" t="s">
        <v>91</v>
      </c>
      <c r="D139" s="14" t="s">
        <v>293</v>
      </c>
      <c r="E139" s="15" t="s">
        <v>295</v>
      </c>
      <c r="F139" s="14" t="s">
        <v>327</v>
      </c>
      <c r="I139" s="14" t="s">
        <v>285</v>
      </c>
      <c r="J139" s="14" t="s">
        <v>286</v>
      </c>
      <c r="K139" s="14" t="s">
        <v>322</v>
      </c>
      <c r="M139" s="14" t="s">
        <v>62</v>
      </c>
      <c r="V139" s="14" t="str">
        <f t="shared" si="2"/>
        <v>[1.27] Porque o local da área do kit mudou?</v>
      </c>
    </row>
    <row r="140" spans="2:22">
      <c r="B140" s="20" t="s">
        <v>410</v>
      </c>
      <c r="C140" s="14" t="s">
        <v>104</v>
      </c>
      <c r="D140" s="14" t="s">
        <v>408</v>
      </c>
      <c r="E140" s="15" t="s">
        <v>409</v>
      </c>
      <c r="F140" s="14" t="s">
        <v>407</v>
      </c>
      <c r="K140" s="14" t="s">
        <v>322</v>
      </c>
      <c r="M140" s="14" t="s">
        <v>62</v>
      </c>
      <c r="V140" s="14" t="str">
        <f t="shared" si="2"/>
        <v>[1.28] Quantas vezes o local do kit mudou desde foi montado?</v>
      </c>
    </row>
    <row r="141" spans="2:22">
      <c r="C141" s="14" t="s">
        <v>112</v>
      </c>
      <c r="D141" s="14" t="s">
        <v>413</v>
      </c>
      <c r="H141" s="14" t="s">
        <v>158</v>
      </c>
      <c r="K141" s="14" t="s">
        <v>322</v>
      </c>
      <c r="V141" s="14" t="str">
        <f t="shared" si="2"/>
        <v/>
      </c>
    </row>
    <row r="142" spans="2:22">
      <c r="B142" s="20" t="s">
        <v>411</v>
      </c>
      <c r="C142" s="14" t="s">
        <v>37</v>
      </c>
      <c r="D142" s="14" t="s">
        <v>414</v>
      </c>
      <c r="E142" s="15" t="s">
        <v>412</v>
      </c>
      <c r="V142" s="14" t="str">
        <f t="shared" si="2"/>
        <v>[1.29] Quando foi a última vez o local do kit mudou?</v>
      </c>
    </row>
    <row r="143" spans="2:22">
      <c r="C143" s="14" t="s">
        <v>119</v>
      </c>
      <c r="D143" s="14" t="s">
        <v>415</v>
      </c>
      <c r="E143" s="15" t="s">
        <v>153</v>
      </c>
      <c r="H143" s="14" t="s">
        <v>159</v>
      </c>
      <c r="M143" s="14" t="s">
        <v>62</v>
      </c>
      <c r="V143" s="14" t="str">
        <f t="shared" si="2"/>
        <v>Mês:</v>
      </c>
    </row>
    <row r="144" spans="2:22">
      <c r="C144" s="14" t="s">
        <v>120</v>
      </c>
      <c r="D144" s="14" t="s">
        <v>416</v>
      </c>
      <c r="E144" s="15" t="s">
        <v>154</v>
      </c>
      <c r="H144" s="14" t="s">
        <v>159</v>
      </c>
      <c r="M144" s="14" t="s">
        <v>62</v>
      </c>
      <c r="V144" s="14" t="str">
        <f t="shared" si="2"/>
        <v>Ano:</v>
      </c>
    </row>
    <row r="145" spans="2:22">
      <c r="C145" s="14" t="s">
        <v>160</v>
      </c>
      <c r="D145" s="14" t="s">
        <v>413</v>
      </c>
      <c r="V145" s="14" t="str">
        <f t="shared" si="2"/>
        <v/>
      </c>
    </row>
    <row r="146" spans="2:22">
      <c r="V146" s="14" t="str">
        <f t="shared" si="2"/>
        <v/>
      </c>
    </row>
    <row r="147" spans="2:22">
      <c r="B147" s="20" t="s">
        <v>498</v>
      </c>
      <c r="C147" s="14" t="s">
        <v>77</v>
      </c>
      <c r="D147" s="14" t="s">
        <v>492</v>
      </c>
      <c r="E147" s="15" t="s">
        <v>493</v>
      </c>
      <c r="M147" s="14" t="s">
        <v>62</v>
      </c>
      <c r="V147" s="14" t="str">
        <f t="shared" si="2"/>
        <v>[1.30] Alguém contrata ou contratou trabalhadores para trabalhar na sua machamba na área do kit?</v>
      </c>
    </row>
    <row r="148" spans="2:22">
      <c r="B148" s="20" t="s">
        <v>499</v>
      </c>
      <c r="C148" s="14" t="s">
        <v>77</v>
      </c>
      <c r="D148" s="14" t="s">
        <v>494</v>
      </c>
      <c r="E148" s="15" t="s">
        <v>497</v>
      </c>
      <c r="M148" s="14" t="s">
        <v>62</v>
      </c>
      <c r="V148" s="14" t="str">
        <f t="shared" si="2"/>
        <v>[1.31] Os donos das machambas no kit contrata ou contratou &lt;b&gt;JUNTOS&lt;/b&gt; trabalhadores para trabalhar na área do kit?</v>
      </c>
    </row>
    <row r="149" spans="2:22">
      <c r="B149" s="20" t="s">
        <v>500</v>
      </c>
      <c r="C149" s="14" t="s">
        <v>77</v>
      </c>
      <c r="D149" s="14" t="s">
        <v>495</v>
      </c>
      <c r="E149" s="15" t="s">
        <v>496</v>
      </c>
      <c r="M149" s="14" t="s">
        <v>62</v>
      </c>
      <c r="V149" s="14" t="str">
        <f t="shared" si="2"/>
        <v>[1.32] Se alguém quisesse contratar trabalhadores para trabalhar na sua machamba no kit, seria fácil encontrar?</v>
      </c>
    </row>
    <row r="150" spans="2:22">
      <c r="B150" s="20" t="s">
        <v>501</v>
      </c>
      <c r="C150" s="14" t="s">
        <v>201</v>
      </c>
      <c r="D150" s="14" t="s">
        <v>502</v>
      </c>
      <c r="E150" s="15" t="s">
        <v>503</v>
      </c>
      <c r="F150" s="14" t="s">
        <v>504</v>
      </c>
      <c r="I150" s="14" t="s">
        <v>505</v>
      </c>
      <c r="J150" s="14" t="s">
        <v>506</v>
      </c>
      <c r="M150" s="14" t="s">
        <v>62</v>
      </c>
      <c r="V150" s="14" t="str">
        <f t="shared" si="2"/>
        <v>[1.33] Quanto pagaria um trabalhador por um dia de trabalho nas machambas do kit de rega?</v>
      </c>
    </row>
    <row r="151" spans="2:22">
      <c r="C151" s="14" t="s">
        <v>160</v>
      </c>
    </row>
    <row r="152" spans="2:22">
      <c r="C152" s="14" t="s">
        <v>160</v>
      </c>
      <c r="D152" s="14" t="s">
        <v>80</v>
      </c>
      <c r="V152" s="14" t="str">
        <f t="shared" si="2"/>
        <v/>
      </c>
    </row>
    <row r="153" spans="2:22">
      <c r="C153" s="14" t="s">
        <v>37</v>
      </c>
      <c r="D153" s="14" t="s">
        <v>297</v>
      </c>
      <c r="E153" s="15" t="s">
        <v>405</v>
      </c>
      <c r="V153" s="14" t="str">
        <f t="shared" si="2"/>
        <v>&lt;b&gt;** A ENTREVISTA TERMINOU ** &lt;/b&gt;
Não esquece realizar as partes '2' (mapeamento) e '3' (teste da condição) com os beneficiários do kit</v>
      </c>
    </row>
    <row r="154" spans="2:22">
      <c r="B154" s="20" t="s">
        <v>395</v>
      </c>
      <c r="C154" s="14" t="s">
        <v>91</v>
      </c>
      <c r="D154" s="14" t="s">
        <v>298</v>
      </c>
      <c r="E154" s="15" t="s">
        <v>299</v>
      </c>
      <c r="I154" s="14" t="s">
        <v>300</v>
      </c>
      <c r="M154" s="14" t="s">
        <v>62</v>
      </c>
      <c r="V154" s="14" t="str">
        <f t="shared" si="2"/>
        <v>[FIM] Notas do inquiridor:</v>
      </c>
    </row>
  </sheetData>
  <sheetProtection selectLockedCells="1" selectUnlockedCells="1"/>
  <phoneticPr fontId="1" type="noConversion"/>
  <conditionalFormatting sqref="D154 D112:E140 H112:H140 K1:K21 H1:H21 D1:E21 K112:K140 K37:K45 D37:E45 H37:H45 H51:H109 D51:E109 K146:K153 H146:H153 D146:E152 D155:E1048576 K155:K1048576 H155:H1048576 K51:K109">
    <cfRule type="expression" dxfId="416" priority="484" stopIfTrue="1">
      <formula>$C1="begin group"</formula>
    </cfRule>
  </conditionalFormatting>
  <conditionalFormatting sqref="D154 D112:E140 Q1:Q21 K1:K21 D1:E21 K112:K140 K37:K45 Q37:Q45 D37:E45 D51:E109 Q51:Q140 K146:K153 D146:E152 D155:E1048576 K155:K1048576 Q146:Q1048576 K51:K109">
    <cfRule type="expression" dxfId="415" priority="481" stopIfTrue="1">
      <formula>$C1="begin repeat"</formula>
    </cfRule>
  </conditionalFormatting>
  <conditionalFormatting sqref="D115:E115 D154 D112:F114 H112:H140 H1:H21 D1:F21 D116:F140 H37:H45 D37:F45 D51:F109 H51:H109 H146:H153 D146:F152 D155:F1048576 H155:H1048576">
    <cfRule type="expression" dxfId="414" priority="478" stopIfTrue="1">
      <formula>$C1="text"</formula>
    </cfRule>
  </conditionalFormatting>
  <conditionalFormatting sqref="D115:E115 D154 D112:F114 I1:J21 D1:F21 I112:J140 I84:J108 D116:F140 I37:J45 D37:F45 D51:F109 I51:J73 I146:J153 D146:F152 D155:F1048576 I155:J1048576">
    <cfRule type="expression" dxfId="413" priority="476" stopIfTrue="1">
      <formula>$C1="integer"</formula>
    </cfRule>
  </conditionalFormatting>
  <conditionalFormatting sqref="D115:E115 D154 D112:F114 I1:J21 D1:F21 I112:J140 I84:J108 D116:F140 I37:J45 D37:F45 D51:F109 I51:J73 I146:J153 D146:F152 D155:F1048576 I155:J1048576">
    <cfRule type="expression" dxfId="412" priority="474" stopIfTrue="1">
      <formula>$C1="decimal"</formula>
    </cfRule>
  </conditionalFormatting>
  <conditionalFormatting sqref="D154 D112:E140 H112:H140 H1:H21 D1:E21 D37:E45 H37:H45 H51:H109 D51:E109 H146:H153 D146:E152 D155:E1048576 H155:H1048576">
    <cfRule type="expression" dxfId="411" priority="469" stopIfTrue="1">
      <formula>OR(AND(LEFT($C1, 16)="select_multiple ", LEN($C1)&gt;16, NOT(ISNUMBER(SEARCH(" ", $C1, 17)))), AND(LEFT($C1, 11)="select_one ", LEN($C1)&gt;11, NOT(ISNUMBER(SEARCH(" ", $C1, 12)))))</formula>
    </cfRule>
  </conditionalFormatting>
  <conditionalFormatting sqref="D112:D140 H112:H140 H1:H21 D1:D21 D37:D45 H37:H45 H51:H109 D51:D109 H146:H153 D146:D152 D154:D1048576 H155:H1048576">
    <cfRule type="expression" dxfId="410" priority="459" stopIfTrue="1">
      <formula>OR($C1="audio audit", $C1="text audit", $C1="speed violations count", $C1="speed violations list", $C1="speed violations audit")</formula>
    </cfRule>
  </conditionalFormatting>
  <conditionalFormatting sqref="D154 D112:E140 D1:E21 D37:E45 D51:E109 D146:E152 D155:E1048576">
    <cfRule type="expression" dxfId="409" priority="453" stopIfTrue="1">
      <formula>$C1="note"</formula>
    </cfRule>
    <cfRule type="expression" dxfId="408" priority="455" stopIfTrue="1">
      <formula>$C1="barcode"</formula>
    </cfRule>
    <cfRule type="expression" dxfId="407" priority="457" stopIfTrue="1">
      <formula>OR($C1="geopoint", $C1="geoshape", $C1="geotrace")</formula>
    </cfRule>
  </conditionalFormatting>
  <conditionalFormatting sqref="D112:D140 D1:D21 P1:P21 P37:P45 D37:D45 D51:D109 P51:P140 D146:D152 D154:D1048576 P146:P1048576">
    <cfRule type="expression" dxfId="406" priority="451" stopIfTrue="1">
      <formula>OR($C1="calculate", $C1="calculate_here")</formula>
    </cfRule>
  </conditionalFormatting>
  <conditionalFormatting sqref="D154 D112:E140 H112:H140 H1:H21 D1:E21 D37:E45 H37:H45 H51:H109 D51:E109 H146:H153 D146:E152 D155:E1048576 H155:H1048576">
    <cfRule type="expression" dxfId="405" priority="449" stopIfTrue="1">
      <formula>OR($C1="date", $C1="datetime")</formula>
    </cfRule>
  </conditionalFormatting>
  <conditionalFormatting sqref="D154 D112:E140 H112:H140 H1:H21 D1:E21 D37:E45 H37:H45 H51:H109 D51:E109 H146:H153 D146:E152 D155:E1048576 H155:H1048576">
    <cfRule type="expression" dxfId="404" priority="445" stopIfTrue="1">
      <formula>$C1="image"</formula>
    </cfRule>
  </conditionalFormatting>
  <conditionalFormatting sqref="D154 D112:E140 D1:E21 D37:E45 D51:E109 D146:E152 D155:E1048576">
    <cfRule type="expression" dxfId="403" priority="443" stopIfTrue="1">
      <formula>OR($C1="audio", $C1="video")</formula>
    </cfRule>
  </conditionalFormatting>
  <conditionalFormatting sqref="C1:Z2 C74:H83 K74:U83 D77:D88 P77:P88 C109:H109 C112:L114 C115:E115 G115:L115 G153:U153 C154:D154 N154:U154 K109:U109 N110:U115 C37:U39 C3:U21 W3:Z21 C116:U140 D40:U40 W37:Z45 C41:U45 V3:V45 C51:U73 W51:Z140 W146:Z154 V51:V154 C146:U152 C155:Z1048576 C84:U108">
    <cfRule type="expression" dxfId="402" priority="440" stopIfTrue="1">
      <formula>$C1="comments"</formula>
    </cfRule>
    <cfRule type="expression" dxfId="401" priority="444" stopIfTrue="1">
      <formula>OR($C1="audio", $C1="video")</formula>
    </cfRule>
    <cfRule type="expression" dxfId="400" priority="446" stopIfTrue="1">
      <formula>$C1="image"</formula>
    </cfRule>
    <cfRule type="expression" dxfId="399" priority="450" stopIfTrue="1">
      <formula>OR($C1="date", $C1="datetime")</formula>
    </cfRule>
    <cfRule type="expression" dxfId="398" priority="452" stopIfTrue="1">
      <formula>OR($C1="calculate", $C1="calculate_here")</formula>
    </cfRule>
    <cfRule type="expression" dxfId="397" priority="454" stopIfTrue="1">
      <formula>$C1="note"</formula>
    </cfRule>
    <cfRule type="expression" dxfId="396" priority="456" stopIfTrue="1">
      <formula>$C1="barcode"</formula>
    </cfRule>
    <cfRule type="expression" dxfId="395" priority="458" stopIfTrue="1">
      <formula>OR($C1="geopoint", $C1="geoshape", $C1="geotrace")</formula>
    </cfRule>
    <cfRule type="expression" dxfId="394" priority="460" stopIfTrue="1">
      <formula>OR($C1="audio audit", $C1="text audit", $C1="speed violations count", $C1="speed violations list", $C1="speed violations audit")</formula>
    </cfRule>
    <cfRule type="expression" dxfId="393" priority="463" stopIfTrue="1">
      <formula>OR($C1="username", $C1="phonenumber", $C1="start", $C1="end", $C1="deviceid", $C1="subscriberid", $C1="simserial", $C1="caseid")</formula>
    </cfRule>
    <cfRule type="expression" dxfId="392" priority="470" stopIfTrue="1">
      <formula>OR(AND(LEFT($C1, 16)="select_multiple ", LEN($C1)&gt;16, NOT(ISNUMBER(SEARCH(" ", $C1, 17)))), AND(LEFT($C1, 11)="select_one ", LEN($C1)&gt;11, NOT(ISNUMBER(SEARCH(" ", $C1, 12)))))</formula>
    </cfRule>
    <cfRule type="expression" dxfId="391" priority="475" stopIfTrue="1">
      <formula>$C1="decimal"</formula>
    </cfRule>
    <cfRule type="expression" dxfId="390" priority="477" stopIfTrue="1">
      <formula>$C1="integer"</formula>
    </cfRule>
    <cfRule type="expression" dxfId="389" priority="479" stopIfTrue="1">
      <formula>$C1="text"</formula>
    </cfRule>
    <cfRule type="expression" dxfId="388" priority="480" stopIfTrue="1">
      <formula>$C1="end repeat"</formula>
    </cfRule>
    <cfRule type="expression" dxfId="387" priority="482" stopIfTrue="1">
      <formula>$C1="begin repeat"</formula>
    </cfRule>
    <cfRule type="expression" dxfId="386" priority="483" stopIfTrue="1">
      <formula>$C1="end group"</formula>
    </cfRule>
    <cfRule type="expression" dxfId="385" priority="485" stopIfTrue="1">
      <formula>$C1="begin group"</formula>
    </cfRule>
  </conditionalFormatting>
  <conditionalFormatting sqref="D112:D140 D1:D21 D37:D45 D51:D109 D146:D152 D154:D1048576">
    <cfRule type="expression" dxfId="384" priority="438" stopIfTrue="1">
      <formula>$C1="comments"</formula>
    </cfRule>
  </conditionalFormatting>
  <conditionalFormatting sqref="K22:K36 H22:H36 D22:E36">
    <cfRule type="expression" dxfId="383" priority="403" stopIfTrue="1">
      <formula>$C22="begin group"</formula>
    </cfRule>
  </conditionalFormatting>
  <conditionalFormatting sqref="Q22:Q36 K22:K36 D22:E36">
    <cfRule type="expression" dxfId="382" priority="400" stopIfTrue="1">
      <formula>$C22="begin repeat"</formula>
    </cfRule>
  </conditionalFormatting>
  <conditionalFormatting sqref="H22:H36 D22:F36">
    <cfRule type="expression" dxfId="381" priority="397" stopIfTrue="1">
      <formula>$C22="text"</formula>
    </cfRule>
  </conditionalFormatting>
  <conditionalFormatting sqref="I22:J36 D22:F36">
    <cfRule type="expression" dxfId="380" priority="395" stopIfTrue="1">
      <formula>$C22="integer"</formula>
    </cfRule>
  </conditionalFormatting>
  <conditionalFormatting sqref="I22:J36 D22:F36">
    <cfRule type="expression" dxfId="379" priority="393" stopIfTrue="1">
      <formula>$C22="decimal"</formula>
    </cfRule>
  </conditionalFormatting>
  <conditionalFormatting sqref="H22:H36 D22:E36">
    <cfRule type="expression" dxfId="378" priority="391" stopIfTrue="1">
      <formula>OR(AND(LEFT($C22, 16)="select_multiple ", LEN($C22)&gt;16, NOT(ISNUMBER(SEARCH(" ", $C22, 17)))), AND(LEFT($C22, 11)="select_one ", LEN($C22)&gt;11, NOT(ISNUMBER(SEARCH(" ", $C22, 12)))))</formula>
    </cfRule>
  </conditionalFormatting>
  <conditionalFormatting sqref="H22:H36 D22:D36">
    <cfRule type="expression" dxfId="377" priority="388" stopIfTrue="1">
      <formula>OR($C22="audio audit", $C22="text audit", $C22="speed violations count", $C22="speed violations list", $C22="speed violations audit")</formula>
    </cfRule>
  </conditionalFormatting>
  <conditionalFormatting sqref="D22:E36">
    <cfRule type="expression" dxfId="376" priority="382" stopIfTrue="1">
      <formula>$C22="note"</formula>
    </cfRule>
    <cfRule type="expression" dxfId="375" priority="384" stopIfTrue="1">
      <formula>$C22="barcode"</formula>
    </cfRule>
    <cfRule type="expression" dxfId="374" priority="386" stopIfTrue="1">
      <formula>OR($C22="geopoint", $C22="geoshape", $C22="geotrace")</formula>
    </cfRule>
  </conditionalFormatting>
  <conditionalFormatting sqref="D22:D36 P22:P36">
    <cfRule type="expression" dxfId="373" priority="380" stopIfTrue="1">
      <formula>OR($C22="calculate", $C22="calculate_here")</formula>
    </cfRule>
  </conditionalFormatting>
  <conditionalFormatting sqref="H22:H36 D22:E36">
    <cfRule type="expression" dxfId="372" priority="378" stopIfTrue="1">
      <formula>OR($C22="date", $C22="datetime")</formula>
    </cfRule>
  </conditionalFormatting>
  <conditionalFormatting sqref="H22:H36 D22:E36">
    <cfRule type="expression" dxfId="371" priority="376" stopIfTrue="1">
      <formula>$C22="image"</formula>
    </cfRule>
  </conditionalFormatting>
  <conditionalFormatting sqref="D22:E36">
    <cfRule type="expression" dxfId="370" priority="374" stopIfTrue="1">
      <formula>OR($C22="audio", $C22="video")</formula>
    </cfRule>
  </conditionalFormatting>
  <conditionalFormatting sqref="C22:U36 W22:Z36">
    <cfRule type="expression" dxfId="369" priority="373" stopIfTrue="1">
      <formula>$C22="comments"</formula>
    </cfRule>
    <cfRule type="expression" dxfId="368" priority="375" stopIfTrue="1">
      <formula>OR($C22="audio", $C22="video")</formula>
    </cfRule>
    <cfRule type="expression" dxfId="367" priority="377" stopIfTrue="1">
      <formula>$C22="image"</formula>
    </cfRule>
    <cfRule type="expression" dxfId="366" priority="379" stopIfTrue="1">
      <formula>OR($C22="date", $C22="datetime")</formula>
    </cfRule>
    <cfRule type="expression" dxfId="365" priority="381" stopIfTrue="1">
      <formula>OR($C22="calculate", $C22="calculate_here")</formula>
    </cfRule>
    <cfRule type="expression" dxfId="364" priority="383" stopIfTrue="1">
      <formula>$C22="note"</formula>
    </cfRule>
    <cfRule type="expression" dxfId="363" priority="385" stopIfTrue="1">
      <formula>$C22="barcode"</formula>
    </cfRule>
    <cfRule type="expression" dxfId="362" priority="387" stopIfTrue="1">
      <formula>OR($C22="geopoint", $C22="geoshape", $C22="geotrace")</formula>
    </cfRule>
    <cfRule type="expression" dxfId="361" priority="389" stopIfTrue="1">
      <formula>OR($C22="audio audit", $C22="text audit", $C22="speed violations count", $C22="speed violations list", $C22="speed violations audit")</formula>
    </cfRule>
    <cfRule type="expression" dxfId="360" priority="390" stopIfTrue="1">
      <formula>OR($C22="username", $C22="phonenumber", $C22="start", $C22="end", $C22="deviceid", $C22="subscriberid", $C22="simserial", $C22="caseid")</formula>
    </cfRule>
    <cfRule type="expression" dxfId="359" priority="392" stopIfTrue="1">
      <formula>OR(AND(LEFT($C22, 16)="select_multiple ", LEN($C22)&gt;16, NOT(ISNUMBER(SEARCH(" ", $C22, 17)))), AND(LEFT($C22, 11)="select_one ", LEN($C22)&gt;11, NOT(ISNUMBER(SEARCH(" ", $C22, 12)))))</formula>
    </cfRule>
    <cfRule type="expression" dxfId="358" priority="394" stopIfTrue="1">
      <formula>$C22="decimal"</formula>
    </cfRule>
    <cfRule type="expression" dxfId="357" priority="396" stopIfTrue="1">
      <formula>$C22="integer"</formula>
    </cfRule>
    <cfRule type="expression" dxfId="356" priority="398" stopIfTrue="1">
      <formula>$C22="text"</formula>
    </cfRule>
    <cfRule type="expression" dxfId="355" priority="399" stopIfTrue="1">
      <formula>$C22="end repeat"</formula>
    </cfRule>
    <cfRule type="expression" dxfId="354" priority="401" stopIfTrue="1">
      <formula>$C22="begin repeat"</formula>
    </cfRule>
    <cfRule type="expression" dxfId="353" priority="402" stopIfTrue="1">
      <formula>$C22="end group"</formula>
    </cfRule>
    <cfRule type="expression" dxfId="352" priority="404" stopIfTrue="1">
      <formula>$C22="begin group"</formula>
    </cfRule>
  </conditionalFormatting>
  <conditionalFormatting sqref="D22:D36">
    <cfRule type="expression" dxfId="351" priority="372" stopIfTrue="1">
      <formula>$C22="comments"</formula>
    </cfRule>
  </conditionalFormatting>
  <conditionalFormatting sqref="I74:J83">
    <cfRule type="expression" dxfId="350" priority="365" stopIfTrue="1">
      <formula>$C74="integer"</formula>
    </cfRule>
  </conditionalFormatting>
  <conditionalFormatting sqref="I74:J83">
    <cfRule type="expression" dxfId="349" priority="363" stopIfTrue="1">
      <formula>$C74="decimal"</formula>
    </cfRule>
  </conditionalFormatting>
  <conditionalFormatting sqref="I74:J83">
    <cfRule type="expression" dxfId="348" priority="352" stopIfTrue="1">
      <formula>$C74="comments"</formula>
    </cfRule>
    <cfRule type="expression" dxfId="347" priority="353" stopIfTrue="1">
      <formula>OR($C74="audio", $C74="video")</formula>
    </cfRule>
    <cfRule type="expression" dxfId="346" priority="354" stopIfTrue="1">
      <formula>$C74="image"</formula>
    </cfRule>
    <cfRule type="expression" dxfId="345" priority="355" stopIfTrue="1">
      <formula>OR($C74="date", $C74="datetime")</formula>
    </cfRule>
    <cfRule type="expression" dxfId="344" priority="356" stopIfTrue="1">
      <formula>OR($C74="calculate", $C74="calculate_here")</formula>
    </cfRule>
    <cfRule type="expression" dxfId="343" priority="357" stopIfTrue="1">
      <formula>$C74="note"</formula>
    </cfRule>
    <cfRule type="expression" dxfId="342" priority="358" stopIfTrue="1">
      <formula>$C74="barcode"</formula>
    </cfRule>
    <cfRule type="expression" dxfId="341" priority="359" stopIfTrue="1">
      <formula>OR($C74="geopoint", $C74="geoshape", $C74="geotrace")</formula>
    </cfRule>
    <cfRule type="expression" dxfId="340" priority="360" stopIfTrue="1">
      <formula>OR($C74="audio audit", $C74="text audit", $C74="speed violations count", $C74="speed violations list", $C74="speed violations audit")</formula>
    </cfRule>
    <cfRule type="expression" dxfId="339" priority="361" stopIfTrue="1">
      <formula>OR($C74="username", $C74="phonenumber", $C74="start", $C74="end", $C74="deviceid", $C74="subscriberid", $C74="simserial", $C74="caseid")</formula>
    </cfRule>
    <cfRule type="expression" dxfId="338" priority="362" stopIfTrue="1">
      <formula>OR(AND(LEFT($C74, 16)="select_multiple ", LEN($C74)&gt;16, NOT(ISNUMBER(SEARCH(" ", $C74, 17)))), AND(LEFT($C74, 11)="select_one ", LEN($C74)&gt;11, NOT(ISNUMBER(SEARCH(" ", $C74, 12)))))</formula>
    </cfRule>
    <cfRule type="expression" dxfId="337" priority="364" stopIfTrue="1">
      <formula>$C74="decimal"</formula>
    </cfRule>
    <cfRule type="expression" dxfId="336" priority="366" stopIfTrue="1">
      <formula>$C74="integer"</formula>
    </cfRule>
    <cfRule type="expression" dxfId="335" priority="367" stopIfTrue="1">
      <formula>$C74="text"</formula>
    </cfRule>
    <cfRule type="expression" dxfId="334" priority="368" stopIfTrue="1">
      <formula>$C74="end repeat"</formula>
    </cfRule>
    <cfRule type="expression" dxfId="333" priority="369" stopIfTrue="1">
      <formula>$C74="begin repeat"</formula>
    </cfRule>
    <cfRule type="expression" dxfId="332" priority="370" stopIfTrue="1">
      <formula>$C74="end group"</formula>
    </cfRule>
    <cfRule type="expression" dxfId="331" priority="371" stopIfTrue="1">
      <formula>$C74="begin group"</formula>
    </cfRule>
  </conditionalFormatting>
  <conditionalFormatting sqref="I109:J109">
    <cfRule type="expression" dxfId="330" priority="345" stopIfTrue="1">
      <formula>$C109="integer"</formula>
    </cfRule>
  </conditionalFormatting>
  <conditionalFormatting sqref="I109:J109">
    <cfRule type="expression" dxfId="329" priority="343" stopIfTrue="1">
      <formula>$C109="decimal"</formula>
    </cfRule>
  </conditionalFormatting>
  <conditionalFormatting sqref="I109:J109">
    <cfRule type="expression" dxfId="328" priority="332" stopIfTrue="1">
      <formula>$C109="comments"</formula>
    </cfRule>
    <cfRule type="expression" dxfId="327" priority="333" stopIfTrue="1">
      <formula>OR($C109="audio", $C109="video")</formula>
    </cfRule>
    <cfRule type="expression" dxfId="326" priority="334" stopIfTrue="1">
      <formula>$C109="image"</formula>
    </cfRule>
    <cfRule type="expression" dxfId="325" priority="335" stopIfTrue="1">
      <formula>OR($C109="date", $C109="datetime")</formula>
    </cfRule>
    <cfRule type="expression" dxfId="324" priority="336" stopIfTrue="1">
      <formula>OR($C109="calculate", $C109="calculate_here")</formula>
    </cfRule>
    <cfRule type="expression" dxfId="323" priority="337" stopIfTrue="1">
      <formula>$C109="note"</formula>
    </cfRule>
    <cfRule type="expression" dxfId="322" priority="338" stopIfTrue="1">
      <formula>$C109="barcode"</formula>
    </cfRule>
    <cfRule type="expression" dxfId="321" priority="339" stopIfTrue="1">
      <formula>OR($C109="geopoint", $C109="geoshape", $C109="geotrace")</formula>
    </cfRule>
    <cfRule type="expression" dxfId="320" priority="340" stopIfTrue="1">
      <formula>OR($C109="audio audit", $C109="text audit", $C109="speed violations count", $C109="speed violations list", $C109="speed violations audit")</formula>
    </cfRule>
    <cfRule type="expression" dxfId="319" priority="341" stopIfTrue="1">
      <formula>OR($C109="username", $C109="phonenumber", $C109="start", $C109="end", $C109="deviceid", $C109="subscriberid", $C109="simserial", $C109="caseid")</formula>
    </cfRule>
    <cfRule type="expression" dxfId="318" priority="342" stopIfTrue="1">
      <formula>OR(AND(LEFT($C109, 16)="select_multiple ", LEN($C109)&gt;16, NOT(ISNUMBER(SEARCH(" ", $C109, 17)))), AND(LEFT($C109, 11)="select_one ", LEN($C109)&gt;11, NOT(ISNUMBER(SEARCH(" ", $C109, 12)))))</formula>
    </cfRule>
    <cfRule type="expression" dxfId="317" priority="344" stopIfTrue="1">
      <formula>$C109="decimal"</formula>
    </cfRule>
    <cfRule type="expression" dxfId="316" priority="346" stopIfTrue="1">
      <formula>$C109="integer"</formula>
    </cfRule>
    <cfRule type="expression" dxfId="315" priority="347" stopIfTrue="1">
      <formula>$C109="text"</formula>
    </cfRule>
    <cfRule type="expression" dxfId="314" priority="348" stopIfTrue="1">
      <formula>$C109="end repeat"</formula>
    </cfRule>
    <cfRule type="expression" dxfId="313" priority="349" stopIfTrue="1">
      <formula>$C109="begin repeat"</formula>
    </cfRule>
    <cfRule type="expression" dxfId="312" priority="350" stopIfTrue="1">
      <formula>$C109="end group"</formula>
    </cfRule>
    <cfRule type="expression" dxfId="311" priority="351" stopIfTrue="1">
      <formula>$C109="begin group"</formula>
    </cfRule>
  </conditionalFormatting>
  <conditionalFormatting sqref="H110:H111 K110 D110:E111">
    <cfRule type="expression" dxfId="310" priority="330" stopIfTrue="1">
      <formula>$C110="begin group"</formula>
    </cfRule>
  </conditionalFormatting>
  <conditionalFormatting sqref="K110 D110:E111">
    <cfRule type="expression" dxfId="309" priority="327" stopIfTrue="1">
      <formula>$C110="begin repeat"</formula>
    </cfRule>
  </conditionalFormatting>
  <conditionalFormatting sqref="H110:H111 D110:F111">
    <cfRule type="expression" dxfId="308" priority="324" stopIfTrue="1">
      <formula>$C110="text"</formula>
    </cfRule>
  </conditionalFormatting>
  <conditionalFormatting sqref="I110:J110 D110:F111">
    <cfRule type="expression" dxfId="307" priority="322" stopIfTrue="1">
      <formula>$C110="integer"</formula>
    </cfRule>
  </conditionalFormatting>
  <conditionalFormatting sqref="I110:J110 D110:F111">
    <cfRule type="expression" dxfId="306" priority="320" stopIfTrue="1">
      <formula>$C110="decimal"</formula>
    </cfRule>
  </conditionalFormatting>
  <conditionalFormatting sqref="H110:H111 D110:E111">
    <cfRule type="expression" dxfId="305" priority="318" stopIfTrue="1">
      <formula>OR(AND(LEFT($C110, 16)="select_multiple ", LEN($C110)&gt;16, NOT(ISNUMBER(SEARCH(" ", $C110, 17)))), AND(LEFT($C110, 11)="select_one ", LEN($C110)&gt;11, NOT(ISNUMBER(SEARCH(" ", $C110, 12)))))</formula>
    </cfRule>
  </conditionalFormatting>
  <conditionalFormatting sqref="H110:H111 D110:D111">
    <cfRule type="expression" dxfId="304" priority="315" stopIfTrue="1">
      <formula>OR($C110="audio audit", $C110="text audit", $C110="speed violations count", $C110="speed violations list", $C110="speed violations audit")</formula>
    </cfRule>
  </conditionalFormatting>
  <conditionalFormatting sqref="D110:E111">
    <cfRule type="expression" dxfId="303" priority="309" stopIfTrue="1">
      <formula>$C110="note"</formula>
    </cfRule>
    <cfRule type="expression" dxfId="302" priority="311" stopIfTrue="1">
      <formula>$C110="barcode"</formula>
    </cfRule>
    <cfRule type="expression" dxfId="301" priority="313" stopIfTrue="1">
      <formula>OR($C110="geopoint", $C110="geoshape", $C110="geotrace")</formula>
    </cfRule>
  </conditionalFormatting>
  <conditionalFormatting sqref="D110:D111">
    <cfRule type="expression" dxfId="300" priority="307" stopIfTrue="1">
      <formula>OR($C110="calculate", $C110="calculate_here")</formula>
    </cfRule>
  </conditionalFormatting>
  <conditionalFormatting sqref="H110:H111 D110:E111">
    <cfRule type="expression" dxfId="299" priority="305" stopIfTrue="1">
      <formula>OR($C110="date", $C110="datetime")</formula>
    </cfRule>
  </conditionalFormatting>
  <conditionalFormatting sqref="H110:H111 D110:E111">
    <cfRule type="expression" dxfId="298" priority="303" stopIfTrue="1">
      <formula>$C110="image"</formula>
    </cfRule>
  </conditionalFormatting>
  <conditionalFormatting sqref="D110:E111">
    <cfRule type="expression" dxfId="297" priority="301" stopIfTrue="1">
      <formula>OR($C110="audio", $C110="video")</formula>
    </cfRule>
  </conditionalFormatting>
  <conditionalFormatting sqref="C110:M110 L111:M111 C111:H111">
    <cfRule type="expression" dxfId="296" priority="300" stopIfTrue="1">
      <formula>$C110="comments"</formula>
    </cfRule>
    <cfRule type="expression" dxfId="295" priority="302" stopIfTrue="1">
      <formula>OR($C110="audio", $C110="video")</formula>
    </cfRule>
    <cfRule type="expression" dxfId="294" priority="304" stopIfTrue="1">
      <formula>$C110="image"</formula>
    </cfRule>
    <cfRule type="expression" dxfId="293" priority="306" stopIfTrue="1">
      <formula>OR($C110="date", $C110="datetime")</formula>
    </cfRule>
    <cfRule type="expression" dxfId="292" priority="308" stopIfTrue="1">
      <formula>OR($C110="calculate", $C110="calculate_here")</formula>
    </cfRule>
    <cfRule type="expression" dxfId="291" priority="310" stopIfTrue="1">
      <formula>$C110="note"</formula>
    </cfRule>
    <cfRule type="expression" dxfId="290" priority="312" stopIfTrue="1">
      <formula>$C110="barcode"</formula>
    </cfRule>
    <cfRule type="expression" dxfId="289" priority="314" stopIfTrue="1">
      <formula>OR($C110="geopoint", $C110="geoshape", $C110="geotrace")</formula>
    </cfRule>
    <cfRule type="expression" dxfId="288" priority="316" stopIfTrue="1">
      <formula>OR($C110="audio audit", $C110="text audit", $C110="speed violations count", $C110="speed violations list", $C110="speed violations audit")</formula>
    </cfRule>
    <cfRule type="expression" dxfId="287" priority="317" stopIfTrue="1">
      <formula>OR($C110="username", $C110="phonenumber", $C110="start", $C110="end", $C110="deviceid", $C110="subscriberid", $C110="simserial", $C110="caseid")</formula>
    </cfRule>
    <cfRule type="expression" dxfId="286" priority="319" stopIfTrue="1">
      <formula>OR(AND(LEFT($C110, 16)="select_multiple ", LEN($C110)&gt;16, NOT(ISNUMBER(SEARCH(" ", $C110, 17)))), AND(LEFT($C110, 11)="select_one ", LEN($C110)&gt;11, NOT(ISNUMBER(SEARCH(" ", $C110, 12)))))</formula>
    </cfRule>
    <cfRule type="expression" dxfId="285" priority="321" stopIfTrue="1">
      <formula>$C110="decimal"</formula>
    </cfRule>
    <cfRule type="expression" dxfId="284" priority="323" stopIfTrue="1">
      <formula>$C110="integer"</formula>
    </cfRule>
    <cfRule type="expression" dxfId="283" priority="325" stopIfTrue="1">
      <formula>$C110="text"</formula>
    </cfRule>
    <cfRule type="expression" dxfId="282" priority="326" stopIfTrue="1">
      <formula>$C110="end repeat"</formula>
    </cfRule>
    <cfRule type="expression" dxfId="281" priority="328" stopIfTrue="1">
      <formula>$C110="begin repeat"</formula>
    </cfRule>
    <cfRule type="expression" dxfId="280" priority="329" stopIfTrue="1">
      <formula>$C110="end group"</formula>
    </cfRule>
    <cfRule type="expression" dxfId="279" priority="331" stopIfTrue="1">
      <formula>$C110="begin group"</formula>
    </cfRule>
  </conditionalFormatting>
  <conditionalFormatting sqref="D110:D111">
    <cfRule type="expression" dxfId="278" priority="299" stopIfTrue="1">
      <formula>$C110="comments"</formula>
    </cfRule>
  </conditionalFormatting>
  <conditionalFormatting sqref="I111:J111">
    <cfRule type="expression" dxfId="277" priority="292" stopIfTrue="1">
      <formula>$C111="integer"</formula>
    </cfRule>
  </conditionalFormatting>
  <conditionalFormatting sqref="I111:J111">
    <cfRule type="expression" dxfId="276" priority="290" stopIfTrue="1">
      <formula>$C111="decimal"</formula>
    </cfRule>
  </conditionalFormatting>
  <conditionalFormatting sqref="I111:J111">
    <cfRule type="expression" dxfId="275" priority="279" stopIfTrue="1">
      <formula>$C111="comments"</formula>
    </cfRule>
    <cfRule type="expression" dxfId="274" priority="280" stopIfTrue="1">
      <formula>OR($C111="audio", $C111="video")</formula>
    </cfRule>
    <cfRule type="expression" dxfId="273" priority="281" stopIfTrue="1">
      <formula>$C111="image"</formula>
    </cfRule>
    <cfRule type="expression" dxfId="272" priority="282" stopIfTrue="1">
      <formula>OR($C111="date", $C111="datetime")</formula>
    </cfRule>
    <cfRule type="expression" dxfId="271" priority="283" stopIfTrue="1">
      <formula>OR($C111="calculate", $C111="calculate_here")</formula>
    </cfRule>
    <cfRule type="expression" dxfId="270" priority="284" stopIfTrue="1">
      <formula>$C111="note"</formula>
    </cfRule>
    <cfRule type="expression" dxfId="269" priority="285" stopIfTrue="1">
      <formula>$C111="barcode"</formula>
    </cfRule>
    <cfRule type="expression" dxfId="268" priority="286" stopIfTrue="1">
      <formula>OR($C111="geopoint", $C111="geoshape", $C111="geotrace")</formula>
    </cfRule>
    <cfRule type="expression" dxfId="267" priority="287" stopIfTrue="1">
      <formula>OR($C111="audio audit", $C111="text audit", $C111="speed violations count", $C111="speed violations list", $C111="speed violations audit")</formula>
    </cfRule>
    <cfRule type="expression" dxfId="266" priority="288" stopIfTrue="1">
      <formula>OR($C111="username", $C111="phonenumber", $C111="start", $C111="end", $C111="deviceid", $C111="subscriberid", $C111="simserial", $C111="caseid")</formula>
    </cfRule>
    <cfRule type="expression" dxfId="265" priority="289" stopIfTrue="1">
      <formula>OR(AND(LEFT($C111, 16)="select_multiple ", LEN($C111)&gt;16, NOT(ISNUMBER(SEARCH(" ", $C111, 17)))), AND(LEFT($C111, 11)="select_one ", LEN($C111)&gt;11, NOT(ISNUMBER(SEARCH(" ", $C111, 12)))))</formula>
    </cfRule>
    <cfRule type="expression" dxfId="264" priority="291" stopIfTrue="1">
      <formula>$C111="decimal"</formula>
    </cfRule>
    <cfRule type="expression" dxfId="263" priority="293" stopIfTrue="1">
      <formula>$C111="integer"</formula>
    </cfRule>
    <cfRule type="expression" dxfId="262" priority="294" stopIfTrue="1">
      <formula>$C111="text"</formula>
    </cfRule>
    <cfRule type="expression" dxfId="261" priority="295" stopIfTrue="1">
      <formula>$C111="end repeat"</formula>
    </cfRule>
    <cfRule type="expression" dxfId="260" priority="296" stopIfTrue="1">
      <formula>$C111="begin repeat"</formula>
    </cfRule>
    <cfRule type="expression" dxfId="259" priority="297" stopIfTrue="1">
      <formula>$C111="end group"</formula>
    </cfRule>
    <cfRule type="expression" dxfId="258" priority="298" stopIfTrue="1">
      <formula>$C111="begin group"</formula>
    </cfRule>
  </conditionalFormatting>
  <conditionalFormatting sqref="M112:M113">
    <cfRule type="expression" dxfId="257" priority="261" stopIfTrue="1">
      <formula>$C112="comments"</formula>
    </cfRule>
    <cfRule type="expression" dxfId="256" priority="262" stopIfTrue="1">
      <formula>OR($C112="audio", $C112="video")</formula>
    </cfRule>
    <cfRule type="expression" dxfId="255" priority="263" stopIfTrue="1">
      <formula>$C112="image"</formula>
    </cfRule>
    <cfRule type="expression" dxfId="254" priority="264" stopIfTrue="1">
      <formula>OR($C112="date", $C112="datetime")</formula>
    </cfRule>
    <cfRule type="expression" dxfId="253" priority="265" stopIfTrue="1">
      <formula>OR($C112="calculate", $C112="calculate_here")</formula>
    </cfRule>
    <cfRule type="expression" dxfId="252" priority="266" stopIfTrue="1">
      <formula>$C112="note"</formula>
    </cfRule>
    <cfRule type="expression" dxfId="251" priority="267" stopIfTrue="1">
      <formula>$C112="barcode"</formula>
    </cfRule>
    <cfRule type="expression" dxfId="250" priority="268" stopIfTrue="1">
      <formula>OR($C112="geopoint", $C112="geoshape", $C112="geotrace")</formula>
    </cfRule>
    <cfRule type="expression" dxfId="249" priority="269" stopIfTrue="1">
      <formula>OR($C112="audio audit", $C112="text audit", $C112="speed violations count", $C112="speed violations list", $C112="speed violations audit")</formula>
    </cfRule>
    <cfRule type="expression" dxfId="248" priority="270" stopIfTrue="1">
      <formula>OR($C112="username", $C112="phonenumber", $C112="start", $C112="end", $C112="deviceid", $C112="subscriberid", $C112="simserial", $C112="caseid")</formula>
    </cfRule>
    <cfRule type="expression" dxfId="247" priority="271" stopIfTrue="1">
      <formula>OR(AND(LEFT($C112, 16)="select_multiple ", LEN($C112)&gt;16, NOT(ISNUMBER(SEARCH(" ", $C112, 17)))), AND(LEFT($C112, 11)="select_one ", LEN($C112)&gt;11, NOT(ISNUMBER(SEARCH(" ", $C112, 12)))))</formula>
    </cfRule>
    <cfRule type="expression" dxfId="246" priority="272" stopIfTrue="1">
      <formula>$C112="decimal"</formula>
    </cfRule>
    <cfRule type="expression" dxfId="245" priority="273" stopIfTrue="1">
      <formula>$C112="integer"</formula>
    </cfRule>
    <cfRule type="expression" dxfId="244" priority="274" stopIfTrue="1">
      <formula>$C112="text"</formula>
    </cfRule>
    <cfRule type="expression" dxfId="243" priority="275" stopIfTrue="1">
      <formula>$C112="end repeat"</formula>
    </cfRule>
    <cfRule type="expression" dxfId="242" priority="276" stopIfTrue="1">
      <formula>$C112="begin repeat"</formula>
    </cfRule>
    <cfRule type="expression" dxfId="241" priority="277" stopIfTrue="1">
      <formula>$C112="end group"</formula>
    </cfRule>
    <cfRule type="expression" dxfId="240" priority="278" stopIfTrue="1">
      <formula>$C112="begin group"</formula>
    </cfRule>
  </conditionalFormatting>
  <conditionalFormatting sqref="M114:M115">
    <cfRule type="expression" dxfId="239" priority="243" stopIfTrue="1">
      <formula>$C114="comments"</formula>
    </cfRule>
    <cfRule type="expression" dxfId="238" priority="244" stopIfTrue="1">
      <formula>OR($C114="audio", $C114="video")</formula>
    </cfRule>
    <cfRule type="expression" dxfId="237" priority="245" stopIfTrue="1">
      <formula>$C114="image"</formula>
    </cfRule>
    <cfRule type="expression" dxfId="236" priority="246" stopIfTrue="1">
      <formula>OR($C114="date", $C114="datetime")</formula>
    </cfRule>
    <cfRule type="expression" dxfId="235" priority="247" stopIfTrue="1">
      <formula>OR($C114="calculate", $C114="calculate_here")</formula>
    </cfRule>
    <cfRule type="expression" dxfId="234" priority="248" stopIfTrue="1">
      <formula>$C114="note"</formula>
    </cfRule>
    <cfRule type="expression" dxfId="233" priority="249" stopIfTrue="1">
      <formula>$C114="barcode"</formula>
    </cfRule>
    <cfRule type="expression" dxfId="232" priority="250" stopIfTrue="1">
      <formula>OR($C114="geopoint", $C114="geoshape", $C114="geotrace")</formula>
    </cfRule>
    <cfRule type="expression" dxfId="231" priority="251" stopIfTrue="1">
      <formula>OR($C114="audio audit", $C114="text audit", $C114="speed violations count", $C114="speed violations list", $C114="speed violations audit")</formula>
    </cfRule>
    <cfRule type="expression" dxfId="230" priority="252" stopIfTrue="1">
      <formula>OR($C114="username", $C114="phonenumber", $C114="start", $C114="end", $C114="deviceid", $C114="subscriberid", $C114="simserial", $C114="caseid")</formula>
    </cfRule>
    <cfRule type="expression" dxfId="229" priority="253" stopIfTrue="1">
      <formula>OR(AND(LEFT($C114, 16)="select_multiple ", LEN($C114)&gt;16, NOT(ISNUMBER(SEARCH(" ", $C114, 17)))), AND(LEFT($C114, 11)="select_one ", LEN($C114)&gt;11, NOT(ISNUMBER(SEARCH(" ", $C114, 12)))))</formula>
    </cfRule>
    <cfRule type="expression" dxfId="228" priority="254" stopIfTrue="1">
      <formula>$C114="decimal"</formula>
    </cfRule>
    <cfRule type="expression" dxfId="227" priority="255" stopIfTrue="1">
      <formula>$C114="integer"</formula>
    </cfRule>
    <cfRule type="expression" dxfId="226" priority="256" stopIfTrue="1">
      <formula>$C114="text"</formula>
    </cfRule>
    <cfRule type="expression" dxfId="225" priority="257" stopIfTrue="1">
      <formula>$C114="end repeat"</formula>
    </cfRule>
    <cfRule type="expression" dxfId="224" priority="258" stopIfTrue="1">
      <formula>$C114="begin repeat"</formula>
    </cfRule>
    <cfRule type="expression" dxfId="223" priority="259" stopIfTrue="1">
      <formula>$C114="end group"</formula>
    </cfRule>
    <cfRule type="expression" dxfId="222" priority="260" stopIfTrue="1">
      <formula>$C114="begin group"</formula>
    </cfRule>
  </conditionalFormatting>
  <conditionalFormatting sqref="F115">
    <cfRule type="expression" dxfId="221" priority="237" stopIfTrue="1">
      <formula>$C115="text"</formula>
    </cfRule>
  </conditionalFormatting>
  <conditionalFormatting sqref="F115">
    <cfRule type="expression" dxfId="220" priority="235" stopIfTrue="1">
      <formula>$C115="integer"</formula>
    </cfRule>
  </conditionalFormatting>
  <conditionalFormatting sqref="F115">
    <cfRule type="expression" dxfId="219" priority="233" stopIfTrue="1">
      <formula>$C115="decimal"</formula>
    </cfRule>
  </conditionalFormatting>
  <conditionalFormatting sqref="F115">
    <cfRule type="expression" dxfId="218" priority="222" stopIfTrue="1">
      <formula>$C115="comments"</formula>
    </cfRule>
    <cfRule type="expression" dxfId="217" priority="223" stopIfTrue="1">
      <formula>OR($C115="audio", $C115="video")</formula>
    </cfRule>
    <cfRule type="expression" dxfId="216" priority="224" stopIfTrue="1">
      <formula>$C115="image"</formula>
    </cfRule>
    <cfRule type="expression" dxfId="215" priority="225" stopIfTrue="1">
      <formula>OR($C115="date", $C115="datetime")</formula>
    </cfRule>
    <cfRule type="expression" dxfId="214" priority="226" stopIfTrue="1">
      <formula>OR($C115="calculate", $C115="calculate_here")</formula>
    </cfRule>
    <cfRule type="expression" dxfId="213" priority="227" stopIfTrue="1">
      <formula>$C115="note"</formula>
    </cfRule>
    <cfRule type="expression" dxfId="212" priority="228" stopIfTrue="1">
      <formula>$C115="barcode"</formula>
    </cfRule>
    <cfRule type="expression" dxfId="211" priority="229" stopIfTrue="1">
      <formula>OR($C115="geopoint", $C115="geoshape", $C115="geotrace")</formula>
    </cfRule>
    <cfRule type="expression" dxfId="210" priority="230" stopIfTrue="1">
      <formula>OR($C115="audio audit", $C115="text audit", $C115="speed violations count", $C115="speed violations list", $C115="speed violations audit")</formula>
    </cfRule>
    <cfRule type="expression" dxfId="209" priority="231" stopIfTrue="1">
      <formula>OR($C115="username", $C115="phonenumber", $C115="start", $C115="end", $C115="deviceid", $C115="subscriberid", $C115="simserial", $C115="caseid")</formula>
    </cfRule>
    <cfRule type="expression" dxfId="208" priority="232" stopIfTrue="1">
      <formula>OR(AND(LEFT($C115, 16)="select_multiple ", LEN($C115)&gt;16, NOT(ISNUMBER(SEARCH(" ", $C115, 17)))), AND(LEFT($C115, 11)="select_one ", LEN($C115)&gt;11, NOT(ISNUMBER(SEARCH(" ", $C115, 12)))))</formula>
    </cfRule>
    <cfRule type="expression" dxfId="207" priority="234" stopIfTrue="1">
      <formula>$C115="decimal"</formula>
    </cfRule>
    <cfRule type="expression" dxfId="206" priority="236" stopIfTrue="1">
      <formula>$C115="integer"</formula>
    </cfRule>
    <cfRule type="expression" dxfId="205" priority="238" stopIfTrue="1">
      <formula>$C115="text"</formula>
    </cfRule>
    <cfRule type="expression" dxfId="204" priority="239" stopIfTrue="1">
      <formula>$C115="end repeat"</formula>
    </cfRule>
    <cfRule type="expression" dxfId="203" priority="240" stopIfTrue="1">
      <formula>$C115="begin repeat"</formula>
    </cfRule>
    <cfRule type="expression" dxfId="202" priority="241" stopIfTrue="1">
      <formula>$C115="end group"</formula>
    </cfRule>
    <cfRule type="expression" dxfId="201" priority="242" stopIfTrue="1">
      <formula>$C115="begin group"</formula>
    </cfRule>
  </conditionalFormatting>
  <conditionalFormatting sqref="D153:E153">
    <cfRule type="expression" dxfId="200" priority="220" stopIfTrue="1">
      <formula>$C153="begin group"</formula>
    </cfRule>
  </conditionalFormatting>
  <conditionalFormatting sqref="D153:E153">
    <cfRule type="expression" dxfId="199" priority="217" stopIfTrue="1">
      <formula>$C153="begin repeat"</formula>
    </cfRule>
  </conditionalFormatting>
  <conditionalFormatting sqref="D153:F153">
    <cfRule type="expression" dxfId="198" priority="214" stopIfTrue="1">
      <formula>$C153="text"</formula>
    </cfRule>
  </conditionalFormatting>
  <conditionalFormatting sqref="D153:F153">
    <cfRule type="expression" dxfId="197" priority="212" stopIfTrue="1">
      <formula>$C153="integer"</formula>
    </cfRule>
  </conditionalFormatting>
  <conditionalFormatting sqref="D153:F153">
    <cfRule type="expression" dxfId="196" priority="210" stopIfTrue="1">
      <formula>$C153="decimal"</formula>
    </cfRule>
  </conditionalFormatting>
  <conditionalFormatting sqref="D153:E153">
    <cfRule type="expression" dxfId="195" priority="208" stopIfTrue="1">
      <formula>OR(AND(LEFT($C153, 16)="select_multiple ", LEN($C153)&gt;16, NOT(ISNUMBER(SEARCH(" ", $C153, 17)))), AND(LEFT($C153, 11)="select_one ", LEN($C153)&gt;11, NOT(ISNUMBER(SEARCH(" ", $C153, 12)))))</formula>
    </cfRule>
  </conditionalFormatting>
  <conditionalFormatting sqref="D153">
    <cfRule type="expression" dxfId="194" priority="205" stopIfTrue="1">
      <formula>OR($C153="audio audit", $C153="text audit", $C153="speed violations count", $C153="speed violations list", $C153="speed violations audit")</formula>
    </cfRule>
  </conditionalFormatting>
  <conditionalFormatting sqref="D153:E153">
    <cfRule type="expression" dxfId="193" priority="199" stopIfTrue="1">
      <formula>$C153="note"</formula>
    </cfRule>
    <cfRule type="expression" dxfId="192" priority="201" stopIfTrue="1">
      <formula>$C153="barcode"</formula>
    </cfRule>
    <cfRule type="expression" dxfId="191" priority="203" stopIfTrue="1">
      <formula>OR($C153="geopoint", $C153="geoshape", $C153="geotrace")</formula>
    </cfRule>
  </conditionalFormatting>
  <conditionalFormatting sqref="D153">
    <cfRule type="expression" dxfId="190" priority="197" stopIfTrue="1">
      <formula>OR($C153="calculate", $C153="calculate_here")</formula>
    </cfRule>
  </conditionalFormatting>
  <conditionalFormatting sqref="D153:E153">
    <cfRule type="expression" dxfId="189" priority="195" stopIfTrue="1">
      <formula>OR($C153="date", $C153="datetime")</formula>
    </cfRule>
  </conditionalFormatting>
  <conditionalFormatting sqref="D153:E153">
    <cfRule type="expression" dxfId="188" priority="193" stopIfTrue="1">
      <formula>$C153="image"</formula>
    </cfRule>
  </conditionalFormatting>
  <conditionalFormatting sqref="D153:E153">
    <cfRule type="expression" dxfId="187" priority="191" stopIfTrue="1">
      <formula>OR($C153="audio", $C153="video")</formula>
    </cfRule>
  </conditionalFormatting>
  <conditionalFormatting sqref="C153:F153">
    <cfRule type="expression" dxfId="186" priority="190" stopIfTrue="1">
      <formula>$C153="comments"</formula>
    </cfRule>
    <cfRule type="expression" dxfId="185" priority="192" stopIfTrue="1">
      <formula>OR($C153="audio", $C153="video")</formula>
    </cfRule>
    <cfRule type="expression" dxfId="184" priority="194" stopIfTrue="1">
      <formula>$C153="image"</formula>
    </cfRule>
    <cfRule type="expression" dxfId="183" priority="196" stopIfTrue="1">
      <formula>OR($C153="date", $C153="datetime")</formula>
    </cfRule>
    <cfRule type="expression" dxfId="182" priority="198" stopIfTrue="1">
      <formula>OR($C153="calculate", $C153="calculate_here")</formula>
    </cfRule>
    <cfRule type="expression" dxfId="181" priority="200" stopIfTrue="1">
      <formula>$C153="note"</formula>
    </cfRule>
    <cfRule type="expression" dxfId="180" priority="202" stopIfTrue="1">
      <formula>$C153="barcode"</formula>
    </cfRule>
    <cfRule type="expression" dxfId="179" priority="204" stopIfTrue="1">
      <formula>OR($C153="geopoint", $C153="geoshape", $C153="geotrace")</formula>
    </cfRule>
    <cfRule type="expression" dxfId="178" priority="206" stopIfTrue="1">
      <formula>OR($C153="audio audit", $C153="text audit", $C153="speed violations count", $C153="speed violations list", $C153="speed violations audit")</formula>
    </cfRule>
    <cfRule type="expression" dxfId="177" priority="207" stopIfTrue="1">
      <formula>OR($C153="username", $C153="phonenumber", $C153="start", $C153="end", $C153="deviceid", $C153="subscriberid", $C153="simserial", $C153="caseid")</formula>
    </cfRule>
    <cfRule type="expression" dxfId="176" priority="209" stopIfTrue="1">
      <formula>OR(AND(LEFT($C153, 16)="select_multiple ", LEN($C153)&gt;16, NOT(ISNUMBER(SEARCH(" ", $C153, 17)))), AND(LEFT($C153, 11)="select_one ", LEN($C153)&gt;11, NOT(ISNUMBER(SEARCH(" ", $C153, 12)))))</formula>
    </cfRule>
    <cfRule type="expression" dxfId="175" priority="211" stopIfTrue="1">
      <formula>$C153="decimal"</formula>
    </cfRule>
    <cfRule type="expression" dxfId="174" priority="213" stopIfTrue="1">
      <formula>$C153="integer"</formula>
    </cfRule>
    <cfRule type="expression" dxfId="173" priority="215" stopIfTrue="1">
      <formula>$C153="text"</formula>
    </cfRule>
    <cfRule type="expression" dxfId="172" priority="216" stopIfTrue="1">
      <formula>$C153="end repeat"</formula>
    </cfRule>
    <cfRule type="expression" dxfId="171" priority="218" stopIfTrue="1">
      <formula>$C153="begin repeat"</formula>
    </cfRule>
    <cfRule type="expression" dxfId="170" priority="219" stopIfTrue="1">
      <formula>$C153="end group"</formula>
    </cfRule>
    <cfRule type="expression" dxfId="169" priority="221" stopIfTrue="1">
      <formula>$C153="begin group"</formula>
    </cfRule>
  </conditionalFormatting>
  <conditionalFormatting sqref="D153">
    <cfRule type="expression" dxfId="168" priority="189" stopIfTrue="1">
      <formula>$C153="comments"</formula>
    </cfRule>
  </conditionalFormatting>
  <conditionalFormatting sqref="E154 H154 K154">
    <cfRule type="expression" dxfId="167" priority="187" stopIfTrue="1">
      <formula>$C154="begin group"</formula>
    </cfRule>
  </conditionalFormatting>
  <conditionalFormatting sqref="E154 K154">
    <cfRule type="expression" dxfId="166" priority="184" stopIfTrue="1">
      <formula>$C154="begin repeat"</formula>
    </cfRule>
  </conditionalFormatting>
  <conditionalFormatting sqref="E154:F154 H154">
    <cfRule type="expression" dxfId="165" priority="181" stopIfTrue="1">
      <formula>$C154="text"</formula>
    </cfRule>
  </conditionalFormatting>
  <conditionalFormatting sqref="E154:F154 I154:J154">
    <cfRule type="expression" dxfId="164" priority="179" stopIfTrue="1">
      <formula>$C154="integer"</formula>
    </cfRule>
  </conditionalFormatting>
  <conditionalFormatting sqref="E154:F154 I154:J154">
    <cfRule type="expression" dxfId="163" priority="177" stopIfTrue="1">
      <formula>$C154="decimal"</formula>
    </cfRule>
  </conditionalFormatting>
  <conditionalFormatting sqref="E154 H154">
    <cfRule type="expression" dxfId="162" priority="175" stopIfTrue="1">
      <formula>OR(AND(LEFT($C154, 16)="select_multiple ", LEN($C154)&gt;16, NOT(ISNUMBER(SEARCH(" ", $C154, 17)))), AND(LEFT($C154, 11)="select_one ", LEN($C154)&gt;11, NOT(ISNUMBER(SEARCH(" ", $C154, 12)))))</formula>
    </cfRule>
  </conditionalFormatting>
  <conditionalFormatting sqref="H154">
    <cfRule type="expression" dxfId="161" priority="172" stopIfTrue="1">
      <formula>OR($C154="audio audit", $C154="text audit", $C154="speed violations count", $C154="speed violations list", $C154="speed violations audit")</formula>
    </cfRule>
  </conditionalFormatting>
  <conditionalFormatting sqref="E154">
    <cfRule type="expression" dxfId="160" priority="166" stopIfTrue="1">
      <formula>$C154="note"</formula>
    </cfRule>
    <cfRule type="expression" dxfId="159" priority="168" stopIfTrue="1">
      <formula>$C154="barcode"</formula>
    </cfRule>
    <cfRule type="expression" dxfId="158" priority="170" stopIfTrue="1">
      <formula>OR($C154="geopoint", $C154="geoshape", $C154="geotrace")</formula>
    </cfRule>
  </conditionalFormatting>
  <conditionalFormatting sqref="E154 H154">
    <cfRule type="expression" dxfId="157" priority="163" stopIfTrue="1">
      <formula>OR($C154="date", $C154="datetime")</formula>
    </cfRule>
  </conditionalFormatting>
  <conditionalFormatting sqref="E154 H154">
    <cfRule type="expression" dxfId="156" priority="161" stopIfTrue="1">
      <formula>$C154="image"</formula>
    </cfRule>
  </conditionalFormatting>
  <conditionalFormatting sqref="E154">
    <cfRule type="expression" dxfId="155" priority="159" stopIfTrue="1">
      <formula>OR($C154="audio", $C154="video")</formula>
    </cfRule>
  </conditionalFormatting>
  <conditionalFormatting sqref="E154:M154">
    <cfRule type="expression" dxfId="154" priority="158" stopIfTrue="1">
      <formula>$C154="comments"</formula>
    </cfRule>
    <cfRule type="expression" dxfId="153" priority="160" stopIfTrue="1">
      <formula>OR($C154="audio", $C154="video")</formula>
    </cfRule>
    <cfRule type="expression" dxfId="152" priority="162" stopIfTrue="1">
      <formula>$C154="image"</formula>
    </cfRule>
    <cfRule type="expression" dxfId="151" priority="164" stopIfTrue="1">
      <formula>OR($C154="date", $C154="datetime")</formula>
    </cfRule>
    <cfRule type="expression" dxfId="150" priority="165" stopIfTrue="1">
      <formula>OR($C154="calculate", $C154="calculate_here")</formula>
    </cfRule>
    <cfRule type="expression" dxfId="149" priority="167" stopIfTrue="1">
      <formula>$C154="note"</formula>
    </cfRule>
    <cfRule type="expression" dxfId="148" priority="169" stopIfTrue="1">
      <formula>$C154="barcode"</formula>
    </cfRule>
    <cfRule type="expression" dxfId="147" priority="171" stopIfTrue="1">
      <formula>OR($C154="geopoint", $C154="geoshape", $C154="geotrace")</formula>
    </cfRule>
    <cfRule type="expression" dxfId="146" priority="173" stopIfTrue="1">
      <formula>OR($C154="audio audit", $C154="text audit", $C154="speed violations count", $C154="speed violations list", $C154="speed violations audit")</formula>
    </cfRule>
    <cfRule type="expression" dxfId="145" priority="174" stopIfTrue="1">
      <formula>OR($C154="username", $C154="phonenumber", $C154="start", $C154="end", $C154="deviceid", $C154="subscriberid", $C154="simserial", $C154="caseid")</formula>
    </cfRule>
    <cfRule type="expression" dxfId="144" priority="176" stopIfTrue="1">
      <formula>OR(AND(LEFT($C154, 16)="select_multiple ", LEN($C154)&gt;16, NOT(ISNUMBER(SEARCH(" ", $C154, 17)))), AND(LEFT($C154, 11)="select_one ", LEN($C154)&gt;11, NOT(ISNUMBER(SEARCH(" ", $C154, 12)))))</formula>
    </cfRule>
    <cfRule type="expression" dxfId="143" priority="178" stopIfTrue="1">
      <formula>$C154="decimal"</formula>
    </cfRule>
    <cfRule type="expression" dxfId="142" priority="180" stopIfTrue="1">
      <formula>$C154="integer"</formula>
    </cfRule>
    <cfRule type="expression" dxfId="141" priority="182" stopIfTrue="1">
      <formula>$C154="text"</formula>
    </cfRule>
    <cfRule type="expression" dxfId="140" priority="183" stopIfTrue="1">
      <formula>$C154="end repeat"</formula>
    </cfRule>
    <cfRule type="expression" dxfId="139" priority="185" stopIfTrue="1">
      <formula>$C154="begin repeat"</formula>
    </cfRule>
    <cfRule type="expression" dxfId="138" priority="186" stopIfTrue="1">
      <formula>$C154="end group"</formula>
    </cfRule>
    <cfRule type="expression" dxfId="137" priority="188" stopIfTrue="1">
      <formula>$C154="begin group"</formula>
    </cfRule>
  </conditionalFormatting>
  <conditionalFormatting sqref="H141:H145 D141:E145 K142:K145">
    <cfRule type="expression" dxfId="136" priority="156" stopIfTrue="1">
      <formula>$C141="begin group"</formula>
    </cfRule>
  </conditionalFormatting>
  <conditionalFormatting sqref="D141:E145 K142:K145 Q141:Q145">
    <cfRule type="expression" dxfId="135" priority="153" stopIfTrue="1">
      <formula>$C141="begin repeat"</formula>
    </cfRule>
  </conditionalFormatting>
  <conditionalFormatting sqref="H141:H145 D141:F145">
    <cfRule type="expression" dxfId="134" priority="150" stopIfTrue="1">
      <formula>$C141="text"</formula>
    </cfRule>
  </conditionalFormatting>
  <conditionalFormatting sqref="I141:J145 D141:F145">
    <cfRule type="expression" dxfId="133" priority="148" stopIfTrue="1">
      <formula>$C141="integer"</formula>
    </cfRule>
  </conditionalFormatting>
  <conditionalFormatting sqref="I141:J145 D141:F145">
    <cfRule type="expression" dxfId="132" priority="146" stopIfTrue="1">
      <formula>$C141="decimal"</formula>
    </cfRule>
  </conditionalFormatting>
  <conditionalFormatting sqref="H141:H145 D141:E145">
    <cfRule type="expression" dxfId="131" priority="144" stopIfTrue="1">
      <formula>OR(AND(LEFT($C141, 16)="select_multiple ", LEN($C141)&gt;16, NOT(ISNUMBER(SEARCH(" ", $C141, 17)))), AND(LEFT($C141, 11)="select_one ", LEN($C141)&gt;11, NOT(ISNUMBER(SEARCH(" ", $C141, 12)))))</formula>
    </cfRule>
  </conditionalFormatting>
  <conditionalFormatting sqref="H141:H145 D141:D145">
    <cfRule type="expression" dxfId="130" priority="141" stopIfTrue="1">
      <formula>OR($C141="audio audit", $C141="text audit", $C141="speed violations count", $C141="speed violations list", $C141="speed violations audit")</formula>
    </cfRule>
  </conditionalFormatting>
  <conditionalFormatting sqref="D141:E145">
    <cfRule type="expression" dxfId="129" priority="135" stopIfTrue="1">
      <formula>$C141="note"</formula>
    </cfRule>
    <cfRule type="expression" dxfId="128" priority="137" stopIfTrue="1">
      <formula>$C141="barcode"</formula>
    </cfRule>
    <cfRule type="expression" dxfId="127" priority="139" stopIfTrue="1">
      <formula>OR($C141="geopoint", $C141="geoshape", $C141="geotrace")</formula>
    </cfRule>
  </conditionalFormatting>
  <conditionalFormatting sqref="D141:D145 P141:P145">
    <cfRule type="expression" dxfId="126" priority="133" stopIfTrue="1">
      <formula>OR($C141="calculate", $C141="calculate_here")</formula>
    </cfRule>
  </conditionalFormatting>
  <conditionalFormatting sqref="H141:H145 D141:E145">
    <cfRule type="expression" dxfId="125" priority="131" stopIfTrue="1">
      <formula>OR($C141="date", $C141="datetime")</formula>
    </cfRule>
  </conditionalFormatting>
  <conditionalFormatting sqref="H141:H145 D141:E145">
    <cfRule type="expression" dxfId="124" priority="129" stopIfTrue="1">
      <formula>$C141="image"</formula>
    </cfRule>
  </conditionalFormatting>
  <conditionalFormatting sqref="D141:E145">
    <cfRule type="expression" dxfId="123" priority="127" stopIfTrue="1">
      <formula>OR($C141="audio", $C141="video")</formula>
    </cfRule>
  </conditionalFormatting>
  <conditionalFormatting sqref="C142:U145 W141:Z145 C141:J141 L141:U141">
    <cfRule type="expression" dxfId="122" priority="126" stopIfTrue="1">
      <formula>$C141="comments"</formula>
    </cfRule>
    <cfRule type="expression" dxfId="121" priority="128" stopIfTrue="1">
      <formula>OR($C141="audio", $C141="video")</formula>
    </cfRule>
    <cfRule type="expression" dxfId="120" priority="130" stopIfTrue="1">
      <formula>$C141="image"</formula>
    </cfRule>
    <cfRule type="expression" dxfId="119" priority="132" stopIfTrue="1">
      <formula>OR($C141="date", $C141="datetime")</formula>
    </cfRule>
    <cfRule type="expression" dxfId="118" priority="134" stopIfTrue="1">
      <formula>OR($C141="calculate", $C141="calculate_here")</formula>
    </cfRule>
    <cfRule type="expression" dxfId="117" priority="136" stopIfTrue="1">
      <formula>$C141="note"</formula>
    </cfRule>
    <cfRule type="expression" dxfId="116" priority="138" stopIfTrue="1">
      <formula>$C141="barcode"</formula>
    </cfRule>
    <cfRule type="expression" dxfId="115" priority="140" stopIfTrue="1">
      <formula>OR($C141="geopoint", $C141="geoshape", $C141="geotrace")</formula>
    </cfRule>
    <cfRule type="expression" dxfId="114" priority="142" stopIfTrue="1">
      <formula>OR($C141="audio audit", $C141="text audit", $C141="speed violations count", $C141="speed violations list", $C141="speed violations audit")</formula>
    </cfRule>
    <cfRule type="expression" dxfId="113" priority="143" stopIfTrue="1">
      <formula>OR($C141="username", $C141="phonenumber", $C141="start", $C141="end", $C141="deviceid", $C141="subscriberid", $C141="simserial", $C141="caseid")</formula>
    </cfRule>
    <cfRule type="expression" dxfId="112" priority="145" stopIfTrue="1">
      <formula>OR(AND(LEFT($C141, 16)="select_multiple ", LEN($C141)&gt;16, NOT(ISNUMBER(SEARCH(" ", $C141, 17)))), AND(LEFT($C141, 11)="select_one ", LEN($C141)&gt;11, NOT(ISNUMBER(SEARCH(" ", $C141, 12)))))</formula>
    </cfRule>
    <cfRule type="expression" dxfId="111" priority="147" stopIfTrue="1">
      <formula>$C141="decimal"</formula>
    </cfRule>
    <cfRule type="expression" dxfId="110" priority="149" stopIfTrue="1">
      <formula>$C141="integer"</formula>
    </cfRule>
    <cfRule type="expression" dxfId="109" priority="151" stopIfTrue="1">
      <formula>$C141="text"</formula>
    </cfRule>
    <cfRule type="expression" dxfId="108" priority="152" stopIfTrue="1">
      <formula>$C141="end repeat"</formula>
    </cfRule>
    <cfRule type="expression" dxfId="107" priority="154" stopIfTrue="1">
      <formula>$C141="begin repeat"</formula>
    </cfRule>
    <cfRule type="expression" dxfId="106" priority="155" stopIfTrue="1">
      <formula>$C141="end group"</formula>
    </cfRule>
    <cfRule type="expression" dxfId="105" priority="157" stopIfTrue="1">
      <formula>$C141="begin group"</formula>
    </cfRule>
  </conditionalFormatting>
  <conditionalFormatting sqref="D141:D145">
    <cfRule type="expression" dxfId="104" priority="125" stopIfTrue="1">
      <formula>$C141="comments"</formula>
    </cfRule>
  </conditionalFormatting>
  <conditionalFormatting sqref="K111">
    <cfRule type="expression" dxfId="103" priority="123" stopIfTrue="1">
      <formula>$C111="begin group"</formula>
    </cfRule>
  </conditionalFormatting>
  <conditionalFormatting sqref="K111">
    <cfRule type="expression" dxfId="102" priority="120" stopIfTrue="1">
      <formula>$C111="begin repeat"</formula>
    </cfRule>
  </conditionalFormatting>
  <conditionalFormatting sqref="K111">
    <cfRule type="expression" dxfId="101" priority="105" stopIfTrue="1">
      <formula>$C111="comments"</formula>
    </cfRule>
    <cfRule type="expression" dxfId="100" priority="106" stopIfTrue="1">
      <formula>OR($C111="audio", $C111="video")</formula>
    </cfRule>
    <cfRule type="expression" dxfId="99" priority="107" stopIfTrue="1">
      <formula>$C111="image"</formula>
    </cfRule>
    <cfRule type="expression" dxfId="98" priority="108" stopIfTrue="1">
      <formula>OR($C111="date", $C111="datetime")</formula>
    </cfRule>
    <cfRule type="expression" dxfId="97" priority="109" stopIfTrue="1">
      <formula>OR($C111="calculate", $C111="calculate_here")</formula>
    </cfRule>
    <cfRule type="expression" dxfId="96" priority="110" stopIfTrue="1">
      <formula>$C111="note"</formula>
    </cfRule>
    <cfRule type="expression" dxfId="95" priority="111" stopIfTrue="1">
      <formula>$C111="barcode"</formula>
    </cfRule>
    <cfRule type="expression" dxfId="94" priority="112" stopIfTrue="1">
      <formula>OR($C111="geopoint", $C111="geoshape", $C111="geotrace")</formula>
    </cfRule>
    <cfRule type="expression" dxfId="93" priority="113" stopIfTrue="1">
      <formula>OR($C111="audio audit", $C111="text audit", $C111="speed violations count", $C111="speed violations list", $C111="speed violations audit")</formula>
    </cfRule>
    <cfRule type="expression" dxfId="92" priority="114" stopIfTrue="1">
      <formula>OR($C111="username", $C111="phonenumber", $C111="start", $C111="end", $C111="deviceid", $C111="subscriberid", $C111="simserial", $C111="caseid")</formula>
    </cfRule>
    <cfRule type="expression" dxfId="91" priority="115" stopIfTrue="1">
      <formula>OR(AND(LEFT($C111, 16)="select_multiple ", LEN($C111)&gt;16, NOT(ISNUMBER(SEARCH(" ", $C111, 17)))), AND(LEFT($C111, 11)="select_one ", LEN($C111)&gt;11, NOT(ISNUMBER(SEARCH(" ", $C111, 12)))))</formula>
    </cfRule>
    <cfRule type="expression" dxfId="90" priority="116" stopIfTrue="1">
      <formula>$C111="decimal"</formula>
    </cfRule>
    <cfRule type="expression" dxfId="89" priority="117" stopIfTrue="1">
      <formula>$C111="integer"</formula>
    </cfRule>
    <cfRule type="expression" dxfId="88" priority="118" stopIfTrue="1">
      <formula>$C111="text"</formula>
    </cfRule>
    <cfRule type="expression" dxfId="87" priority="119" stopIfTrue="1">
      <formula>$C111="end repeat"</formula>
    </cfRule>
    <cfRule type="expression" dxfId="86" priority="121" stopIfTrue="1">
      <formula>$C111="begin repeat"</formula>
    </cfRule>
    <cfRule type="expression" dxfId="85" priority="122" stopIfTrue="1">
      <formula>$C111="end group"</formula>
    </cfRule>
    <cfRule type="expression" dxfId="84" priority="124" stopIfTrue="1">
      <formula>$C111="begin group"</formula>
    </cfRule>
  </conditionalFormatting>
  <conditionalFormatting sqref="K141">
    <cfRule type="expression" dxfId="83" priority="103" stopIfTrue="1">
      <formula>$C141="begin group"</formula>
    </cfRule>
  </conditionalFormatting>
  <conditionalFormatting sqref="K141">
    <cfRule type="expression" dxfId="82" priority="100" stopIfTrue="1">
      <formula>$C141="begin repeat"</formula>
    </cfRule>
  </conditionalFormatting>
  <conditionalFormatting sqref="K141">
    <cfRule type="expression" dxfId="81" priority="85" stopIfTrue="1">
      <formula>$C141="comments"</formula>
    </cfRule>
    <cfRule type="expression" dxfId="80" priority="86" stopIfTrue="1">
      <formula>OR($C141="audio", $C141="video")</formula>
    </cfRule>
    <cfRule type="expression" dxfId="79" priority="87" stopIfTrue="1">
      <formula>$C141="image"</formula>
    </cfRule>
    <cfRule type="expression" dxfId="78" priority="88" stopIfTrue="1">
      <formula>OR($C141="date", $C141="datetime")</formula>
    </cfRule>
    <cfRule type="expression" dxfId="77" priority="89" stopIfTrue="1">
      <formula>OR($C141="calculate", $C141="calculate_here")</formula>
    </cfRule>
    <cfRule type="expression" dxfId="76" priority="90" stopIfTrue="1">
      <formula>$C141="note"</formula>
    </cfRule>
    <cfRule type="expression" dxfId="75" priority="91" stopIfTrue="1">
      <formula>$C141="barcode"</formula>
    </cfRule>
    <cfRule type="expression" dxfId="74" priority="92" stopIfTrue="1">
      <formula>OR($C141="geopoint", $C141="geoshape", $C141="geotrace")</formula>
    </cfRule>
    <cfRule type="expression" dxfId="73" priority="93" stopIfTrue="1">
      <formula>OR($C141="audio audit", $C141="text audit", $C141="speed violations count", $C141="speed violations list", $C141="speed violations audit")</formula>
    </cfRule>
    <cfRule type="expression" dxfId="72" priority="94" stopIfTrue="1">
      <formula>OR($C141="username", $C141="phonenumber", $C141="start", $C141="end", $C141="deviceid", $C141="subscriberid", $C141="simserial", $C141="caseid")</formula>
    </cfRule>
    <cfRule type="expression" dxfId="71" priority="95" stopIfTrue="1">
      <formula>OR(AND(LEFT($C141, 16)="select_multiple ", LEN($C141)&gt;16, NOT(ISNUMBER(SEARCH(" ", $C141, 17)))), AND(LEFT($C141, 11)="select_one ", LEN($C141)&gt;11, NOT(ISNUMBER(SEARCH(" ", $C141, 12)))))</formula>
    </cfRule>
    <cfRule type="expression" dxfId="70" priority="96" stopIfTrue="1">
      <formula>$C141="decimal"</formula>
    </cfRule>
    <cfRule type="expression" dxfId="69" priority="97" stopIfTrue="1">
      <formula>$C141="integer"</formula>
    </cfRule>
    <cfRule type="expression" dxfId="68" priority="98" stopIfTrue="1">
      <formula>$C141="text"</formula>
    </cfRule>
    <cfRule type="expression" dxfId="67" priority="99" stopIfTrue="1">
      <formula>$C141="end repeat"</formula>
    </cfRule>
    <cfRule type="expression" dxfId="66" priority="101" stopIfTrue="1">
      <formula>$C141="begin repeat"</formula>
    </cfRule>
    <cfRule type="expression" dxfId="65" priority="102" stopIfTrue="1">
      <formula>$C141="end group"</formula>
    </cfRule>
    <cfRule type="expression" dxfId="64" priority="104" stopIfTrue="1">
      <formula>$C141="begin group"</formula>
    </cfRule>
  </conditionalFormatting>
  <conditionalFormatting sqref="C40">
    <cfRule type="expression" dxfId="63" priority="67" stopIfTrue="1">
      <formula>$C40="comments"</formula>
    </cfRule>
    <cfRule type="expression" dxfId="62" priority="68" stopIfTrue="1">
      <formula>OR($C40="audio", $C40="video")</formula>
    </cfRule>
    <cfRule type="expression" dxfId="61" priority="69" stopIfTrue="1">
      <formula>$C40="image"</formula>
    </cfRule>
    <cfRule type="expression" dxfId="60" priority="70" stopIfTrue="1">
      <formula>OR($C40="date", $C40="datetime")</formula>
    </cfRule>
    <cfRule type="expression" dxfId="59" priority="71" stopIfTrue="1">
      <formula>OR($C40="calculate", $C40="calculate_here")</formula>
    </cfRule>
    <cfRule type="expression" dxfId="58" priority="72" stopIfTrue="1">
      <formula>$C40="note"</formula>
    </cfRule>
    <cfRule type="expression" dxfId="57" priority="73" stopIfTrue="1">
      <formula>$C40="barcode"</formula>
    </cfRule>
    <cfRule type="expression" dxfId="56" priority="74" stopIfTrue="1">
      <formula>OR($C40="geopoint", $C40="geoshape", $C40="geotrace")</formula>
    </cfRule>
    <cfRule type="expression" dxfId="55" priority="75" stopIfTrue="1">
      <formula>OR($C40="audio audit", $C40="text audit", $C40="speed violations count", $C40="speed violations list", $C40="speed violations audit")</formula>
    </cfRule>
    <cfRule type="expression" dxfId="54" priority="76" stopIfTrue="1">
      <formula>OR($C40="username", $C40="phonenumber", $C40="start", $C40="end", $C40="deviceid", $C40="subscriberid", $C40="simserial", $C40="caseid")</formula>
    </cfRule>
    <cfRule type="expression" dxfId="53" priority="77" stopIfTrue="1">
      <formula>OR(AND(LEFT($C40, 16)="select_multiple ", LEN($C40)&gt;16, NOT(ISNUMBER(SEARCH(" ", $C40, 17)))), AND(LEFT($C40, 11)="select_one ", LEN($C40)&gt;11, NOT(ISNUMBER(SEARCH(" ", $C40, 12)))))</formula>
    </cfRule>
    <cfRule type="expression" dxfId="52" priority="78" stopIfTrue="1">
      <formula>$C40="decimal"</formula>
    </cfRule>
    <cfRule type="expression" dxfId="51" priority="79" stopIfTrue="1">
      <formula>$C40="integer"</formula>
    </cfRule>
    <cfRule type="expression" dxfId="50" priority="80" stopIfTrue="1">
      <formula>$C40="text"</formula>
    </cfRule>
    <cfRule type="expression" dxfId="49" priority="81" stopIfTrue="1">
      <formula>$C40="end repeat"</formula>
    </cfRule>
    <cfRule type="expression" dxfId="48" priority="82" stopIfTrue="1">
      <formula>$C40="begin repeat"</formula>
    </cfRule>
    <cfRule type="expression" dxfId="47" priority="83" stopIfTrue="1">
      <formula>$C40="end group"</formula>
    </cfRule>
    <cfRule type="expression" dxfId="46" priority="84" stopIfTrue="1">
      <formula>$C40="begin group"</formula>
    </cfRule>
  </conditionalFormatting>
  <conditionalFormatting sqref="K46:K50 D46:E50 H46:H50">
    <cfRule type="expression" dxfId="45" priority="32" stopIfTrue="1">
      <formula>$C46="begin group"</formula>
    </cfRule>
  </conditionalFormatting>
  <conditionalFormatting sqref="K46:K50 Q46:Q50 D46:E50">
    <cfRule type="expression" dxfId="44" priority="29" stopIfTrue="1">
      <formula>$C46="begin repeat"</formula>
    </cfRule>
  </conditionalFormatting>
  <conditionalFormatting sqref="H46:H50 D46:F50">
    <cfRule type="expression" dxfId="43" priority="26" stopIfTrue="1">
      <formula>$C46="text"</formula>
    </cfRule>
  </conditionalFormatting>
  <conditionalFormatting sqref="I46:J50 D46:F50">
    <cfRule type="expression" dxfId="42" priority="24" stopIfTrue="1">
      <formula>$C46="integer"</formula>
    </cfRule>
  </conditionalFormatting>
  <conditionalFormatting sqref="I46:J50 D46:F50">
    <cfRule type="expression" dxfId="41" priority="22" stopIfTrue="1">
      <formula>$C46="decimal"</formula>
    </cfRule>
  </conditionalFormatting>
  <conditionalFormatting sqref="D46:E50 H46:H50">
    <cfRule type="expression" dxfId="40" priority="20" stopIfTrue="1">
      <formula>OR(AND(LEFT($C46, 16)="select_multiple ", LEN($C46)&gt;16, NOT(ISNUMBER(SEARCH(" ", $C46, 17)))), AND(LEFT($C46, 11)="select_one ", LEN($C46)&gt;11, NOT(ISNUMBER(SEARCH(" ", $C46, 12)))))</formula>
    </cfRule>
  </conditionalFormatting>
  <conditionalFormatting sqref="D46:D50 H46:H50">
    <cfRule type="expression" dxfId="39" priority="17" stopIfTrue="1">
      <formula>OR($C46="audio audit", $C46="text audit", $C46="speed violations count", $C46="speed violations list", $C46="speed violations audit")</formula>
    </cfRule>
  </conditionalFormatting>
  <conditionalFormatting sqref="D46:E50">
    <cfRule type="expression" dxfId="38" priority="11" stopIfTrue="1">
      <formula>$C46="note"</formula>
    </cfRule>
    <cfRule type="expression" dxfId="37" priority="13" stopIfTrue="1">
      <formula>$C46="barcode"</formula>
    </cfRule>
    <cfRule type="expression" dxfId="36" priority="15" stopIfTrue="1">
      <formula>OR($C46="geopoint", $C46="geoshape", $C46="geotrace")</formula>
    </cfRule>
  </conditionalFormatting>
  <conditionalFormatting sqref="P46:P50 D46:D50">
    <cfRule type="expression" dxfId="35" priority="9" stopIfTrue="1">
      <formula>OR($C46="calculate", $C46="calculate_here")</formula>
    </cfRule>
  </conditionalFormatting>
  <conditionalFormatting sqref="D46:E50 H46:H50">
    <cfRule type="expression" dxfId="34" priority="7" stopIfTrue="1">
      <formula>OR($C46="date", $C46="datetime")</formula>
    </cfRule>
  </conditionalFormatting>
  <conditionalFormatting sqref="D46:E50 H46:H50">
    <cfRule type="expression" dxfId="33" priority="5" stopIfTrue="1">
      <formula>$C46="image"</formula>
    </cfRule>
  </conditionalFormatting>
  <conditionalFormatting sqref="D46:E50">
    <cfRule type="expression" dxfId="32" priority="3" stopIfTrue="1">
      <formula>OR($C46="audio", $C46="video")</formula>
    </cfRule>
  </conditionalFormatting>
  <conditionalFormatting sqref="C46:Z50">
    <cfRule type="expression" dxfId="31" priority="2" stopIfTrue="1">
      <formula>$C46="comments"</formula>
    </cfRule>
    <cfRule type="expression" dxfId="30" priority="4" stopIfTrue="1">
      <formula>OR($C46="audio", $C46="video")</formula>
    </cfRule>
    <cfRule type="expression" dxfId="29" priority="6" stopIfTrue="1">
      <formula>$C46="image"</formula>
    </cfRule>
    <cfRule type="expression" dxfId="28" priority="8" stopIfTrue="1">
      <formula>OR($C46="date", $C46="datetime")</formula>
    </cfRule>
    <cfRule type="expression" dxfId="27" priority="10" stopIfTrue="1">
      <formula>OR($C46="calculate", $C46="calculate_here")</formula>
    </cfRule>
    <cfRule type="expression" dxfId="26" priority="12" stopIfTrue="1">
      <formula>$C46="note"</formula>
    </cfRule>
    <cfRule type="expression" dxfId="25" priority="14" stopIfTrue="1">
      <formula>$C46="barcode"</formula>
    </cfRule>
    <cfRule type="expression" dxfId="24" priority="16" stopIfTrue="1">
      <formula>OR($C46="geopoint", $C46="geoshape", $C46="geotrace")</formula>
    </cfRule>
    <cfRule type="expression" dxfId="23" priority="18" stopIfTrue="1">
      <formula>OR($C46="audio audit", $C46="text audit", $C46="speed violations count", $C46="speed violations list", $C46="speed violations audit")</formula>
    </cfRule>
    <cfRule type="expression" dxfId="22" priority="19" stopIfTrue="1">
      <formula>OR($C46="username", $C46="phonenumber", $C46="start", $C46="end", $C46="deviceid", $C46="subscriberid", $C46="simserial", $C46="caseid")</formula>
    </cfRule>
    <cfRule type="expression" dxfId="21" priority="21" stopIfTrue="1">
      <formula>OR(AND(LEFT($C46, 16)="select_multiple ", LEN($C46)&gt;16, NOT(ISNUMBER(SEARCH(" ", $C46, 17)))), AND(LEFT($C46, 11)="select_one ", LEN($C46)&gt;11, NOT(ISNUMBER(SEARCH(" ", $C46, 12)))))</formula>
    </cfRule>
    <cfRule type="expression" dxfId="20" priority="23" stopIfTrue="1">
      <formula>$C46="decimal"</formula>
    </cfRule>
    <cfRule type="expression" dxfId="19" priority="25" stopIfTrue="1">
      <formula>$C46="integer"</formula>
    </cfRule>
    <cfRule type="expression" dxfId="18" priority="27" stopIfTrue="1">
      <formula>$C46="text"</formula>
    </cfRule>
    <cfRule type="expression" dxfId="17" priority="28" stopIfTrue="1">
      <formula>$C46="end repeat"</formula>
    </cfRule>
    <cfRule type="expression" dxfId="16" priority="30" stopIfTrue="1">
      <formula>$C46="begin repeat"</formula>
    </cfRule>
    <cfRule type="expression" dxfId="15" priority="31" stopIfTrue="1">
      <formula>$C46="end group"</formula>
    </cfRule>
    <cfRule type="expression" dxfId="14" priority="33" stopIfTrue="1">
      <formula>$C46="begin group"</formula>
    </cfRule>
  </conditionalFormatting>
  <conditionalFormatting sqref="D46:D50">
    <cfRule type="expression" dxfId="13" priority="1" stopIfTrue="1">
      <formula>$C46="comments"</formula>
    </cfRule>
  </conditionalFormatting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74"/>
  <sheetViews>
    <sheetView tabSelected="1" zoomScaleNormal="75" zoomScalePageLayoutView="75" workbookViewId="0">
      <pane ySplit="1" topLeftCell="A70" activePane="bottomLeft" state="frozen"/>
      <selection pane="bottomLeft" activeCell="I81" sqref="I81"/>
    </sheetView>
  </sheetViews>
  <sheetFormatPr defaultColWidth="10.875" defaultRowHeight="15.75"/>
  <cols>
    <col min="1" max="1" width="13.625" style="7" customWidth="1"/>
    <col min="2" max="2" width="5.625" style="7" bestFit="1" customWidth="1"/>
    <col min="3" max="3" width="29.375" style="7" bestFit="1" customWidth="1"/>
    <col min="4" max="4" width="6.375" style="7" bestFit="1" customWidth="1"/>
    <col min="5" max="5" width="5.125" style="7" bestFit="1" customWidth="1"/>
    <col min="6" max="16384" width="10.875" style="1"/>
  </cols>
  <sheetData>
    <row r="1" spans="1:5" s="2" customFormat="1" ht="18" customHeight="1">
      <c r="A1" s="4" t="s">
        <v>25</v>
      </c>
      <c r="B1" s="4" t="s">
        <v>48</v>
      </c>
      <c r="C1" s="5" t="s">
        <v>24</v>
      </c>
      <c r="D1" s="4" t="s">
        <v>26</v>
      </c>
      <c r="E1" s="4" t="s">
        <v>39</v>
      </c>
    </row>
    <row r="2" spans="1:5">
      <c r="A2" s="7" t="s">
        <v>301</v>
      </c>
      <c r="B2" s="7">
        <v>1</v>
      </c>
      <c r="C2" s="8" t="s">
        <v>302</v>
      </c>
    </row>
    <row r="3" spans="1:5">
      <c r="A3" s="8" t="s">
        <v>301</v>
      </c>
      <c r="B3" s="7">
        <v>0</v>
      </c>
      <c r="C3" s="8" t="s">
        <v>303</v>
      </c>
    </row>
    <row r="4" spans="1:5">
      <c r="A4" s="8" t="s">
        <v>304</v>
      </c>
      <c r="B4" s="7">
        <v>1</v>
      </c>
      <c r="C4" s="7" t="s">
        <v>302</v>
      </c>
    </row>
    <row r="5" spans="1:5">
      <c r="A5" s="8" t="s">
        <v>304</v>
      </c>
      <c r="B5" s="7">
        <v>0</v>
      </c>
      <c r="C5" s="7" t="s">
        <v>303</v>
      </c>
    </row>
    <row r="6" spans="1:5">
      <c r="A6" s="8" t="s">
        <v>304</v>
      </c>
      <c r="B6" s="7">
        <v>-8</v>
      </c>
      <c r="C6" s="7" t="s">
        <v>149</v>
      </c>
    </row>
    <row r="7" spans="1:5">
      <c r="A7" s="8" t="s">
        <v>305</v>
      </c>
      <c r="B7" s="7">
        <v>1</v>
      </c>
      <c r="C7" s="7" t="s">
        <v>302</v>
      </c>
    </row>
    <row r="8" spans="1:5">
      <c r="A8" s="8" t="s">
        <v>305</v>
      </c>
      <c r="B8" s="7">
        <v>0</v>
      </c>
      <c r="C8" s="7" t="s">
        <v>303</v>
      </c>
    </row>
    <row r="9" spans="1:5">
      <c r="A9" s="8" t="s">
        <v>305</v>
      </c>
      <c r="B9" s="7">
        <v>-8</v>
      </c>
      <c r="C9" s="7" t="s">
        <v>149</v>
      </c>
    </row>
    <row r="10" spans="1:5">
      <c r="A10" s="8" t="s">
        <v>305</v>
      </c>
      <c r="B10" s="7">
        <v>-7</v>
      </c>
      <c r="C10" s="7" t="s">
        <v>150</v>
      </c>
    </row>
    <row r="11" spans="1:5">
      <c r="A11" s="8" t="s">
        <v>306</v>
      </c>
      <c r="B11" s="7">
        <v>1</v>
      </c>
      <c r="C11" s="7" t="s">
        <v>302</v>
      </c>
    </row>
    <row r="12" spans="1:5">
      <c r="A12" s="8" t="s">
        <v>306</v>
      </c>
      <c r="B12" s="7">
        <v>0</v>
      </c>
      <c r="C12" s="7" t="s">
        <v>303</v>
      </c>
    </row>
    <row r="13" spans="1:5">
      <c r="A13" s="8" t="s">
        <v>306</v>
      </c>
      <c r="B13" s="7">
        <v>-7</v>
      </c>
      <c r="C13" s="7" t="s">
        <v>150</v>
      </c>
    </row>
    <row r="15" spans="1:5">
      <c r="A15" s="7" t="s">
        <v>88</v>
      </c>
      <c r="B15" s="7">
        <v>1</v>
      </c>
      <c r="C15" s="7" t="s">
        <v>307</v>
      </c>
    </row>
    <row r="16" spans="1:5">
      <c r="A16" s="7" t="s">
        <v>88</v>
      </c>
      <c r="B16" s="7">
        <v>2</v>
      </c>
      <c r="C16" s="7" t="s">
        <v>308</v>
      </c>
    </row>
    <row r="17" spans="1:3">
      <c r="A17" s="8" t="s">
        <v>88</v>
      </c>
      <c r="B17" s="7">
        <v>3</v>
      </c>
      <c r="C17" s="7" t="s">
        <v>309</v>
      </c>
    </row>
    <row r="18" spans="1:3">
      <c r="A18" s="8" t="s">
        <v>88</v>
      </c>
      <c r="B18" s="7">
        <v>-9</v>
      </c>
      <c r="C18" s="7" t="s">
        <v>242</v>
      </c>
    </row>
    <row r="19" spans="1:3">
      <c r="A19" s="7" t="s">
        <v>59</v>
      </c>
      <c r="B19" s="7">
        <v>13</v>
      </c>
    </row>
    <row r="20" spans="1:3">
      <c r="A20" s="7" t="s">
        <v>59</v>
      </c>
      <c r="B20" s="7">
        <v>1</v>
      </c>
    </row>
    <row r="21" spans="1:3">
      <c r="A21" s="7" t="s">
        <v>59</v>
      </c>
      <c r="B21" s="7">
        <v>2</v>
      </c>
    </row>
    <row r="22" spans="1:3">
      <c r="A22" s="7" t="s">
        <v>59</v>
      </c>
      <c r="B22" s="7">
        <v>3</v>
      </c>
    </row>
    <row r="23" spans="1:3">
      <c r="A23" s="7" t="s">
        <v>59</v>
      </c>
      <c r="B23" s="7">
        <v>4</v>
      </c>
    </row>
    <row r="24" spans="1:3">
      <c r="A24" s="7" t="s">
        <v>59</v>
      </c>
      <c r="B24" s="7">
        <v>5</v>
      </c>
    </row>
    <row r="25" spans="1:3">
      <c r="A25" s="7" t="s">
        <v>59</v>
      </c>
      <c r="B25" s="7">
        <v>6</v>
      </c>
      <c r="C25" s="8"/>
    </row>
    <row r="26" spans="1:3">
      <c r="A26" s="7" t="s">
        <v>59</v>
      </c>
      <c r="B26" s="7">
        <v>7</v>
      </c>
    </row>
    <row r="27" spans="1:3">
      <c r="A27" s="7" t="s">
        <v>59</v>
      </c>
      <c r="B27" s="7">
        <v>8</v>
      </c>
    </row>
    <row r="28" spans="1:3">
      <c r="A28" s="7" t="s">
        <v>59</v>
      </c>
      <c r="B28" s="7">
        <v>9</v>
      </c>
    </row>
    <row r="29" spans="1:3">
      <c r="A29" s="7" t="s">
        <v>59</v>
      </c>
      <c r="B29" s="7">
        <v>10</v>
      </c>
    </row>
    <row r="30" spans="1:3">
      <c r="A30" s="7" t="s">
        <v>59</v>
      </c>
      <c r="B30" s="7">
        <v>11</v>
      </c>
    </row>
    <row r="31" spans="1:3">
      <c r="A31" s="7" t="s">
        <v>59</v>
      </c>
      <c r="B31" s="7">
        <v>12</v>
      </c>
    </row>
    <row r="42" spans="1:5">
      <c r="A42" s="7" t="s">
        <v>67</v>
      </c>
      <c r="B42" s="7">
        <v>1</v>
      </c>
    </row>
    <row r="43" spans="1:5">
      <c r="A43" s="7" t="s">
        <v>67</v>
      </c>
      <c r="B43" s="7">
        <v>2</v>
      </c>
    </row>
    <row r="44" spans="1:5">
      <c r="A44" s="7" t="s">
        <v>67</v>
      </c>
      <c r="B44" s="7">
        <v>3</v>
      </c>
    </row>
    <row r="45" spans="1:5">
      <c r="A45" s="7" t="s">
        <v>67</v>
      </c>
      <c r="B45" s="7">
        <v>4</v>
      </c>
    </row>
    <row r="47" spans="1:5">
      <c r="A47" s="7" t="s">
        <v>310</v>
      </c>
      <c r="B47" s="7">
        <v>1000</v>
      </c>
      <c r="E47" s="7">
        <v>1</v>
      </c>
    </row>
    <row r="48" spans="1:5">
      <c r="A48" s="7" t="s">
        <v>310</v>
      </c>
      <c r="B48" s="7">
        <v>1100</v>
      </c>
      <c r="E48" s="7">
        <v>4</v>
      </c>
    </row>
    <row r="49" spans="1:5">
      <c r="A49" s="7" t="s">
        <v>310</v>
      </c>
      <c r="B49" s="7">
        <v>1200</v>
      </c>
      <c r="E49" s="7">
        <v>3</v>
      </c>
    </row>
    <row r="50" spans="1:5">
      <c r="A50" s="7" t="s">
        <v>310</v>
      </c>
      <c r="B50" s="7">
        <v>1400</v>
      </c>
      <c r="E50" s="7">
        <v>1</v>
      </c>
    </row>
    <row r="51" spans="1:5">
      <c r="A51" s="7" t="s">
        <v>310</v>
      </c>
      <c r="B51" s="7">
        <v>1500</v>
      </c>
      <c r="E51" s="7">
        <v>4</v>
      </c>
    </row>
    <row r="52" spans="1:5">
      <c r="A52" s="7" t="s">
        <v>310</v>
      </c>
      <c r="B52" s="7">
        <v>1600</v>
      </c>
      <c r="E52" s="7">
        <v>3</v>
      </c>
    </row>
    <row r="53" spans="1:5">
      <c r="A53" s="7" t="s">
        <v>310</v>
      </c>
      <c r="B53" s="7">
        <v>1700</v>
      </c>
      <c r="E53" s="7">
        <v>1</v>
      </c>
    </row>
    <row r="54" spans="1:5">
      <c r="A54" s="7" t="s">
        <v>310</v>
      </c>
      <c r="B54" s="7">
        <v>1800</v>
      </c>
      <c r="E54" s="7">
        <v>2</v>
      </c>
    </row>
    <row r="55" spans="1:5">
      <c r="A55" s="7" t="s">
        <v>310</v>
      </c>
      <c r="B55" s="7">
        <v>1900</v>
      </c>
      <c r="E55" s="7">
        <v>2</v>
      </c>
    </row>
    <row r="56" spans="1:5">
      <c r="A56" s="7" t="s">
        <v>310</v>
      </c>
      <c r="B56" s="7">
        <v>2000</v>
      </c>
      <c r="E56" s="7">
        <v>2</v>
      </c>
    </row>
    <row r="57" spans="1:5">
      <c r="A57" s="7" t="s">
        <v>310</v>
      </c>
      <c r="B57" s="7">
        <v>2100</v>
      </c>
      <c r="E57" s="7">
        <v>2</v>
      </c>
    </row>
    <row r="58" spans="1:5">
      <c r="A58" s="7" t="s">
        <v>310</v>
      </c>
      <c r="B58" s="7">
        <v>2200</v>
      </c>
      <c r="E58" s="7">
        <v>3</v>
      </c>
    </row>
    <row r="59" spans="1:5">
      <c r="A59" s="7" t="s">
        <v>310</v>
      </c>
      <c r="B59" s="7">
        <v>2300</v>
      </c>
      <c r="E59" s="7">
        <v>2</v>
      </c>
    </row>
    <row r="60" spans="1:5">
      <c r="A60" s="7" t="s">
        <v>310</v>
      </c>
      <c r="B60" s="7">
        <v>2400</v>
      </c>
      <c r="E60" s="7">
        <v>2</v>
      </c>
    </row>
    <row r="61" spans="1:5">
      <c r="A61" s="7" t="s">
        <v>310</v>
      </c>
      <c r="B61" s="7">
        <v>2500</v>
      </c>
      <c r="E61" s="7">
        <v>4</v>
      </c>
    </row>
    <row r="62" spans="1:5">
      <c r="A62" s="7" t="s">
        <v>310</v>
      </c>
      <c r="B62" s="7">
        <v>2600</v>
      </c>
      <c r="E62" s="7">
        <v>2</v>
      </c>
    </row>
    <row r="63" spans="1:5">
      <c r="A63" s="7" t="s">
        <v>310</v>
      </c>
      <c r="B63" s="7">
        <v>2700</v>
      </c>
      <c r="E63" s="7">
        <v>3</v>
      </c>
    </row>
    <row r="64" spans="1:5">
      <c r="A64" s="7" t="s">
        <v>310</v>
      </c>
      <c r="B64" s="7">
        <v>2800</v>
      </c>
      <c r="E64" s="7">
        <v>2</v>
      </c>
    </row>
    <row r="65" spans="1:5">
      <c r="A65" s="7" t="s">
        <v>310</v>
      </c>
      <c r="B65" s="7">
        <v>2900</v>
      </c>
      <c r="E65" s="7">
        <v>999</v>
      </c>
    </row>
    <row r="66" spans="1:5">
      <c r="A66" s="7" t="s">
        <v>310</v>
      </c>
      <c r="B66" s="7">
        <v>3000</v>
      </c>
      <c r="E66" s="7">
        <v>1</v>
      </c>
    </row>
    <row r="67" spans="1:5">
      <c r="A67" s="7" t="s">
        <v>310</v>
      </c>
      <c r="B67" s="7">
        <v>3100</v>
      </c>
      <c r="E67" s="7">
        <v>2</v>
      </c>
    </row>
    <row r="68" spans="1:5">
      <c r="A68" s="7" t="s">
        <v>310</v>
      </c>
      <c r="B68" s="7">
        <v>3200</v>
      </c>
      <c r="E68" s="7">
        <v>3</v>
      </c>
    </row>
    <row r="69" spans="1:5">
      <c r="A69" s="7" t="s">
        <v>310</v>
      </c>
      <c r="B69" s="7">
        <v>3300</v>
      </c>
      <c r="E69" s="7">
        <v>2</v>
      </c>
    </row>
    <row r="70" spans="1:5">
      <c r="A70" s="7" t="s">
        <v>310</v>
      </c>
      <c r="B70" s="7">
        <v>3400</v>
      </c>
      <c r="E70" s="7">
        <v>2</v>
      </c>
    </row>
    <row r="71" spans="1:5">
      <c r="A71" s="7" t="s">
        <v>310</v>
      </c>
      <c r="B71" s="7">
        <v>3500</v>
      </c>
      <c r="E71" s="7">
        <v>4</v>
      </c>
    </row>
    <row r="72" spans="1:5">
      <c r="A72" s="7" t="s">
        <v>310</v>
      </c>
      <c r="B72" s="7">
        <v>3600</v>
      </c>
      <c r="E72" s="7">
        <v>4</v>
      </c>
    </row>
    <row r="73" spans="1:5">
      <c r="A73" s="7" t="s">
        <v>310</v>
      </c>
      <c r="B73" s="7">
        <v>3700</v>
      </c>
      <c r="E73" s="7">
        <v>4</v>
      </c>
    </row>
    <row r="74" spans="1:5">
      <c r="A74" s="7" t="s">
        <v>310</v>
      </c>
      <c r="B74" s="7">
        <v>3800</v>
      </c>
      <c r="E74" s="7">
        <v>4</v>
      </c>
    </row>
    <row r="75" spans="1:5">
      <c r="A75" s="7" t="s">
        <v>310</v>
      </c>
      <c r="B75" s="7">
        <v>3900</v>
      </c>
      <c r="E75" s="7">
        <v>2</v>
      </c>
    </row>
    <row r="76" spans="1:5">
      <c r="A76" s="7" t="s">
        <v>310</v>
      </c>
      <c r="B76" s="7">
        <v>4000</v>
      </c>
      <c r="E76" s="7">
        <v>2</v>
      </c>
    </row>
    <row r="77" spans="1:5">
      <c r="A77" s="7" t="s">
        <v>310</v>
      </c>
      <c r="B77" s="7">
        <v>4100</v>
      </c>
      <c r="E77" s="7">
        <v>3</v>
      </c>
    </row>
    <row r="78" spans="1:5">
      <c r="A78" s="7" t="s">
        <v>310</v>
      </c>
      <c r="B78" s="7">
        <v>4200</v>
      </c>
      <c r="E78" s="7">
        <v>4</v>
      </c>
    </row>
    <row r="79" spans="1:5">
      <c r="A79" s="7" t="s">
        <v>310</v>
      </c>
      <c r="B79" s="7">
        <v>4300</v>
      </c>
      <c r="E79" s="7">
        <v>4</v>
      </c>
    </row>
    <row r="80" spans="1:5">
      <c r="A80" s="7" t="s">
        <v>310</v>
      </c>
      <c r="B80" s="7">
        <v>4400</v>
      </c>
      <c r="E80" s="7">
        <v>3</v>
      </c>
    </row>
    <row r="81" spans="1:5">
      <c r="A81" s="7" t="s">
        <v>310</v>
      </c>
      <c r="B81" s="7">
        <v>4500</v>
      </c>
      <c r="E81" s="7">
        <v>3</v>
      </c>
    </row>
    <row r="82" spans="1:5">
      <c r="A82" s="7" t="s">
        <v>310</v>
      </c>
      <c r="B82" s="7">
        <v>4600</v>
      </c>
      <c r="E82" s="7">
        <v>3</v>
      </c>
    </row>
    <row r="83" spans="1:5">
      <c r="A83" s="7" t="s">
        <v>310</v>
      </c>
      <c r="B83" s="7">
        <v>4700</v>
      </c>
      <c r="E83" s="7">
        <v>4</v>
      </c>
    </row>
    <row r="84" spans="1:5">
      <c r="A84" s="7" t="s">
        <v>310</v>
      </c>
      <c r="B84" s="7">
        <v>4800</v>
      </c>
      <c r="E84" s="7">
        <v>4</v>
      </c>
    </row>
    <row r="85" spans="1:5">
      <c r="A85" s="7" t="s">
        <v>310</v>
      </c>
      <c r="B85" s="7">
        <v>4900</v>
      </c>
      <c r="E85" s="7">
        <v>2</v>
      </c>
    </row>
    <row r="86" spans="1:5">
      <c r="A86" s="7" t="s">
        <v>310</v>
      </c>
      <c r="B86" s="7">
        <v>5000</v>
      </c>
      <c r="E86" s="7">
        <v>3</v>
      </c>
    </row>
    <row r="87" spans="1:5">
      <c r="A87" s="7" t="s">
        <v>310</v>
      </c>
      <c r="B87" s="7">
        <v>5200</v>
      </c>
      <c r="E87" s="7">
        <v>1</v>
      </c>
    </row>
    <row r="88" spans="1:5">
      <c r="A88" s="7" t="s">
        <v>310</v>
      </c>
      <c r="B88" s="7">
        <v>5300</v>
      </c>
      <c r="E88" s="7">
        <v>2</v>
      </c>
    </row>
    <row r="89" spans="1:5">
      <c r="A89" s="7" t="s">
        <v>310</v>
      </c>
      <c r="B89" s="7">
        <v>5400</v>
      </c>
      <c r="E89" s="7">
        <v>2</v>
      </c>
    </row>
    <row r="90" spans="1:5">
      <c r="A90" s="7" t="s">
        <v>310</v>
      </c>
      <c r="B90" s="7">
        <v>5500</v>
      </c>
      <c r="E90" s="7">
        <v>2</v>
      </c>
    </row>
    <row r="91" spans="1:5">
      <c r="A91" s="7" t="s">
        <v>310</v>
      </c>
      <c r="B91" s="7">
        <v>5600</v>
      </c>
      <c r="E91" s="7">
        <v>2</v>
      </c>
    </row>
    <row r="92" spans="1:5">
      <c r="A92" s="7" t="s">
        <v>310</v>
      </c>
      <c r="B92" s="7">
        <v>5700</v>
      </c>
      <c r="E92" s="7">
        <v>2</v>
      </c>
    </row>
    <row r="93" spans="1:5">
      <c r="A93" s="7" t="s">
        <v>310</v>
      </c>
      <c r="B93" s="7">
        <v>5800</v>
      </c>
      <c r="E93" s="7">
        <v>1</v>
      </c>
    </row>
    <row r="94" spans="1:5">
      <c r="A94" s="7" t="s">
        <v>310</v>
      </c>
      <c r="B94" s="7">
        <v>5900</v>
      </c>
      <c r="E94" s="7">
        <v>3</v>
      </c>
    </row>
    <row r="95" spans="1:5">
      <c r="A95" s="7" t="s">
        <v>310</v>
      </c>
      <c r="B95" s="7">
        <v>6000</v>
      </c>
      <c r="E95" s="7">
        <v>1</v>
      </c>
    </row>
    <row r="96" spans="1:5">
      <c r="A96" s="7" t="s">
        <v>310</v>
      </c>
      <c r="B96" s="7">
        <v>6100</v>
      </c>
      <c r="E96" s="7">
        <v>1</v>
      </c>
    </row>
    <row r="97" spans="1:5">
      <c r="A97" s="7" t="s">
        <v>310</v>
      </c>
      <c r="B97" s="7">
        <v>6200</v>
      </c>
      <c r="E97" s="7">
        <v>3</v>
      </c>
    </row>
    <row r="98" spans="1:5">
      <c r="A98" s="7" t="s">
        <v>310</v>
      </c>
      <c r="B98" s="7">
        <v>6300</v>
      </c>
      <c r="E98" s="7">
        <v>1</v>
      </c>
    </row>
    <row r="99" spans="1:5">
      <c r="A99" s="7" t="s">
        <v>310</v>
      </c>
      <c r="B99" s="7">
        <v>6400</v>
      </c>
      <c r="E99" s="7">
        <v>2</v>
      </c>
    </row>
    <row r="100" spans="1:5">
      <c r="A100" s="7" t="s">
        <v>310</v>
      </c>
      <c r="B100" s="7">
        <v>6500</v>
      </c>
      <c r="E100" s="7">
        <v>4</v>
      </c>
    </row>
    <row r="101" spans="1:5">
      <c r="A101" s="7" t="s">
        <v>310</v>
      </c>
      <c r="B101" s="7">
        <v>6700</v>
      </c>
      <c r="E101" s="7">
        <v>1</v>
      </c>
    </row>
    <row r="102" spans="1:5">
      <c r="A102" s="7" t="s">
        <v>310</v>
      </c>
      <c r="B102" s="7">
        <v>6800</v>
      </c>
      <c r="E102" s="7">
        <v>1</v>
      </c>
    </row>
    <row r="104" spans="1:5">
      <c r="A104" s="7" t="s">
        <v>121</v>
      </c>
      <c r="B104" s="7">
        <v>1</v>
      </c>
      <c r="C104" s="7" t="s">
        <v>122</v>
      </c>
    </row>
    <row r="105" spans="1:5">
      <c r="A105" s="7" t="s">
        <v>121</v>
      </c>
      <c r="B105" s="7">
        <v>2</v>
      </c>
      <c r="C105" s="7" t="s">
        <v>123</v>
      </c>
    </row>
    <row r="106" spans="1:5">
      <c r="A106" s="7" t="s">
        <v>121</v>
      </c>
      <c r="B106" s="7">
        <v>3</v>
      </c>
      <c r="C106" s="7" t="s">
        <v>124</v>
      </c>
    </row>
    <row r="107" spans="1:5">
      <c r="A107" s="7" t="s">
        <v>121</v>
      </c>
      <c r="B107" s="7">
        <v>4</v>
      </c>
      <c r="C107" s="7" t="s">
        <v>125</v>
      </c>
    </row>
    <row r="108" spans="1:5">
      <c r="A108" s="7" t="s">
        <v>121</v>
      </c>
      <c r="B108" s="7">
        <v>5</v>
      </c>
      <c r="C108" s="7" t="s">
        <v>126</v>
      </c>
    </row>
    <row r="109" spans="1:5">
      <c r="A109" s="7" t="s">
        <v>121</v>
      </c>
      <c r="B109" s="7">
        <v>6</v>
      </c>
      <c r="C109" s="7" t="s">
        <v>127</v>
      </c>
    </row>
    <row r="110" spans="1:5">
      <c r="A110" s="7" t="s">
        <v>121</v>
      </c>
      <c r="B110" s="7">
        <v>7</v>
      </c>
      <c r="C110" s="7" t="s">
        <v>128</v>
      </c>
    </row>
    <row r="111" spans="1:5">
      <c r="A111" s="7" t="s">
        <v>121</v>
      </c>
      <c r="B111" s="7">
        <v>8</v>
      </c>
      <c r="C111" s="7" t="s">
        <v>129</v>
      </c>
    </row>
    <row r="112" spans="1:5">
      <c r="A112" s="7" t="s">
        <v>121</v>
      </c>
      <c r="B112" s="7">
        <v>9</v>
      </c>
      <c r="C112" s="7" t="s">
        <v>130</v>
      </c>
    </row>
    <row r="113" spans="1:5">
      <c r="A113" s="7" t="s">
        <v>121</v>
      </c>
      <c r="B113" s="7">
        <v>10</v>
      </c>
      <c r="C113" s="7" t="s">
        <v>131</v>
      </c>
    </row>
    <row r="114" spans="1:5">
      <c r="A114" s="7" t="s">
        <v>121</v>
      </c>
      <c r="B114" s="7">
        <v>11</v>
      </c>
      <c r="C114" s="7" t="s">
        <v>132</v>
      </c>
    </row>
    <row r="115" spans="1:5">
      <c r="A115" s="7" t="s">
        <v>121</v>
      </c>
      <c r="B115" s="7">
        <v>12</v>
      </c>
      <c r="C115" s="7" t="s">
        <v>133</v>
      </c>
    </row>
    <row r="116" spans="1:5">
      <c r="A116" s="8" t="s">
        <v>134</v>
      </c>
      <c r="B116" s="7">
        <v>1</v>
      </c>
      <c r="C116" s="7">
        <v>2016</v>
      </c>
    </row>
    <row r="117" spans="1:5">
      <c r="A117" s="8" t="s">
        <v>134</v>
      </c>
      <c r="B117" s="7">
        <v>2</v>
      </c>
      <c r="C117" s="7">
        <v>2017</v>
      </c>
    </row>
    <row r="118" spans="1:5">
      <c r="A118" s="8" t="s">
        <v>134</v>
      </c>
      <c r="B118" s="7">
        <v>3</v>
      </c>
      <c r="C118" s="7">
        <v>2018</v>
      </c>
    </row>
    <row r="121" spans="1:5">
      <c r="A121" s="7" t="s">
        <v>135</v>
      </c>
      <c r="B121" s="7">
        <v>1</v>
      </c>
      <c r="C121" s="7" t="s">
        <v>136</v>
      </c>
      <c r="E121" s="7">
        <v>1</v>
      </c>
    </row>
    <row r="122" spans="1:5">
      <c r="A122" s="7" t="s">
        <v>135</v>
      </c>
      <c r="B122" s="7">
        <v>2</v>
      </c>
      <c r="C122" s="7" t="s">
        <v>137</v>
      </c>
      <c r="E122" s="7">
        <v>2</v>
      </c>
    </row>
    <row r="123" spans="1:5">
      <c r="A123" s="7" t="s">
        <v>135</v>
      </c>
      <c r="B123" s="7">
        <v>3</v>
      </c>
      <c r="C123" s="7" t="s">
        <v>138</v>
      </c>
      <c r="E123" s="7">
        <v>3</v>
      </c>
    </row>
    <row r="124" spans="1:5">
      <c r="A124" s="7" t="s">
        <v>135</v>
      </c>
      <c r="B124" s="7">
        <v>4</v>
      </c>
      <c r="C124" s="7" t="s">
        <v>139</v>
      </c>
      <c r="E124" s="7">
        <v>4</v>
      </c>
    </row>
    <row r="125" spans="1:5">
      <c r="A125" s="7" t="s">
        <v>135</v>
      </c>
      <c r="B125" s="7">
        <v>5</v>
      </c>
      <c r="C125" s="7" t="s">
        <v>140</v>
      </c>
      <c r="E125" s="7">
        <v>5</v>
      </c>
    </row>
    <row r="126" spans="1:5">
      <c r="A126" s="7" t="s">
        <v>135</v>
      </c>
      <c r="B126" s="7">
        <v>6</v>
      </c>
      <c r="C126" s="7" t="s">
        <v>141</v>
      </c>
      <c r="E126" s="7">
        <v>6</v>
      </c>
    </row>
    <row r="127" spans="1:5">
      <c r="A127" s="7" t="s">
        <v>135</v>
      </c>
      <c r="B127" s="7">
        <v>7</v>
      </c>
      <c r="C127" s="7" t="s">
        <v>142</v>
      </c>
      <c r="E127" s="7">
        <v>7</v>
      </c>
    </row>
    <row r="128" spans="1:5">
      <c r="A128" s="7" t="s">
        <v>135</v>
      </c>
      <c r="B128" s="7">
        <v>8</v>
      </c>
      <c r="C128" s="7" t="s">
        <v>143</v>
      </c>
      <c r="E128" s="7">
        <v>8</v>
      </c>
    </row>
    <row r="129" spans="1:5">
      <c r="A129" s="7" t="s">
        <v>135</v>
      </c>
      <c r="B129" s="7">
        <v>9</v>
      </c>
      <c r="C129" s="7" t="s">
        <v>144</v>
      </c>
      <c r="E129" s="7">
        <v>9</v>
      </c>
    </row>
    <row r="130" spans="1:5">
      <c r="A130" s="7" t="s">
        <v>135</v>
      </c>
      <c r="B130" s="7">
        <v>10</v>
      </c>
      <c r="C130" s="7" t="s">
        <v>145</v>
      </c>
      <c r="E130" s="7">
        <v>10</v>
      </c>
    </row>
    <row r="131" spans="1:5">
      <c r="A131" s="7" t="s">
        <v>135</v>
      </c>
      <c r="B131" s="7">
        <v>11</v>
      </c>
      <c r="C131" s="7" t="s">
        <v>146</v>
      </c>
      <c r="E131" s="7">
        <v>11</v>
      </c>
    </row>
    <row r="132" spans="1:5">
      <c r="A132" s="7" t="s">
        <v>135</v>
      </c>
      <c r="B132" s="7">
        <v>12</v>
      </c>
      <c r="C132" s="7" t="s">
        <v>147</v>
      </c>
      <c r="E132" s="7">
        <v>12</v>
      </c>
    </row>
    <row r="133" spans="1:5">
      <c r="A133" s="7" t="s">
        <v>135</v>
      </c>
      <c r="B133" s="7">
        <v>13</v>
      </c>
      <c r="C133" s="7" t="s">
        <v>148</v>
      </c>
      <c r="E133" s="7">
        <v>13</v>
      </c>
    </row>
    <row r="134" spans="1:5">
      <c r="A134" s="8" t="s">
        <v>135</v>
      </c>
      <c r="B134" s="7">
        <v>-8</v>
      </c>
      <c r="C134" s="8" t="s">
        <v>149</v>
      </c>
      <c r="E134" s="7">
        <v>-8</v>
      </c>
    </row>
    <row r="135" spans="1:5">
      <c r="A135" s="8" t="s">
        <v>135</v>
      </c>
      <c r="B135" s="7">
        <v>-7</v>
      </c>
      <c r="C135" s="8" t="s">
        <v>150</v>
      </c>
      <c r="E135" s="7">
        <v>-7</v>
      </c>
    </row>
    <row r="136" spans="1:5">
      <c r="A136" s="8" t="s">
        <v>135</v>
      </c>
      <c r="B136" s="7">
        <v>0</v>
      </c>
      <c r="C136" s="8" t="s">
        <v>204</v>
      </c>
      <c r="E136" s="7">
        <v>0</v>
      </c>
    </row>
    <row r="138" spans="1:5">
      <c r="A138" s="8" t="s">
        <v>230</v>
      </c>
      <c r="B138" s="7">
        <v>1</v>
      </c>
      <c r="C138" s="8" t="s">
        <v>239</v>
      </c>
      <c r="E138" s="7">
        <v>1</v>
      </c>
    </row>
    <row r="139" spans="1:5">
      <c r="A139" s="8" t="s">
        <v>230</v>
      </c>
      <c r="B139" s="7">
        <v>2</v>
      </c>
      <c r="C139" s="8" t="s">
        <v>240</v>
      </c>
      <c r="E139" s="7">
        <v>2</v>
      </c>
    </row>
    <row r="140" spans="1:5">
      <c r="A140" s="8" t="s">
        <v>230</v>
      </c>
      <c r="B140" s="7">
        <v>3</v>
      </c>
      <c r="C140" s="8" t="s">
        <v>241</v>
      </c>
      <c r="E140" s="7">
        <v>3</v>
      </c>
    </row>
    <row r="141" spans="1:5">
      <c r="A141" s="8" t="s">
        <v>230</v>
      </c>
      <c r="B141" s="7">
        <v>-9</v>
      </c>
      <c r="C141" s="8" t="s">
        <v>242</v>
      </c>
      <c r="E141" s="7">
        <v>0</v>
      </c>
    </row>
    <row r="142" spans="1:5">
      <c r="A142" s="8" t="s">
        <v>230</v>
      </c>
      <c r="B142" s="7">
        <v>-99</v>
      </c>
      <c r="C142" s="8" t="s">
        <v>325</v>
      </c>
      <c r="E142" s="7">
        <v>-9</v>
      </c>
    </row>
    <row r="143" spans="1:5">
      <c r="A143" s="8"/>
      <c r="C143" s="8"/>
    </row>
    <row r="144" spans="1:5">
      <c r="A144" s="8" t="s">
        <v>259</v>
      </c>
      <c r="B144" s="7">
        <v>1</v>
      </c>
      <c r="C144" s="8" t="s">
        <v>426</v>
      </c>
    </row>
    <row r="145" spans="1:3">
      <c r="A145" s="8" t="s">
        <v>259</v>
      </c>
      <c r="B145" s="7">
        <v>2</v>
      </c>
      <c r="C145" s="8" t="s">
        <v>427</v>
      </c>
    </row>
    <row r="146" spans="1:3">
      <c r="A146" s="8" t="s">
        <v>259</v>
      </c>
      <c r="B146" s="7">
        <v>3</v>
      </c>
      <c r="C146" s="8" t="s">
        <v>428</v>
      </c>
    </row>
    <row r="147" spans="1:3">
      <c r="A147" s="8" t="s">
        <v>259</v>
      </c>
      <c r="B147" s="7">
        <v>4</v>
      </c>
      <c r="C147" s="8" t="s">
        <v>263</v>
      </c>
    </row>
    <row r="148" spans="1:3">
      <c r="A148" s="8" t="s">
        <v>259</v>
      </c>
      <c r="B148" s="7">
        <v>5</v>
      </c>
      <c r="C148" s="8" t="s">
        <v>264</v>
      </c>
    </row>
    <row r="149" spans="1:3">
      <c r="A149" s="8" t="s">
        <v>259</v>
      </c>
      <c r="B149" s="7">
        <v>6</v>
      </c>
      <c r="C149" s="8" t="s">
        <v>265</v>
      </c>
    </row>
    <row r="150" spans="1:3">
      <c r="A150" s="8" t="s">
        <v>259</v>
      </c>
      <c r="B150" s="7">
        <v>7</v>
      </c>
      <c r="C150" s="8" t="s">
        <v>266</v>
      </c>
    </row>
    <row r="151" spans="1:3">
      <c r="A151" s="8" t="s">
        <v>259</v>
      </c>
      <c r="B151" s="7">
        <v>8</v>
      </c>
      <c r="C151" s="8" t="s">
        <v>267</v>
      </c>
    </row>
    <row r="152" spans="1:3">
      <c r="A152" s="8" t="s">
        <v>259</v>
      </c>
      <c r="B152" s="7">
        <v>9</v>
      </c>
      <c r="C152" s="8" t="s">
        <v>268</v>
      </c>
    </row>
    <row r="153" spans="1:3">
      <c r="A153" s="8" t="s">
        <v>259</v>
      </c>
      <c r="B153" s="7">
        <v>10</v>
      </c>
      <c r="C153" s="8" t="s">
        <v>262</v>
      </c>
    </row>
    <row r="154" spans="1:3">
      <c r="A154" s="8" t="s">
        <v>259</v>
      </c>
      <c r="B154" s="7">
        <v>-9</v>
      </c>
      <c r="C154" s="8" t="s">
        <v>269</v>
      </c>
    </row>
    <row r="155" spans="1:3">
      <c r="A155" s="8"/>
      <c r="C155" s="8"/>
    </row>
    <row r="156" spans="1:3">
      <c r="A156" s="8" t="s">
        <v>311</v>
      </c>
      <c r="B156" s="7">
        <v>1</v>
      </c>
      <c r="C156" s="8" t="s">
        <v>312</v>
      </c>
    </row>
    <row r="157" spans="1:3">
      <c r="A157" s="8" t="s">
        <v>311</v>
      </c>
      <c r="B157" s="7">
        <v>2</v>
      </c>
      <c r="C157" s="8" t="s">
        <v>313</v>
      </c>
    </row>
    <row r="158" spans="1:3">
      <c r="A158" s="8" t="s">
        <v>311</v>
      </c>
      <c r="B158" s="7">
        <v>3</v>
      </c>
      <c r="C158" s="8" t="s">
        <v>314</v>
      </c>
    </row>
    <row r="159" spans="1:3">
      <c r="A159" s="8" t="s">
        <v>311</v>
      </c>
      <c r="B159" s="7">
        <v>4</v>
      </c>
      <c r="C159" s="8" t="s">
        <v>315</v>
      </c>
    </row>
    <row r="160" spans="1:3">
      <c r="A160" s="8" t="s">
        <v>311</v>
      </c>
      <c r="B160" s="7">
        <v>5</v>
      </c>
      <c r="C160" s="8" t="s">
        <v>431</v>
      </c>
    </row>
    <row r="161" spans="1:4">
      <c r="A161" s="8" t="s">
        <v>311</v>
      </c>
      <c r="B161" s="7">
        <v>6</v>
      </c>
      <c r="C161" s="8" t="s">
        <v>485</v>
      </c>
    </row>
    <row r="162" spans="1:4">
      <c r="A162" s="8" t="s">
        <v>311</v>
      </c>
      <c r="B162" s="7">
        <v>-9</v>
      </c>
      <c r="C162" s="8" t="s">
        <v>242</v>
      </c>
      <c r="D162" s="8"/>
    </row>
    <row r="163" spans="1:4">
      <c r="A163" s="8" t="s">
        <v>316</v>
      </c>
      <c r="B163" s="7">
        <v>1</v>
      </c>
      <c r="C163" s="8" t="s">
        <v>317</v>
      </c>
    </row>
    <row r="164" spans="1:4">
      <c r="A164" s="8" t="s">
        <v>316</v>
      </c>
      <c r="B164" s="7">
        <v>2</v>
      </c>
      <c r="C164" s="8" t="s">
        <v>318</v>
      </c>
    </row>
    <row r="165" spans="1:4">
      <c r="A165" s="8" t="s">
        <v>316</v>
      </c>
      <c r="B165" s="7">
        <v>3</v>
      </c>
      <c r="C165" s="8" t="s">
        <v>319</v>
      </c>
    </row>
    <row r="166" spans="1:4">
      <c r="A166" s="8" t="s">
        <v>316</v>
      </c>
      <c r="B166" s="7">
        <v>4</v>
      </c>
      <c r="C166" s="8" t="s">
        <v>429</v>
      </c>
    </row>
    <row r="167" spans="1:4">
      <c r="A167" s="8" t="s">
        <v>316</v>
      </c>
      <c r="B167" s="7">
        <v>-9</v>
      </c>
      <c r="C167" s="8" t="s">
        <v>242</v>
      </c>
    </row>
    <row r="169" spans="1:4">
      <c r="A169" s="8" t="s">
        <v>372</v>
      </c>
      <c r="B169" s="7">
        <v>1</v>
      </c>
      <c r="C169" s="8" t="s">
        <v>373</v>
      </c>
    </row>
    <row r="170" spans="1:4">
      <c r="A170" s="8" t="s">
        <v>372</v>
      </c>
      <c r="B170" s="7">
        <v>2</v>
      </c>
      <c r="C170" s="8" t="s">
        <v>374</v>
      </c>
    </row>
    <row r="171" spans="1:4">
      <c r="A171" s="8" t="s">
        <v>372</v>
      </c>
      <c r="B171" s="7">
        <v>3</v>
      </c>
      <c r="C171" s="8" t="s">
        <v>375</v>
      </c>
    </row>
    <row r="172" spans="1:4">
      <c r="A172" s="8" t="s">
        <v>372</v>
      </c>
      <c r="B172" s="7">
        <v>4</v>
      </c>
      <c r="C172" s="8" t="s">
        <v>376</v>
      </c>
    </row>
    <row r="173" spans="1:4">
      <c r="A173" s="8" t="s">
        <v>372</v>
      </c>
      <c r="B173" s="7">
        <v>5</v>
      </c>
      <c r="C173" s="8" t="s">
        <v>377</v>
      </c>
    </row>
    <row r="174" spans="1:4">
      <c r="A174" s="8" t="s">
        <v>372</v>
      </c>
      <c r="B174" s="7">
        <v>-9</v>
      </c>
      <c r="C174" s="8" t="s">
        <v>269</v>
      </c>
    </row>
  </sheetData>
  <sheetProtection selectLockedCells="1" selectUnlockedCells="1"/>
  <phoneticPr fontId="1" type="noConversion"/>
  <conditionalFormatting sqref="A175:H2038 C173:H174 A173:A174 A2:H19 A33:H40 A109:H139 A168:H172 A156:H160 A163:H166 A20:B31 D20:H31 A162 E162:H162 A42:H49 A51:H68 A82:H86 A88:H99">
    <cfRule type="expression" dxfId="12" priority="10">
      <formula>NOT($A2=$A1)</formula>
    </cfRule>
  </conditionalFormatting>
  <conditionalFormatting sqref="A69:H81">
    <cfRule type="expression" dxfId="11" priority="9">
      <formula>NOT($A69=$A68)</formula>
    </cfRule>
  </conditionalFormatting>
  <conditionalFormatting sqref="A100:H108">
    <cfRule type="expression" dxfId="10" priority="8">
      <formula>NOT($A100=$A99)</formula>
    </cfRule>
  </conditionalFormatting>
  <conditionalFormatting sqref="B174">
    <cfRule type="expression" dxfId="9" priority="337">
      <formula>NOT($A173=$A172)</formula>
    </cfRule>
  </conditionalFormatting>
  <conditionalFormatting sqref="A32:H32">
    <cfRule type="expression" dxfId="8" priority="410">
      <formula>NOT($A32=$A23)</formula>
    </cfRule>
  </conditionalFormatting>
  <conditionalFormatting sqref="A41:H41">
    <cfRule type="expression" dxfId="7" priority="412">
      <formula>NOT($A41=#REF!)</formula>
    </cfRule>
  </conditionalFormatting>
  <conditionalFormatting sqref="A167:H167 A161:H161">
    <cfRule type="expression" dxfId="6" priority="417">
      <formula>NOT($A161=$A159)</formula>
    </cfRule>
  </conditionalFormatting>
  <conditionalFormatting sqref="A140:H155">
    <cfRule type="expression" dxfId="5" priority="5">
      <formula>NOT($A140=$A139)</formula>
    </cfRule>
  </conditionalFormatting>
  <conditionalFormatting sqref="C20:C24 C26:C31">
    <cfRule type="expression" dxfId="4" priority="3">
      <formula>NOT($A20=$A19)</formula>
    </cfRule>
  </conditionalFormatting>
  <conditionalFormatting sqref="C25">
    <cfRule type="expression" dxfId="3" priority="4">
      <formula>NOT($A26=$A25)</formula>
    </cfRule>
  </conditionalFormatting>
  <conditionalFormatting sqref="D162">
    <cfRule type="expression" dxfId="2" priority="2">
      <formula>NOT($A162=$A160)</formula>
    </cfRule>
  </conditionalFormatting>
  <conditionalFormatting sqref="B162:C162">
    <cfRule type="expression" dxfId="1" priority="1">
      <formula>NOT($A162=$A160)</formula>
    </cfRule>
  </conditionalFormatting>
  <conditionalFormatting sqref="A50:H50 A87:H87">
    <cfRule type="expression" dxfId="0" priority="487">
      <formula>NOT($A50=#REF!)</formula>
    </cfRule>
  </conditionalFormatting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"/>
  <sheetViews>
    <sheetView workbookViewId="0">
      <selection activeCell="C10" sqref="C10"/>
    </sheetView>
  </sheetViews>
  <sheetFormatPr defaultColWidth="8.875" defaultRowHeight="15.75"/>
  <cols>
    <col min="1" max="1" width="24" bestFit="1" customWidth="1"/>
    <col min="2" max="2" width="13.375" bestFit="1" customWidth="1"/>
    <col min="3" max="3" width="13.375" customWidth="1"/>
    <col min="4" max="4" width="27" customWidth="1"/>
    <col min="5" max="5" width="33" bestFit="1" customWidth="1"/>
    <col min="6" max="6" width="15.625" bestFit="1" customWidth="1"/>
  </cols>
  <sheetData>
    <row r="1" spans="1:8" s="2" customFormat="1" ht="18" customHeight="1">
      <c r="A1" s="4" t="s">
        <v>19</v>
      </c>
      <c r="B1" s="4" t="s">
        <v>20</v>
      </c>
      <c r="C1" s="5" t="s">
        <v>23</v>
      </c>
      <c r="D1" s="4" t="s">
        <v>21</v>
      </c>
      <c r="E1" s="4" t="s">
        <v>22</v>
      </c>
      <c r="F1" s="6" t="s">
        <v>27</v>
      </c>
      <c r="G1" s="2" t="s">
        <v>52</v>
      </c>
      <c r="H1" s="3"/>
    </row>
    <row r="2" spans="1:8">
      <c r="A2" s="9" t="s">
        <v>509</v>
      </c>
      <c r="B2" s="9" t="s">
        <v>486</v>
      </c>
      <c r="C2" s="9" t="str">
        <f ca="1">TEXT(YEAR(NOW())-2000, "00") &amp; TEXT(MONTH(NOW()), "00") &amp; TEXT(DAY(NOW()), "00") &amp; TEXT(HOUR(NOW()), "00") &amp; TEXT(MINUTE(NOW()), "00")</f>
        <v>2307181547</v>
      </c>
      <c r="D2" s="10" t="s">
        <v>49</v>
      </c>
      <c r="E2" s="11" t="s">
        <v>49</v>
      </c>
      <c r="F2" s="9" t="s">
        <v>51</v>
      </c>
      <c r="G2" t="s">
        <v>53</v>
      </c>
    </row>
  </sheetData>
  <pageMargins left="0.7" right="0.7" top="0.75" bottom="0.75" header="0.3" footer="0.3"/>
  <pageSetup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2291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Marder</dc:creator>
  <cp:lastModifiedBy>Ankriti Singh</cp:lastModifiedBy>
  <cp:revision>69</cp:revision>
  <cp:lastPrinted>1601-01-01T00:00:00Z</cp:lastPrinted>
  <dcterms:created xsi:type="dcterms:W3CDTF">2011-04-25T12:27:36Z</dcterms:created>
  <dcterms:modified xsi:type="dcterms:W3CDTF">2023-07-18T19:47:40Z</dcterms:modified>
</cp:coreProperties>
</file>