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mc:AlternateContent xmlns:mc="http://schemas.openxmlformats.org/markup-compatibility/2006">
    <mc:Choice Requires="x15">
      <x15ac:absPath xmlns:x15ac="http://schemas.microsoft.com/office/spreadsheetml/2010/11/ac" url="https://worldbankgroup-my.sharepoint.com/personal/ipopova_worldbankgroup_org/Documents/Documents/Publishing/FY23/Congo/"/>
    </mc:Choice>
  </mc:AlternateContent>
  <xr:revisionPtr revIDLastSave="1343" documentId="8_{39985436-4C34-40A0-A222-FB752EFDB47D}" xr6:coauthVersionLast="47" xr6:coauthVersionMax="47" xr10:uidLastSave="{3CBC2CDB-E388-4C74-8F8A-89D4D02994E9}"/>
  <bookViews>
    <workbookView xWindow="-110" yWindow="-110" windowWidth="19420" windowHeight="10300" tabRatio="700" xr2:uid="{00000000-000D-0000-FFFF-FFFF00000000}"/>
  </bookViews>
  <sheets>
    <sheet name="General - ALL questions" sheetId="1" r:id="rId1"/>
    <sheet name="Year Comparison FY23 - FY18 ALL" sheetId="2" r:id="rId2"/>
    <sheet name="Year FY23 - FY18 Collaborators" sheetId="5" r:id="rId3"/>
    <sheet name="Stakeholder Breakdown" sheetId="6" r:id="rId4"/>
    <sheet name="Stakeholder groups data " sheetId="7" r:id="rId5"/>
    <sheet name="Stakeholders | Scale questions " sheetId="8" r:id="rId6"/>
  </sheets>
  <definedNames>
    <definedName name="_xlnm._FilterDatabase" localSheetId="0" hidden="1">'General - ALL questions'!$C$17:$E$44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4" i="6" l="1"/>
  <c r="G8" i="6"/>
  <c r="G6" i="6"/>
  <c r="E12" i="6"/>
  <c r="E6" i="6"/>
  <c r="E10" i="6" l="1"/>
  <c r="E9" i="6"/>
  <c r="E8" i="6"/>
  <c r="E4" i="6"/>
  <c r="D14" i="6" l="1"/>
  <c r="G12" i="6" s="1"/>
  <c r="G4" i="6" l="1"/>
  <c r="G10" i="6"/>
  <c r="G9" i="6"/>
  <c r="G11" i="6"/>
  <c r="G14" i="6" l="1"/>
</calcChain>
</file>

<file path=xl/sharedStrings.xml><?xml version="1.0" encoding="utf-8"?>
<sst xmlns="http://schemas.openxmlformats.org/spreadsheetml/2006/main" count="1207" uniqueCount="300">
  <si>
    <t>freq</t>
  </si>
  <si>
    <t>n_observ</t>
  </si>
  <si>
    <t>q</t>
  </si>
  <si>
    <t>Q2</t>
  </si>
  <si>
    <t>A2</t>
  </si>
  <si>
    <t>A3</t>
  </si>
  <si>
    <t>A4</t>
  </si>
  <si>
    <t>A5</t>
  </si>
  <si>
    <t>A6</t>
  </si>
  <si>
    <t>A7</t>
  </si>
  <si>
    <t>B1</t>
  </si>
  <si>
    <t>B2</t>
  </si>
  <si>
    <t>B3</t>
  </si>
  <si>
    <t>B4</t>
  </si>
  <si>
    <t>B5</t>
  </si>
  <si>
    <t>B6</t>
  </si>
  <si>
    <t>B7</t>
  </si>
  <si>
    <t>B8</t>
  </si>
  <si>
    <t>B9</t>
  </si>
  <si>
    <t>B10</t>
  </si>
  <si>
    <t>B11</t>
  </si>
  <si>
    <t>Q1. Which of the following best describes your current affiliation?  (Select only 1 response)</t>
  </si>
  <si>
    <t>Office of the President, Prime Minister, Minister</t>
  </si>
  <si>
    <t>Office of a Parliamentarian (National Assembly, Legislative body)</t>
  </si>
  <si>
    <t>Local Government Office or Staff</t>
  </si>
  <si>
    <t>Bilateral or Multilateral Agency (e.g., embassy, development organization, development bank, UN Agency)</t>
  </si>
  <si>
    <t>Civil Society Organization: local and regional (NGO; Community Based Organization; Private Foundation; Professional / Trade association, Faith-Based Group, Youth Group)</t>
  </si>
  <si>
    <t>Private Sector: Private Company / Financial Sector Organization / Private Bank</t>
  </si>
  <si>
    <t>Academia/Research Institute/Think Tank</t>
  </si>
  <si>
    <t>Media</t>
  </si>
  <si>
    <t xml:space="preserve">Government Institution: Employee of a Ministry / Ministerial Department / Project Implementation Unit / Independent Government Institution (e.g., Central Bank, Regulatory or Oversight Agency) / Judiciary / State-Owned Enterprise </t>
  </si>
  <si>
    <t>Other</t>
  </si>
  <si>
    <t xml:space="preserve">Q3. Currently, do you professionally collaborate/work with the World Bank Group (IBRD/IDA, IFC, MIGA, ICSID) in your country? </t>
  </si>
  <si>
    <t xml:space="preserve">Yes </t>
  </si>
  <si>
    <t xml:space="preserve">No </t>
  </si>
  <si>
    <t>Q4. Which, if any, of the following agencies of the World Bank Group do you primarily collaborate/work with in the Republic of Congo? (Select only 1 response)</t>
  </si>
  <si>
    <t>The World Bank (IBRD/IDA)</t>
  </si>
  <si>
    <t xml:space="preserve">The International Finance Corporation (IFC) </t>
  </si>
  <si>
    <t>The Multilateral Investment Guarantee Agency (MIGA)</t>
  </si>
  <si>
    <t>International Centre for Settlement of Investment Disputes (ICSID)</t>
  </si>
  <si>
    <t xml:space="preserve">Q5. What’s your gender? </t>
  </si>
  <si>
    <t xml:space="preserve">Female </t>
  </si>
  <si>
    <t>Male</t>
  </si>
  <si>
    <t xml:space="preserve">D1.  Do you recall seeing or hearing anything about the WBG in the last 30 days?  </t>
  </si>
  <si>
    <t>Yes</t>
  </si>
  <si>
    <t>No</t>
  </si>
  <si>
    <t>C1. Which areas should the World Bank Group prioritize in its work in the Republic of Congo to have the most impact on development results in the country?  (Choose no more than 5)</t>
  </si>
  <si>
    <t>Gender equity: close gender gaps in health, education, social protection, economic opportunities, and voice and agency</t>
  </si>
  <si>
    <t>Water supply and sanitation infrastructure</t>
  </si>
  <si>
    <t>Health: universal health coverage, primary health systems, pandemic preparedness, eradicating infectious diseases</t>
  </si>
  <si>
    <t>Transport: roads, bridges, sustainable transportation</t>
  </si>
  <si>
    <t>Energy / Extractives: access to energy, transition to cleaner energy sources; governance of oil, gas, and mineral resources</t>
  </si>
  <si>
    <t>Public sector governance: efficiency, effectiveness, accountability, and transparency of government institutions</t>
  </si>
  <si>
    <t>Agriculture and food security: sustainable agriculture, inclusive and efficient food systems</t>
  </si>
  <si>
    <t>Education: more resilient and equitable education systems</t>
  </si>
  <si>
    <t>Climate change: mitigation, adaptation, and transition to a low-carbon economy</t>
  </si>
  <si>
    <t>Digital Development: digital infrastructure, digital services, digital skills development</t>
  </si>
  <si>
    <t xml:space="preserve">Macroeconomic stability: sustainable fiscal policy, effective tax administration, monetary policy </t>
  </si>
  <si>
    <t>Social Inclusion: increasing opportunities for marginalized people to participate fully in markets, services, and society</t>
  </si>
  <si>
    <t>Crime and violence: violence prevention and law enforcement</t>
  </si>
  <si>
    <t>Private sector development: business regulation, access to finance, improved competitiveness</t>
  </si>
  <si>
    <t>Environment / Natural resource management: air/water quality, sustainable land and aquatic resource management, biodiversity</t>
  </si>
  <si>
    <t>Urban development: urban planning, services, and institutions</t>
  </si>
  <si>
    <t>Trade: access to markets, tariffs, customs </t>
  </si>
  <si>
    <t>Social protection: pensions, social assistance, social safety nets</t>
  </si>
  <si>
    <t>Job creation / employment: labor policies, skills development</t>
  </si>
  <si>
    <t>Regional integration: promote common physical and institutional infrastructure</t>
  </si>
  <si>
    <t>Debt sustainability: management, relief, financing, and transparency</t>
  </si>
  <si>
    <t>Disaster risk management: risk assessments, risk reduction, preparedness, recovery, and reconstruction</t>
  </si>
  <si>
    <t>Judiciary reform: efficient and fair justice institutions</t>
  </si>
  <si>
    <t>Tourism development: tourism industries</t>
  </si>
  <si>
    <t>Youth development: sports facilities, trainings, community service, mentoring programs, and neighbourhood youth centers</t>
  </si>
  <si>
    <t>Financial markets development: equity market, mortgage market, foreign-exchange market, derivative market</t>
  </si>
  <si>
    <t>C2.  Which THREE of the following groups should the WBG collaborate with more in the Republic of Congo?  (Choose no more than 3)</t>
  </si>
  <si>
    <t>The national/federal government</t>
  </si>
  <si>
    <t>Local government</t>
  </si>
  <si>
    <t xml:space="preserve">Parliament/legislative branch </t>
  </si>
  <si>
    <t>Regional development banks (BDEAC)</t>
  </si>
  <si>
    <t>Private sector</t>
  </si>
  <si>
    <t>Civil society (e.g., NGOs, CBOs)</t>
  </si>
  <si>
    <t>Youth organizations</t>
  </si>
  <si>
    <t>Other donors and development partners</t>
  </si>
  <si>
    <t xml:space="preserve">Academia/think tanks/research institutions </t>
  </si>
  <si>
    <t>Faith-based institution</t>
  </si>
  <si>
    <t>Private Foundations</t>
  </si>
  <si>
    <t>Bilateral organizations (e.g., DFID, JICA, GIZ, USAID)</t>
  </si>
  <si>
    <t>Peace keeping forces</t>
  </si>
  <si>
    <t>Emerging donors</t>
  </si>
  <si>
    <t>The International Monetary Fund</t>
  </si>
  <si>
    <t>The United Nations (UN)</t>
  </si>
  <si>
    <t xml:space="preserve">D2.  Where do you recall seeing or hearing this information? (Check all that apply) </t>
  </si>
  <si>
    <t>Television (TV)</t>
  </si>
  <si>
    <t>Radio</t>
  </si>
  <si>
    <t>Newspapers (Print or online)</t>
  </si>
  <si>
    <t>Event / conference / seminar (in person or online)</t>
  </si>
  <si>
    <t>WBG Website</t>
  </si>
  <si>
    <t>Social media</t>
  </si>
  <si>
    <t>Direct contact with WBG staff (e.g., in person, virtually, phone, email)</t>
  </si>
  <si>
    <t>Blogs</t>
  </si>
  <si>
    <t>Podcasts</t>
  </si>
  <si>
    <t>e-Newsletters</t>
  </si>
  <si>
    <t>Direct messaging (e.g., WhatsApp, Telegram, Viber)</t>
  </si>
  <si>
    <t xml:space="preserve">D3. On what social media platforms do you recall seeing this information? (Check all that apply) </t>
  </si>
  <si>
    <t>Facebook</t>
  </si>
  <si>
    <t>Instagram</t>
  </si>
  <si>
    <t>Twitter</t>
  </si>
  <si>
    <t>LinkedIn</t>
  </si>
  <si>
    <t>YouTube</t>
  </si>
  <si>
    <t>WhatsApp</t>
  </si>
  <si>
    <t xml:space="preserve">D4. What topics were included in what you saw or heard? (Check all that apply) </t>
  </si>
  <si>
    <t>WBG work or research on climate change (mitigation, adaptation)</t>
  </si>
  <si>
    <t>WBG work or research on food insecurity</t>
  </si>
  <si>
    <t>WBG work to provide debt relief for developing countries</t>
  </si>
  <si>
    <t>WBG global economic forecasts</t>
  </si>
  <si>
    <t>WBG work to help alleviate the impacts of the COVID-19 pandemic</t>
  </si>
  <si>
    <t>WBG work or research on energy (increasing energy supply, reducing dependence of fossil fuels)</t>
  </si>
  <si>
    <t>WBG work to create more and better jobs</t>
  </si>
  <si>
    <t>WBG work or research on rebuilding trust between citizens and the state to create a new social contract in the Republic of Congo</t>
  </si>
  <si>
    <t>WBG work to strengthen human capital through improving health care, nutrition, education, jobs, and skills</t>
  </si>
  <si>
    <t>WBG work to improve gender equity and empower women and girls</t>
  </si>
  <si>
    <t xml:space="preserve">Percentage of Respondents </t>
  </si>
  <si>
    <t>N</t>
  </si>
  <si>
    <t xml:space="preserve">Not concerned at all </t>
  </si>
  <si>
    <t xml:space="preserve">A little concerned </t>
  </si>
  <si>
    <t>Somewhat concerned</t>
  </si>
  <si>
    <t>Very concerned</t>
  </si>
  <si>
    <r>
      <t xml:space="preserve">How familiar are you with the work of the World Bank Group in the Republic of Congo? </t>
    </r>
    <r>
      <rPr>
        <i/>
        <sz val="11"/>
        <color rgb="FF000000"/>
        <rFont val="Calibri"/>
        <family val="2"/>
        <scheme val="minor"/>
      </rPr>
      <t>(1-Not familiar at all, 10-Extremely familiar)</t>
    </r>
  </si>
  <si>
    <t>Familiarity</t>
  </si>
  <si>
    <t>DK</t>
  </si>
  <si>
    <t>Mean</t>
  </si>
  <si>
    <t>SD</t>
  </si>
  <si>
    <t>n/a</t>
  </si>
  <si>
    <t xml:space="preserve">Degree </t>
  </si>
  <si>
    <r>
      <t xml:space="preserve">A1. To what extent, do you trust each of the following groups to do what is right?  </t>
    </r>
    <r>
      <rPr>
        <i/>
        <sz val="11"/>
        <color rgb="FF000000"/>
        <rFont val="Calibri"/>
        <family val="2"/>
        <scheme val="minor"/>
      </rPr>
      <t>(1-To no degree at all, 10-To a very significant degree)</t>
    </r>
  </si>
  <si>
    <t>The World Bank Group</t>
  </si>
  <si>
    <t xml:space="preserve">The United Nations (UN) </t>
  </si>
  <si>
    <t xml:space="preserve">Youth organizations </t>
  </si>
  <si>
    <t>Other donor institutions (European Union Delegation, AFD, ADB)</t>
  </si>
  <si>
    <t>Academia/think tanks/research institutions</t>
  </si>
  <si>
    <t>Parliament/legislative branch</t>
  </si>
  <si>
    <t>Syndicate</t>
  </si>
  <si>
    <r>
      <t xml:space="preserve">How effective has the World Bank Group been in achieving development results in the Republic of Congo? </t>
    </r>
    <r>
      <rPr>
        <i/>
        <sz val="11"/>
        <color rgb="FF000000"/>
        <rFont val="Calibri"/>
        <family val="2"/>
        <scheme val="minor"/>
      </rPr>
      <t>(1-Not effective at all, 10-Very effective)</t>
    </r>
  </si>
  <si>
    <t>Achieving Development Results</t>
  </si>
  <si>
    <t>Level of Agreement</t>
  </si>
  <si>
    <t>The World Bank Group currently plays a relevant role in development in the Republic of Congo.</t>
  </si>
  <si>
    <t>The World Bank Group’s work is well aligned with what I consider the development priorities for the Republic of Congo.</t>
  </si>
  <si>
    <t>The World Bank Group’s work helps end extreme poverty in the Republic of Congo.</t>
  </si>
  <si>
    <r>
      <t xml:space="preserve">To what extent do you agree/disagree with the following statements about the World Bank Group’s work in the Republic of Congo?  </t>
    </r>
    <r>
      <rPr>
        <i/>
        <sz val="11"/>
        <color rgb="FF000000"/>
        <rFont val="Calibri"/>
        <family val="2"/>
        <scheme val="minor"/>
      </rPr>
      <t xml:space="preserve">(1-Strongly disagree, 10-Strongly agree) </t>
    </r>
  </si>
  <si>
    <r>
      <t xml:space="preserve">To what extent does the World Bank Group influence the development agenda in the Republic of Congo? </t>
    </r>
    <r>
      <rPr>
        <i/>
        <sz val="11"/>
        <color rgb="FF000000"/>
        <rFont val="Calibri"/>
        <family val="2"/>
        <scheme val="minor"/>
      </rPr>
      <t>(1-To no degree at all, 10-To a very significant degree)</t>
    </r>
  </si>
  <si>
    <r>
      <t>How significant a contribution do you believe the World Bank Group's knowledge work and activities make to development results in the Republic of Congo?</t>
    </r>
    <r>
      <rPr>
        <i/>
        <sz val="11"/>
        <color rgb="FF000000"/>
        <rFont val="Calibri"/>
        <family val="2"/>
        <scheme val="minor"/>
      </rPr>
      <t xml:space="preserve"> (1-Not significant at all, 10-Very significant)</t>
    </r>
  </si>
  <si>
    <t xml:space="preserve">Influence the development agenda </t>
  </si>
  <si>
    <t>Overall Evaluations</t>
  </si>
  <si>
    <t>EFFECTIVENESS OF WORLD BANK WORK AND ENGAGEMENT IN THE REPUBLIC OF CONGO</t>
  </si>
  <si>
    <t>OVERALL CONTEXT AND ATTITUDES TOWARD THE WORLD BANK IN THE REPUBLIC OF CONGO</t>
  </si>
  <si>
    <r>
      <t xml:space="preserve">To what extent is the WBG an effective development partner in the Republic of Congo, in terms of each of the following?  </t>
    </r>
    <r>
      <rPr>
        <i/>
        <sz val="11"/>
        <color rgb="FF000000"/>
        <rFont val="Calibri"/>
        <family val="2"/>
        <scheme val="minor"/>
      </rPr>
      <t xml:space="preserve"> (1-To no degree at all, 10-To a very significant degree)</t>
    </r>
  </si>
  <si>
    <t xml:space="preserve">Effective development partner </t>
  </si>
  <si>
    <t>Responsiveness to needs</t>
  </si>
  <si>
    <t>Access to WBG staff and experts</t>
  </si>
  <si>
    <t>Collaboration with the national/federal government</t>
  </si>
  <si>
    <t>Collaboration with private sector</t>
  </si>
  <si>
    <t>Collaboration with civil society (e.g., NGOs, CBOs)</t>
  </si>
  <si>
    <t>Collaboration with other donors and development partners</t>
  </si>
  <si>
    <t>Health: universal health coverage, stronger primary health systems, pandemic preparedness, COVID-19 pandemic response; eradicating infectious diseases, nutrition, WASH, Health financing strategy, National Health Account and staff</t>
  </si>
  <si>
    <t>Social Inclusion: increasing opportunities for marginalized people to participate fully in markets, services, technologies, and society</t>
  </si>
  <si>
    <r>
      <t xml:space="preserve">B12. How EFFECTIVE has the WBG been at achieving development results in each of these areas of human development in the Republic of Congo? </t>
    </r>
    <r>
      <rPr>
        <i/>
        <sz val="11"/>
        <color rgb="FF000000"/>
        <rFont val="Calibri"/>
        <family val="2"/>
        <scheme val="minor"/>
      </rPr>
      <t>(1-Not effective at all, 10-Very effective)</t>
    </r>
  </si>
  <si>
    <r>
      <t xml:space="preserve">B13. How EFFECTIVE has the WBG been at achieving development results in each of these areas of infrastructure in the Republic of Congo? </t>
    </r>
    <r>
      <rPr>
        <i/>
        <sz val="11"/>
        <color rgb="FF000000"/>
        <rFont val="Calibri"/>
        <family val="2"/>
        <scheme val="minor"/>
      </rPr>
      <t>(1-Not effective at all, 10-Very effective)</t>
    </r>
  </si>
  <si>
    <r>
      <t xml:space="preserve">B14. How EFFECTIVE has the WBG been at achieving development results in each of these areas of finance/institutions/economic growth in the Republic of Congo? </t>
    </r>
    <r>
      <rPr>
        <i/>
        <sz val="11"/>
        <color rgb="FF000000"/>
        <rFont val="Calibri"/>
        <family val="2"/>
        <scheme val="minor"/>
      </rPr>
      <t>(1-Not effective at all, 10-Very effective)</t>
    </r>
  </si>
  <si>
    <r>
      <t xml:space="preserve">B15. How EFFECTIVE has the WBG been at achieving development results in each of these areas of environmental sustainability in the Republic of Congo? </t>
    </r>
    <r>
      <rPr>
        <i/>
        <sz val="11"/>
        <color rgb="FF000000"/>
        <rFont val="Calibri"/>
        <family val="2"/>
        <scheme val="minor"/>
      </rPr>
      <t>(1-Not effective at all, 10-Very effective)</t>
    </r>
  </si>
  <si>
    <t>Effectiveness in Human Development</t>
  </si>
  <si>
    <t>Effectiveness in Infrastructure</t>
  </si>
  <si>
    <t>Effectiveness in Finance / Institutions / Economic growth</t>
  </si>
  <si>
    <t>Effectiveness in Environmental Sustainability</t>
  </si>
  <si>
    <t>Climate change: transition to low-carbon economy</t>
  </si>
  <si>
    <t>Public sector governance: efficiency, effectiveness, accountability, and transparency of the government institutions</t>
  </si>
  <si>
    <t>Trade: access to markets, tariffs, customs</t>
  </si>
  <si>
    <t>Macroeconomic stability: sustainable fiscal policy, effective tax administration, monetary policy</t>
  </si>
  <si>
    <t>B16.  What is your level of concern for each of the potential impacts of climate change as it affects your country?</t>
  </si>
  <si>
    <t>Forest fires</t>
  </si>
  <si>
    <t>Decreased crop yields/food insecurity</t>
  </si>
  <si>
    <t>Climate-driven migration</t>
  </si>
  <si>
    <t>More frequent and severe floods</t>
  </si>
  <si>
    <t>More frequent and severe droughts / heatwaves</t>
  </si>
  <si>
    <t>Effects on public health</t>
  </si>
  <si>
    <t>Air pollution</t>
  </si>
  <si>
    <t>Extinction of plant/animal species</t>
  </si>
  <si>
    <t>Land and forest degradation</t>
  </si>
  <si>
    <t>Loss of jobs</t>
  </si>
  <si>
    <t>Increase in natural disasters (for example, cyclones or sea-level surges)</t>
  </si>
  <si>
    <t>Increase erosion of shoreline</t>
  </si>
  <si>
    <t>Unsafe drinking water</t>
  </si>
  <si>
    <t>Diminished water supply for people and the economy</t>
  </si>
  <si>
    <t>The WBG helps address the current food crisis and enables greater preparedness to future food security crises</t>
  </si>
  <si>
    <t>The WBG helps the Republic of Congo boost climate resilience and mitigate the effects of climate challenges.</t>
  </si>
  <si>
    <t>The WBG helps create more and better jobs in the Republic of Congo.</t>
  </si>
  <si>
    <t>The WBG is committed to comprehensive debt solutions that bring real benefits to people in the Republic of Congo.</t>
  </si>
  <si>
    <t>The WBG supports countries to ensure transition to more diversified and cleaner sources of energy</t>
  </si>
  <si>
    <t>The WBG is working with governments, the private sector, and other partners to support critical facilities during the COVID-19 pandemic, while increasing vaccinations and reducing health impacts.</t>
  </si>
  <si>
    <t>The WBG helps strengthen human capital in the Republic of Congo through improving health care, nutrition, education, jobs, and skills.</t>
  </si>
  <si>
    <t>The WBG helps the Republic of Congo rebuild trust between citizens and the state to create a new social contract.</t>
  </si>
  <si>
    <t>The WBG helps improve gender equity and empower women and girls in the Republic of Congo.</t>
  </si>
  <si>
    <r>
      <t xml:space="preserve">D5. To what extent do you agree with the following statements:  </t>
    </r>
    <r>
      <rPr>
        <i/>
        <sz val="11"/>
        <color rgb="FF000000"/>
        <rFont val="Calibri"/>
        <family val="2"/>
        <scheme val="minor"/>
      </rPr>
      <t>(1-To no degree at all, 10-To a very significant degree)</t>
    </r>
  </si>
  <si>
    <t>The World Bank helps the Republic of Congo strengthen economic management to create an improved climate for sustainable private sector-led growth</t>
  </si>
  <si>
    <t>COMMUNICATION PREFERENCES</t>
  </si>
  <si>
    <t/>
  </si>
  <si>
    <t>Government Institution: Employee of a Ministry / Ministerial Department / Project Implementation Unit / Independent Government Institution (e.g., Central Bank, Regulatory or Oversight Agency) / Judiciary /</t>
  </si>
  <si>
    <t>Academia</t>
  </si>
  <si>
    <t>Other (please specify)</t>
  </si>
  <si>
    <t>Recode</t>
  </si>
  <si>
    <t>Percentage</t>
  </si>
  <si>
    <t>Stakeholder</t>
  </si>
  <si>
    <t xml:space="preserve">Bilateral/Multilateral </t>
  </si>
  <si>
    <t>Civil Society Organization</t>
  </si>
  <si>
    <t>Private Sector</t>
  </si>
  <si>
    <t>(1-"Not familiar at all", 10-"Extremely familiar") *Significantly different between stakeholder groups</t>
  </si>
  <si>
    <t>How familiar are you with the work of the World Bank Group in the Republic of Congo?*</t>
  </si>
  <si>
    <t>How effective has the World Bank Group been in achieving development results in the Republic of Congo?</t>
  </si>
  <si>
    <t xml:space="preserve">(1-"Not effective at all ", 10-"Very effective") </t>
  </si>
  <si>
    <t>The World Bank Group currently plays a relevant role in development in the Republic of Congo.*</t>
  </si>
  <si>
    <t>The World Bank Group’s work is well aligned with what I consider the development priorities for the Republic of Congo.*</t>
  </si>
  <si>
    <r>
      <t xml:space="preserve">To what extent do you agree/disagree with the following statements about the World Bank Group’s work in the Republic of Congo? </t>
    </r>
    <r>
      <rPr>
        <i/>
        <sz val="9"/>
        <color rgb="FF000000"/>
        <rFont val="Calibri"/>
        <family val="2"/>
        <scheme val="minor"/>
      </rPr>
      <t>(1-"Strongly disagree", 10-"Strongly 
agree")</t>
    </r>
  </si>
  <si>
    <r>
      <rPr>
        <b/>
        <sz val="9"/>
        <color rgb="FF000000"/>
        <rFont val="Calibri"/>
        <family val="2"/>
        <scheme val="minor"/>
      </rPr>
      <t xml:space="preserve">To what extent do you agree/disagree with the following statements about the World Bank Group’s work in the Republic of Congo? </t>
    </r>
    <r>
      <rPr>
        <i/>
        <sz val="9"/>
        <color rgb="FF000000"/>
        <rFont val="Calibri"/>
        <family val="2"/>
        <scheme val="minor"/>
      </rPr>
      <t>(1-"Strongly disagree", 10-"Strongly 
agree")</t>
    </r>
  </si>
  <si>
    <t>To what extent does the World Bank Group influence the development agenda in the Republic of Congo?</t>
  </si>
  <si>
    <t>How significant a contribution do you believe the World Bank Group's knowledge work and activities make to development results in the Republic of Congo?</t>
  </si>
  <si>
    <t>(1-"To no degree at all", 10-"To a very significant degree")</t>
  </si>
  <si>
    <t>(1-"Not significant at all", 10-"Very significant") *Significantly different between stakeholder groups</t>
  </si>
  <si>
    <t>(1-"Not significant at all", 10-"Very significant")</t>
  </si>
  <si>
    <t>*Significantly different between stakeholder groups</t>
  </si>
  <si>
    <r>
      <t xml:space="preserve">To what extent is the WBG an effective development partner in the Republic of Congo, in terms of each of the following? </t>
    </r>
    <r>
      <rPr>
        <sz val="9"/>
        <color rgb="FF000000"/>
        <rFont val="Calibri"/>
        <family val="2"/>
        <scheme val="minor"/>
      </rPr>
      <t>(1-"To no degree at all", 10-"To a very significant degree")</t>
    </r>
  </si>
  <si>
    <t>Responsiveness to needs*</t>
  </si>
  <si>
    <t>Collaboration with private sector*</t>
  </si>
  <si>
    <t>Collaboration with civil society (e.g., NGOs, CBOs)*</t>
  </si>
  <si>
    <t>Collaboration with other donors and development partners*</t>
  </si>
  <si>
    <r>
      <t xml:space="preserve">B12. How EFFECTIVE has the WBG been at achieving development results in each of these areas of human development in the Republic of Congo? </t>
    </r>
    <r>
      <rPr>
        <i/>
        <sz val="9"/>
        <color rgb="FF000000"/>
        <rFont val="Calibri"/>
        <family val="2"/>
        <scheme val="minor"/>
      </rPr>
      <t>(1-"Not effective at all ", 10-"Very effective")</t>
    </r>
  </si>
  <si>
    <r>
      <t xml:space="preserve">B13. How EFFECTIVE has the WBG been at achieving development results in each of these areas of infrastructure in the Republic of Congo? </t>
    </r>
    <r>
      <rPr>
        <i/>
        <sz val="9"/>
        <color rgb="FF000000"/>
        <rFont val="Calibri"/>
        <family val="2"/>
        <scheme val="minor"/>
      </rPr>
      <t>(1-"Not effective at all ", 10-"Very effective")</t>
    </r>
  </si>
  <si>
    <r>
      <t xml:space="preserve">B14. How EFFECTIVE has the WBG been at achieving development results in each of these areas of finance/institutions/economic growth in the Republic of Congo? </t>
    </r>
    <r>
      <rPr>
        <i/>
        <sz val="9"/>
        <color rgb="FF000000"/>
        <rFont val="Calibri"/>
        <family val="2"/>
        <scheme val="minor"/>
      </rPr>
      <t>(1-"Not effective at all ", 10-"Very effective")</t>
    </r>
  </si>
  <si>
    <r>
      <t xml:space="preserve">B15. How EFFECTIVE has the WBG been at achieving development results in each of these areas of environmental sustainability in the Republic of Congo? </t>
    </r>
    <r>
      <rPr>
        <i/>
        <sz val="9"/>
        <color rgb="FF000000"/>
        <rFont val="Calibri"/>
        <family val="2"/>
        <scheme val="minor"/>
      </rPr>
      <t>(1-"Not effective at all ", 10-"Very effective")</t>
    </r>
  </si>
  <si>
    <t>Health: universal health coverage, stronger primary health systems, pandemic preparedness, COVID-19 pandemic response; eradicating infectious diseases, nutrition, WASH, Health financing strategy, National Health Account and staff*</t>
  </si>
  <si>
    <t>Urban development: urban planning, services, and institutions*</t>
  </si>
  <si>
    <t>Trade: access to markets, tariffs, customs*</t>
  </si>
  <si>
    <t>Job creation / employment: labor policies, skills development*</t>
  </si>
  <si>
    <t>Regional integration: promote common physical and institutional infrastructure*</t>
  </si>
  <si>
    <t>Responses to Selected Questions by Year</t>
  </si>
  <si>
    <t>Overall Mean Ratings for the twelve indicator questions*</t>
  </si>
  <si>
    <t>WBG Collaborators' Responses to Selected Questions by Year</t>
  </si>
  <si>
    <t>Access to WBG staff and experts*</t>
  </si>
  <si>
    <t>Social protection: pensions, social assistance, social safety nets*</t>
  </si>
  <si>
    <t xml:space="preserve">Bilateral/
Multilateral </t>
  </si>
  <si>
    <t xml:space="preserve">Appendix B: Responses to Selected Questions by Stakeholder Groups (single and multiple choice questions)   </t>
  </si>
  <si>
    <t xml:space="preserve">Other </t>
  </si>
  <si>
    <t>GOING FORWARD</t>
  </si>
  <si>
    <t>Direct messaging</t>
  </si>
  <si>
    <t xml:space="preserve">WBG work or research on climate change </t>
  </si>
  <si>
    <t>WBG work or research on energy</t>
  </si>
  <si>
    <t>Water supply and sanitation infrastructure*</t>
  </si>
  <si>
    <t>Private sector development: business regulation, access to finance, improved competitiveness*</t>
  </si>
  <si>
    <t>Parliament/legislative branch*</t>
  </si>
  <si>
    <t>Regional development banks (BDEAC)*</t>
  </si>
  <si>
    <t>Private sector*</t>
  </si>
  <si>
    <t>Civil society (e.g., NGOs, CBOs)*</t>
  </si>
  <si>
    <t>Academia/think tanks/research institutions*</t>
  </si>
  <si>
    <t>The United Nations (UN)*</t>
  </si>
  <si>
    <t xml:space="preserve">Newspapers </t>
  </si>
  <si>
    <t>Instagram*</t>
  </si>
  <si>
    <t>WBG work or research on food insecurity*</t>
  </si>
  <si>
    <r>
      <t xml:space="preserve">A1. To what extent, do you trust each of the following groups to do what is right?  </t>
    </r>
    <r>
      <rPr>
        <i/>
        <sz val="9"/>
        <color rgb="FF000000"/>
        <rFont val="Calibri"/>
        <family val="2"/>
        <scheme val="minor"/>
      </rPr>
      <t>(1-"To no degree at all", 10-"To a very significant degree")</t>
    </r>
  </si>
  <si>
    <t xml:space="preserve">Other donor institutions </t>
  </si>
  <si>
    <t>The national/federal government*</t>
  </si>
  <si>
    <t>The International Monetary Fund*</t>
  </si>
  <si>
    <t>Local government*</t>
  </si>
  <si>
    <t>How effective has the World Bank Group been in achieving development results in the Republic of Congo?*</t>
  </si>
  <si>
    <t>(1-"Not effective at all ", 10-"Very effective")  *Significantly different between stakeholder groups</t>
  </si>
  <si>
    <t>To what extent does the World Bank Group influence the development agenda in the Republic of Congo?*</t>
  </si>
  <si>
    <t>How significant a contribution do you believe the World Bank Group's knowledge work and activities make to development results in the Republic of Congo?*</t>
  </si>
  <si>
    <t>(1-"To no degree at all", 10-"To a very significant degree") *Significantly different between stakeholder groups</t>
  </si>
  <si>
    <r>
      <t xml:space="preserve">B16.  What is your level of concern for each of the potential impacts of climate change as it affects your country? </t>
    </r>
    <r>
      <rPr>
        <i/>
        <sz val="9"/>
        <color rgb="FF000000"/>
        <rFont val="Calibri"/>
        <family val="2"/>
        <scheme val="minor"/>
      </rPr>
      <t>(1-"Not concerned at all", 2-"A little concerned", 3-"Somewhat concerned", 4-"Very concerned")</t>
    </r>
  </si>
  <si>
    <t>Increase in natural disasters</t>
  </si>
  <si>
    <t>Collaboration with the national/federal government*</t>
  </si>
  <si>
    <t>Appendix B: Responses to Selected Questions by Stakeholder Groups (scale questions)</t>
  </si>
  <si>
    <t>Public sector governance: efficiency, effectiveness, accountability, and transparency of the government institutions*</t>
  </si>
  <si>
    <t>Macroeconomic stability: sustainable fiscal policy, effective tax administration, monetary policy*</t>
  </si>
  <si>
    <t>Climate change: transition to low-carbon economy*</t>
  </si>
  <si>
    <r>
      <t xml:space="preserve">D5. To what extent do you agree with the following statements: </t>
    </r>
    <r>
      <rPr>
        <i/>
        <sz val="9"/>
        <color rgb="FF000000"/>
        <rFont val="Calibri"/>
        <family val="2"/>
        <scheme val="minor"/>
      </rPr>
      <t>(1-"To no degree at all", 10-"To a very significant degree")</t>
    </r>
  </si>
  <si>
    <t>The WBG helps strengthen human capital in the Republic of Congo through improving health care, nutrition, education, jobs, and skills.*</t>
  </si>
  <si>
    <t>Digital Development: digital infrastructure, digital services, digital skills development*</t>
  </si>
  <si>
    <t>Agriculture and food security: sustainable agriculture, inclusive and efficient food systems*</t>
  </si>
  <si>
    <t>D1.  Do you recall seeing or hearing anything about the WBG in the last 30 days?*</t>
  </si>
  <si>
    <t>(1-"Not familiar at all", 10-"Extremely familiar") *Significantly different between years</t>
  </si>
  <si>
    <t>*Significantly different between years</t>
  </si>
  <si>
    <t>Government Principals</t>
  </si>
  <si>
    <t>Stakeholder Breackdown for Appendix B</t>
  </si>
  <si>
    <t>Q3. Currently, do you professionally collaborate/work with the World Bank Group (IBRD/IDA, IFC, MIGA, ICSID) in your country? *</t>
  </si>
  <si>
    <t>Direct contact with WBG staff*</t>
  </si>
  <si>
    <t>Event / conference / seminar</t>
  </si>
  <si>
    <t>Syndicate*</t>
  </si>
  <si>
    <t>Environment / Natural resource management: air/water quality, sustainable land and aquatic resource management, biodiversity*</t>
  </si>
  <si>
    <t>Unsafe drinking water*</t>
  </si>
  <si>
    <t>Government Institutions</t>
  </si>
  <si>
    <t>(1-"Not effective at all ", 10-"Very effective")  *Significantly different between years</t>
  </si>
  <si>
    <t>NA</t>
  </si>
  <si>
    <t>Republic of Congo-Appendix A: Responses to All Questions across All Respondents (N=222)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</si>
</sst>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
    <numFmt numFmtId="166" formatCode="###0.00"/>
  </numFmts>
  <fonts count="33" x14ac:knownFonts="1">
    <font>
      <sz val="11"/>
      <color rgb="FF000000"/>
      <name val="Calibri"/>
      <family val="2"/>
      <scheme val="minor"/>
    </font>
    <font>
      <sz val="11"/>
      <color rgb="FF000000"/>
      <name val="Calibri"/>
      <family val="2"/>
    </font>
    <font>
      <sz val="11"/>
      <color rgb="FF000000"/>
      <name val="Calibri"/>
      <family val="2"/>
      <scheme val="minor"/>
    </font>
    <font>
      <b/>
      <sz val="11"/>
      <color rgb="FF000000"/>
      <name val="Calibri"/>
      <family val="2"/>
      <scheme val="minor"/>
    </font>
    <font>
      <b/>
      <sz val="8.5"/>
      <color rgb="FF000000"/>
      <name val="Calibri"/>
      <family val="2"/>
      <scheme val="minor"/>
    </font>
    <font>
      <b/>
      <sz val="11"/>
      <color rgb="FF000000"/>
      <name val="Calibri"/>
      <family val="2"/>
    </font>
    <font>
      <sz val="11"/>
      <color rgb="FF000000"/>
      <name val="Calibri"/>
      <family val="2"/>
    </font>
    <font>
      <b/>
      <sz val="18"/>
      <color rgb="FF000000"/>
      <name val="Calibri"/>
      <family val="2"/>
      <scheme val="minor"/>
    </font>
    <font>
      <i/>
      <sz val="11"/>
      <color rgb="FF000000"/>
      <name val="Calibri"/>
      <family val="2"/>
      <scheme val="minor"/>
    </font>
    <font>
      <sz val="8"/>
      <name val="Calibri"/>
      <family val="2"/>
      <scheme val="minor"/>
    </font>
    <font>
      <b/>
      <sz val="9"/>
      <color rgb="FF000000"/>
      <name val="Calibri"/>
      <family val="2"/>
      <scheme val="minor"/>
    </font>
    <font>
      <sz val="8.5"/>
      <color rgb="FF000000"/>
      <name val="Calibri"/>
      <family val="2"/>
      <scheme val="minor"/>
    </font>
    <font>
      <sz val="9"/>
      <color rgb="FF000000"/>
      <name val="Calibri"/>
      <family val="2"/>
      <scheme val="minor"/>
    </font>
    <font>
      <i/>
      <sz val="8.5"/>
      <color rgb="FF000000"/>
      <name val="Calibri"/>
      <family val="2"/>
      <scheme val="minor"/>
    </font>
    <font>
      <i/>
      <sz val="9"/>
      <color rgb="FF000000"/>
      <name val="Calibri"/>
      <family val="2"/>
      <scheme val="minor"/>
    </font>
    <font>
      <sz val="10"/>
      <name val="Arial"/>
      <family val="2"/>
    </font>
    <font>
      <b/>
      <sz val="8"/>
      <name val="Calibri"/>
      <family val="2"/>
      <scheme val="minor"/>
    </font>
    <font>
      <b/>
      <sz val="9"/>
      <color indexed="8"/>
      <name val="Calibri"/>
      <family val="2"/>
      <scheme val="minor"/>
    </font>
    <font>
      <sz val="7"/>
      <name val="Arial"/>
      <family val="2"/>
    </font>
    <font>
      <sz val="8.5"/>
      <name val="Calibri"/>
      <family val="2"/>
      <scheme val="minor"/>
    </font>
    <font>
      <sz val="9"/>
      <name val="Calibri"/>
      <family val="2"/>
      <scheme val="minor"/>
    </font>
    <font>
      <b/>
      <sz val="8.5"/>
      <name val="Calibri"/>
      <family val="2"/>
      <scheme val="minor"/>
    </font>
    <font>
      <b/>
      <sz val="9"/>
      <name val="Calibri"/>
      <family val="2"/>
      <scheme val="minor"/>
    </font>
    <font>
      <sz val="8.5"/>
      <color indexed="8"/>
      <name val="Calibri"/>
      <family val="2"/>
      <scheme val="minor"/>
    </font>
    <font>
      <b/>
      <sz val="8.5"/>
      <color indexed="8"/>
      <name val="Calibri"/>
      <family val="2"/>
      <scheme val="minor"/>
    </font>
    <font>
      <b/>
      <sz val="8.5"/>
      <color rgb="FF000000"/>
      <name val="Calibri"/>
      <family val="2"/>
    </font>
    <font>
      <b/>
      <sz val="7.5"/>
      <name val="Arial"/>
      <family val="2"/>
    </font>
    <font>
      <b/>
      <sz val="16"/>
      <name val="Calibri"/>
      <family val="2"/>
      <scheme val="minor"/>
    </font>
    <font>
      <b/>
      <sz val="16"/>
      <color rgb="FF000000"/>
      <name val="Calibri"/>
      <family val="2"/>
      <scheme val="minor"/>
    </font>
    <font>
      <sz val="8.5"/>
      <color rgb="FF000000"/>
      <name val="Calibri"/>
      <family val="2"/>
    </font>
    <font>
      <sz val="9"/>
      <color rgb="FF000000"/>
      <name val="Calibri"/>
      <family val="2"/>
    </font>
    <font>
      <sz val="9"/>
      <color indexed="8"/>
      <name val="Calibri"/>
      <family val="2"/>
      <scheme val="minor"/>
    </font>
    <font>
      <b/>
      <sz val="15"/>
      <color theme="1"/>
      <name val="Calibri"/>
      <family val="2"/>
      <scheme val="minor"/>
    </font>
  </fonts>
  <fills count="12">
    <fill>
      <patternFill patternType="none"/>
    </fill>
    <fill>
      <patternFill patternType="gray125"/>
    </fill>
    <fill>
      <patternFill patternType="solid">
        <fgColor theme="6" tint="0.79998168889431442"/>
        <bgColor indexed="64"/>
      </patternFill>
    </fill>
    <fill>
      <patternFill patternType="solid">
        <fgColor theme="7" tint="0.59999389629810485"/>
        <bgColor indexed="64"/>
      </patternFill>
    </fill>
    <fill>
      <patternFill patternType="solid">
        <fgColor rgb="FFFFFF00"/>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6" tint="0.59999389629810485"/>
        <bgColor indexed="64"/>
      </patternFill>
    </fill>
    <fill>
      <patternFill patternType="solid">
        <fgColor theme="2" tint="-0.249977111117893"/>
        <bgColor indexed="64"/>
      </patternFill>
    </fill>
    <fill>
      <patternFill patternType="solid">
        <fgColor theme="0"/>
        <bgColor indexed="64"/>
      </patternFill>
    </fill>
    <fill>
      <patternFill patternType="solid">
        <fgColor theme="7" tint="0.79998168889431442"/>
        <bgColor indexed="64"/>
      </patternFill>
    </fill>
  </fills>
  <borders count="61">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style="thin">
        <color auto="1"/>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auto="1"/>
      </top>
      <bottom style="thin">
        <color auto="1"/>
      </bottom>
      <diagonal/>
    </border>
    <border>
      <left style="medium">
        <color indexed="64"/>
      </left>
      <right style="medium">
        <color indexed="64"/>
      </right>
      <top style="thin">
        <color indexed="64"/>
      </top>
      <bottom style="medium">
        <color indexed="64"/>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right/>
      <top style="medium">
        <color indexed="64"/>
      </top>
      <bottom style="medium">
        <color indexed="64"/>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right/>
      <top style="thin">
        <color indexed="64"/>
      </top>
      <bottom/>
      <diagonal/>
    </border>
    <border>
      <left/>
      <right style="medium">
        <color indexed="64"/>
      </right>
      <top style="thin">
        <color auto="1"/>
      </top>
      <bottom/>
      <diagonal/>
    </border>
    <border>
      <left style="medium">
        <color indexed="64"/>
      </left>
      <right/>
      <top style="medium">
        <color indexed="64"/>
      </top>
      <bottom style="thin">
        <color indexed="64"/>
      </bottom>
      <diagonal/>
    </border>
    <border>
      <left style="medium">
        <color indexed="64"/>
      </left>
      <right/>
      <top style="thin">
        <color auto="1"/>
      </top>
      <bottom style="thin">
        <color auto="1"/>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bottom style="medium">
        <color indexed="64"/>
      </bottom>
      <diagonal/>
    </border>
    <border>
      <left/>
      <right/>
      <top style="medium">
        <color indexed="64"/>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s>
  <cellStyleXfs count="7">
    <xf numFmtId="0" fontId="0" fillId="0" borderId="0"/>
    <xf numFmtId="9" fontId="2"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cellStyleXfs>
  <cellXfs count="357">
    <xf numFmtId="0" fontId="0" fillId="0" borderId="0" xfId="0"/>
    <xf numFmtId="10" fontId="1" fillId="0" borderId="0" xfId="0" applyNumberFormat="1" applyFont="1"/>
    <xf numFmtId="164" fontId="1" fillId="0" borderId="0" xfId="0" applyNumberFormat="1" applyFont="1"/>
    <xf numFmtId="164" fontId="1" fillId="0" borderId="0" xfId="0" applyNumberFormat="1" applyFont="1"/>
    <xf numFmtId="164" fontId="1" fillId="0" borderId="0" xfId="0" applyNumberFormat="1" applyFont="1"/>
    <xf numFmtId="164" fontId="1" fillId="0" borderId="0" xfId="0" applyNumberFormat="1" applyFont="1"/>
    <xf numFmtId="164" fontId="1" fillId="0" borderId="0" xfId="0" applyNumberFormat="1" applyFont="1"/>
    <xf numFmtId="164" fontId="1" fillId="0" borderId="0" xfId="0" applyNumberFormat="1" applyFont="1"/>
    <xf numFmtId="164" fontId="1" fillId="0" borderId="0" xfId="0" applyNumberFormat="1" applyFont="1"/>
    <xf numFmtId="164" fontId="1" fillId="0" borderId="0" xfId="0" applyNumberFormat="1" applyFont="1"/>
    <xf numFmtId="164" fontId="1" fillId="0" borderId="0" xfId="0" applyNumberFormat="1" applyFont="1"/>
    <xf numFmtId="164" fontId="1" fillId="0" borderId="0" xfId="0" applyNumberFormat="1" applyFont="1"/>
    <xf numFmtId="0" fontId="0" fillId="2" borderId="0" xfId="0" applyFill="1"/>
    <xf numFmtId="0" fontId="0" fillId="2" borderId="0" xfId="0" applyFill="1" applyAlignment="1">
      <alignment horizontal="right"/>
    </xf>
    <xf numFmtId="0" fontId="3" fillId="2" borderId="0" xfId="0" applyFont="1" applyFill="1"/>
    <xf numFmtId="0" fontId="3" fillId="2" borderId="0" xfId="0" applyFont="1" applyFill="1" applyAlignment="1">
      <alignment wrapText="1"/>
    </xf>
    <xf numFmtId="0" fontId="3" fillId="2" borderId="3" xfId="0" applyFont="1" applyFill="1" applyBorder="1" applyAlignment="1">
      <alignment horizontal="center"/>
    </xf>
    <xf numFmtId="0" fontId="3" fillId="2" borderId="4" xfId="0" applyFont="1" applyFill="1" applyBorder="1" applyAlignment="1">
      <alignment horizontal="center"/>
    </xf>
    <xf numFmtId="0" fontId="4" fillId="0" borderId="5" xfId="0" applyFont="1" applyBorder="1" applyAlignment="1">
      <alignment horizontal="center" vertical="center" wrapText="1"/>
    </xf>
    <xf numFmtId="0" fontId="0" fillId="0" borderId="2" xfId="0" applyBorder="1" applyAlignment="1">
      <alignment wrapText="1"/>
    </xf>
    <xf numFmtId="0" fontId="2" fillId="0" borderId="2" xfId="0" applyFont="1" applyBorder="1" applyAlignment="1">
      <alignment horizontal="center" vertical="center"/>
    </xf>
    <xf numFmtId="2" fontId="2" fillId="0" borderId="2" xfId="0" applyNumberFormat="1" applyFont="1" applyBorder="1" applyAlignment="1">
      <alignment horizontal="center" vertical="center"/>
    </xf>
    <xf numFmtId="0" fontId="3" fillId="2" borderId="5"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3" xfId="0" applyFont="1" applyFill="1" applyBorder="1" applyAlignment="1">
      <alignment horizontal="center" vertical="center"/>
    </xf>
    <xf numFmtId="0" fontId="4" fillId="0" borderId="9" xfId="0" applyFont="1" applyBorder="1" applyAlignment="1">
      <alignment horizontal="center" vertical="center" wrapText="1"/>
    </xf>
    <xf numFmtId="0" fontId="2" fillId="0" borderId="10" xfId="0" applyFont="1" applyBorder="1" applyAlignment="1">
      <alignment wrapText="1"/>
    </xf>
    <xf numFmtId="0" fontId="2" fillId="0" borderId="11" xfId="0" applyFont="1" applyBorder="1" applyAlignment="1">
      <alignment horizontal="center" vertical="center"/>
    </xf>
    <xf numFmtId="0" fontId="2" fillId="0" borderId="9" xfId="0" applyFont="1" applyBorder="1" applyAlignment="1">
      <alignment horizontal="center" vertical="center"/>
    </xf>
    <xf numFmtId="2" fontId="2" fillId="0" borderId="9" xfId="0" applyNumberFormat="1" applyFont="1" applyBorder="1" applyAlignment="1">
      <alignment horizontal="center" vertical="center"/>
    </xf>
    <xf numFmtId="2" fontId="2" fillId="0" borderId="12" xfId="0" applyNumberFormat="1" applyFont="1" applyBorder="1" applyAlignment="1">
      <alignment horizontal="center" vertical="center"/>
    </xf>
    <xf numFmtId="0" fontId="4" fillId="0" borderId="13" xfId="0" applyFont="1" applyBorder="1" applyAlignment="1">
      <alignment horizontal="center" vertical="center" wrapText="1"/>
    </xf>
    <xf numFmtId="0" fontId="2" fillId="0" borderId="14" xfId="0" applyFont="1" applyBorder="1" applyAlignment="1">
      <alignment wrapText="1"/>
    </xf>
    <xf numFmtId="0" fontId="2" fillId="0" borderId="13" xfId="0" applyFont="1" applyBorder="1" applyAlignment="1">
      <alignment horizontal="center" vertical="center"/>
    </xf>
    <xf numFmtId="0" fontId="2" fillId="0" borderId="14" xfId="0" applyFont="1" applyBorder="1" applyAlignment="1">
      <alignment horizontal="center" vertical="center"/>
    </xf>
    <xf numFmtId="2" fontId="2" fillId="0" borderId="13" xfId="0" applyNumberFormat="1" applyFont="1" applyBorder="1" applyAlignment="1">
      <alignment horizontal="center" vertical="center"/>
    </xf>
    <xf numFmtId="2" fontId="2" fillId="0" borderId="15" xfId="0" applyNumberFormat="1" applyFont="1" applyBorder="1" applyAlignment="1">
      <alignment horizontal="center" vertical="center"/>
    </xf>
    <xf numFmtId="0" fontId="4" fillId="0" borderId="16" xfId="0" applyFont="1" applyBorder="1" applyAlignment="1">
      <alignment horizontal="center" vertical="center" wrapText="1"/>
    </xf>
    <xf numFmtId="0" fontId="2" fillId="0" borderId="17" xfId="0" applyFont="1" applyBorder="1" applyAlignment="1">
      <alignment wrapText="1"/>
    </xf>
    <xf numFmtId="0" fontId="2" fillId="0" borderId="16" xfId="0" applyFont="1" applyBorder="1" applyAlignment="1">
      <alignment horizontal="center" vertical="center"/>
    </xf>
    <xf numFmtId="0" fontId="2" fillId="0" borderId="18" xfId="0" applyFont="1" applyBorder="1" applyAlignment="1">
      <alignment horizontal="center" vertical="center"/>
    </xf>
    <xf numFmtId="2" fontId="2" fillId="0" borderId="16" xfId="0" applyNumberFormat="1" applyFont="1" applyBorder="1" applyAlignment="1">
      <alignment horizontal="center" vertical="center"/>
    </xf>
    <xf numFmtId="2" fontId="2" fillId="0" borderId="17" xfId="0" applyNumberFormat="1" applyFont="1" applyBorder="1" applyAlignment="1">
      <alignment horizontal="center" vertical="center"/>
    </xf>
    <xf numFmtId="0" fontId="4" fillId="0" borderId="3" xfId="0" applyFont="1" applyBorder="1" applyAlignment="1">
      <alignment horizontal="center" vertical="center" wrapText="1"/>
    </xf>
    <xf numFmtId="0" fontId="0" fillId="0" borderId="3" xfId="0" applyBorder="1" applyAlignment="1">
      <alignment wrapText="1"/>
    </xf>
    <xf numFmtId="0" fontId="0" fillId="0" borderId="13" xfId="0" applyBorder="1" applyAlignment="1">
      <alignment wrapText="1"/>
    </xf>
    <xf numFmtId="0" fontId="2" fillId="0" borderId="20" xfId="0" applyFont="1" applyBorder="1" applyAlignment="1">
      <alignment horizontal="center" vertical="center"/>
    </xf>
    <xf numFmtId="2" fontId="2" fillId="0" borderId="20" xfId="0" applyNumberFormat="1" applyFont="1" applyBorder="1" applyAlignment="1">
      <alignment horizontal="center" vertical="center"/>
    </xf>
    <xf numFmtId="0" fontId="4" fillId="0" borderId="21" xfId="0" applyFont="1" applyBorder="1" applyAlignment="1">
      <alignment horizontal="center" vertical="center" wrapText="1"/>
    </xf>
    <xf numFmtId="0" fontId="0" fillId="0" borderId="8" xfId="0" applyBorder="1" applyAlignment="1">
      <alignment wrapText="1"/>
    </xf>
    <xf numFmtId="0" fontId="2" fillId="0" borderId="8" xfId="0" applyFont="1" applyBorder="1" applyAlignment="1">
      <alignment horizontal="center" vertical="center"/>
    </xf>
    <xf numFmtId="2" fontId="2" fillId="0" borderId="8" xfId="0" applyNumberFormat="1" applyFont="1" applyBorder="1" applyAlignment="1">
      <alignment horizontal="center" vertical="center"/>
    </xf>
    <xf numFmtId="0" fontId="3" fillId="2" borderId="2" xfId="0" applyFont="1" applyFill="1" applyBorder="1" applyAlignment="1">
      <alignment horizontal="center" vertical="center"/>
    </xf>
    <xf numFmtId="0" fontId="4" fillId="0" borderId="10" xfId="0" applyFont="1" applyBorder="1" applyAlignment="1">
      <alignment horizontal="center" vertical="center" wrapText="1"/>
    </xf>
    <xf numFmtId="0" fontId="2" fillId="0" borderId="9" xfId="0" applyFont="1" applyBorder="1" applyAlignment="1">
      <alignment wrapText="1"/>
    </xf>
    <xf numFmtId="0" fontId="2" fillId="0" borderId="10" xfId="0" applyFont="1" applyBorder="1" applyAlignment="1">
      <alignment horizontal="center" vertical="center"/>
    </xf>
    <xf numFmtId="0" fontId="4" fillId="0" borderId="14" xfId="0" applyFont="1" applyBorder="1" applyAlignment="1">
      <alignment horizontal="center" vertical="center" wrapText="1"/>
    </xf>
    <xf numFmtId="0" fontId="2" fillId="0" borderId="13" xfId="0" applyFont="1" applyBorder="1" applyAlignment="1">
      <alignment wrapText="1"/>
    </xf>
    <xf numFmtId="0" fontId="2" fillId="0" borderId="22" xfId="0" applyFont="1" applyBorder="1" applyAlignment="1">
      <alignment wrapText="1"/>
    </xf>
    <xf numFmtId="0" fontId="2" fillId="0" borderId="22" xfId="0" applyFont="1" applyBorder="1" applyAlignment="1">
      <alignment horizontal="center" vertical="center"/>
    </xf>
    <xf numFmtId="0" fontId="2" fillId="0" borderId="23" xfId="0" applyFont="1" applyBorder="1" applyAlignment="1">
      <alignment horizontal="center" vertical="center"/>
    </xf>
    <xf numFmtId="2" fontId="2" fillId="0" borderId="22" xfId="0" applyNumberFormat="1" applyFont="1" applyBorder="1" applyAlignment="1">
      <alignment horizontal="center" vertical="center"/>
    </xf>
    <xf numFmtId="2" fontId="2" fillId="0" borderId="24" xfId="0" applyNumberFormat="1" applyFont="1" applyBorder="1" applyAlignment="1">
      <alignment horizontal="center" vertical="center"/>
    </xf>
    <xf numFmtId="0" fontId="4" fillId="0" borderId="18" xfId="0" applyFont="1" applyBorder="1" applyAlignment="1">
      <alignment horizontal="center" vertical="center" wrapText="1"/>
    </xf>
    <xf numFmtId="0" fontId="2" fillId="0" borderId="16" xfId="0" applyFont="1" applyBorder="1" applyAlignment="1">
      <alignment wrapText="1"/>
    </xf>
    <xf numFmtId="0" fontId="2" fillId="0" borderId="25" xfId="0" applyFont="1" applyBorder="1" applyAlignment="1">
      <alignment wrapText="1"/>
    </xf>
    <xf numFmtId="0" fontId="2" fillId="0" borderId="25" xfId="0" applyFont="1" applyBorder="1" applyAlignment="1">
      <alignment horizontal="center" vertical="center"/>
    </xf>
    <xf numFmtId="0" fontId="2" fillId="0" borderId="26" xfId="0" applyFont="1" applyBorder="1" applyAlignment="1">
      <alignment wrapText="1"/>
    </xf>
    <xf numFmtId="0" fontId="2" fillId="0" borderId="26" xfId="0" applyFont="1" applyBorder="1" applyAlignment="1">
      <alignment horizontal="center" vertical="center"/>
    </xf>
    <xf numFmtId="0" fontId="2" fillId="0" borderId="27" xfId="0" applyFont="1" applyBorder="1" applyAlignment="1">
      <alignment wrapText="1"/>
    </xf>
    <xf numFmtId="0" fontId="2" fillId="0" borderId="27" xfId="0" applyFont="1" applyBorder="1" applyAlignment="1">
      <alignment horizontal="center" vertical="center"/>
    </xf>
    <xf numFmtId="0" fontId="2" fillId="0" borderId="28" xfId="0" applyFont="1" applyBorder="1" applyAlignment="1">
      <alignment wrapText="1"/>
    </xf>
    <xf numFmtId="0" fontId="2" fillId="0" borderId="28" xfId="0" applyFont="1" applyBorder="1" applyAlignment="1">
      <alignment horizontal="center" vertical="center"/>
    </xf>
    <xf numFmtId="0" fontId="3" fillId="2" borderId="7" xfId="0" applyFont="1" applyFill="1" applyBorder="1" applyAlignment="1">
      <alignment horizontal="center" vertical="center"/>
    </xf>
    <xf numFmtId="164" fontId="5" fillId="2" borderId="5" xfId="0" applyNumberFormat="1" applyFont="1" applyFill="1" applyBorder="1" applyAlignment="1">
      <alignment horizontal="center" wrapText="1"/>
    </xf>
    <xf numFmtId="164" fontId="5" fillId="2" borderId="33" xfId="0" applyNumberFormat="1" applyFont="1" applyFill="1" applyBorder="1" applyAlignment="1">
      <alignment horizontal="center" wrapText="1"/>
    </xf>
    <xf numFmtId="164" fontId="5" fillId="2" borderId="8" xfId="0" applyNumberFormat="1" applyFont="1" applyFill="1" applyBorder="1" applyAlignment="1">
      <alignment horizontal="center" wrapText="1"/>
    </xf>
    <xf numFmtId="0" fontId="4" fillId="0" borderId="9" xfId="0" applyFont="1" applyBorder="1" applyAlignment="1">
      <alignment horizontal="center" vertical="center"/>
    </xf>
    <xf numFmtId="0" fontId="0" fillId="0" borderId="9" xfId="0" applyBorder="1"/>
    <xf numFmtId="0" fontId="4" fillId="0" borderId="13" xfId="0" applyFont="1" applyBorder="1" applyAlignment="1">
      <alignment horizontal="center" vertical="center"/>
    </xf>
    <xf numFmtId="0" fontId="0" fillId="0" borderId="13" xfId="0" applyBorder="1"/>
    <xf numFmtId="0" fontId="4" fillId="0" borderId="28" xfId="0" applyFont="1" applyBorder="1" applyAlignment="1">
      <alignment horizontal="center" vertical="center"/>
    </xf>
    <xf numFmtId="0" fontId="0" fillId="0" borderId="28" xfId="0" applyBorder="1"/>
    <xf numFmtId="0" fontId="0" fillId="0" borderId="13" xfId="0" applyNumberFormat="1" applyBorder="1" applyAlignment="1">
      <alignment horizontal="center" vertical="center"/>
    </xf>
    <xf numFmtId="0" fontId="0" fillId="0" borderId="16" xfId="0" applyNumberFormat="1" applyBorder="1" applyAlignment="1">
      <alignment horizontal="center" vertical="center"/>
    </xf>
    <xf numFmtId="0" fontId="0" fillId="0" borderId="20" xfId="0" applyBorder="1"/>
    <xf numFmtId="0" fontId="0" fillId="3" borderId="0" xfId="0" applyFill="1"/>
    <xf numFmtId="0" fontId="7" fillId="3" borderId="0" xfId="0" applyFont="1" applyFill="1" applyAlignment="1">
      <alignment vertical="center"/>
    </xf>
    <xf numFmtId="2" fontId="3" fillId="2" borderId="3" xfId="0" applyNumberFormat="1" applyFont="1" applyFill="1" applyBorder="1" applyAlignment="1">
      <alignment horizontal="center"/>
    </xf>
    <xf numFmtId="0" fontId="3" fillId="0" borderId="0" xfId="0" applyFont="1"/>
    <xf numFmtId="0" fontId="4" fillId="0" borderId="0" xfId="0" applyFont="1" applyBorder="1" applyAlignment="1">
      <alignment horizontal="center" vertical="center"/>
    </xf>
    <xf numFmtId="0" fontId="0" fillId="0" borderId="0" xfId="0" applyBorder="1"/>
    <xf numFmtId="0" fontId="0" fillId="0" borderId="0" xfId="0" applyNumberFormat="1" applyBorder="1" applyAlignment="1">
      <alignment horizontal="center" vertical="center"/>
    </xf>
    <xf numFmtId="10" fontId="6" fillId="0" borderId="0" xfId="0" applyNumberFormat="1" applyFont="1" applyBorder="1" applyAlignment="1">
      <alignment horizontal="center" vertical="center"/>
    </xf>
    <xf numFmtId="10" fontId="6" fillId="0" borderId="0" xfId="0" applyNumberFormat="1" applyFont="1" applyBorder="1" applyAlignment="1">
      <alignment horizontal="center" vertical="center" wrapText="1"/>
    </xf>
    <xf numFmtId="0" fontId="4" fillId="0" borderId="0" xfId="0" applyFont="1" applyBorder="1" applyAlignment="1">
      <alignment horizontal="center" vertical="center" wrapText="1"/>
    </xf>
    <xf numFmtId="0" fontId="0" fillId="0" borderId="0" xfId="0" applyBorder="1" applyAlignment="1">
      <alignment wrapText="1"/>
    </xf>
    <xf numFmtId="0" fontId="2" fillId="0" borderId="0" xfId="0" applyFont="1" applyBorder="1" applyAlignment="1">
      <alignment horizontal="center" vertical="center"/>
    </xf>
    <xf numFmtId="2" fontId="2" fillId="0" borderId="0" xfId="0" applyNumberFormat="1" applyFont="1" applyBorder="1" applyAlignment="1">
      <alignment horizontal="center" vertical="center"/>
    </xf>
    <xf numFmtId="0" fontId="0" fillId="4" borderId="0" xfId="0" applyFill="1"/>
    <xf numFmtId="164" fontId="0" fillId="0" borderId="0" xfId="1" applyNumberFormat="1" applyFont="1"/>
    <xf numFmtId="0" fontId="0" fillId="5" borderId="0" xfId="0" applyFill="1"/>
    <xf numFmtId="0" fontId="0" fillId="6" borderId="0" xfId="0" applyFill="1"/>
    <xf numFmtId="164" fontId="0" fillId="0" borderId="0" xfId="0" applyNumberFormat="1"/>
    <xf numFmtId="164" fontId="0" fillId="4" borderId="0" xfId="1" applyNumberFormat="1" applyFont="1" applyFill="1"/>
    <xf numFmtId="0" fontId="0" fillId="7" borderId="0" xfId="0" applyFill="1"/>
    <xf numFmtId="164" fontId="0" fillId="7" borderId="0" xfId="1" applyNumberFormat="1" applyFont="1" applyFill="1"/>
    <xf numFmtId="164" fontId="0" fillId="3" borderId="0" xfId="1" applyNumberFormat="1" applyFont="1" applyFill="1"/>
    <xf numFmtId="0" fontId="0" fillId="8" borderId="0" xfId="0" applyFill="1"/>
    <xf numFmtId="164" fontId="0" fillId="8" borderId="0" xfId="1" applyNumberFormat="1" applyFont="1" applyFill="1"/>
    <xf numFmtId="164" fontId="0" fillId="5" borderId="0" xfId="1" applyNumberFormat="1" applyFont="1" applyFill="1"/>
    <xf numFmtId="0" fontId="0" fillId="9" borderId="0" xfId="0" applyFill="1"/>
    <xf numFmtId="164" fontId="0" fillId="9" borderId="0" xfId="1" applyNumberFormat="1" applyFont="1" applyFill="1"/>
    <xf numFmtId="164" fontId="0" fillId="6" borderId="0" xfId="1" applyNumberFormat="1" applyFont="1" applyFill="1"/>
    <xf numFmtId="0" fontId="0" fillId="0" borderId="6" xfId="0" applyBorder="1"/>
    <xf numFmtId="0" fontId="0" fillId="0" borderId="4" xfId="0" applyBorder="1"/>
    <xf numFmtId="0" fontId="0" fillId="0" borderId="7" xfId="0" applyBorder="1"/>
    <xf numFmtId="0" fontId="0" fillId="0" borderId="8" xfId="0" applyBorder="1"/>
    <xf numFmtId="0" fontId="10" fillId="0" borderId="35" xfId="0" applyFont="1" applyBorder="1" applyAlignment="1">
      <alignment horizontal="center" vertical="center"/>
    </xf>
    <xf numFmtId="0" fontId="10" fillId="0" borderId="36" xfId="0" applyFont="1" applyBorder="1" applyAlignment="1">
      <alignment horizontal="center" vertical="center"/>
    </xf>
    <xf numFmtId="0" fontId="10" fillId="0" borderId="8" xfId="0" applyFont="1" applyBorder="1" applyAlignment="1">
      <alignment horizontal="center" vertical="center"/>
    </xf>
    <xf numFmtId="0" fontId="4" fillId="0" borderId="5" xfId="0" applyFont="1" applyBorder="1" applyAlignment="1">
      <alignment horizontal="center" vertical="center"/>
    </xf>
    <xf numFmtId="0" fontId="11" fillId="0" borderId="8" xfId="0" applyFont="1" applyBorder="1" applyAlignment="1">
      <alignment wrapText="1"/>
    </xf>
    <xf numFmtId="0" fontId="12" fillId="0" borderId="35" xfId="0" applyFont="1" applyBorder="1" applyAlignment="1">
      <alignment horizontal="center" vertical="center"/>
    </xf>
    <xf numFmtId="2" fontId="12" fillId="0" borderId="36" xfId="0" applyNumberFormat="1" applyFont="1" applyBorder="1" applyAlignment="1">
      <alignment horizontal="center" vertical="center"/>
    </xf>
    <xf numFmtId="2" fontId="12" fillId="0" borderId="8" xfId="0" applyNumberFormat="1" applyFont="1" applyBorder="1" applyAlignment="1">
      <alignment horizontal="center" vertical="center"/>
    </xf>
    <xf numFmtId="2" fontId="12" fillId="0" borderId="37" xfId="0" applyNumberFormat="1" applyFont="1" applyBorder="1" applyAlignment="1">
      <alignment horizontal="center" vertical="center"/>
    </xf>
    <xf numFmtId="0" fontId="0" fillId="0" borderId="32" xfId="0" applyBorder="1"/>
    <xf numFmtId="0" fontId="11" fillId="0" borderId="12" xfId="0" applyFont="1" applyBorder="1" applyAlignment="1">
      <alignment wrapText="1"/>
    </xf>
    <xf numFmtId="0" fontId="12" fillId="0" borderId="38" xfId="0" applyFont="1" applyBorder="1" applyAlignment="1">
      <alignment horizontal="center" vertical="center"/>
    </xf>
    <xf numFmtId="2" fontId="12" fillId="0" borderId="39" xfId="0" applyNumberFormat="1" applyFont="1" applyBorder="1" applyAlignment="1">
      <alignment horizontal="center" vertical="center"/>
    </xf>
    <xf numFmtId="2" fontId="12" fillId="0" borderId="40" xfId="0" applyNumberFormat="1" applyFont="1" applyBorder="1" applyAlignment="1">
      <alignment horizontal="center" vertical="center"/>
    </xf>
    <xf numFmtId="0" fontId="11" fillId="0" borderId="15" xfId="0" applyFont="1" applyBorder="1" applyAlignment="1">
      <alignment wrapText="1"/>
    </xf>
    <xf numFmtId="0" fontId="12" fillId="0" borderId="41" xfId="0" applyFont="1" applyBorder="1" applyAlignment="1">
      <alignment horizontal="center" vertical="center"/>
    </xf>
    <xf numFmtId="2" fontId="12" fillId="0" borderId="42" xfId="0" applyNumberFormat="1" applyFont="1" applyBorder="1" applyAlignment="1">
      <alignment horizontal="center" vertical="center"/>
    </xf>
    <xf numFmtId="2" fontId="12" fillId="0" borderId="43" xfId="0" applyNumberFormat="1" applyFont="1" applyBorder="1" applyAlignment="1">
      <alignment horizontal="center" vertical="center"/>
    </xf>
    <xf numFmtId="0" fontId="4" fillId="0" borderId="16" xfId="0" applyFont="1" applyBorder="1" applyAlignment="1">
      <alignment horizontal="center" vertical="center"/>
    </xf>
    <xf numFmtId="0" fontId="11" fillId="0" borderId="17" xfId="0" applyFont="1" applyBorder="1" applyAlignment="1">
      <alignment wrapText="1"/>
    </xf>
    <xf numFmtId="0" fontId="12" fillId="0" borderId="44" xfId="0" applyFont="1" applyBorder="1" applyAlignment="1">
      <alignment horizontal="center" vertical="center"/>
    </xf>
    <xf numFmtId="2" fontId="12" fillId="0" borderId="45" xfId="0" applyNumberFormat="1" applyFont="1" applyBorder="1" applyAlignment="1">
      <alignment horizontal="center" vertical="center"/>
    </xf>
    <xf numFmtId="2" fontId="12" fillId="0" borderId="46" xfId="0" applyNumberFormat="1" applyFont="1" applyBorder="1" applyAlignment="1">
      <alignment horizontal="center" vertical="center"/>
    </xf>
    <xf numFmtId="2" fontId="12" fillId="0" borderId="44" xfId="0" applyNumberFormat="1" applyFont="1" applyBorder="1" applyAlignment="1">
      <alignment horizontal="center" vertical="center"/>
    </xf>
    <xf numFmtId="0" fontId="4" fillId="0" borderId="11" xfId="0" applyFont="1" applyBorder="1" applyAlignment="1">
      <alignment horizontal="center" vertical="center"/>
    </xf>
    <xf numFmtId="0" fontId="11" fillId="0" borderId="47" xfId="0" applyFont="1" applyBorder="1" applyAlignment="1">
      <alignment wrapText="1"/>
    </xf>
    <xf numFmtId="0" fontId="12" fillId="0" borderId="48" xfId="0" applyFont="1" applyBorder="1" applyAlignment="1">
      <alignment horizontal="center" vertical="center"/>
    </xf>
    <xf numFmtId="2" fontId="12" fillId="0" borderId="49" xfId="0" applyNumberFormat="1" applyFont="1" applyBorder="1" applyAlignment="1">
      <alignment horizontal="center" vertical="center"/>
    </xf>
    <xf numFmtId="2" fontId="12" fillId="0" borderId="50" xfId="0" applyNumberFormat="1" applyFont="1" applyBorder="1" applyAlignment="1">
      <alignment horizontal="center" vertical="center"/>
    </xf>
    <xf numFmtId="0" fontId="13" fillId="0" borderId="0" xfId="0" applyFont="1"/>
    <xf numFmtId="0" fontId="13" fillId="0" borderId="0" xfId="0" applyFont="1" applyAlignment="1">
      <alignment horizontal="left"/>
    </xf>
    <xf numFmtId="0" fontId="12" fillId="0" borderId="0" xfId="0" applyFont="1" applyAlignment="1"/>
    <xf numFmtId="0" fontId="10" fillId="0" borderId="0" xfId="0" applyFont="1" applyAlignment="1"/>
    <xf numFmtId="0" fontId="0" fillId="0" borderId="0" xfId="0"/>
    <xf numFmtId="0" fontId="3" fillId="0" borderId="0" xfId="0" applyFont="1"/>
    <xf numFmtId="0" fontId="0" fillId="0" borderId="6" xfId="0" applyBorder="1"/>
    <xf numFmtId="0" fontId="0" fillId="0" borderId="7" xfId="0" applyBorder="1"/>
    <xf numFmtId="0" fontId="4" fillId="0" borderId="5" xfId="0" applyFont="1" applyBorder="1" applyAlignment="1">
      <alignment horizontal="center" vertical="center"/>
    </xf>
    <xf numFmtId="0" fontId="12" fillId="0" borderId="35" xfId="0" applyFont="1" applyBorder="1" applyAlignment="1">
      <alignment horizontal="center" vertical="center"/>
    </xf>
    <xf numFmtId="2" fontId="12" fillId="0" borderId="36" xfId="0" applyNumberFormat="1" applyFont="1" applyBorder="1" applyAlignment="1">
      <alignment horizontal="center" vertical="center"/>
    </xf>
    <xf numFmtId="2" fontId="12" fillId="0" borderId="8" xfId="0" applyNumberFormat="1" applyFont="1" applyBorder="1" applyAlignment="1">
      <alignment horizontal="center" vertical="center"/>
    </xf>
    <xf numFmtId="2" fontId="12" fillId="0" borderId="37" xfId="0" applyNumberFormat="1" applyFont="1" applyBorder="1" applyAlignment="1">
      <alignment horizontal="center" vertical="center"/>
    </xf>
    <xf numFmtId="0" fontId="0" fillId="0" borderId="32" xfId="0" applyBorder="1"/>
    <xf numFmtId="0" fontId="12" fillId="0" borderId="38" xfId="0" applyFont="1" applyBorder="1" applyAlignment="1">
      <alignment horizontal="center" vertical="center"/>
    </xf>
    <xf numFmtId="2" fontId="12" fillId="0" borderId="39" xfId="0" applyNumberFormat="1" applyFont="1" applyBorder="1" applyAlignment="1">
      <alignment horizontal="center" vertical="center"/>
    </xf>
    <xf numFmtId="2" fontId="12" fillId="0" borderId="40" xfId="0" applyNumberFormat="1" applyFont="1" applyBorder="1" applyAlignment="1">
      <alignment horizontal="center" vertical="center"/>
    </xf>
    <xf numFmtId="0" fontId="12" fillId="0" borderId="41" xfId="0" applyFont="1" applyBorder="1" applyAlignment="1">
      <alignment horizontal="center" vertical="center"/>
    </xf>
    <xf numFmtId="2" fontId="12" fillId="0" borderId="42" xfId="0" applyNumberFormat="1" applyFont="1" applyBorder="1" applyAlignment="1">
      <alignment horizontal="center" vertical="center"/>
    </xf>
    <xf numFmtId="2" fontId="12" fillId="0" borderId="43" xfId="0" applyNumberFormat="1" applyFont="1" applyBorder="1" applyAlignment="1">
      <alignment horizontal="center" vertical="center"/>
    </xf>
    <xf numFmtId="0" fontId="12" fillId="0" borderId="44" xfId="0" applyFont="1" applyBorder="1" applyAlignment="1">
      <alignment horizontal="center" vertical="center"/>
    </xf>
    <xf numFmtId="2" fontId="12" fillId="0" borderId="46" xfId="0" applyNumberFormat="1" applyFont="1" applyBorder="1" applyAlignment="1">
      <alignment horizontal="center" vertical="center"/>
    </xf>
    <xf numFmtId="2" fontId="12" fillId="0" borderId="45" xfId="0" applyNumberFormat="1" applyFont="1" applyBorder="1" applyAlignment="1">
      <alignment horizontal="center" vertical="center"/>
    </xf>
    <xf numFmtId="0" fontId="10" fillId="0" borderId="35" xfId="0" applyFont="1" applyBorder="1" applyAlignment="1">
      <alignment horizontal="center" vertical="center"/>
    </xf>
    <xf numFmtId="0" fontId="10" fillId="0" borderId="36" xfId="0" applyFont="1" applyBorder="1" applyAlignment="1">
      <alignment horizontal="center" vertical="center"/>
    </xf>
    <xf numFmtId="0" fontId="10" fillId="0" borderId="8" xfId="0" applyFont="1" applyBorder="1" applyAlignment="1">
      <alignment horizontal="center" vertical="center"/>
    </xf>
    <xf numFmtId="0" fontId="13" fillId="0" borderId="0" xfId="0" applyFont="1"/>
    <xf numFmtId="0" fontId="13" fillId="0" borderId="0" xfId="0" applyFont="1" applyAlignment="1">
      <alignment horizontal="left"/>
    </xf>
    <xf numFmtId="0" fontId="10" fillId="0" borderId="0" xfId="0" applyFont="1"/>
    <xf numFmtId="164" fontId="22" fillId="2" borderId="5" xfId="3" applyNumberFormat="1" applyFont="1" applyFill="1" applyBorder="1" applyAlignment="1">
      <alignment horizontal="center" wrapText="1"/>
    </xf>
    <xf numFmtId="0" fontId="0" fillId="0" borderId="0" xfId="0"/>
    <xf numFmtId="0" fontId="3" fillId="0" borderId="0" xfId="0" applyFont="1"/>
    <xf numFmtId="0" fontId="0" fillId="3" borderId="0" xfId="0" applyFill="1"/>
    <xf numFmtId="0" fontId="11" fillId="0" borderId="0" xfId="0" applyFont="1"/>
    <xf numFmtId="0" fontId="13" fillId="0" borderId="0" xfId="0" applyFont="1"/>
    <xf numFmtId="0" fontId="13" fillId="0" borderId="0" xfId="0" applyFont="1" applyAlignment="1">
      <alignment horizontal="left"/>
    </xf>
    <xf numFmtId="0" fontId="10" fillId="0" borderId="0" xfId="0" applyFont="1"/>
    <xf numFmtId="0" fontId="12" fillId="0" borderId="0" xfId="0" applyFont="1"/>
    <xf numFmtId="0" fontId="16" fillId="2" borderId="5" xfId="2" applyFont="1" applyFill="1" applyBorder="1" applyAlignment="1">
      <alignment horizontal="left" wrapText="1"/>
    </xf>
    <xf numFmtId="164" fontId="17" fillId="2" borderId="19" xfId="3" applyNumberFormat="1" applyFont="1" applyFill="1" applyBorder="1" applyAlignment="1">
      <alignment horizontal="center" wrapText="1"/>
    </xf>
    <xf numFmtId="164" fontId="17" fillId="2" borderId="5" xfId="3" applyNumberFormat="1" applyFont="1" applyFill="1" applyBorder="1" applyAlignment="1">
      <alignment horizontal="center" wrapText="1"/>
    </xf>
    <xf numFmtId="0" fontId="15" fillId="0" borderId="4" xfId="5" applyBorder="1" applyAlignment="1">
      <alignment vertical="top" wrapText="1"/>
    </xf>
    <xf numFmtId="0" fontId="15" fillId="0" borderId="8" xfId="5" applyBorder="1" applyAlignment="1">
      <alignment vertical="top" wrapText="1"/>
    </xf>
    <xf numFmtId="0" fontId="18" fillId="0" borderId="54" xfId="5" applyFont="1" applyBorder="1" applyAlignment="1">
      <alignment horizontal="center" vertical="center" wrapText="1"/>
    </xf>
    <xf numFmtId="0" fontId="18" fillId="0" borderId="45" xfId="5" applyFont="1" applyBorder="1" applyAlignment="1">
      <alignment horizontal="center" vertical="center" wrapText="1"/>
    </xf>
    <xf numFmtId="0" fontId="18" fillId="0" borderId="44" xfId="5" applyFont="1" applyBorder="1" applyAlignment="1">
      <alignment horizontal="center" vertical="center" wrapText="1"/>
    </xf>
    <xf numFmtId="0" fontId="19" fillId="0" borderId="5" xfId="6" applyFont="1" applyBorder="1" applyAlignment="1">
      <alignment horizontal="left" vertical="center" wrapText="1"/>
    </xf>
    <xf numFmtId="165" fontId="20" fillId="0" borderId="29" xfId="6" applyNumberFormat="1" applyFont="1" applyBorder="1" applyAlignment="1">
      <alignment horizontal="center" vertical="center"/>
    </xf>
    <xf numFmtId="166" fontId="20" fillId="0" borderId="31" xfId="6" applyNumberFormat="1" applyFont="1" applyBorder="1" applyAlignment="1">
      <alignment horizontal="center" vertical="center"/>
    </xf>
    <xf numFmtId="165" fontId="20" fillId="0" borderId="56" xfId="6" applyNumberFormat="1" applyFont="1" applyBorder="1" applyAlignment="1">
      <alignment horizontal="center" vertical="center"/>
    </xf>
    <xf numFmtId="0" fontId="15" fillId="0" borderId="4" xfId="5" applyBorder="1" applyAlignment="1">
      <alignment horizontal="left" vertical="top" wrapText="1"/>
    </xf>
    <xf numFmtId="0" fontId="15" fillId="0" borderId="8" xfId="5" applyBorder="1" applyAlignment="1">
      <alignment horizontal="left" vertical="top" wrapText="1"/>
    </xf>
    <xf numFmtId="0" fontId="21" fillId="0" borderId="11" xfId="6" applyFont="1" applyBorder="1" applyAlignment="1">
      <alignment horizontal="center" vertical="center" wrapText="1"/>
    </xf>
    <xf numFmtId="0" fontId="19" fillId="0" borderId="51" xfId="6" applyFont="1" applyBorder="1" applyAlignment="1">
      <alignment horizontal="left" vertical="center" wrapText="1"/>
    </xf>
    <xf numFmtId="165" fontId="20" fillId="0" borderId="57" xfId="6" applyNumberFormat="1" applyFont="1" applyBorder="1" applyAlignment="1">
      <alignment horizontal="center" vertical="center"/>
    </xf>
    <xf numFmtId="166" fontId="20" fillId="0" borderId="58" xfId="6" applyNumberFormat="1" applyFont="1" applyBorder="1" applyAlignment="1">
      <alignment horizontal="center" vertical="center"/>
    </xf>
    <xf numFmtId="166" fontId="20" fillId="0" borderId="50" xfId="6" applyNumberFormat="1" applyFont="1" applyBorder="1" applyAlignment="1">
      <alignment horizontal="center" vertical="center"/>
    </xf>
    <xf numFmtId="0" fontId="19" fillId="0" borderId="26" xfId="6" applyFont="1" applyBorder="1" applyAlignment="1">
      <alignment horizontal="left" vertical="center" wrapText="1"/>
    </xf>
    <xf numFmtId="165" fontId="20" fillId="0" borderId="53" xfId="6" applyNumberFormat="1" applyFont="1" applyBorder="1" applyAlignment="1">
      <alignment horizontal="center" vertical="center"/>
    </xf>
    <xf numFmtId="166" fontId="20" fillId="0" borderId="52" xfId="6" applyNumberFormat="1" applyFont="1" applyBorder="1" applyAlignment="1">
      <alignment horizontal="center" vertical="center"/>
    </xf>
    <xf numFmtId="166" fontId="20" fillId="0" borderId="43" xfId="6" applyNumberFormat="1" applyFont="1" applyBorder="1" applyAlignment="1">
      <alignment horizontal="center" vertical="center"/>
    </xf>
    <xf numFmtId="0" fontId="21" fillId="0" borderId="16" xfId="6" applyFont="1" applyBorder="1" applyAlignment="1">
      <alignment horizontal="center" vertical="center" wrapText="1"/>
    </xf>
    <xf numFmtId="0" fontId="19" fillId="0" borderId="28" xfId="6" applyFont="1" applyBorder="1" applyAlignment="1">
      <alignment horizontal="left" vertical="center" wrapText="1"/>
    </xf>
    <xf numFmtId="165" fontId="20" fillId="0" borderId="54" xfId="6" applyNumberFormat="1" applyFont="1" applyBorder="1" applyAlignment="1">
      <alignment horizontal="center" vertical="center"/>
    </xf>
    <xf numFmtId="166" fontId="20" fillId="0" borderId="59" xfId="6" applyNumberFormat="1" applyFont="1" applyBorder="1" applyAlignment="1">
      <alignment horizontal="center" vertical="center"/>
    </xf>
    <xf numFmtId="166" fontId="20" fillId="0" borderId="45" xfId="6" applyNumberFormat="1" applyFont="1" applyBorder="1" applyAlignment="1">
      <alignment horizontal="center" vertical="center"/>
    </xf>
    <xf numFmtId="0" fontId="21" fillId="0" borderId="5" xfId="6" applyFont="1" applyBorder="1" applyAlignment="1">
      <alignment horizontal="center" vertical="center" wrapText="1"/>
    </xf>
    <xf numFmtId="0" fontId="7" fillId="3" borderId="0" xfId="0" applyFont="1" applyFill="1" applyAlignment="1">
      <alignment vertical="center"/>
    </xf>
    <xf numFmtId="0" fontId="24" fillId="0" borderId="51" xfId="4" applyFont="1" applyBorder="1" applyAlignment="1">
      <alignment horizontal="center" vertical="center" wrapText="1"/>
    </xf>
    <xf numFmtId="0" fontId="24" fillId="0" borderId="26" xfId="4" applyFont="1" applyBorder="1" applyAlignment="1">
      <alignment horizontal="center" vertical="center" wrapText="1"/>
    </xf>
    <xf numFmtId="0" fontId="24" fillId="0" borderId="28" xfId="4" applyFont="1" applyBorder="1" applyAlignment="1">
      <alignment horizontal="center" vertical="center" wrapText="1"/>
    </xf>
    <xf numFmtId="0" fontId="4" fillId="0" borderId="9" xfId="0" applyFont="1" applyBorder="1" applyAlignment="1">
      <alignment horizontal="center"/>
    </xf>
    <xf numFmtId="1" fontId="25" fillId="0" borderId="21" xfId="0" applyNumberFormat="1" applyFont="1" applyBorder="1" applyAlignment="1">
      <alignment horizontal="center"/>
    </xf>
    <xf numFmtId="0" fontId="24" fillId="10" borderId="11" xfId="4" applyFont="1" applyFill="1" applyBorder="1" applyAlignment="1">
      <alignment horizontal="center" vertical="center" wrapText="1"/>
    </xf>
    <xf numFmtId="0" fontId="24" fillId="10" borderId="13" xfId="4" applyFont="1" applyFill="1" applyBorder="1" applyAlignment="1">
      <alignment horizontal="center" vertical="center" wrapText="1"/>
    </xf>
    <xf numFmtId="0" fontId="24" fillId="10" borderId="16" xfId="4" applyFont="1" applyFill="1" applyBorder="1" applyAlignment="1">
      <alignment horizontal="center" vertical="center" wrapText="1"/>
    </xf>
    <xf numFmtId="0" fontId="16" fillId="2" borderId="5" xfId="2" applyFont="1" applyFill="1" applyBorder="1" applyAlignment="1">
      <alignment wrapText="1"/>
    </xf>
    <xf numFmtId="0" fontId="18" fillId="0" borderId="59" xfId="5" applyFont="1" applyBorder="1" applyAlignment="1">
      <alignment horizontal="center" vertical="center" wrapText="1"/>
    </xf>
    <xf numFmtId="166" fontId="20" fillId="0" borderId="60" xfId="6" applyNumberFormat="1" applyFont="1" applyBorder="1" applyAlignment="1">
      <alignment horizontal="center" vertical="center"/>
    </xf>
    <xf numFmtId="165" fontId="20" fillId="0" borderId="48" xfId="6" applyNumberFormat="1" applyFont="1" applyBorder="1" applyAlignment="1">
      <alignment horizontal="center" vertical="center"/>
    </xf>
    <xf numFmtId="165" fontId="20" fillId="0" borderId="41" xfId="6" applyNumberFormat="1" applyFont="1" applyBorder="1" applyAlignment="1">
      <alignment horizontal="center" vertical="center"/>
    </xf>
    <xf numFmtId="165" fontId="20" fillId="0" borderId="44" xfId="6" applyNumberFormat="1" applyFont="1" applyBorder="1" applyAlignment="1">
      <alignment horizontal="center" vertical="center"/>
    </xf>
    <xf numFmtId="0" fontId="27" fillId="3" borderId="0" xfId="0" applyFont="1" applyFill="1" applyAlignment="1">
      <alignment vertical="center"/>
    </xf>
    <xf numFmtId="0" fontId="28" fillId="3" borderId="0" xfId="0" applyFont="1" applyFill="1" applyAlignment="1">
      <alignment vertical="center"/>
    </xf>
    <xf numFmtId="0" fontId="23" fillId="10" borderId="11" xfId="4" applyFont="1" applyFill="1" applyBorder="1" applyAlignment="1">
      <alignment horizontal="left" vertical="center" wrapText="1"/>
    </xf>
    <xf numFmtId="0" fontId="23" fillId="10" borderId="16" xfId="4" applyFont="1" applyFill="1" applyBorder="1" applyAlignment="1">
      <alignment horizontal="left" vertical="center" wrapText="1"/>
    </xf>
    <xf numFmtId="0" fontId="11" fillId="3" borderId="0" xfId="0" applyFont="1" applyFill="1"/>
    <xf numFmtId="0" fontId="21" fillId="2" borderId="5" xfId="2" applyFont="1" applyFill="1" applyBorder="1" applyAlignment="1">
      <alignment horizontal="left" wrapText="1"/>
    </xf>
    <xf numFmtId="164" fontId="11" fillId="0" borderId="0" xfId="1" applyNumberFormat="1" applyFont="1"/>
    <xf numFmtId="0" fontId="23" fillId="10" borderId="13" xfId="4" applyFont="1" applyFill="1" applyBorder="1" applyAlignment="1">
      <alignment horizontal="left" vertical="center" wrapText="1"/>
    </xf>
    <xf numFmtId="0" fontId="23" fillId="10" borderId="55" xfId="4" applyFont="1" applyFill="1" applyBorder="1" applyAlignment="1">
      <alignment horizontal="left" vertical="center" wrapText="1"/>
    </xf>
    <xf numFmtId="0" fontId="23" fillId="10" borderId="26" xfId="4" applyFont="1" applyFill="1" applyBorder="1" applyAlignment="1">
      <alignment horizontal="left" vertical="center" wrapText="1"/>
    </xf>
    <xf numFmtId="0" fontId="23" fillId="10" borderId="28" xfId="4" applyFont="1" applyFill="1" applyBorder="1" applyAlignment="1">
      <alignment horizontal="left" vertical="center" wrapText="1"/>
    </xf>
    <xf numFmtId="0" fontId="21" fillId="2" borderId="2" xfId="2" applyFont="1" applyFill="1" applyBorder="1" applyAlignment="1">
      <alignment wrapText="1"/>
    </xf>
    <xf numFmtId="0" fontId="23" fillId="10" borderId="10" xfId="4" applyFont="1" applyFill="1" applyBorder="1" applyAlignment="1">
      <alignment horizontal="left" vertical="center" wrapText="1"/>
    </xf>
    <xf numFmtId="0" fontId="23" fillId="10" borderId="18" xfId="4" applyFont="1" applyFill="1" applyBorder="1" applyAlignment="1">
      <alignment horizontal="left" vertical="center" wrapText="1"/>
    </xf>
    <xf numFmtId="164" fontId="29" fillId="0" borderId="0" xfId="0" applyNumberFormat="1" applyFont="1"/>
    <xf numFmtId="0" fontId="21" fillId="2" borderId="19" xfId="2" applyFont="1" applyFill="1" applyBorder="1" applyAlignment="1">
      <alignment horizontal="left" wrapText="1"/>
    </xf>
    <xf numFmtId="0" fontId="23" fillId="0" borderId="51" xfId="4" applyFont="1" applyBorder="1" applyAlignment="1">
      <alignment horizontal="left" vertical="center" wrapText="1"/>
    </xf>
    <xf numFmtId="0" fontId="23" fillId="0" borderId="26" xfId="4" applyFont="1" applyBorder="1" applyAlignment="1">
      <alignment horizontal="left" vertical="center" wrapText="1"/>
    </xf>
    <xf numFmtId="0" fontId="23" fillId="0" borderId="28" xfId="4" applyFont="1" applyBorder="1" applyAlignment="1">
      <alignment horizontal="left" vertical="center" wrapText="1"/>
    </xf>
    <xf numFmtId="0" fontId="23" fillId="0" borderId="11" xfId="4" applyFont="1" applyBorder="1" applyAlignment="1">
      <alignment horizontal="left" vertical="center" wrapText="1"/>
    </xf>
    <xf numFmtId="0" fontId="12" fillId="3" borderId="0" xfId="0" applyFont="1" applyFill="1"/>
    <xf numFmtId="164" fontId="30" fillId="0" borderId="0" xfId="0" applyNumberFormat="1" applyFont="1"/>
    <xf numFmtId="164" fontId="31" fillId="10" borderId="10" xfId="4" applyNumberFormat="1" applyFont="1" applyFill="1" applyBorder="1" applyAlignment="1">
      <alignment horizontal="center" vertical="center" wrapText="1"/>
    </xf>
    <xf numFmtId="164" fontId="31" fillId="10" borderId="11" xfId="4" applyNumberFormat="1" applyFont="1" applyFill="1" applyBorder="1" applyAlignment="1">
      <alignment horizontal="center" vertical="center" wrapText="1"/>
    </xf>
    <xf numFmtId="164" fontId="31" fillId="10" borderId="10" xfId="3" applyNumberFormat="1" applyFont="1" applyFill="1" applyBorder="1" applyAlignment="1">
      <alignment horizontal="center" vertical="center"/>
    </xf>
    <xf numFmtId="164" fontId="31" fillId="10" borderId="11" xfId="3" applyNumberFormat="1" applyFont="1" applyFill="1" applyBorder="1" applyAlignment="1">
      <alignment horizontal="center" vertical="center"/>
    </xf>
    <xf numFmtId="164" fontId="31" fillId="10" borderId="18" xfId="4" applyNumberFormat="1" applyFont="1" applyFill="1" applyBorder="1" applyAlignment="1">
      <alignment horizontal="center" vertical="center" wrapText="1"/>
    </xf>
    <xf numFmtId="164" fontId="31" fillId="10" borderId="16" xfId="4" applyNumberFormat="1" applyFont="1" applyFill="1" applyBorder="1" applyAlignment="1">
      <alignment horizontal="center" vertical="center" wrapText="1"/>
    </xf>
    <xf numFmtId="164" fontId="31" fillId="10" borderId="18" xfId="3" applyNumberFormat="1" applyFont="1" applyFill="1" applyBorder="1" applyAlignment="1">
      <alignment horizontal="center" vertical="center"/>
    </xf>
    <xf numFmtId="164" fontId="31" fillId="10" borderId="16" xfId="3" applyNumberFormat="1" applyFont="1" applyFill="1" applyBorder="1" applyAlignment="1">
      <alignment horizontal="center" vertical="center"/>
    </xf>
    <xf numFmtId="164" fontId="12" fillId="0" borderId="0" xfId="1" applyNumberFormat="1" applyFont="1"/>
    <xf numFmtId="164" fontId="31" fillId="10" borderId="14" xfId="4" applyNumberFormat="1" applyFont="1" applyFill="1" applyBorder="1" applyAlignment="1">
      <alignment horizontal="center" vertical="center" wrapText="1"/>
    </xf>
    <xf numFmtId="164" fontId="31" fillId="10" borderId="13" xfId="4" applyNumberFormat="1" applyFont="1" applyFill="1" applyBorder="1" applyAlignment="1">
      <alignment horizontal="center" vertical="center" wrapText="1"/>
    </xf>
    <xf numFmtId="164" fontId="31" fillId="10" borderId="14" xfId="3" applyNumberFormat="1" applyFont="1" applyFill="1" applyBorder="1" applyAlignment="1">
      <alignment horizontal="center" vertical="center"/>
    </xf>
    <xf numFmtId="164" fontId="31" fillId="10" borderId="13" xfId="3" applyNumberFormat="1" applyFont="1" applyFill="1" applyBorder="1" applyAlignment="1">
      <alignment horizontal="center" vertical="center"/>
    </xf>
    <xf numFmtId="164" fontId="31" fillId="10" borderId="0" xfId="4" applyNumberFormat="1" applyFont="1" applyFill="1" applyBorder="1" applyAlignment="1">
      <alignment horizontal="center" vertical="center" wrapText="1"/>
    </xf>
    <xf numFmtId="164" fontId="31" fillId="10" borderId="55" xfId="4" applyNumberFormat="1" applyFont="1" applyFill="1" applyBorder="1" applyAlignment="1">
      <alignment horizontal="center" vertical="center" wrapText="1"/>
    </xf>
    <xf numFmtId="164" fontId="31" fillId="10" borderId="0" xfId="3" applyNumberFormat="1" applyFont="1" applyFill="1" applyBorder="1" applyAlignment="1">
      <alignment horizontal="center" vertical="center"/>
    </xf>
    <xf numFmtId="164" fontId="31" fillId="10" borderId="55" xfId="3" applyNumberFormat="1" applyFont="1" applyFill="1" applyBorder="1" applyAlignment="1">
      <alignment horizontal="center" vertical="center"/>
    </xf>
    <xf numFmtId="164" fontId="31" fillId="10" borderId="51" xfId="3" applyNumberFormat="1" applyFont="1" applyFill="1" applyBorder="1" applyAlignment="1">
      <alignment horizontal="center" vertical="center"/>
    </xf>
    <xf numFmtId="164" fontId="31" fillId="10" borderId="26" xfId="4" applyNumberFormat="1" applyFont="1" applyFill="1" applyBorder="1" applyAlignment="1">
      <alignment horizontal="center" vertical="center" wrapText="1"/>
    </xf>
    <xf numFmtId="164" fontId="31" fillId="10" borderId="26" xfId="3" applyNumberFormat="1" applyFont="1" applyFill="1" applyBorder="1" applyAlignment="1">
      <alignment horizontal="center" vertical="center"/>
    </xf>
    <xf numFmtId="164" fontId="31" fillId="10" borderId="28" xfId="4" applyNumberFormat="1" applyFont="1" applyFill="1" applyBorder="1" applyAlignment="1">
      <alignment horizontal="center" vertical="center" wrapText="1"/>
    </xf>
    <xf numFmtId="164" fontId="31" fillId="10" borderId="28" xfId="3" applyNumberFormat="1" applyFont="1" applyFill="1" applyBorder="1" applyAlignment="1">
      <alignment horizontal="center" vertical="center"/>
    </xf>
    <xf numFmtId="164" fontId="31" fillId="0" borderId="11" xfId="4" applyNumberFormat="1" applyFont="1" applyBorder="1" applyAlignment="1">
      <alignment horizontal="center" vertical="center" wrapText="1"/>
    </xf>
    <xf numFmtId="164" fontId="31" fillId="0" borderId="10" xfId="4" applyNumberFormat="1" applyFont="1" applyBorder="1" applyAlignment="1">
      <alignment horizontal="center" vertical="center" wrapText="1"/>
    </xf>
    <xf numFmtId="164" fontId="31" fillId="0" borderId="51" xfId="3" applyNumberFormat="1" applyFont="1" applyBorder="1" applyAlignment="1">
      <alignment horizontal="center" vertical="center"/>
    </xf>
    <xf numFmtId="164" fontId="31" fillId="0" borderId="11" xfId="3" applyNumberFormat="1" applyFont="1" applyBorder="1" applyAlignment="1">
      <alignment horizontal="center" vertical="center"/>
    </xf>
    <xf numFmtId="164" fontId="31" fillId="0" borderId="47" xfId="3" applyNumberFormat="1" applyFont="1" applyBorder="1" applyAlignment="1">
      <alignment horizontal="center" vertical="center"/>
    </xf>
    <xf numFmtId="164" fontId="31" fillId="0" borderId="13" xfId="4" applyNumberFormat="1" applyFont="1" applyBorder="1" applyAlignment="1">
      <alignment horizontal="center" vertical="center" wrapText="1"/>
    </xf>
    <xf numFmtId="164" fontId="31" fillId="0" borderId="14" xfId="4" applyNumberFormat="1" applyFont="1" applyBorder="1" applyAlignment="1">
      <alignment horizontal="center" vertical="center" wrapText="1"/>
    </xf>
    <xf numFmtId="164" fontId="31" fillId="0" borderId="26" xfId="3" applyNumberFormat="1" applyFont="1" applyBorder="1" applyAlignment="1">
      <alignment horizontal="center" vertical="center"/>
    </xf>
    <xf numFmtId="164" fontId="31" fillId="0" borderId="13" xfId="3" applyNumberFormat="1" applyFont="1" applyBorder="1" applyAlignment="1">
      <alignment horizontal="center" vertical="center"/>
    </xf>
    <xf numFmtId="164" fontId="31" fillId="0" borderId="15" xfId="3" applyNumberFormat="1" applyFont="1" applyBorder="1" applyAlignment="1">
      <alignment horizontal="center" vertical="center"/>
    </xf>
    <xf numFmtId="164" fontId="31" fillId="0" borderId="16" xfId="4" applyNumberFormat="1" applyFont="1" applyBorder="1" applyAlignment="1">
      <alignment horizontal="center" vertical="center" wrapText="1"/>
    </xf>
    <xf numFmtId="164" fontId="31" fillId="0" borderId="18" xfId="4" applyNumberFormat="1" applyFont="1" applyBorder="1" applyAlignment="1">
      <alignment horizontal="center" vertical="center" wrapText="1"/>
    </xf>
    <xf numFmtId="164" fontId="31" fillId="0" borderId="28" xfId="3" applyNumberFormat="1" applyFont="1" applyBorder="1" applyAlignment="1">
      <alignment horizontal="center" vertical="center"/>
    </xf>
    <xf numFmtId="164" fontId="31" fillId="0" borderId="16" xfId="3" applyNumberFormat="1" applyFont="1" applyBorder="1" applyAlignment="1">
      <alignment horizontal="center" vertical="center"/>
    </xf>
    <xf numFmtId="164" fontId="31" fillId="0" borderId="17" xfId="3" applyNumberFormat="1" applyFont="1" applyBorder="1" applyAlignment="1">
      <alignment horizontal="center" vertical="center"/>
    </xf>
    <xf numFmtId="164" fontId="31" fillId="0" borderId="47" xfId="4" applyNumberFormat="1" applyFont="1" applyBorder="1" applyAlignment="1">
      <alignment horizontal="center" vertical="center" wrapText="1"/>
    </xf>
    <xf numFmtId="0" fontId="0" fillId="0" borderId="0" xfId="0" applyFill="1"/>
    <xf numFmtId="0" fontId="0" fillId="11" borderId="0" xfId="0" applyFill="1"/>
    <xf numFmtId="0" fontId="32" fillId="11" borderId="0" xfId="0" applyFont="1" applyFill="1" applyAlignment="1">
      <alignment horizontal="left" vertical="center"/>
    </xf>
    <xf numFmtId="0" fontId="32" fillId="0" borderId="0" xfId="0" applyFont="1" applyFill="1" applyAlignment="1">
      <alignment horizontal="left" vertical="center"/>
    </xf>
    <xf numFmtId="0" fontId="15" fillId="0" borderId="3" xfId="5" applyBorder="1" applyAlignment="1">
      <alignment horizontal="left" vertical="top" wrapText="1"/>
    </xf>
    <xf numFmtId="0" fontId="15" fillId="0" borderId="21" xfId="5" applyBorder="1" applyAlignment="1">
      <alignment horizontal="left" vertical="top" wrapText="1"/>
    </xf>
    <xf numFmtId="0" fontId="24" fillId="10" borderId="55" xfId="4" applyFont="1" applyFill="1" applyBorder="1" applyAlignment="1">
      <alignment horizontal="center" vertical="center" wrapText="1"/>
    </xf>
    <xf numFmtId="0" fontId="12" fillId="0" borderId="41" xfId="0" applyFont="1" applyFill="1" applyBorder="1" applyAlignment="1">
      <alignment horizontal="center" vertical="center"/>
    </xf>
    <xf numFmtId="2" fontId="12" fillId="0" borderId="42" xfId="0" applyNumberFormat="1" applyFont="1" applyFill="1" applyBorder="1" applyAlignment="1">
      <alignment horizontal="center" vertical="center"/>
    </xf>
    <xf numFmtId="2" fontId="12" fillId="0" borderId="43" xfId="0" applyNumberFormat="1" applyFont="1" applyFill="1" applyBorder="1" applyAlignment="1">
      <alignment horizontal="center" vertical="center"/>
    </xf>
    <xf numFmtId="0" fontId="12" fillId="0" borderId="44" xfId="0" applyFont="1" applyFill="1" applyBorder="1" applyAlignment="1">
      <alignment horizontal="center" vertical="center"/>
    </xf>
    <xf numFmtId="2" fontId="12" fillId="0" borderId="46" xfId="0" applyNumberFormat="1" applyFont="1" applyFill="1" applyBorder="1" applyAlignment="1">
      <alignment horizontal="center" vertical="center"/>
    </xf>
    <xf numFmtId="2" fontId="12" fillId="0" borderId="45" xfId="0" applyNumberFormat="1" applyFont="1" applyFill="1" applyBorder="1" applyAlignment="1">
      <alignment horizontal="center" vertical="center"/>
    </xf>
    <xf numFmtId="0" fontId="11" fillId="0" borderId="12" xfId="0" applyFont="1" applyBorder="1" applyAlignment="1">
      <alignment horizontal="left" vertical="center" wrapText="1"/>
    </xf>
    <xf numFmtId="0" fontId="11" fillId="0" borderId="15" xfId="0" applyFont="1" applyBorder="1" applyAlignment="1">
      <alignment horizontal="left" vertical="center" wrapText="1"/>
    </xf>
    <xf numFmtId="0" fontId="11" fillId="0" borderId="17" xfId="0" applyFont="1" applyBorder="1" applyAlignment="1">
      <alignment horizontal="left" vertical="center" wrapText="1"/>
    </xf>
    <xf numFmtId="0" fontId="0" fillId="3" borderId="0" xfId="0" applyFill="1" applyAlignment="1">
      <alignment vertical="center"/>
    </xf>
    <xf numFmtId="0" fontId="0" fillId="0" borderId="0" xfId="0" applyAlignment="1">
      <alignment vertical="center"/>
    </xf>
    <xf numFmtId="0" fontId="0" fillId="0" borderId="4" xfId="0" applyBorder="1" applyAlignment="1">
      <alignment vertical="center"/>
    </xf>
    <xf numFmtId="0" fontId="0" fillId="0" borderId="8" xfId="0" applyBorder="1" applyAlignment="1">
      <alignment vertical="center"/>
    </xf>
    <xf numFmtId="0" fontId="11" fillId="0" borderId="8" xfId="0" applyFont="1" applyBorder="1" applyAlignment="1">
      <alignment vertical="center" wrapText="1"/>
    </xf>
    <xf numFmtId="0" fontId="0" fillId="0" borderId="20" xfId="0" applyBorder="1" applyAlignment="1">
      <alignment vertical="center"/>
    </xf>
    <xf numFmtId="0" fontId="11" fillId="0" borderId="12" xfId="0" applyFont="1" applyBorder="1" applyAlignment="1">
      <alignment vertical="center" wrapText="1"/>
    </xf>
    <xf numFmtId="0" fontId="11" fillId="0" borderId="15" xfId="0" applyFont="1" applyBorder="1" applyAlignment="1">
      <alignment vertical="center" wrapText="1"/>
    </xf>
    <xf numFmtId="0" fontId="11" fillId="0" borderId="17" xfId="0" applyFont="1" applyBorder="1" applyAlignment="1">
      <alignment vertical="center" wrapText="1"/>
    </xf>
    <xf numFmtId="0" fontId="11" fillId="0" borderId="47" xfId="0" applyFont="1" applyBorder="1" applyAlignment="1">
      <alignment vertical="center" wrapText="1"/>
    </xf>
    <xf numFmtId="0" fontId="3" fillId="2" borderId="1" xfId="0" applyFont="1" applyFill="1" applyBorder="1" applyAlignment="1">
      <alignment horizontal="center" wrapText="1"/>
    </xf>
    <xf numFmtId="0" fontId="3" fillId="2" borderId="2" xfId="0" applyFont="1" applyFill="1" applyBorder="1" applyAlignment="1">
      <alignment horizontal="center" wrapText="1"/>
    </xf>
    <xf numFmtId="0" fontId="3" fillId="2" borderId="6" xfId="0" applyFont="1" applyFill="1" applyBorder="1" applyAlignment="1">
      <alignment horizontal="left" vertical="top" wrapText="1"/>
    </xf>
    <xf numFmtId="0" fontId="3" fillId="2" borderId="4" xfId="0" applyFont="1" applyFill="1" applyBorder="1" applyAlignment="1">
      <alignment horizontal="left" vertical="top" wrapText="1"/>
    </xf>
    <xf numFmtId="0" fontId="3" fillId="2" borderId="7" xfId="0" applyFont="1" applyFill="1" applyBorder="1" applyAlignment="1">
      <alignment horizontal="left" vertical="top" wrapText="1"/>
    </xf>
    <xf numFmtId="0" fontId="3" fillId="2" borderId="8" xfId="0" applyFont="1" applyFill="1" applyBorder="1" applyAlignment="1">
      <alignment horizontal="left" vertical="top" wrapText="1"/>
    </xf>
    <xf numFmtId="0" fontId="3" fillId="2" borderId="1" xfId="0" applyFont="1" applyFill="1" applyBorder="1" applyAlignment="1">
      <alignment horizontal="center"/>
    </xf>
    <xf numFmtId="0" fontId="3" fillId="2" borderId="19" xfId="0" applyFont="1" applyFill="1" applyBorder="1" applyAlignment="1">
      <alignment horizontal="center"/>
    </xf>
    <xf numFmtId="0" fontId="3" fillId="2" borderId="2" xfId="0" applyFont="1" applyFill="1" applyBorder="1" applyAlignment="1">
      <alignment horizontal="center"/>
    </xf>
    <xf numFmtId="0" fontId="3" fillId="2" borderId="6" xfId="0" applyFont="1" applyFill="1" applyBorder="1" applyAlignment="1">
      <alignment horizontal="left" wrapText="1"/>
    </xf>
    <xf numFmtId="0" fontId="3" fillId="2" borderId="4" xfId="0" applyFont="1" applyFill="1" applyBorder="1" applyAlignment="1">
      <alignment horizontal="left" wrapText="1"/>
    </xf>
    <xf numFmtId="0" fontId="3" fillId="2" borderId="7" xfId="0" applyFont="1" applyFill="1" applyBorder="1" applyAlignment="1">
      <alignment horizontal="left" wrapText="1"/>
    </xf>
    <xf numFmtId="0" fontId="3" fillId="2" borderId="8" xfId="0" applyFont="1" applyFill="1" applyBorder="1" applyAlignment="1">
      <alignment horizontal="left" wrapText="1"/>
    </xf>
    <xf numFmtId="0" fontId="3" fillId="2" borderId="5" xfId="0" applyFont="1" applyFill="1" applyBorder="1" applyAlignment="1">
      <alignment horizontal="center" wrapText="1"/>
    </xf>
    <xf numFmtId="164" fontId="5" fillId="2" borderId="6" xfId="0" applyNumberFormat="1" applyFont="1" applyFill="1" applyBorder="1" applyAlignment="1">
      <alignment horizontal="left" wrapText="1"/>
    </xf>
    <xf numFmtId="164" fontId="5" fillId="2" borderId="4" xfId="0" applyNumberFormat="1" applyFont="1" applyFill="1" applyBorder="1" applyAlignment="1">
      <alignment horizontal="left" wrapText="1"/>
    </xf>
    <xf numFmtId="164" fontId="5" fillId="2" borderId="32" xfId="0" applyNumberFormat="1" applyFont="1" applyFill="1" applyBorder="1" applyAlignment="1">
      <alignment horizontal="left" wrapText="1"/>
    </xf>
    <xf numFmtId="164" fontId="5" fillId="2" borderId="20" xfId="0" applyNumberFormat="1" applyFont="1" applyFill="1" applyBorder="1" applyAlignment="1">
      <alignment horizontal="left" wrapText="1"/>
    </xf>
    <xf numFmtId="164" fontId="5" fillId="2" borderId="29" xfId="0" applyNumberFormat="1" applyFont="1" applyFill="1" applyBorder="1" applyAlignment="1">
      <alignment horizontal="center"/>
    </xf>
    <xf numFmtId="164" fontId="5" fillId="2" borderId="30" xfId="0" applyNumberFormat="1" applyFont="1" applyFill="1" applyBorder="1" applyAlignment="1">
      <alignment horizontal="center"/>
    </xf>
    <xf numFmtId="164" fontId="5" fillId="2" borderId="31" xfId="0" applyNumberFormat="1" applyFont="1" applyFill="1" applyBorder="1" applyAlignment="1">
      <alignment horizontal="center"/>
    </xf>
    <xf numFmtId="0" fontId="3" fillId="2" borderId="5" xfId="0" applyFont="1" applyFill="1" applyBorder="1" applyAlignment="1">
      <alignment horizontal="center"/>
    </xf>
    <xf numFmtId="0" fontId="10" fillId="0" borderId="1" xfId="0" applyFont="1" applyBorder="1" applyAlignment="1">
      <alignment horizontal="center" wrapText="1"/>
    </xf>
    <xf numFmtId="0" fontId="10" fillId="0" borderId="2" xfId="0" applyFont="1" applyBorder="1" applyAlignment="1">
      <alignment horizontal="center" wrapText="1"/>
    </xf>
    <xf numFmtId="0" fontId="3" fillId="2" borderId="25" xfId="0" applyFont="1" applyFill="1" applyBorder="1" applyAlignment="1">
      <alignment horizontal="center"/>
    </xf>
    <xf numFmtId="0" fontId="3" fillId="2" borderId="34" xfId="0" applyFont="1" applyFill="1" applyBorder="1" applyAlignment="1">
      <alignment horizontal="center"/>
    </xf>
    <xf numFmtId="0" fontId="3" fillId="2" borderId="12" xfId="0" applyFont="1" applyFill="1" applyBorder="1" applyAlignment="1">
      <alignment horizontal="center"/>
    </xf>
    <xf numFmtId="0" fontId="4" fillId="0" borderId="1" xfId="0" applyFont="1" applyBorder="1" applyAlignment="1">
      <alignment horizontal="center" wrapText="1"/>
    </xf>
    <xf numFmtId="0" fontId="4" fillId="0" borderId="2" xfId="0" applyFont="1" applyBorder="1" applyAlignment="1">
      <alignment horizontal="center" wrapText="1"/>
    </xf>
    <xf numFmtId="0" fontId="26" fillId="2" borderId="25" xfId="5" applyFont="1" applyFill="1" applyBorder="1" applyAlignment="1">
      <alignment horizontal="center" wrapText="1"/>
    </xf>
    <xf numFmtId="0" fontId="26" fillId="2" borderId="12" xfId="5" applyFont="1" applyFill="1" applyBorder="1" applyAlignment="1">
      <alignment horizontal="center" wrapText="1"/>
    </xf>
    <xf numFmtId="0" fontId="15" fillId="0" borderId="6" xfId="5" applyBorder="1" applyAlignment="1">
      <alignment horizontal="center" vertical="top" wrapText="1"/>
    </xf>
    <xf numFmtId="0" fontId="15" fillId="0" borderId="7" xfId="5" applyBorder="1" applyAlignment="1">
      <alignment horizontal="center" vertical="top" wrapText="1"/>
    </xf>
    <xf numFmtId="0" fontId="26" fillId="2" borderId="34" xfId="5" applyFont="1" applyFill="1" applyBorder="1" applyAlignment="1">
      <alignment horizontal="center" wrapText="1"/>
    </xf>
    <xf numFmtId="0" fontId="15" fillId="0" borderId="6" xfId="5" applyBorder="1" applyAlignment="1">
      <alignment horizontal="left" vertical="top" wrapText="1"/>
    </xf>
    <xf numFmtId="0" fontId="15" fillId="0" borderId="7" xfId="5" applyBorder="1" applyAlignment="1">
      <alignment horizontal="left" vertical="top" wrapText="1"/>
    </xf>
    <xf numFmtId="9" fontId="6" fillId="0" borderId="14" xfId="0" applyNumberFormat="1" applyFont="1" applyBorder="1" applyAlignment="1">
      <alignment horizontal="center" vertical="center"/>
    </xf>
    <xf numFmtId="9" fontId="6" fillId="0" borderId="13" xfId="0" applyNumberFormat="1" applyFont="1" applyBorder="1" applyAlignment="1">
      <alignment horizontal="center" vertical="center"/>
    </xf>
    <xf numFmtId="9" fontId="6" fillId="0" borderId="15" xfId="0" applyNumberFormat="1" applyFont="1" applyBorder="1" applyAlignment="1">
      <alignment horizontal="center" vertical="center" wrapText="1"/>
    </xf>
    <xf numFmtId="9" fontId="6" fillId="0" borderId="18" xfId="0" applyNumberFormat="1" applyFont="1" applyBorder="1" applyAlignment="1">
      <alignment horizontal="center" vertical="center"/>
    </xf>
    <xf numFmtId="9" fontId="6" fillId="0" borderId="16" xfId="0" applyNumberFormat="1" applyFont="1" applyBorder="1" applyAlignment="1">
      <alignment horizontal="center" vertical="center"/>
    </xf>
    <xf numFmtId="9" fontId="6" fillId="0" borderId="17" xfId="0" applyNumberFormat="1" applyFont="1" applyBorder="1" applyAlignment="1">
      <alignment horizontal="center" vertical="center" wrapText="1"/>
    </xf>
  </cellXfs>
  <cellStyles count="7">
    <cellStyle name="Normal" xfId="0" builtinId="0"/>
    <cellStyle name="Normal_B" xfId="4" xr:uid="{2322BE40-1880-4033-8051-C5A1B414AE20}"/>
    <cellStyle name="Normal_stakeholders" xfId="3" xr:uid="{6B2090A6-E39C-409F-BE8A-F9CF11A2DF42}"/>
    <cellStyle name="Normal_Stakeholders10pt" xfId="6" xr:uid="{0602CB80-6C13-4A72-8F73-2D988DA80E8F}"/>
    <cellStyle name="Normal_Stakeholders10pt_1" xfId="5" xr:uid="{E7CE8DEF-0C42-4533-A827-61ED1D7CAF64}"/>
    <cellStyle name="Normal_sums 2" xfId="2" xr:uid="{B6368812-B06C-44D0-84B4-718D334BE80E}"/>
    <cellStyle name="Percent" xfId="1" builtinId="5"/>
  </cellStyles>
  <dxfs count="127">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83"/>
  <sheetViews>
    <sheetView tabSelected="1" zoomScale="90" zoomScaleNormal="90" workbookViewId="0">
      <selection activeCell="I161" sqref="I161"/>
    </sheetView>
  </sheetViews>
  <sheetFormatPr defaultColWidth="10.90625" defaultRowHeight="14.5" x14ac:dyDescent="0.35"/>
  <cols>
    <col min="1" max="1" width="8.6328125" customWidth="1"/>
    <col min="2" max="2" width="5.6328125" customWidth="1"/>
    <col min="3" max="3" width="50.6328125" customWidth="1"/>
    <col min="9" max="9" width="50.6328125" customWidth="1"/>
    <col min="14" max="14" width="50.6328125" customWidth="1"/>
    <col min="19" max="19" width="50.6328125" customWidth="1"/>
    <col min="24" max="24" width="50.6328125" customWidth="1"/>
  </cols>
  <sheetData>
    <row r="1" spans="3:26" s="86" customFormat="1" ht="50" customHeight="1" x14ac:dyDescent="0.35">
      <c r="C1" s="87" t="s">
        <v>299</v>
      </c>
    </row>
    <row r="2" spans="3:26" s="12" customFormat="1" ht="50" customHeight="1" x14ac:dyDescent="0.35">
      <c r="C2" s="15" t="s">
        <v>21</v>
      </c>
      <c r="D2" s="13" t="s">
        <v>0</v>
      </c>
      <c r="E2" s="13" t="s">
        <v>1</v>
      </c>
      <c r="I2" s="15" t="s">
        <v>32</v>
      </c>
      <c r="J2" s="13" t="s">
        <v>0</v>
      </c>
      <c r="K2" s="13" t="s">
        <v>1</v>
      </c>
      <c r="N2" s="15" t="s">
        <v>35</v>
      </c>
      <c r="O2" s="13" t="s">
        <v>0</v>
      </c>
      <c r="P2" s="13" t="s">
        <v>1</v>
      </c>
      <c r="S2" s="14" t="s">
        <v>40</v>
      </c>
      <c r="T2" s="13" t="s">
        <v>0</v>
      </c>
      <c r="U2" s="13" t="s">
        <v>1</v>
      </c>
      <c r="X2" s="15" t="s">
        <v>43</v>
      </c>
      <c r="Y2" s="13" t="s">
        <v>0</v>
      </c>
      <c r="Z2" s="13" t="s">
        <v>1</v>
      </c>
    </row>
    <row r="3" spans="3:26" x14ac:dyDescent="0.35">
      <c r="C3" t="s">
        <v>30</v>
      </c>
      <c r="D3" s="2">
        <v>0.27027027027027001</v>
      </c>
      <c r="E3">
        <v>222</v>
      </c>
      <c r="I3" t="s">
        <v>33</v>
      </c>
      <c r="J3" s="3">
        <v>0.47906976744185997</v>
      </c>
      <c r="K3">
        <v>215</v>
      </c>
      <c r="N3" t="s">
        <v>36</v>
      </c>
      <c r="O3" s="4">
        <v>0.96907216494845405</v>
      </c>
      <c r="P3">
        <v>97</v>
      </c>
      <c r="S3" t="s">
        <v>41</v>
      </c>
      <c r="T3" s="5">
        <v>0.17647058823529399</v>
      </c>
      <c r="U3">
        <v>221</v>
      </c>
      <c r="X3" t="s">
        <v>44</v>
      </c>
      <c r="Y3" s="6">
        <v>0.78846153846153799</v>
      </c>
      <c r="Z3">
        <v>208</v>
      </c>
    </row>
    <row r="4" spans="3:26" x14ac:dyDescent="0.35">
      <c r="C4" t="s">
        <v>26</v>
      </c>
      <c r="D4" s="2">
        <v>0.19369369369369399</v>
      </c>
      <c r="E4">
        <v>222</v>
      </c>
      <c r="I4" t="s">
        <v>34</v>
      </c>
      <c r="J4" s="3">
        <v>0.52093023255813997</v>
      </c>
      <c r="K4">
        <v>215</v>
      </c>
      <c r="N4" t="s">
        <v>37</v>
      </c>
      <c r="O4" s="4">
        <v>3.09278350515464E-2</v>
      </c>
      <c r="P4">
        <v>97</v>
      </c>
      <c r="S4" t="s">
        <v>42</v>
      </c>
      <c r="T4" s="5">
        <v>0.82352941176470595</v>
      </c>
      <c r="U4">
        <v>221</v>
      </c>
      <c r="X4" t="s">
        <v>45</v>
      </c>
      <c r="Y4" s="6">
        <v>0.21153846153846201</v>
      </c>
      <c r="Z4">
        <v>208</v>
      </c>
    </row>
    <row r="5" spans="3:26" x14ac:dyDescent="0.35">
      <c r="C5" t="s">
        <v>25</v>
      </c>
      <c r="D5" s="2">
        <v>0.13063063063063099</v>
      </c>
      <c r="E5">
        <v>222</v>
      </c>
      <c r="J5" s="3"/>
      <c r="N5" t="s">
        <v>38</v>
      </c>
      <c r="O5" s="4">
        <v>0</v>
      </c>
      <c r="P5">
        <v>97</v>
      </c>
      <c r="T5" s="5"/>
      <c r="Y5" s="6"/>
    </row>
    <row r="6" spans="3:26" x14ac:dyDescent="0.35">
      <c r="C6" t="s">
        <v>27</v>
      </c>
      <c r="D6" s="2">
        <v>0.103603603603604</v>
      </c>
      <c r="E6">
        <v>222</v>
      </c>
      <c r="J6" s="3"/>
      <c r="N6" t="s">
        <v>39</v>
      </c>
      <c r="O6" s="4">
        <v>0</v>
      </c>
      <c r="P6">
        <v>97</v>
      </c>
      <c r="T6" s="5"/>
      <c r="Y6" s="6"/>
    </row>
    <row r="7" spans="3:26" x14ac:dyDescent="0.35">
      <c r="C7" t="s">
        <v>22</v>
      </c>
      <c r="D7" s="2">
        <v>9.45945945945946E-2</v>
      </c>
      <c r="E7">
        <v>222</v>
      </c>
      <c r="J7" s="3"/>
      <c r="O7" s="4"/>
      <c r="T7" s="5"/>
      <c r="Y7" s="6"/>
    </row>
    <row r="8" spans="3:26" x14ac:dyDescent="0.35">
      <c r="C8" t="s">
        <v>23</v>
      </c>
      <c r="D8" s="2">
        <v>8.55855855855856E-2</v>
      </c>
      <c r="E8">
        <v>222</v>
      </c>
      <c r="J8" s="3"/>
      <c r="O8" s="4"/>
      <c r="T8" s="5"/>
      <c r="Y8" s="6"/>
    </row>
    <row r="9" spans="3:26" x14ac:dyDescent="0.35">
      <c r="C9" t="s">
        <v>28</v>
      </c>
      <c r="D9" s="2">
        <v>6.7567567567567599E-2</v>
      </c>
      <c r="E9">
        <v>222</v>
      </c>
      <c r="J9" s="3"/>
      <c r="O9" s="4"/>
      <c r="T9" s="5"/>
      <c r="Y9" s="6"/>
    </row>
    <row r="10" spans="3:26" x14ac:dyDescent="0.35">
      <c r="C10" t="s">
        <v>29</v>
      </c>
      <c r="D10" s="2">
        <v>4.0540540540540501E-2</v>
      </c>
      <c r="E10">
        <v>222</v>
      </c>
      <c r="J10" s="3"/>
      <c r="O10" s="4"/>
      <c r="T10" s="5"/>
      <c r="Y10" s="6"/>
    </row>
    <row r="11" spans="3:26" x14ac:dyDescent="0.35">
      <c r="C11" t="s">
        <v>31</v>
      </c>
      <c r="D11" s="2">
        <v>9.0090090090090107E-3</v>
      </c>
      <c r="E11">
        <v>222</v>
      </c>
      <c r="F11" s="177"/>
      <c r="J11" s="3"/>
      <c r="O11" s="4"/>
      <c r="T11" s="5"/>
      <c r="Y11" s="6"/>
    </row>
    <row r="12" spans="3:26" x14ac:dyDescent="0.35">
      <c r="C12" t="s">
        <v>24</v>
      </c>
      <c r="D12" s="2">
        <v>4.5045045045045001E-3</v>
      </c>
      <c r="E12">
        <v>222</v>
      </c>
      <c r="J12" s="3"/>
      <c r="O12" s="4"/>
      <c r="T12" s="5"/>
      <c r="Y12" s="6"/>
    </row>
    <row r="13" spans="3:26" x14ac:dyDescent="0.35">
      <c r="D13" s="2"/>
      <c r="J13" s="3"/>
      <c r="O13" s="4"/>
      <c r="T13" s="5"/>
      <c r="Y13" s="6"/>
    </row>
    <row r="14" spans="3:26" x14ac:dyDescent="0.35">
      <c r="D14" s="2"/>
      <c r="J14" s="3"/>
      <c r="O14" s="4"/>
      <c r="T14" s="5"/>
      <c r="Y14" s="6"/>
    </row>
    <row r="15" spans="3:26" x14ac:dyDescent="0.35">
      <c r="D15" s="2"/>
      <c r="J15" s="3"/>
      <c r="O15" s="4"/>
      <c r="T15" s="5"/>
      <c r="Y15" s="6"/>
    </row>
    <row r="17" spans="3:26" s="12" customFormat="1" ht="56" customHeight="1" x14ac:dyDescent="0.35">
      <c r="C17" s="15" t="s">
        <v>46</v>
      </c>
      <c r="D17" s="13" t="s">
        <v>0</v>
      </c>
      <c r="E17" s="13" t="s">
        <v>1</v>
      </c>
      <c r="I17" s="15" t="s">
        <v>73</v>
      </c>
      <c r="J17" s="13" t="s">
        <v>0</v>
      </c>
      <c r="K17" s="13" t="s">
        <v>1</v>
      </c>
      <c r="N17" s="15" t="s">
        <v>90</v>
      </c>
      <c r="O17" s="13" t="s">
        <v>0</v>
      </c>
      <c r="P17" s="13" t="s">
        <v>1</v>
      </c>
      <c r="S17" s="15" t="s">
        <v>102</v>
      </c>
      <c r="T17" s="13" t="s">
        <v>0</v>
      </c>
      <c r="U17" s="13" t="s">
        <v>1</v>
      </c>
      <c r="X17" s="15" t="s">
        <v>109</v>
      </c>
      <c r="Y17" s="13" t="s">
        <v>0</v>
      </c>
      <c r="Z17" s="13" t="s">
        <v>1</v>
      </c>
    </row>
    <row r="18" spans="3:26" x14ac:dyDescent="0.35">
      <c r="C18" t="s">
        <v>49</v>
      </c>
      <c r="D18" s="7">
        <v>0.71276595744680804</v>
      </c>
      <c r="E18">
        <v>188</v>
      </c>
      <c r="I18" t="s">
        <v>74</v>
      </c>
      <c r="J18" s="8">
        <v>0.60294117647058798</v>
      </c>
      <c r="K18">
        <v>204</v>
      </c>
      <c r="N18" t="s">
        <v>91</v>
      </c>
      <c r="O18" s="9">
        <v>0.74074074074074103</v>
      </c>
      <c r="P18">
        <v>162</v>
      </c>
      <c r="S18" t="s">
        <v>103</v>
      </c>
      <c r="T18" s="10">
        <v>0.72857142857142898</v>
      </c>
      <c r="U18">
        <v>70</v>
      </c>
      <c r="X18" t="s">
        <v>118</v>
      </c>
      <c r="Y18" s="11">
        <v>0.53749999999999998</v>
      </c>
      <c r="Z18">
        <v>160</v>
      </c>
    </row>
    <row r="19" spans="3:26" x14ac:dyDescent="0.35">
      <c r="C19" t="s">
        <v>53</v>
      </c>
      <c r="D19" s="7">
        <v>0.60638297872340396</v>
      </c>
      <c r="E19">
        <v>188</v>
      </c>
      <c r="I19" t="s">
        <v>79</v>
      </c>
      <c r="J19" s="8">
        <v>0.47549019607843102</v>
      </c>
      <c r="K19">
        <v>204</v>
      </c>
      <c r="N19" t="s">
        <v>92</v>
      </c>
      <c r="O19" s="9">
        <v>0.57407407407407396</v>
      </c>
      <c r="P19">
        <v>162</v>
      </c>
      <c r="S19" t="s">
        <v>108</v>
      </c>
      <c r="T19" s="10">
        <v>0.41428571428571398</v>
      </c>
      <c r="U19">
        <v>70</v>
      </c>
      <c r="X19" t="s">
        <v>114</v>
      </c>
      <c r="Y19" s="11">
        <v>0.39374999999999999</v>
      </c>
      <c r="Z19">
        <v>160</v>
      </c>
    </row>
    <row r="20" spans="3:26" x14ac:dyDescent="0.35">
      <c r="C20" t="s">
        <v>48</v>
      </c>
      <c r="D20" s="7">
        <v>0.48936170212766</v>
      </c>
      <c r="E20">
        <v>188</v>
      </c>
      <c r="I20" t="s">
        <v>75</v>
      </c>
      <c r="J20" s="8">
        <v>0.42156862745098</v>
      </c>
      <c r="K20">
        <v>204</v>
      </c>
      <c r="N20" t="s">
        <v>93</v>
      </c>
      <c r="O20" s="9">
        <v>0.45679012345678999</v>
      </c>
      <c r="P20">
        <v>162</v>
      </c>
      <c r="S20" t="s">
        <v>107</v>
      </c>
      <c r="T20" s="10">
        <v>0.314285714285714</v>
      </c>
      <c r="U20">
        <v>70</v>
      </c>
      <c r="X20" t="s">
        <v>111</v>
      </c>
      <c r="Y20" s="11">
        <v>0.36875000000000002</v>
      </c>
      <c r="Z20">
        <v>160</v>
      </c>
    </row>
    <row r="21" spans="3:26" x14ac:dyDescent="0.35">
      <c r="C21" t="s">
        <v>54</v>
      </c>
      <c r="D21" s="7">
        <v>0.46808510638297901</v>
      </c>
      <c r="E21">
        <v>188</v>
      </c>
      <c r="I21" t="s">
        <v>78</v>
      </c>
      <c r="J21" s="8">
        <v>0.40196078431372601</v>
      </c>
      <c r="K21">
        <v>204</v>
      </c>
      <c r="N21" t="s">
        <v>94</v>
      </c>
      <c r="O21" s="9">
        <v>0.42592592592592599</v>
      </c>
      <c r="P21">
        <v>162</v>
      </c>
      <c r="S21" t="s">
        <v>106</v>
      </c>
      <c r="T21" s="10">
        <v>0.27142857142857102</v>
      </c>
      <c r="U21">
        <v>70</v>
      </c>
      <c r="X21" t="s">
        <v>119</v>
      </c>
      <c r="Y21" s="11">
        <v>0.36875000000000002</v>
      </c>
      <c r="Z21">
        <v>160</v>
      </c>
    </row>
    <row r="22" spans="3:26" x14ac:dyDescent="0.35">
      <c r="C22" t="s">
        <v>52</v>
      </c>
      <c r="D22" s="7">
        <v>0.38297872340425498</v>
      </c>
      <c r="E22">
        <v>188</v>
      </c>
      <c r="I22" t="s">
        <v>82</v>
      </c>
      <c r="J22" s="8">
        <v>0.200980392156863</v>
      </c>
      <c r="K22">
        <v>204</v>
      </c>
      <c r="N22" t="s">
        <v>95</v>
      </c>
      <c r="O22" s="9">
        <v>0.39506172839506198</v>
      </c>
      <c r="P22">
        <v>162</v>
      </c>
      <c r="S22" t="s">
        <v>105</v>
      </c>
      <c r="T22" s="10">
        <v>0.2</v>
      </c>
      <c r="U22">
        <v>70</v>
      </c>
      <c r="X22" t="s">
        <v>110</v>
      </c>
      <c r="Y22" s="11">
        <v>0.33750000000000002</v>
      </c>
      <c r="Z22">
        <v>160</v>
      </c>
    </row>
    <row r="23" spans="3:26" x14ac:dyDescent="0.35">
      <c r="C23" t="s">
        <v>50</v>
      </c>
      <c r="D23" s="7">
        <v>0.33510638297872303</v>
      </c>
      <c r="E23">
        <v>188</v>
      </c>
      <c r="I23" t="s">
        <v>81</v>
      </c>
      <c r="J23" s="8">
        <v>0.13725490196078399</v>
      </c>
      <c r="K23">
        <v>204</v>
      </c>
      <c r="N23" t="s">
        <v>96</v>
      </c>
      <c r="O23" s="9">
        <v>0.38888888888888901</v>
      </c>
      <c r="P23">
        <v>162</v>
      </c>
      <c r="S23" t="s">
        <v>31</v>
      </c>
      <c r="T23" s="10">
        <v>0.157142857142857</v>
      </c>
      <c r="U23">
        <v>70</v>
      </c>
      <c r="X23" t="s">
        <v>113</v>
      </c>
      <c r="Y23" s="11">
        <v>0.3125</v>
      </c>
      <c r="Z23">
        <v>160</v>
      </c>
    </row>
    <row r="24" spans="3:26" x14ac:dyDescent="0.35">
      <c r="C24" t="s">
        <v>65</v>
      </c>
      <c r="D24" s="7">
        <v>0.26595744680851102</v>
      </c>
      <c r="E24">
        <v>188</v>
      </c>
      <c r="I24" t="s">
        <v>76</v>
      </c>
      <c r="J24" s="8">
        <v>0.11764705882352899</v>
      </c>
      <c r="K24">
        <v>204</v>
      </c>
      <c r="N24" t="s">
        <v>97</v>
      </c>
      <c r="O24" s="9">
        <v>0.38271604938271597</v>
      </c>
      <c r="P24">
        <v>162</v>
      </c>
      <c r="S24" t="s">
        <v>104</v>
      </c>
      <c r="T24" s="10">
        <v>8.5714285714285701E-2</v>
      </c>
      <c r="U24">
        <v>70</v>
      </c>
      <c r="X24" t="s">
        <v>112</v>
      </c>
      <c r="Y24" s="11">
        <v>0.30625000000000002</v>
      </c>
      <c r="Z24">
        <v>160</v>
      </c>
    </row>
    <row r="25" spans="3:26" x14ac:dyDescent="0.35">
      <c r="C25" t="s">
        <v>60</v>
      </c>
      <c r="D25" s="7">
        <v>0.19680851063829799</v>
      </c>
      <c r="E25">
        <v>188</v>
      </c>
      <c r="I25" t="s">
        <v>80</v>
      </c>
      <c r="J25" s="8">
        <v>0.11274509803921599</v>
      </c>
      <c r="K25">
        <v>204</v>
      </c>
      <c r="N25" t="s">
        <v>98</v>
      </c>
      <c r="O25" s="9">
        <v>0.203703703703704</v>
      </c>
      <c r="P25">
        <v>162</v>
      </c>
      <c r="T25" s="10"/>
      <c r="X25" t="s">
        <v>116</v>
      </c>
      <c r="Y25" s="11">
        <v>0.27500000000000002</v>
      </c>
      <c r="Z25">
        <v>160</v>
      </c>
    </row>
    <row r="26" spans="3:26" x14ac:dyDescent="0.35">
      <c r="C26" t="s">
        <v>51</v>
      </c>
      <c r="D26" s="7">
        <v>0.180851063829787</v>
      </c>
      <c r="E26">
        <v>188</v>
      </c>
      <c r="I26" t="s">
        <v>83</v>
      </c>
      <c r="J26" s="8">
        <v>9.8039215686274495E-2</v>
      </c>
      <c r="K26">
        <v>204</v>
      </c>
      <c r="N26" t="s">
        <v>99</v>
      </c>
      <c r="O26" s="9">
        <v>0.12345679012345701</v>
      </c>
      <c r="P26">
        <v>162</v>
      </c>
      <c r="T26" s="10"/>
      <c r="X26" t="s">
        <v>117</v>
      </c>
      <c r="Y26" s="11">
        <v>0.16875000000000001</v>
      </c>
      <c r="Z26">
        <v>160</v>
      </c>
    </row>
    <row r="27" spans="3:26" x14ac:dyDescent="0.35">
      <c r="C27" t="s">
        <v>69</v>
      </c>
      <c r="D27" s="7">
        <v>0.13829787234042601</v>
      </c>
      <c r="E27">
        <v>188</v>
      </c>
      <c r="I27" t="s">
        <v>85</v>
      </c>
      <c r="J27" s="8">
        <v>9.31372549019608E-2</v>
      </c>
      <c r="K27">
        <v>204</v>
      </c>
      <c r="N27" t="s">
        <v>100</v>
      </c>
      <c r="O27" s="9">
        <v>5.5555555555555601E-2</v>
      </c>
      <c r="P27">
        <v>162</v>
      </c>
      <c r="T27" s="10"/>
      <c r="X27" t="s">
        <v>115</v>
      </c>
      <c r="Y27" s="11">
        <v>0.16250000000000001</v>
      </c>
      <c r="Z27">
        <v>160</v>
      </c>
    </row>
    <row r="28" spans="3:26" x14ac:dyDescent="0.35">
      <c r="C28" t="s">
        <v>55</v>
      </c>
      <c r="D28" s="7">
        <v>0.122340425531915</v>
      </c>
      <c r="E28">
        <v>188</v>
      </c>
      <c r="I28" t="s">
        <v>89</v>
      </c>
      <c r="J28" s="8">
        <v>8.3333333333333301E-2</v>
      </c>
      <c r="K28">
        <v>204</v>
      </c>
      <c r="N28" t="s">
        <v>101</v>
      </c>
      <c r="O28" s="9">
        <v>4.3209876543209902E-2</v>
      </c>
      <c r="P28">
        <v>162</v>
      </c>
      <c r="T28" s="10"/>
      <c r="X28" t="s">
        <v>31</v>
      </c>
      <c r="Y28" s="11">
        <v>0.16250000000000001</v>
      </c>
      <c r="Z28">
        <v>160</v>
      </c>
    </row>
    <row r="29" spans="3:26" x14ac:dyDescent="0.35">
      <c r="C29" t="s">
        <v>47</v>
      </c>
      <c r="D29" s="7">
        <v>0.117021276595745</v>
      </c>
      <c r="E29">
        <v>188</v>
      </c>
      <c r="I29" t="s">
        <v>77</v>
      </c>
      <c r="J29" s="8">
        <v>6.8627450980392204E-2</v>
      </c>
      <c r="K29">
        <v>204</v>
      </c>
      <c r="N29" t="s">
        <v>31</v>
      </c>
      <c r="O29" s="9">
        <v>3.0864197530864199E-2</v>
      </c>
      <c r="P29">
        <v>162</v>
      </c>
      <c r="T29" s="10"/>
      <c r="Y29" s="11"/>
    </row>
    <row r="30" spans="3:26" x14ac:dyDescent="0.35">
      <c r="C30" t="s">
        <v>56</v>
      </c>
      <c r="D30" s="7">
        <v>0.117021276595745</v>
      </c>
      <c r="E30">
        <v>188</v>
      </c>
      <c r="I30" t="s">
        <v>29</v>
      </c>
      <c r="J30" s="8">
        <v>6.8627450980392204E-2</v>
      </c>
      <c r="K30">
        <v>204</v>
      </c>
      <c r="O30" s="9"/>
      <c r="T30" s="10"/>
      <c r="Y30" s="11"/>
    </row>
    <row r="31" spans="3:26" x14ac:dyDescent="0.35">
      <c r="C31" t="s">
        <v>64</v>
      </c>
      <c r="D31" s="7">
        <v>0.111702127659574</v>
      </c>
      <c r="E31">
        <v>188</v>
      </c>
      <c r="I31" t="s">
        <v>88</v>
      </c>
      <c r="J31" s="8">
        <v>4.9019607843137303E-2</v>
      </c>
      <c r="K31">
        <v>204</v>
      </c>
      <c r="O31" s="9"/>
      <c r="T31" s="10"/>
      <c r="Y31" s="11"/>
    </row>
    <row r="32" spans="3:26" x14ac:dyDescent="0.35">
      <c r="C32" t="s">
        <v>61</v>
      </c>
      <c r="D32" s="7">
        <v>0.10638297872340401</v>
      </c>
      <c r="E32">
        <v>188</v>
      </c>
      <c r="I32" t="s">
        <v>86</v>
      </c>
      <c r="J32" s="8">
        <v>1.9607843137254902E-2</v>
      </c>
      <c r="K32">
        <v>204</v>
      </c>
      <c r="O32" s="9"/>
      <c r="T32" s="10"/>
      <c r="Y32" s="11"/>
    </row>
    <row r="33" spans="3:25" x14ac:dyDescent="0.35">
      <c r="C33" t="s">
        <v>57</v>
      </c>
      <c r="D33" s="7">
        <v>0.10106382978723399</v>
      </c>
      <c r="E33">
        <v>188</v>
      </c>
      <c r="I33" t="s">
        <v>84</v>
      </c>
      <c r="J33" s="8">
        <v>9.8039215686274508E-3</v>
      </c>
      <c r="K33">
        <v>204</v>
      </c>
      <c r="O33" s="9"/>
      <c r="T33" s="10"/>
      <c r="Y33" s="11"/>
    </row>
    <row r="34" spans="3:25" x14ac:dyDescent="0.35">
      <c r="C34" t="s">
        <v>58</v>
      </c>
      <c r="D34" s="7">
        <v>9.0425531914893595E-2</v>
      </c>
      <c r="E34">
        <v>188</v>
      </c>
      <c r="I34" t="s">
        <v>87</v>
      </c>
      <c r="J34" s="8">
        <v>9.8039215686274508E-3</v>
      </c>
      <c r="K34">
        <v>204</v>
      </c>
      <c r="O34" s="9"/>
      <c r="T34" s="10"/>
      <c r="Y34" s="11"/>
    </row>
    <row r="35" spans="3:25" x14ac:dyDescent="0.35">
      <c r="C35" t="s">
        <v>59</v>
      </c>
      <c r="D35" s="7">
        <v>7.4468085106383003E-2</v>
      </c>
      <c r="E35">
        <v>188</v>
      </c>
      <c r="I35" t="s">
        <v>31</v>
      </c>
      <c r="J35" s="8">
        <v>4.9019607843137298E-3</v>
      </c>
      <c r="K35">
        <v>204</v>
      </c>
      <c r="O35" s="9"/>
      <c r="T35" s="10"/>
      <c r="Y35" s="11"/>
    </row>
    <row r="36" spans="3:25" x14ac:dyDescent="0.35">
      <c r="C36" t="s">
        <v>71</v>
      </c>
      <c r="D36" s="7">
        <v>6.3829787234042507E-2</v>
      </c>
      <c r="E36">
        <v>188</v>
      </c>
      <c r="J36" s="8"/>
      <c r="O36" s="9"/>
      <c r="T36" s="10"/>
      <c r="Y36" s="11"/>
    </row>
    <row r="37" spans="3:25" x14ac:dyDescent="0.35">
      <c r="C37" t="s">
        <v>62</v>
      </c>
      <c r="D37" s="7">
        <v>5.85106382978723E-2</v>
      </c>
      <c r="E37">
        <v>188</v>
      </c>
      <c r="J37" s="8"/>
      <c r="O37" s="9"/>
      <c r="T37" s="10"/>
      <c r="Y37" s="11"/>
    </row>
    <row r="38" spans="3:25" x14ac:dyDescent="0.35">
      <c r="C38" t="s">
        <v>67</v>
      </c>
      <c r="D38" s="7">
        <v>5.31914893617021E-2</v>
      </c>
      <c r="E38">
        <v>188</v>
      </c>
      <c r="J38" s="8"/>
      <c r="O38" s="9"/>
      <c r="T38" s="10"/>
      <c r="Y38" s="11"/>
    </row>
    <row r="39" spans="3:25" x14ac:dyDescent="0.35">
      <c r="C39" t="s">
        <v>68</v>
      </c>
      <c r="D39" s="7">
        <v>3.7234042553191501E-2</v>
      </c>
      <c r="E39">
        <v>188</v>
      </c>
      <c r="J39" s="8"/>
      <c r="O39" s="9"/>
      <c r="T39" s="10"/>
      <c r="Y39" s="11"/>
    </row>
    <row r="40" spans="3:25" x14ac:dyDescent="0.35">
      <c r="C40" t="s">
        <v>72</v>
      </c>
      <c r="D40" s="7">
        <v>3.7234042553191501E-2</v>
      </c>
      <c r="E40">
        <v>188</v>
      </c>
      <c r="J40" s="8"/>
      <c r="O40" s="9"/>
      <c r="T40" s="10"/>
      <c r="Y40" s="11"/>
    </row>
    <row r="41" spans="3:25" x14ac:dyDescent="0.35">
      <c r="C41" t="s">
        <v>63</v>
      </c>
      <c r="D41" s="7">
        <v>3.1914893617021302E-2</v>
      </c>
      <c r="E41">
        <v>188</v>
      </c>
      <c r="J41" s="8"/>
      <c r="O41" s="9"/>
      <c r="T41" s="10"/>
      <c r="Y41" s="11"/>
    </row>
    <row r="42" spans="3:25" x14ac:dyDescent="0.35">
      <c r="C42" t="s">
        <v>66</v>
      </c>
      <c r="D42" s="7">
        <v>3.1914893617021302E-2</v>
      </c>
      <c r="E42">
        <v>188</v>
      </c>
      <c r="J42" s="8"/>
      <c r="O42" s="9"/>
      <c r="T42" s="10"/>
      <c r="Y42" s="11"/>
    </row>
    <row r="43" spans="3:25" x14ac:dyDescent="0.35">
      <c r="C43" t="s">
        <v>70</v>
      </c>
      <c r="D43" s="7">
        <v>1.5957446808510599E-2</v>
      </c>
      <c r="E43">
        <v>188</v>
      </c>
      <c r="J43" s="8"/>
      <c r="O43" s="9"/>
      <c r="T43" s="10"/>
      <c r="Y43" s="11"/>
    </row>
    <row r="44" spans="3:25" x14ac:dyDescent="0.35">
      <c r="C44" t="s">
        <v>31</v>
      </c>
      <c r="D44" s="7">
        <v>1.0638297872340399E-2</v>
      </c>
      <c r="E44">
        <v>188</v>
      </c>
      <c r="J44" s="8"/>
      <c r="O44" s="9"/>
      <c r="T44" s="10"/>
      <c r="Y44" s="11"/>
    </row>
    <row r="45" spans="3:25" x14ac:dyDescent="0.35">
      <c r="D45" s="7"/>
      <c r="J45" s="8"/>
      <c r="O45" s="9"/>
      <c r="T45" s="10"/>
      <c r="Y45" s="11"/>
    </row>
    <row r="46" spans="3:25" x14ac:dyDescent="0.35">
      <c r="D46" s="7"/>
      <c r="J46" s="8"/>
      <c r="O46" s="9"/>
      <c r="T46" s="10"/>
      <c r="Y46" s="11"/>
    </row>
    <row r="47" spans="3:25" x14ac:dyDescent="0.35">
      <c r="D47" s="7"/>
      <c r="J47" s="8"/>
      <c r="O47" s="9"/>
      <c r="T47" s="10"/>
      <c r="Y47" s="11"/>
    </row>
    <row r="48" spans="3:25" x14ac:dyDescent="0.35">
      <c r="E48" s="1"/>
      <c r="F48" s="1"/>
      <c r="G48" s="1"/>
      <c r="H48" s="1"/>
    </row>
    <row r="49" spans="2:8" x14ac:dyDescent="0.35">
      <c r="E49" s="1"/>
      <c r="F49" s="1"/>
      <c r="G49" s="1"/>
      <c r="H49" s="1"/>
    </row>
    <row r="50" spans="2:8" x14ac:dyDescent="0.35">
      <c r="E50" s="1"/>
      <c r="F50" s="1"/>
      <c r="G50" s="1"/>
      <c r="H50" s="1"/>
    </row>
    <row r="51" spans="2:8" ht="15" thickBot="1" x14ac:dyDescent="0.4">
      <c r="E51" s="1"/>
      <c r="F51" s="1"/>
      <c r="G51" s="1"/>
      <c r="H51" s="1"/>
    </row>
    <row r="52" spans="2:8" ht="15" thickBot="1" x14ac:dyDescent="0.4">
      <c r="B52" s="315" t="s">
        <v>127</v>
      </c>
      <c r="C52" s="316"/>
      <c r="D52" s="16" t="s">
        <v>121</v>
      </c>
      <c r="E52" s="17" t="s">
        <v>128</v>
      </c>
      <c r="F52" s="16" t="s">
        <v>129</v>
      </c>
      <c r="G52" s="16" t="s">
        <v>130</v>
      </c>
      <c r="H52" s="1"/>
    </row>
    <row r="53" spans="2:8" ht="44" thickBot="1" x14ac:dyDescent="0.4">
      <c r="B53" s="18" t="s">
        <v>3</v>
      </c>
      <c r="C53" s="19" t="s">
        <v>126</v>
      </c>
      <c r="D53" s="20">
        <v>216</v>
      </c>
      <c r="E53" s="20" t="s">
        <v>131</v>
      </c>
      <c r="F53" s="21">
        <v>6.05</v>
      </c>
      <c r="G53" s="21">
        <v>2.85</v>
      </c>
    </row>
    <row r="54" spans="2:8" x14ac:dyDescent="0.35">
      <c r="B54" s="95"/>
      <c r="C54" s="96"/>
      <c r="D54" s="97"/>
      <c r="E54" s="97"/>
      <c r="F54" s="98"/>
      <c r="G54" s="98"/>
    </row>
    <row r="56" spans="2:8" x14ac:dyDescent="0.35">
      <c r="B56" s="89" t="s">
        <v>153</v>
      </c>
    </row>
    <row r="57" spans="2:8" ht="15" thickBot="1" x14ac:dyDescent="0.4"/>
    <row r="58" spans="2:8" ht="20" customHeight="1" thickBot="1" x14ac:dyDescent="0.4">
      <c r="B58" s="324" t="s">
        <v>133</v>
      </c>
      <c r="C58" s="325"/>
      <c r="D58" s="336" t="s">
        <v>132</v>
      </c>
      <c r="E58" s="336"/>
      <c r="F58" s="336"/>
      <c r="G58" s="336"/>
    </row>
    <row r="59" spans="2:8" ht="24.5" customHeight="1" thickBot="1" x14ac:dyDescent="0.4">
      <c r="B59" s="326"/>
      <c r="C59" s="327"/>
      <c r="D59" s="22" t="s">
        <v>121</v>
      </c>
      <c r="E59" s="23" t="s">
        <v>128</v>
      </c>
      <c r="F59" s="24" t="s">
        <v>129</v>
      </c>
      <c r="G59" s="24" t="s">
        <v>130</v>
      </c>
    </row>
    <row r="60" spans="2:8" x14ac:dyDescent="0.35">
      <c r="B60" s="25">
        <v>1</v>
      </c>
      <c r="C60" s="26" t="s">
        <v>74</v>
      </c>
      <c r="D60" s="27">
        <v>192</v>
      </c>
      <c r="E60" s="28">
        <v>16</v>
      </c>
      <c r="F60" s="29">
        <v>5.84</v>
      </c>
      <c r="G60" s="30">
        <v>2.92</v>
      </c>
    </row>
    <row r="61" spans="2:8" x14ac:dyDescent="0.35">
      <c r="B61" s="31">
        <v>2</v>
      </c>
      <c r="C61" s="32" t="s">
        <v>134</v>
      </c>
      <c r="D61" s="33">
        <v>207</v>
      </c>
      <c r="E61" s="34">
        <v>9</v>
      </c>
      <c r="F61" s="35">
        <v>7.11</v>
      </c>
      <c r="G61" s="36">
        <v>2.2799999999999998</v>
      </c>
    </row>
    <row r="62" spans="2:8" x14ac:dyDescent="0.35">
      <c r="B62" s="31">
        <v>3</v>
      </c>
      <c r="C62" s="32" t="s">
        <v>88</v>
      </c>
      <c r="D62" s="33">
        <v>181</v>
      </c>
      <c r="E62" s="34">
        <v>22</v>
      </c>
      <c r="F62" s="35">
        <v>5.81</v>
      </c>
      <c r="G62" s="36">
        <v>2.65</v>
      </c>
    </row>
    <row r="63" spans="2:8" x14ac:dyDescent="0.35">
      <c r="B63" s="31">
        <v>4</v>
      </c>
      <c r="C63" s="32" t="s">
        <v>135</v>
      </c>
      <c r="D63" s="33">
        <v>190</v>
      </c>
      <c r="E63" s="34">
        <v>16</v>
      </c>
      <c r="F63" s="35">
        <v>6.75</v>
      </c>
      <c r="G63" s="36">
        <v>2.36</v>
      </c>
    </row>
    <row r="64" spans="2:8" x14ac:dyDescent="0.35">
      <c r="B64" s="31">
        <v>5</v>
      </c>
      <c r="C64" s="32" t="s">
        <v>77</v>
      </c>
      <c r="D64" s="33">
        <v>173</v>
      </c>
      <c r="E64" s="34">
        <v>32</v>
      </c>
      <c r="F64" s="35">
        <v>6.29</v>
      </c>
      <c r="G64" s="36">
        <v>2.59</v>
      </c>
    </row>
    <row r="65" spans="2:7" x14ac:dyDescent="0.35">
      <c r="B65" s="31">
        <v>6</v>
      </c>
      <c r="C65" s="32" t="s">
        <v>78</v>
      </c>
      <c r="D65" s="33">
        <v>179</v>
      </c>
      <c r="E65" s="34">
        <v>25</v>
      </c>
      <c r="F65" s="35">
        <v>6.18</v>
      </c>
      <c r="G65" s="36">
        <v>2.46</v>
      </c>
    </row>
    <row r="66" spans="2:7" x14ac:dyDescent="0.35">
      <c r="B66" s="31">
        <v>7</v>
      </c>
      <c r="C66" s="32" t="s">
        <v>79</v>
      </c>
      <c r="D66" s="33">
        <v>193</v>
      </c>
      <c r="E66" s="34">
        <v>13</v>
      </c>
      <c r="F66" s="35">
        <v>6.37</v>
      </c>
      <c r="G66" s="36">
        <v>2.44</v>
      </c>
    </row>
    <row r="67" spans="2:7" x14ac:dyDescent="0.35">
      <c r="B67" s="31">
        <v>8</v>
      </c>
      <c r="C67" s="32" t="s">
        <v>136</v>
      </c>
      <c r="D67" s="33">
        <v>179</v>
      </c>
      <c r="E67" s="34">
        <v>27</v>
      </c>
      <c r="F67" s="35">
        <v>4.83</v>
      </c>
      <c r="G67" s="36">
        <v>2.41</v>
      </c>
    </row>
    <row r="68" spans="2:7" x14ac:dyDescent="0.35">
      <c r="B68" s="31">
        <v>9</v>
      </c>
      <c r="C68" s="32" t="s">
        <v>83</v>
      </c>
      <c r="D68" s="33">
        <v>180</v>
      </c>
      <c r="E68" s="34">
        <v>28</v>
      </c>
      <c r="F68" s="35">
        <v>6.11</v>
      </c>
      <c r="G68" s="36">
        <v>2.69</v>
      </c>
    </row>
    <row r="69" spans="2:7" x14ac:dyDescent="0.35">
      <c r="B69" s="31">
        <v>10</v>
      </c>
      <c r="C69" s="32" t="s">
        <v>84</v>
      </c>
      <c r="D69" s="33">
        <v>166</v>
      </c>
      <c r="E69" s="34">
        <v>37</v>
      </c>
      <c r="F69" s="35">
        <v>5.12</v>
      </c>
      <c r="G69" s="36">
        <v>2.56</v>
      </c>
    </row>
    <row r="70" spans="2:7" x14ac:dyDescent="0.35">
      <c r="B70" s="31">
        <v>11</v>
      </c>
      <c r="C70" s="32" t="s">
        <v>85</v>
      </c>
      <c r="D70" s="33">
        <v>169</v>
      </c>
      <c r="E70" s="34">
        <v>37</v>
      </c>
      <c r="F70" s="35">
        <v>6.64</v>
      </c>
      <c r="G70" s="36">
        <v>2.39</v>
      </c>
    </row>
    <row r="71" spans="2:7" ht="29" x14ac:dyDescent="0.35">
      <c r="B71" s="31">
        <v>12</v>
      </c>
      <c r="C71" s="32" t="s">
        <v>137</v>
      </c>
      <c r="D71" s="33">
        <v>196</v>
      </c>
      <c r="E71" s="34">
        <v>14</v>
      </c>
      <c r="F71" s="35">
        <v>7.06</v>
      </c>
      <c r="G71" s="36">
        <v>2.2599999999999998</v>
      </c>
    </row>
    <row r="72" spans="2:7" x14ac:dyDescent="0.35">
      <c r="B72" s="31">
        <v>13</v>
      </c>
      <c r="C72" s="32" t="s">
        <v>138</v>
      </c>
      <c r="D72" s="33">
        <v>176</v>
      </c>
      <c r="E72" s="34">
        <v>25</v>
      </c>
      <c r="F72" s="35">
        <v>6.37</v>
      </c>
      <c r="G72" s="36">
        <v>2.42</v>
      </c>
    </row>
    <row r="73" spans="2:7" x14ac:dyDescent="0.35">
      <c r="B73" s="31">
        <v>14</v>
      </c>
      <c r="C73" s="32" t="s">
        <v>139</v>
      </c>
      <c r="D73" s="33">
        <v>181</v>
      </c>
      <c r="E73" s="34">
        <v>22</v>
      </c>
      <c r="F73" s="35">
        <v>5.28</v>
      </c>
      <c r="G73" s="36">
        <v>2.87</v>
      </c>
    </row>
    <row r="74" spans="2:7" x14ac:dyDescent="0.35">
      <c r="B74" s="31">
        <v>15</v>
      </c>
      <c r="C74" s="32" t="s">
        <v>75</v>
      </c>
      <c r="D74" s="33">
        <v>181</v>
      </c>
      <c r="E74" s="34">
        <v>22</v>
      </c>
      <c r="F74" s="35">
        <v>5.16</v>
      </c>
      <c r="G74" s="36">
        <v>2.57</v>
      </c>
    </row>
    <row r="75" spans="2:7" x14ac:dyDescent="0.35">
      <c r="B75" s="31">
        <v>16</v>
      </c>
      <c r="C75" s="32" t="s">
        <v>29</v>
      </c>
      <c r="D75" s="33">
        <v>194</v>
      </c>
      <c r="E75" s="34">
        <v>12</v>
      </c>
      <c r="F75" s="35">
        <v>4.92</v>
      </c>
      <c r="G75" s="36">
        <v>2.4700000000000002</v>
      </c>
    </row>
    <row r="76" spans="2:7" ht="15" thickBot="1" x14ac:dyDescent="0.4">
      <c r="B76" s="37">
        <v>17</v>
      </c>
      <c r="C76" s="38" t="s">
        <v>140</v>
      </c>
      <c r="D76" s="39">
        <v>181</v>
      </c>
      <c r="E76" s="40">
        <v>24</v>
      </c>
      <c r="F76" s="41">
        <v>4.6100000000000003</v>
      </c>
      <c r="G76" s="42">
        <v>2.72</v>
      </c>
    </row>
    <row r="78" spans="2:7" ht="15" thickBot="1" x14ac:dyDescent="0.4"/>
    <row r="79" spans="2:7" ht="15" thickBot="1" x14ac:dyDescent="0.4">
      <c r="B79" s="315" t="s">
        <v>142</v>
      </c>
      <c r="C79" s="316"/>
      <c r="D79" s="16" t="s">
        <v>121</v>
      </c>
      <c r="E79" s="17" t="s">
        <v>128</v>
      </c>
      <c r="F79" s="16" t="s">
        <v>129</v>
      </c>
      <c r="G79" s="16" t="s">
        <v>130</v>
      </c>
    </row>
    <row r="80" spans="2:7" ht="44" thickBot="1" x14ac:dyDescent="0.4">
      <c r="B80" s="18" t="s">
        <v>4</v>
      </c>
      <c r="C80" s="19" t="s">
        <v>141</v>
      </c>
      <c r="D80" s="20">
        <v>183</v>
      </c>
      <c r="E80" s="20">
        <v>33</v>
      </c>
      <c r="F80" s="21">
        <v>6.24</v>
      </c>
      <c r="G80" s="21">
        <v>2.5299999999999998</v>
      </c>
    </row>
    <row r="82" spans="2:7" ht="15" thickBot="1" x14ac:dyDescent="0.4"/>
    <row r="83" spans="2:7" ht="15" thickBot="1" x14ac:dyDescent="0.4">
      <c r="B83" s="317" t="s">
        <v>147</v>
      </c>
      <c r="C83" s="318"/>
      <c r="D83" s="321" t="s">
        <v>143</v>
      </c>
      <c r="E83" s="322"/>
      <c r="F83" s="322"/>
      <c r="G83" s="323"/>
    </row>
    <row r="84" spans="2:7" ht="30" customHeight="1" thickBot="1" x14ac:dyDescent="0.4">
      <c r="B84" s="319"/>
      <c r="C84" s="320"/>
      <c r="D84" s="24" t="s">
        <v>121</v>
      </c>
      <c r="E84" s="23" t="s">
        <v>128</v>
      </c>
      <c r="F84" s="24" t="s">
        <v>129</v>
      </c>
      <c r="G84" s="24" t="s">
        <v>130</v>
      </c>
    </row>
    <row r="85" spans="2:7" ht="29" x14ac:dyDescent="0.35">
      <c r="B85" s="43" t="s">
        <v>5</v>
      </c>
      <c r="C85" s="44" t="s">
        <v>144</v>
      </c>
      <c r="D85" s="28">
        <v>199</v>
      </c>
      <c r="E85" s="28">
        <v>12</v>
      </c>
      <c r="F85" s="29">
        <v>7.01</v>
      </c>
      <c r="G85" s="29">
        <v>2.58</v>
      </c>
    </row>
    <row r="86" spans="2:7" ht="43.5" x14ac:dyDescent="0.35">
      <c r="B86" s="31" t="s">
        <v>6</v>
      </c>
      <c r="C86" s="45" t="s">
        <v>145</v>
      </c>
      <c r="D86" s="33">
        <v>191</v>
      </c>
      <c r="E86" s="46">
        <v>18</v>
      </c>
      <c r="F86" s="35">
        <v>7.03</v>
      </c>
      <c r="G86" s="47">
        <v>2.58</v>
      </c>
    </row>
    <row r="87" spans="2:7" ht="29.5" thickBot="1" x14ac:dyDescent="0.4">
      <c r="B87" s="48" t="s">
        <v>7</v>
      </c>
      <c r="C87" s="49" t="s">
        <v>146</v>
      </c>
      <c r="D87" s="50">
        <v>189</v>
      </c>
      <c r="E87" s="39">
        <v>19</v>
      </c>
      <c r="F87" s="51">
        <v>5.99</v>
      </c>
      <c r="G87" s="41">
        <v>2.8</v>
      </c>
    </row>
    <row r="89" spans="2:7" ht="15" thickBot="1" x14ac:dyDescent="0.4"/>
    <row r="90" spans="2:7" ht="15" thickBot="1" x14ac:dyDescent="0.4">
      <c r="B90" s="315" t="s">
        <v>150</v>
      </c>
      <c r="C90" s="316"/>
      <c r="D90" s="16" t="s">
        <v>121</v>
      </c>
      <c r="E90" s="17" t="s">
        <v>128</v>
      </c>
      <c r="F90" s="88" t="s">
        <v>129</v>
      </c>
      <c r="G90" s="88" t="s">
        <v>130</v>
      </c>
    </row>
    <row r="91" spans="2:7" ht="44" thickBot="1" x14ac:dyDescent="0.4">
      <c r="B91" s="18" t="s">
        <v>8</v>
      </c>
      <c r="C91" s="19" t="s">
        <v>148</v>
      </c>
      <c r="D91" s="20">
        <v>188</v>
      </c>
      <c r="E91" s="20">
        <v>26</v>
      </c>
      <c r="F91" s="21">
        <v>6.38</v>
      </c>
      <c r="G91" s="21">
        <v>2.98</v>
      </c>
    </row>
    <row r="93" spans="2:7" ht="15" thickBot="1" x14ac:dyDescent="0.4"/>
    <row r="94" spans="2:7" ht="15" thickBot="1" x14ac:dyDescent="0.4">
      <c r="B94" s="315" t="s">
        <v>151</v>
      </c>
      <c r="C94" s="316"/>
      <c r="D94" s="16" t="s">
        <v>121</v>
      </c>
      <c r="E94" s="17" t="s">
        <v>128</v>
      </c>
      <c r="F94" s="88" t="s">
        <v>129</v>
      </c>
      <c r="G94" s="88" t="s">
        <v>130</v>
      </c>
    </row>
    <row r="95" spans="2:7" ht="58.5" thickBot="1" x14ac:dyDescent="0.4">
      <c r="B95" s="18" t="s">
        <v>9</v>
      </c>
      <c r="C95" s="19" t="s">
        <v>149</v>
      </c>
      <c r="D95" s="20">
        <v>190</v>
      </c>
      <c r="E95" s="20">
        <v>26</v>
      </c>
      <c r="F95" s="21">
        <v>7.62</v>
      </c>
      <c r="G95" s="21">
        <v>2.2400000000000002</v>
      </c>
    </row>
    <row r="98" spans="2:7" x14ac:dyDescent="0.35">
      <c r="B98" s="89" t="s">
        <v>152</v>
      </c>
    </row>
    <row r="99" spans="2:7" ht="15" thickBot="1" x14ac:dyDescent="0.4"/>
    <row r="100" spans="2:7" ht="15" thickBot="1" x14ac:dyDescent="0.4">
      <c r="B100" s="324" t="s">
        <v>154</v>
      </c>
      <c r="C100" s="325"/>
      <c r="D100" s="328" t="s">
        <v>155</v>
      </c>
      <c r="E100" s="328"/>
      <c r="F100" s="328"/>
      <c r="G100" s="328"/>
    </row>
    <row r="101" spans="2:7" ht="30" customHeight="1" thickBot="1" x14ac:dyDescent="0.4">
      <c r="B101" s="326"/>
      <c r="C101" s="327"/>
      <c r="D101" s="22" t="s">
        <v>121</v>
      </c>
      <c r="E101" s="22" t="s">
        <v>128</v>
      </c>
      <c r="F101" s="24" t="s">
        <v>129</v>
      </c>
      <c r="G101" s="24" t="s">
        <v>130</v>
      </c>
    </row>
    <row r="102" spans="2:7" x14ac:dyDescent="0.35">
      <c r="B102" s="25" t="s">
        <v>10</v>
      </c>
      <c r="C102" s="54" t="s">
        <v>156</v>
      </c>
      <c r="D102" s="27">
        <v>176</v>
      </c>
      <c r="E102" s="55">
        <v>22</v>
      </c>
      <c r="F102" s="29">
        <v>6.89</v>
      </c>
      <c r="G102" s="30">
        <v>2.21</v>
      </c>
    </row>
    <row r="103" spans="2:7" x14ac:dyDescent="0.35">
      <c r="B103" s="31" t="s">
        <v>11</v>
      </c>
      <c r="C103" s="57" t="s">
        <v>157</v>
      </c>
      <c r="D103" s="33">
        <v>180</v>
      </c>
      <c r="E103" s="34">
        <v>22</v>
      </c>
      <c r="F103" s="35">
        <v>6.87</v>
      </c>
      <c r="G103" s="36">
        <v>2.59</v>
      </c>
    </row>
    <row r="104" spans="2:7" x14ac:dyDescent="0.35">
      <c r="B104" s="31" t="s">
        <v>12</v>
      </c>
      <c r="C104" s="57" t="s">
        <v>158</v>
      </c>
      <c r="D104" s="33">
        <v>191</v>
      </c>
      <c r="E104" s="34">
        <v>16</v>
      </c>
      <c r="F104" s="35">
        <v>7.94</v>
      </c>
      <c r="G104" s="36">
        <v>2.0299999999999998</v>
      </c>
    </row>
    <row r="105" spans="2:7" x14ac:dyDescent="0.35">
      <c r="B105" s="31" t="s">
        <v>13</v>
      </c>
      <c r="C105" s="57" t="s">
        <v>159</v>
      </c>
      <c r="D105" s="33">
        <v>160</v>
      </c>
      <c r="E105" s="34">
        <v>43</v>
      </c>
      <c r="F105" s="35">
        <v>6.41</v>
      </c>
      <c r="G105" s="36">
        <v>2.56</v>
      </c>
    </row>
    <row r="106" spans="2:7" x14ac:dyDescent="0.35">
      <c r="B106" s="31" t="s">
        <v>14</v>
      </c>
      <c r="C106" s="57" t="s">
        <v>160</v>
      </c>
      <c r="D106" s="33">
        <v>172</v>
      </c>
      <c r="E106" s="34">
        <v>31</v>
      </c>
      <c r="F106" s="35">
        <v>6.55</v>
      </c>
      <c r="G106" s="36">
        <v>2.41</v>
      </c>
    </row>
    <row r="107" spans="2:7" ht="15" customHeight="1" x14ac:dyDescent="0.35">
      <c r="B107" s="31" t="s">
        <v>15</v>
      </c>
      <c r="C107" s="57" t="s">
        <v>161</v>
      </c>
      <c r="D107" s="33">
        <v>143</v>
      </c>
      <c r="E107" s="34">
        <v>56</v>
      </c>
      <c r="F107" s="35">
        <v>7.26</v>
      </c>
      <c r="G107" s="36">
        <v>2.2799999999999998</v>
      </c>
    </row>
    <row r="108" spans="2:7" x14ac:dyDescent="0.35">
      <c r="B108" s="31" t="s">
        <v>16</v>
      </c>
      <c r="C108" s="57" t="s">
        <v>77</v>
      </c>
      <c r="D108" s="33">
        <v>110</v>
      </c>
      <c r="E108" s="34">
        <v>87</v>
      </c>
      <c r="F108" s="35">
        <v>7.07</v>
      </c>
      <c r="G108" s="36">
        <v>2.46</v>
      </c>
    </row>
    <row r="109" spans="2:7" x14ac:dyDescent="0.35">
      <c r="B109" s="31" t="s">
        <v>17</v>
      </c>
      <c r="C109" s="57" t="s">
        <v>138</v>
      </c>
      <c r="D109" s="33">
        <v>127</v>
      </c>
      <c r="E109" s="34">
        <v>72</v>
      </c>
      <c r="F109" s="35">
        <v>5.78</v>
      </c>
      <c r="G109" s="36">
        <v>2.74</v>
      </c>
    </row>
    <row r="110" spans="2:7" x14ac:dyDescent="0.35">
      <c r="B110" s="31" t="s">
        <v>18</v>
      </c>
      <c r="C110" s="57" t="s">
        <v>139</v>
      </c>
      <c r="D110" s="33">
        <v>132</v>
      </c>
      <c r="E110" s="34">
        <v>69</v>
      </c>
      <c r="F110" s="35">
        <v>5.93</v>
      </c>
      <c r="G110" s="36">
        <v>2.68</v>
      </c>
    </row>
    <row r="111" spans="2:7" x14ac:dyDescent="0.35">
      <c r="B111" s="31" t="s">
        <v>19</v>
      </c>
      <c r="C111" s="58" t="s">
        <v>75</v>
      </c>
      <c r="D111" s="59">
        <v>129</v>
      </c>
      <c r="E111" s="60">
        <v>72</v>
      </c>
      <c r="F111" s="61">
        <v>5.72</v>
      </c>
      <c r="G111" s="62">
        <v>2.67</v>
      </c>
    </row>
    <row r="112" spans="2:7" ht="15" thickBot="1" x14ac:dyDescent="0.4">
      <c r="B112" s="37" t="s">
        <v>20</v>
      </c>
      <c r="C112" s="64" t="s">
        <v>29</v>
      </c>
      <c r="D112" s="39">
        <v>126</v>
      </c>
      <c r="E112" s="40">
        <v>73</v>
      </c>
      <c r="F112" s="41">
        <v>6.01</v>
      </c>
      <c r="G112" s="42">
        <v>2.58</v>
      </c>
    </row>
    <row r="114" spans="2:7" ht="15" thickBot="1" x14ac:dyDescent="0.4"/>
    <row r="115" spans="2:7" ht="26.5" customHeight="1" thickBot="1" x14ac:dyDescent="0.4">
      <c r="B115" s="324" t="s">
        <v>164</v>
      </c>
      <c r="C115" s="325"/>
      <c r="D115" s="336" t="s">
        <v>168</v>
      </c>
      <c r="E115" s="336"/>
      <c r="F115" s="336"/>
      <c r="G115" s="336"/>
    </row>
    <row r="116" spans="2:7" ht="30" customHeight="1" thickBot="1" x14ac:dyDescent="0.4">
      <c r="B116" s="326"/>
      <c r="C116" s="327"/>
      <c r="D116" s="24" t="s">
        <v>121</v>
      </c>
      <c r="E116" s="23" t="s">
        <v>128</v>
      </c>
      <c r="F116" s="24" t="s">
        <v>129</v>
      </c>
      <c r="G116" s="24" t="s">
        <v>130</v>
      </c>
    </row>
    <row r="117" spans="2:7" x14ac:dyDescent="0.35">
      <c r="B117" s="25">
        <v>1</v>
      </c>
      <c r="C117" s="65" t="s">
        <v>54</v>
      </c>
      <c r="D117" s="66">
        <v>173</v>
      </c>
      <c r="E117" s="28">
        <v>32</v>
      </c>
      <c r="F117" s="29">
        <v>6.72</v>
      </c>
      <c r="G117" s="30">
        <v>2.4</v>
      </c>
    </row>
    <row r="118" spans="2:7" ht="60" customHeight="1" x14ac:dyDescent="0.35">
      <c r="B118" s="31">
        <v>2</v>
      </c>
      <c r="C118" s="67" t="s">
        <v>162</v>
      </c>
      <c r="D118" s="68">
        <v>178</v>
      </c>
      <c r="E118" s="33">
        <v>30</v>
      </c>
      <c r="F118" s="35">
        <v>6.94</v>
      </c>
      <c r="G118" s="36">
        <v>2.5099999999999998</v>
      </c>
    </row>
    <row r="119" spans="2:7" ht="29" x14ac:dyDescent="0.35">
      <c r="B119" s="31">
        <v>3</v>
      </c>
      <c r="C119" s="67" t="s">
        <v>64</v>
      </c>
      <c r="D119" s="68">
        <v>162</v>
      </c>
      <c r="E119" s="33">
        <v>42</v>
      </c>
      <c r="F119" s="35">
        <v>6.57</v>
      </c>
      <c r="G119" s="36">
        <v>2.58</v>
      </c>
    </row>
    <row r="120" spans="2:7" ht="43.5" x14ac:dyDescent="0.35">
      <c r="B120" s="31">
        <v>4</v>
      </c>
      <c r="C120" s="69" t="s">
        <v>163</v>
      </c>
      <c r="D120" s="70">
        <v>152</v>
      </c>
      <c r="E120" s="59">
        <v>52</v>
      </c>
      <c r="F120" s="61">
        <v>5.89</v>
      </c>
      <c r="G120" s="62">
        <v>2.56</v>
      </c>
    </row>
    <row r="121" spans="2:7" ht="30" customHeight="1" thickBot="1" x14ac:dyDescent="0.4">
      <c r="B121" s="37">
        <v>5</v>
      </c>
      <c r="C121" s="71" t="s">
        <v>47</v>
      </c>
      <c r="D121" s="72">
        <v>152</v>
      </c>
      <c r="E121" s="39">
        <v>52</v>
      </c>
      <c r="F121" s="41">
        <v>6.52</v>
      </c>
      <c r="G121" s="42">
        <v>2.54</v>
      </c>
    </row>
    <row r="123" spans="2:7" ht="15" thickBot="1" x14ac:dyDescent="0.4"/>
    <row r="124" spans="2:7" ht="15" thickBot="1" x14ac:dyDescent="0.4">
      <c r="B124" s="324" t="s">
        <v>165</v>
      </c>
      <c r="C124" s="325"/>
      <c r="D124" s="336" t="s">
        <v>169</v>
      </c>
      <c r="E124" s="336"/>
      <c r="F124" s="336"/>
      <c r="G124" s="336"/>
    </row>
    <row r="125" spans="2:7" ht="30" customHeight="1" thickBot="1" x14ac:dyDescent="0.4">
      <c r="B125" s="326"/>
      <c r="C125" s="327"/>
      <c r="D125" s="24" t="s">
        <v>121</v>
      </c>
      <c r="E125" s="23" t="s">
        <v>128</v>
      </c>
      <c r="F125" s="24" t="s">
        <v>129</v>
      </c>
      <c r="G125" s="24" t="s">
        <v>130</v>
      </c>
    </row>
    <row r="126" spans="2:7" x14ac:dyDescent="0.35">
      <c r="B126" s="25">
        <v>1</v>
      </c>
      <c r="C126" s="65" t="s">
        <v>50</v>
      </c>
      <c r="D126" s="66">
        <v>157</v>
      </c>
      <c r="E126" s="28">
        <v>47</v>
      </c>
      <c r="F126" s="29">
        <v>5.67</v>
      </c>
      <c r="G126" s="30">
        <v>2.64</v>
      </c>
    </row>
    <row r="127" spans="2:7" x14ac:dyDescent="0.35">
      <c r="B127" s="31">
        <v>2</v>
      </c>
      <c r="C127" s="67" t="s">
        <v>48</v>
      </c>
      <c r="D127" s="68">
        <v>166</v>
      </c>
      <c r="E127" s="33">
        <v>32</v>
      </c>
      <c r="F127" s="35">
        <v>5.96</v>
      </c>
      <c r="G127" s="36">
        <v>2.63</v>
      </c>
    </row>
    <row r="128" spans="2:7" ht="29" x14ac:dyDescent="0.35">
      <c r="B128" s="31">
        <v>3</v>
      </c>
      <c r="C128" s="67" t="s">
        <v>56</v>
      </c>
      <c r="D128" s="68">
        <v>156</v>
      </c>
      <c r="E128" s="33">
        <v>50</v>
      </c>
      <c r="F128" s="35">
        <v>6.4</v>
      </c>
      <c r="G128" s="36">
        <v>2.4700000000000002</v>
      </c>
    </row>
    <row r="129" spans="1:7" ht="15" customHeight="1" x14ac:dyDescent="0.35">
      <c r="B129" s="31">
        <v>4</v>
      </c>
      <c r="C129" s="69" t="s">
        <v>62</v>
      </c>
      <c r="D129" s="70">
        <v>153</v>
      </c>
      <c r="E129" s="59">
        <v>51</v>
      </c>
      <c r="F129" s="61">
        <v>6</v>
      </c>
      <c r="G129" s="62">
        <v>2.67</v>
      </c>
    </row>
    <row r="130" spans="1:7" ht="30" customHeight="1" thickBot="1" x14ac:dyDescent="0.4">
      <c r="B130" s="37">
        <v>5</v>
      </c>
      <c r="C130" s="71" t="s">
        <v>51</v>
      </c>
      <c r="D130" s="72">
        <v>124</v>
      </c>
      <c r="E130" s="39">
        <v>79</v>
      </c>
      <c r="F130" s="41">
        <v>4.9000000000000004</v>
      </c>
      <c r="G130" s="42">
        <v>2.67</v>
      </c>
    </row>
    <row r="132" spans="1:7" ht="15" thickBot="1" x14ac:dyDescent="0.4"/>
    <row r="133" spans="1:7" ht="30" customHeight="1" thickBot="1" x14ac:dyDescent="0.4">
      <c r="B133" s="324" t="s">
        <v>166</v>
      </c>
      <c r="C133" s="325"/>
      <c r="D133" s="328" t="s">
        <v>170</v>
      </c>
      <c r="E133" s="328"/>
      <c r="F133" s="328"/>
      <c r="G133" s="328"/>
    </row>
    <row r="134" spans="1:7" ht="30" customHeight="1" thickBot="1" x14ac:dyDescent="0.4">
      <c r="B134" s="326"/>
      <c r="C134" s="327"/>
      <c r="D134" s="22" t="s">
        <v>121</v>
      </c>
      <c r="E134" s="52" t="s">
        <v>128</v>
      </c>
      <c r="F134" s="24" t="s">
        <v>129</v>
      </c>
      <c r="G134" s="24" t="s">
        <v>130</v>
      </c>
    </row>
    <row r="135" spans="1:7" ht="43.5" x14ac:dyDescent="0.35">
      <c r="A135" s="85"/>
      <c r="B135" s="53">
        <v>1</v>
      </c>
      <c r="C135" s="54" t="s">
        <v>173</v>
      </c>
      <c r="D135" s="27">
        <v>158</v>
      </c>
      <c r="E135" s="55">
        <v>48</v>
      </c>
      <c r="F135" s="29">
        <v>5.94</v>
      </c>
      <c r="G135" s="30">
        <v>2.88</v>
      </c>
    </row>
    <row r="136" spans="1:7" ht="29" x14ac:dyDescent="0.35">
      <c r="A136" s="85"/>
      <c r="B136" s="56">
        <v>2</v>
      </c>
      <c r="C136" s="57" t="s">
        <v>67</v>
      </c>
      <c r="D136" s="33">
        <v>151</v>
      </c>
      <c r="E136" s="34">
        <v>55</v>
      </c>
      <c r="F136" s="35">
        <v>6.09</v>
      </c>
      <c r="G136" s="36">
        <v>2.88</v>
      </c>
    </row>
    <row r="137" spans="1:7" x14ac:dyDescent="0.35">
      <c r="A137" s="85"/>
      <c r="B137" s="56">
        <v>3</v>
      </c>
      <c r="C137" s="57" t="s">
        <v>174</v>
      </c>
      <c r="D137" s="33">
        <v>122</v>
      </c>
      <c r="E137" s="34">
        <v>83</v>
      </c>
      <c r="F137" s="35">
        <v>5.0199999999999996</v>
      </c>
      <c r="G137" s="36">
        <v>2.67</v>
      </c>
    </row>
    <row r="138" spans="1:7" ht="29" x14ac:dyDescent="0.35">
      <c r="A138" s="85"/>
      <c r="B138" s="56">
        <v>4</v>
      </c>
      <c r="C138" s="57" t="s">
        <v>60</v>
      </c>
      <c r="D138" s="33">
        <v>137</v>
      </c>
      <c r="E138" s="34">
        <v>68</v>
      </c>
      <c r="F138" s="35">
        <v>5.34</v>
      </c>
      <c r="G138" s="36">
        <v>2.59</v>
      </c>
    </row>
    <row r="139" spans="1:7" ht="15" customHeight="1" x14ac:dyDescent="0.35">
      <c r="A139" s="85"/>
      <c r="B139" s="56">
        <v>5</v>
      </c>
      <c r="C139" s="57" t="s">
        <v>65</v>
      </c>
      <c r="D139" s="33">
        <v>145</v>
      </c>
      <c r="E139" s="34">
        <v>58</v>
      </c>
      <c r="F139" s="35">
        <v>5.43</v>
      </c>
      <c r="G139" s="36">
        <v>2.8</v>
      </c>
    </row>
    <row r="140" spans="1:7" ht="29" x14ac:dyDescent="0.35">
      <c r="A140" s="85"/>
      <c r="B140" s="56">
        <v>6</v>
      </c>
      <c r="C140" s="57" t="s">
        <v>175</v>
      </c>
      <c r="D140" s="33">
        <v>137</v>
      </c>
      <c r="E140" s="34">
        <v>68</v>
      </c>
      <c r="F140" s="35">
        <v>5.9</v>
      </c>
      <c r="G140" s="36">
        <v>2.82</v>
      </c>
    </row>
    <row r="141" spans="1:7" ht="29" x14ac:dyDescent="0.35">
      <c r="A141" s="85"/>
      <c r="B141" s="56">
        <v>7</v>
      </c>
      <c r="C141" s="58" t="s">
        <v>66</v>
      </c>
      <c r="D141" s="59">
        <v>130</v>
      </c>
      <c r="E141" s="60">
        <v>77</v>
      </c>
      <c r="F141" s="61">
        <v>4.6500000000000004</v>
      </c>
      <c r="G141" s="62">
        <v>2.76</v>
      </c>
    </row>
    <row r="142" spans="1:7" ht="29.5" thickBot="1" x14ac:dyDescent="0.4">
      <c r="A142" s="85"/>
      <c r="B142" s="63">
        <v>8</v>
      </c>
      <c r="C142" s="64" t="s">
        <v>59</v>
      </c>
      <c r="D142" s="39">
        <v>142</v>
      </c>
      <c r="E142" s="40">
        <v>61</v>
      </c>
      <c r="F142" s="41">
        <v>5.74</v>
      </c>
      <c r="G142" s="42">
        <v>2.64</v>
      </c>
    </row>
    <row r="144" spans="1:7" ht="15" thickBot="1" x14ac:dyDescent="0.4"/>
    <row r="145" spans="2:8" ht="15" thickBot="1" x14ac:dyDescent="0.4">
      <c r="B145" s="317" t="s">
        <v>167</v>
      </c>
      <c r="C145" s="318"/>
      <c r="D145" s="328" t="s">
        <v>171</v>
      </c>
      <c r="E145" s="328"/>
      <c r="F145" s="328"/>
      <c r="G145" s="328"/>
    </row>
    <row r="146" spans="2:8" ht="30" customHeight="1" thickBot="1" x14ac:dyDescent="0.4">
      <c r="B146" s="319"/>
      <c r="C146" s="320"/>
      <c r="D146" s="24" t="s">
        <v>121</v>
      </c>
      <c r="E146" s="23" t="s">
        <v>128</v>
      </c>
      <c r="F146" s="24" t="s">
        <v>129</v>
      </c>
      <c r="G146" s="24" t="s">
        <v>130</v>
      </c>
    </row>
    <row r="147" spans="2:8" ht="43.5" x14ac:dyDescent="0.35">
      <c r="B147" s="43">
        <v>1</v>
      </c>
      <c r="C147" s="44" t="s">
        <v>61</v>
      </c>
      <c r="D147" s="28">
        <v>150</v>
      </c>
      <c r="E147" s="28">
        <v>50</v>
      </c>
      <c r="F147" s="29">
        <v>5.71</v>
      </c>
      <c r="G147" s="29">
        <v>2.79</v>
      </c>
    </row>
    <row r="148" spans="2:8" x14ac:dyDescent="0.35">
      <c r="B148" s="31">
        <v>2</v>
      </c>
      <c r="C148" s="45" t="s">
        <v>172</v>
      </c>
      <c r="D148" s="33">
        <v>161</v>
      </c>
      <c r="E148" s="46">
        <v>41</v>
      </c>
      <c r="F148" s="35">
        <v>5.89</v>
      </c>
      <c r="G148" s="47">
        <v>2.75</v>
      </c>
    </row>
    <row r="149" spans="2:8" ht="29.5" thickBot="1" x14ac:dyDescent="0.4">
      <c r="B149" s="48">
        <v>3</v>
      </c>
      <c r="C149" s="49" t="s">
        <v>53</v>
      </c>
      <c r="D149" s="50">
        <v>173</v>
      </c>
      <c r="E149" s="39">
        <v>28</v>
      </c>
      <c r="F149" s="51">
        <v>6.21</v>
      </c>
      <c r="G149" s="41">
        <v>2.78</v>
      </c>
    </row>
    <row r="151" spans="2:8" ht="15" thickBot="1" x14ac:dyDescent="0.4"/>
    <row r="152" spans="2:8" ht="15" thickBot="1" x14ac:dyDescent="0.4">
      <c r="B152" s="329" t="s">
        <v>176</v>
      </c>
      <c r="C152" s="330"/>
      <c r="D152" s="333" t="s">
        <v>120</v>
      </c>
      <c r="E152" s="334"/>
      <c r="F152" s="334"/>
      <c r="G152" s="334"/>
      <c r="H152" s="335"/>
    </row>
    <row r="153" spans="2:8" ht="44" thickBot="1" x14ac:dyDescent="0.4">
      <c r="B153" s="331" t="s">
        <v>2</v>
      </c>
      <c r="C153" s="332"/>
      <c r="D153" s="73" t="s">
        <v>121</v>
      </c>
      <c r="E153" s="74" t="s">
        <v>122</v>
      </c>
      <c r="F153" s="75" t="s">
        <v>123</v>
      </c>
      <c r="G153" s="74" t="s">
        <v>124</v>
      </c>
      <c r="H153" s="76" t="s">
        <v>125</v>
      </c>
    </row>
    <row r="154" spans="2:8" x14ac:dyDescent="0.35">
      <c r="B154" s="77">
        <v>1</v>
      </c>
      <c r="C154" s="78" t="s">
        <v>177</v>
      </c>
      <c r="D154" s="83">
        <v>198</v>
      </c>
      <c r="E154" s="351">
        <v>0.23232323232323199</v>
      </c>
      <c r="F154" s="352">
        <v>0.39393939393939398</v>
      </c>
      <c r="G154" s="352">
        <v>0.22727272727272699</v>
      </c>
      <c r="H154" s="353">
        <v>0.14646464646464599</v>
      </c>
    </row>
    <row r="155" spans="2:8" x14ac:dyDescent="0.35">
      <c r="B155" s="79">
        <v>2</v>
      </c>
      <c r="C155" s="80" t="s">
        <v>178</v>
      </c>
      <c r="D155" s="83">
        <v>201</v>
      </c>
      <c r="E155" s="351">
        <v>1.99004975124378E-2</v>
      </c>
      <c r="F155" s="352">
        <v>0.16915422885572101</v>
      </c>
      <c r="G155" s="352">
        <v>0.383084577114428</v>
      </c>
      <c r="H155" s="353">
        <v>0.42786069651741299</v>
      </c>
    </row>
    <row r="156" spans="2:8" x14ac:dyDescent="0.35">
      <c r="B156" s="79">
        <v>3</v>
      </c>
      <c r="C156" s="80" t="s">
        <v>179</v>
      </c>
      <c r="D156" s="83">
        <v>198</v>
      </c>
      <c r="E156" s="351">
        <v>0.17171717171717199</v>
      </c>
      <c r="F156" s="352">
        <v>0.35858585858585901</v>
      </c>
      <c r="G156" s="352">
        <v>0.27272727272727298</v>
      </c>
      <c r="H156" s="353">
        <v>0.19696969696969699</v>
      </c>
    </row>
    <row r="157" spans="2:8" x14ac:dyDescent="0.35">
      <c r="B157" s="79">
        <v>4</v>
      </c>
      <c r="C157" s="80" t="s">
        <v>180</v>
      </c>
      <c r="D157" s="83">
        <v>204</v>
      </c>
      <c r="E157" s="351">
        <v>3.9215686274509803E-2</v>
      </c>
      <c r="F157" s="352">
        <v>0.161764705882353</v>
      </c>
      <c r="G157" s="352">
        <v>0.31862745098039202</v>
      </c>
      <c r="H157" s="353">
        <v>0.480392156862745</v>
      </c>
    </row>
    <row r="158" spans="2:8" x14ac:dyDescent="0.35">
      <c r="B158" s="79">
        <v>5</v>
      </c>
      <c r="C158" s="80" t="s">
        <v>181</v>
      </c>
      <c r="D158" s="83">
        <v>203</v>
      </c>
      <c r="E158" s="351">
        <v>0.22660098522167499</v>
      </c>
      <c r="F158" s="352">
        <v>0.38423645320196997</v>
      </c>
      <c r="G158" s="352">
        <v>0.27093596059113301</v>
      </c>
      <c r="H158" s="353">
        <v>0.118226600985222</v>
      </c>
    </row>
    <row r="159" spans="2:8" x14ac:dyDescent="0.35">
      <c r="B159" s="79">
        <v>6</v>
      </c>
      <c r="C159" s="80" t="s">
        <v>182</v>
      </c>
      <c r="D159" s="83">
        <v>203</v>
      </c>
      <c r="E159" s="351">
        <v>5.91133004926108E-2</v>
      </c>
      <c r="F159" s="352">
        <v>0.26108374384236499</v>
      </c>
      <c r="G159" s="352">
        <v>0.33004926108374399</v>
      </c>
      <c r="H159" s="353">
        <v>0.34975369458128103</v>
      </c>
    </row>
    <row r="160" spans="2:8" x14ac:dyDescent="0.35">
      <c r="B160" s="79">
        <v>7</v>
      </c>
      <c r="C160" s="80" t="s">
        <v>183</v>
      </c>
      <c r="D160" s="83">
        <v>202</v>
      </c>
      <c r="E160" s="351">
        <v>0.143564356435644</v>
      </c>
      <c r="F160" s="352">
        <v>0.34653465346534701</v>
      </c>
      <c r="G160" s="352">
        <v>0.25742574257425699</v>
      </c>
      <c r="H160" s="353">
        <v>0.25247524752475198</v>
      </c>
    </row>
    <row r="161" spans="2:8" x14ac:dyDescent="0.35">
      <c r="B161" s="79">
        <v>8</v>
      </c>
      <c r="C161" s="80" t="s">
        <v>184</v>
      </c>
      <c r="D161" s="83">
        <v>203</v>
      </c>
      <c r="E161" s="351">
        <v>9.3596059113300503E-2</v>
      </c>
      <c r="F161" s="352">
        <v>0.29556650246305399</v>
      </c>
      <c r="G161" s="352">
        <v>0.334975369458128</v>
      </c>
      <c r="H161" s="353">
        <v>0.27586206896551702</v>
      </c>
    </row>
    <row r="162" spans="2:8" x14ac:dyDescent="0.35">
      <c r="B162" s="79">
        <v>9</v>
      </c>
      <c r="C162" s="80" t="s">
        <v>185</v>
      </c>
      <c r="D162" s="83">
        <v>204</v>
      </c>
      <c r="E162" s="351">
        <v>9.31372549019608E-2</v>
      </c>
      <c r="F162" s="352">
        <v>0.240196078431373</v>
      </c>
      <c r="G162" s="352">
        <v>0.36764705882352899</v>
      </c>
      <c r="H162" s="353">
        <v>0.29901960784313703</v>
      </c>
    </row>
    <row r="163" spans="2:8" x14ac:dyDescent="0.35">
      <c r="B163" s="79">
        <v>10</v>
      </c>
      <c r="C163" s="80" t="s">
        <v>186</v>
      </c>
      <c r="D163" s="83">
        <v>201</v>
      </c>
      <c r="E163" s="351">
        <v>0.134328358208955</v>
      </c>
      <c r="F163" s="352">
        <v>0.21393034825870599</v>
      </c>
      <c r="G163" s="352">
        <v>0.26865671641791</v>
      </c>
      <c r="H163" s="353">
        <v>0.383084577114428</v>
      </c>
    </row>
    <row r="164" spans="2:8" ht="29" x14ac:dyDescent="0.35">
      <c r="B164" s="79">
        <v>11</v>
      </c>
      <c r="C164" s="45" t="s">
        <v>187</v>
      </c>
      <c r="D164" s="83">
        <v>201</v>
      </c>
      <c r="E164" s="351">
        <v>0.26368159203980102</v>
      </c>
      <c r="F164" s="352">
        <v>0.27363184079601999</v>
      </c>
      <c r="G164" s="352">
        <v>0.25870646766169197</v>
      </c>
      <c r="H164" s="353">
        <v>0.20398009950248799</v>
      </c>
    </row>
    <row r="165" spans="2:8" x14ac:dyDescent="0.35">
      <c r="B165" s="79">
        <v>12</v>
      </c>
      <c r="C165" s="80" t="s">
        <v>188</v>
      </c>
      <c r="D165" s="83">
        <v>199</v>
      </c>
      <c r="E165" s="351">
        <v>0.10050251256281401</v>
      </c>
      <c r="F165" s="352">
        <v>0.25125628140703499</v>
      </c>
      <c r="G165" s="352">
        <v>0.32160804020100497</v>
      </c>
      <c r="H165" s="353">
        <v>0.32663316582914598</v>
      </c>
    </row>
    <row r="166" spans="2:8" x14ac:dyDescent="0.35">
      <c r="B166" s="79">
        <v>13</v>
      </c>
      <c r="C166" s="80" t="s">
        <v>189</v>
      </c>
      <c r="D166" s="83">
        <v>200</v>
      </c>
      <c r="E166" s="351">
        <v>0.12</v>
      </c>
      <c r="F166" s="352">
        <v>0.16</v>
      </c>
      <c r="G166" s="352">
        <v>0.26</v>
      </c>
      <c r="H166" s="353">
        <v>0.46</v>
      </c>
    </row>
    <row r="167" spans="2:8" ht="15" thickBot="1" x14ac:dyDescent="0.4">
      <c r="B167" s="81">
        <v>14</v>
      </c>
      <c r="C167" s="82" t="s">
        <v>190</v>
      </c>
      <c r="D167" s="84">
        <v>203</v>
      </c>
      <c r="E167" s="354">
        <v>0.182266009852217</v>
      </c>
      <c r="F167" s="355">
        <v>0.31034482758620702</v>
      </c>
      <c r="G167" s="355">
        <v>0.231527093596059</v>
      </c>
      <c r="H167" s="356">
        <v>0.27586206896551702</v>
      </c>
    </row>
    <row r="168" spans="2:8" x14ac:dyDescent="0.35">
      <c r="B168" s="90"/>
      <c r="C168" s="91"/>
      <c r="D168" s="92"/>
      <c r="E168" s="93"/>
      <c r="F168" s="93"/>
      <c r="G168" s="93"/>
      <c r="H168" s="94"/>
    </row>
    <row r="169" spans="2:8" x14ac:dyDescent="0.35">
      <c r="E169" s="1"/>
      <c r="F169" s="1"/>
      <c r="G169" s="1"/>
      <c r="H169" s="1"/>
    </row>
    <row r="170" spans="2:8" x14ac:dyDescent="0.35">
      <c r="B170" s="89" t="s">
        <v>202</v>
      </c>
      <c r="E170" s="1"/>
      <c r="F170" s="1"/>
      <c r="G170" s="1"/>
      <c r="H170" s="1"/>
    </row>
    <row r="171" spans="2:8" ht="15" thickBot="1" x14ac:dyDescent="0.4">
      <c r="E171" s="1"/>
      <c r="F171" s="1"/>
      <c r="G171" s="1"/>
      <c r="H171" s="1"/>
    </row>
    <row r="172" spans="2:8" ht="15" customHeight="1" thickBot="1" x14ac:dyDescent="0.4">
      <c r="B172" s="324" t="s">
        <v>200</v>
      </c>
      <c r="C172" s="325"/>
      <c r="D172" s="321" t="s">
        <v>143</v>
      </c>
      <c r="E172" s="322"/>
      <c r="F172" s="322"/>
      <c r="G172" s="323"/>
      <c r="H172" s="1"/>
    </row>
    <row r="173" spans="2:8" ht="15" thickBot="1" x14ac:dyDescent="0.4">
      <c r="B173" s="326"/>
      <c r="C173" s="327"/>
      <c r="D173" s="22" t="s">
        <v>121</v>
      </c>
      <c r="E173" s="52" t="s">
        <v>128</v>
      </c>
      <c r="F173" s="24" t="s">
        <v>129</v>
      </c>
      <c r="G173" s="24" t="s">
        <v>130</v>
      </c>
      <c r="H173" s="1"/>
    </row>
    <row r="174" spans="2:8" ht="29" x14ac:dyDescent="0.35">
      <c r="B174" s="25">
        <v>1</v>
      </c>
      <c r="C174" s="54" t="s">
        <v>191</v>
      </c>
      <c r="D174" s="27">
        <v>173</v>
      </c>
      <c r="E174" s="55">
        <v>23</v>
      </c>
      <c r="F174" s="29">
        <v>6.18</v>
      </c>
      <c r="G174" s="30">
        <v>2.77</v>
      </c>
    </row>
    <row r="175" spans="2:8" ht="29" x14ac:dyDescent="0.35">
      <c r="B175" s="31">
        <v>2</v>
      </c>
      <c r="C175" s="57" t="s">
        <v>192</v>
      </c>
      <c r="D175" s="33">
        <v>170</v>
      </c>
      <c r="E175" s="34">
        <v>30</v>
      </c>
      <c r="F175" s="35">
        <v>6.49</v>
      </c>
      <c r="G175" s="36">
        <v>2.58</v>
      </c>
    </row>
    <row r="176" spans="2:8" ht="29" x14ac:dyDescent="0.35">
      <c r="B176" s="31">
        <v>3</v>
      </c>
      <c r="C176" s="57" t="s">
        <v>193</v>
      </c>
      <c r="D176" s="33">
        <v>160</v>
      </c>
      <c r="E176" s="34">
        <v>31</v>
      </c>
      <c r="F176" s="35">
        <v>5.28</v>
      </c>
      <c r="G176" s="36">
        <v>2.92</v>
      </c>
    </row>
    <row r="177" spans="2:7" ht="29" x14ac:dyDescent="0.35">
      <c r="B177" s="31">
        <v>4</v>
      </c>
      <c r="C177" s="57" t="s">
        <v>194</v>
      </c>
      <c r="D177" s="33">
        <v>151</v>
      </c>
      <c r="E177" s="34">
        <v>44</v>
      </c>
      <c r="F177" s="35">
        <v>6.01</v>
      </c>
      <c r="G177" s="36">
        <v>2.75</v>
      </c>
    </row>
    <row r="178" spans="2:7" ht="29" x14ac:dyDescent="0.35">
      <c r="B178" s="31">
        <v>5</v>
      </c>
      <c r="C178" s="57" t="s">
        <v>195</v>
      </c>
      <c r="D178" s="33">
        <v>151</v>
      </c>
      <c r="E178" s="34">
        <v>38</v>
      </c>
      <c r="F178" s="35">
        <v>5.85</v>
      </c>
      <c r="G178" s="36">
        <v>2.58</v>
      </c>
    </row>
    <row r="179" spans="2:7" ht="58" x14ac:dyDescent="0.35">
      <c r="B179" s="31">
        <v>6</v>
      </c>
      <c r="C179" s="57" t="s">
        <v>196</v>
      </c>
      <c r="D179" s="33">
        <v>166</v>
      </c>
      <c r="E179" s="34">
        <v>30</v>
      </c>
      <c r="F179" s="35">
        <v>7.16</v>
      </c>
      <c r="G179" s="36">
        <v>2.35</v>
      </c>
    </row>
    <row r="180" spans="2:7" ht="43.5" x14ac:dyDescent="0.35">
      <c r="B180" s="31">
        <v>7</v>
      </c>
      <c r="C180" s="57" t="s">
        <v>197</v>
      </c>
      <c r="D180" s="33">
        <v>184</v>
      </c>
      <c r="E180" s="34">
        <v>16</v>
      </c>
      <c r="F180" s="35">
        <v>6.81</v>
      </c>
      <c r="G180" s="36">
        <v>2.48</v>
      </c>
    </row>
    <row r="181" spans="2:7" ht="30" customHeight="1" x14ac:dyDescent="0.35">
      <c r="B181" s="31">
        <v>8</v>
      </c>
      <c r="C181" s="57" t="s">
        <v>198</v>
      </c>
      <c r="D181" s="33">
        <v>144</v>
      </c>
      <c r="E181" s="34">
        <v>53</v>
      </c>
      <c r="F181" s="35">
        <v>5.1100000000000003</v>
      </c>
      <c r="G181" s="36">
        <v>2.74</v>
      </c>
    </row>
    <row r="182" spans="2:7" ht="29" x14ac:dyDescent="0.35">
      <c r="B182" s="31">
        <v>9</v>
      </c>
      <c r="C182" s="58" t="s">
        <v>199</v>
      </c>
      <c r="D182" s="59">
        <v>165</v>
      </c>
      <c r="E182" s="60">
        <v>37</v>
      </c>
      <c r="F182" s="61">
        <v>6.18</v>
      </c>
      <c r="G182" s="62">
        <v>2.65</v>
      </c>
    </row>
    <row r="183" spans="2:7" ht="44" thickBot="1" x14ac:dyDescent="0.4">
      <c r="B183" s="37">
        <v>10</v>
      </c>
      <c r="C183" s="64" t="s">
        <v>201</v>
      </c>
      <c r="D183" s="39">
        <v>168</v>
      </c>
      <c r="E183" s="40">
        <v>32</v>
      </c>
      <c r="F183" s="41">
        <v>6.61</v>
      </c>
      <c r="G183" s="42">
        <v>2.6</v>
      </c>
    </row>
  </sheetData>
  <sortState xmlns:xlrd2="http://schemas.microsoft.com/office/spreadsheetml/2017/richdata2" ref="X18:Z28">
    <sortCondition descending="1" ref="Y18:Y28"/>
  </sortState>
  <mergeCells count="22">
    <mergeCell ref="B52:C52"/>
    <mergeCell ref="B58:C59"/>
    <mergeCell ref="D58:G58"/>
    <mergeCell ref="B79:C79"/>
    <mergeCell ref="B90:C90"/>
    <mergeCell ref="B172:C173"/>
    <mergeCell ref="D172:G172"/>
    <mergeCell ref="B133:C134"/>
    <mergeCell ref="D133:G133"/>
    <mergeCell ref="B115:C116"/>
    <mergeCell ref="B152:C153"/>
    <mergeCell ref="D152:H152"/>
    <mergeCell ref="D115:G115"/>
    <mergeCell ref="B124:C125"/>
    <mergeCell ref="D124:G124"/>
    <mergeCell ref="B145:C146"/>
    <mergeCell ref="D145:G145"/>
    <mergeCell ref="B94:C94"/>
    <mergeCell ref="B83:C84"/>
    <mergeCell ref="D83:G83"/>
    <mergeCell ref="B100:C101"/>
    <mergeCell ref="D100:G100"/>
  </mergeCells>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9A2D5-80E3-4A4F-8A5A-43E38E4EF8CB}">
  <dimension ref="A1:I105"/>
  <sheetViews>
    <sheetView zoomScaleNormal="100" workbookViewId="0"/>
  </sheetViews>
  <sheetFormatPr defaultColWidth="10.90625" defaultRowHeight="14.5" x14ac:dyDescent="0.35"/>
  <cols>
    <col min="1" max="1" width="8.6328125" style="177" customWidth="1"/>
    <col min="2" max="2" width="5.6328125" customWidth="1"/>
    <col min="3" max="3" width="40.6328125" customWidth="1"/>
    <col min="5" max="5" width="11.08984375" bestFit="1" customWidth="1"/>
  </cols>
  <sheetData>
    <row r="1" spans="1:9" s="86" customFormat="1" ht="50" customHeight="1" x14ac:dyDescent="0.35">
      <c r="A1" s="214"/>
      <c r="B1" s="230" t="s">
        <v>241</v>
      </c>
    </row>
    <row r="2" spans="1:9" ht="15" thickBot="1" x14ac:dyDescent="0.4"/>
    <row r="3" spans="1:9" x14ac:dyDescent="0.35">
      <c r="A3" s="91"/>
      <c r="B3" s="114"/>
      <c r="C3" s="115"/>
      <c r="D3" s="339">
        <v>2018</v>
      </c>
      <c r="E3" s="340"/>
      <c r="F3" s="341"/>
      <c r="G3" s="339">
        <v>2023</v>
      </c>
      <c r="H3" s="340"/>
      <c r="I3" s="341"/>
    </row>
    <row r="4" spans="1:9" ht="11" customHeight="1" thickBot="1" x14ac:dyDescent="0.4">
      <c r="A4" s="91"/>
      <c r="B4" s="116"/>
      <c r="C4" s="117"/>
      <c r="D4" s="118" t="s">
        <v>121</v>
      </c>
      <c r="E4" s="119" t="s">
        <v>129</v>
      </c>
      <c r="F4" s="120" t="s">
        <v>130</v>
      </c>
      <c r="G4" s="118" t="s">
        <v>121</v>
      </c>
      <c r="H4" s="119" t="s">
        <v>129</v>
      </c>
      <c r="I4" s="120" t="s">
        <v>130</v>
      </c>
    </row>
    <row r="5" spans="1:9" ht="24" thickBot="1" x14ac:dyDescent="0.4">
      <c r="A5" s="90"/>
      <c r="B5" s="121" t="s">
        <v>3</v>
      </c>
      <c r="C5" s="122" t="s">
        <v>214</v>
      </c>
      <c r="D5" s="123">
        <v>297</v>
      </c>
      <c r="E5" s="124">
        <v>5.2929292929292897</v>
      </c>
      <c r="F5" s="125">
        <v>3.0577300975909201</v>
      </c>
      <c r="G5" s="123">
        <v>216</v>
      </c>
      <c r="H5" s="126">
        <v>6.0462962962963003</v>
      </c>
      <c r="I5" s="125">
        <v>2.8509786463656202</v>
      </c>
    </row>
    <row r="6" spans="1:9" x14ac:dyDescent="0.35">
      <c r="A6" s="181"/>
      <c r="B6" s="147" t="s">
        <v>286</v>
      </c>
    </row>
    <row r="7" spans="1:9" x14ac:dyDescent="0.35">
      <c r="A7" s="181"/>
      <c r="B7" s="147"/>
    </row>
    <row r="8" spans="1:9" x14ac:dyDescent="0.35">
      <c r="A8" s="181"/>
      <c r="B8" s="147"/>
    </row>
    <row r="9" spans="1:9" x14ac:dyDescent="0.35">
      <c r="A9" s="178"/>
      <c r="B9" s="89" t="s">
        <v>153</v>
      </c>
    </row>
    <row r="10" spans="1:9" ht="15" thickBot="1" x14ac:dyDescent="0.4"/>
    <row r="11" spans="1:9" x14ac:dyDescent="0.35">
      <c r="A11" s="91"/>
      <c r="B11" s="114"/>
      <c r="C11" s="115"/>
      <c r="D11" s="339">
        <v>2018</v>
      </c>
      <c r="E11" s="340"/>
      <c r="F11" s="341"/>
      <c r="G11" s="339">
        <v>2023</v>
      </c>
      <c r="H11" s="340"/>
      <c r="I11" s="341"/>
    </row>
    <row r="12" spans="1:9" ht="11" customHeight="1" thickBot="1" x14ac:dyDescent="0.4">
      <c r="A12" s="91"/>
      <c r="B12" s="116"/>
      <c r="C12" s="117"/>
      <c r="D12" s="118" t="s">
        <v>121</v>
      </c>
      <c r="E12" s="119" t="s">
        <v>129</v>
      </c>
      <c r="F12" s="120" t="s">
        <v>130</v>
      </c>
      <c r="G12" s="118" t="s">
        <v>121</v>
      </c>
      <c r="H12" s="119" t="s">
        <v>129</v>
      </c>
      <c r="I12" s="120" t="s">
        <v>130</v>
      </c>
    </row>
    <row r="13" spans="1:9" ht="24" thickBot="1" x14ac:dyDescent="0.4">
      <c r="A13" s="90"/>
      <c r="B13" s="121" t="s">
        <v>4</v>
      </c>
      <c r="C13" s="122" t="s">
        <v>269</v>
      </c>
      <c r="D13" s="123">
        <v>269</v>
      </c>
      <c r="E13" s="124">
        <v>5.5855018587360599</v>
      </c>
      <c r="F13" s="125">
        <v>2.5403706519791198</v>
      </c>
      <c r="G13" s="123">
        <v>183</v>
      </c>
      <c r="H13" s="126">
        <v>6.2404371584699501</v>
      </c>
      <c r="I13" s="125">
        <v>2.5283239084153002</v>
      </c>
    </row>
    <row r="14" spans="1:9" x14ac:dyDescent="0.35">
      <c r="A14" s="182"/>
      <c r="B14" s="148" t="s">
        <v>297</v>
      </c>
    </row>
    <row r="15" spans="1:9" x14ac:dyDescent="0.35">
      <c r="A15" s="182"/>
      <c r="B15" s="181"/>
    </row>
    <row r="16" spans="1:9" x14ac:dyDescent="0.35">
      <c r="A16" s="182"/>
      <c r="B16" s="148"/>
    </row>
    <row r="17" spans="1:9" ht="15" thickBot="1" x14ac:dyDescent="0.4">
      <c r="A17" s="149"/>
      <c r="B17" s="149" t="s">
        <v>220</v>
      </c>
    </row>
    <row r="18" spans="1:9" x14ac:dyDescent="0.35">
      <c r="A18" s="91"/>
      <c r="B18" s="114"/>
      <c r="C18" s="115"/>
      <c r="D18" s="339">
        <v>2018</v>
      </c>
      <c r="E18" s="340"/>
      <c r="F18" s="341"/>
      <c r="G18" s="339">
        <v>2023</v>
      </c>
      <c r="H18" s="340"/>
      <c r="I18" s="341"/>
    </row>
    <row r="19" spans="1:9" ht="11" customHeight="1" thickBot="1" x14ac:dyDescent="0.4">
      <c r="A19" s="91"/>
      <c r="B19" s="127"/>
      <c r="C19" s="85"/>
      <c r="D19" s="118" t="s">
        <v>121</v>
      </c>
      <c r="E19" s="119" t="s">
        <v>129</v>
      </c>
      <c r="F19" s="120" t="s">
        <v>130</v>
      </c>
      <c r="G19" s="118" t="s">
        <v>121</v>
      </c>
      <c r="H19" s="119" t="s">
        <v>129</v>
      </c>
      <c r="I19" s="120" t="s">
        <v>130</v>
      </c>
    </row>
    <row r="20" spans="1:9" ht="23.5" x14ac:dyDescent="0.35">
      <c r="A20" s="90"/>
      <c r="B20" s="77" t="s">
        <v>5</v>
      </c>
      <c r="C20" s="128" t="s">
        <v>217</v>
      </c>
      <c r="D20" s="129">
        <v>248</v>
      </c>
      <c r="E20" s="130">
        <v>6.4959677419354804</v>
      </c>
      <c r="F20" s="131">
        <v>2.7426722154764098</v>
      </c>
      <c r="G20" s="129">
        <v>199</v>
      </c>
      <c r="H20" s="130">
        <v>7.0050251256281397</v>
      </c>
      <c r="I20" s="131">
        <v>2.5770892033439199</v>
      </c>
    </row>
    <row r="21" spans="1:9" ht="35" x14ac:dyDescent="0.35">
      <c r="A21" s="90"/>
      <c r="B21" s="79" t="s">
        <v>6</v>
      </c>
      <c r="C21" s="132" t="s">
        <v>218</v>
      </c>
      <c r="D21" s="133">
        <v>213</v>
      </c>
      <c r="E21" s="134">
        <v>6.2910798122065703</v>
      </c>
      <c r="F21" s="135">
        <v>2.9105801240808198</v>
      </c>
      <c r="G21" s="133">
        <v>191</v>
      </c>
      <c r="H21" s="134">
        <v>7.0261780104711997</v>
      </c>
      <c r="I21" s="135">
        <v>2.5781154989721098</v>
      </c>
    </row>
    <row r="22" spans="1:9" ht="24" thickBot="1" x14ac:dyDescent="0.4">
      <c r="A22" s="90"/>
      <c r="B22" s="136" t="s">
        <v>7</v>
      </c>
      <c r="C22" s="137" t="s">
        <v>146</v>
      </c>
      <c r="D22" s="138" t="s">
        <v>131</v>
      </c>
      <c r="E22" s="138" t="s">
        <v>131</v>
      </c>
      <c r="F22" s="139" t="s">
        <v>131</v>
      </c>
      <c r="G22" s="138">
        <v>189</v>
      </c>
      <c r="H22" s="140">
        <v>5.9894179894179898</v>
      </c>
      <c r="I22" s="139">
        <v>2.8019548988530398</v>
      </c>
    </row>
    <row r="23" spans="1:9" x14ac:dyDescent="0.35">
      <c r="A23" s="181"/>
      <c r="B23" s="147" t="s">
        <v>287</v>
      </c>
    </row>
    <row r="24" spans="1:9" x14ac:dyDescent="0.35">
      <c r="A24" s="181"/>
      <c r="B24" s="147"/>
    </row>
    <row r="25" spans="1:9" ht="15" thickBot="1" x14ac:dyDescent="0.4"/>
    <row r="26" spans="1:9" x14ac:dyDescent="0.35">
      <c r="A26" s="91"/>
      <c r="B26" s="114"/>
      <c r="C26" s="115"/>
      <c r="D26" s="339">
        <v>2018</v>
      </c>
      <c r="E26" s="340"/>
      <c r="F26" s="341"/>
      <c r="G26" s="339">
        <v>2023</v>
      </c>
      <c r="H26" s="340"/>
      <c r="I26" s="341"/>
    </row>
    <row r="27" spans="1:9" ht="11" customHeight="1" thickBot="1" x14ac:dyDescent="0.4">
      <c r="A27" s="91"/>
      <c r="B27" s="116"/>
      <c r="C27" s="117"/>
      <c r="D27" s="118" t="s">
        <v>121</v>
      </c>
      <c r="E27" s="119" t="s">
        <v>129</v>
      </c>
      <c r="F27" s="120" t="s">
        <v>130</v>
      </c>
      <c r="G27" s="118" t="s">
        <v>121</v>
      </c>
      <c r="H27" s="119" t="s">
        <v>129</v>
      </c>
      <c r="I27" s="120" t="s">
        <v>130</v>
      </c>
    </row>
    <row r="28" spans="1:9" ht="24" thickBot="1" x14ac:dyDescent="0.4">
      <c r="A28" s="90"/>
      <c r="B28" s="121" t="s">
        <v>8</v>
      </c>
      <c r="C28" s="122" t="s">
        <v>221</v>
      </c>
      <c r="D28" s="123" t="s">
        <v>131</v>
      </c>
      <c r="E28" s="124" t="s">
        <v>131</v>
      </c>
      <c r="F28" s="125" t="s">
        <v>131</v>
      </c>
      <c r="G28" s="123">
        <v>188</v>
      </c>
      <c r="H28" s="126">
        <v>6.3776595744680904</v>
      </c>
      <c r="I28" s="125">
        <v>2.97780216318393</v>
      </c>
    </row>
    <row r="29" spans="1:9" x14ac:dyDescent="0.35">
      <c r="A29" s="181"/>
      <c r="B29" s="147" t="s">
        <v>223</v>
      </c>
    </row>
    <row r="30" spans="1:9" x14ac:dyDescent="0.35">
      <c r="A30" s="181"/>
      <c r="B30" s="147"/>
    </row>
    <row r="31" spans="1:9" ht="15" thickBot="1" x14ac:dyDescent="0.4"/>
    <row r="32" spans="1:9" x14ac:dyDescent="0.35">
      <c r="A32" s="91"/>
      <c r="B32" s="114"/>
      <c r="C32" s="115"/>
      <c r="D32" s="339">
        <v>2018</v>
      </c>
      <c r="E32" s="340"/>
      <c r="F32" s="341"/>
      <c r="G32" s="339">
        <v>2023</v>
      </c>
      <c r="H32" s="340"/>
      <c r="I32" s="341"/>
    </row>
    <row r="33" spans="1:9" ht="11" customHeight="1" thickBot="1" x14ac:dyDescent="0.4">
      <c r="A33" s="91"/>
      <c r="B33" s="116"/>
      <c r="C33" s="117"/>
      <c r="D33" s="118" t="s">
        <v>121</v>
      </c>
      <c r="E33" s="119" t="s">
        <v>129</v>
      </c>
      <c r="F33" s="120" t="s">
        <v>130</v>
      </c>
      <c r="G33" s="118" t="s">
        <v>121</v>
      </c>
      <c r="H33" s="119" t="s">
        <v>129</v>
      </c>
      <c r="I33" s="120" t="s">
        <v>130</v>
      </c>
    </row>
    <row r="34" spans="1:9" ht="35.5" thickBot="1" x14ac:dyDescent="0.4">
      <c r="A34" s="90"/>
      <c r="B34" s="121" t="s">
        <v>9</v>
      </c>
      <c r="C34" s="122" t="s">
        <v>222</v>
      </c>
      <c r="D34" s="123">
        <v>225</v>
      </c>
      <c r="E34" s="124">
        <v>7.7111111111111104</v>
      </c>
      <c r="F34" s="125">
        <v>2.2915043232540602</v>
      </c>
      <c r="G34" s="123">
        <v>190</v>
      </c>
      <c r="H34" s="126">
        <v>7.6210526315789497</v>
      </c>
      <c r="I34" s="125">
        <v>2.2357317013902902</v>
      </c>
    </row>
    <row r="35" spans="1:9" x14ac:dyDescent="0.35">
      <c r="A35" s="181"/>
      <c r="B35" s="147" t="s">
        <v>225</v>
      </c>
    </row>
    <row r="38" spans="1:9" x14ac:dyDescent="0.35">
      <c r="A38" s="178"/>
      <c r="B38" s="89" t="s">
        <v>152</v>
      </c>
    </row>
    <row r="39" spans="1:9" x14ac:dyDescent="0.35">
      <c r="A39" s="178"/>
      <c r="B39" s="89"/>
    </row>
    <row r="40" spans="1:9" ht="15" thickBot="1" x14ac:dyDescent="0.4">
      <c r="A40" s="150"/>
      <c r="B40" s="150" t="s">
        <v>227</v>
      </c>
    </row>
    <row r="41" spans="1:9" x14ac:dyDescent="0.35">
      <c r="A41" s="91"/>
      <c r="B41" s="114"/>
      <c r="C41" s="115"/>
      <c r="D41" s="339">
        <v>2018</v>
      </c>
      <c r="E41" s="340"/>
      <c r="F41" s="341"/>
      <c r="G41" s="339">
        <v>2023</v>
      </c>
      <c r="H41" s="340"/>
      <c r="I41" s="341"/>
    </row>
    <row r="42" spans="1:9" ht="11" customHeight="1" thickBot="1" x14ac:dyDescent="0.4">
      <c r="A42" s="91"/>
      <c r="B42" s="127"/>
      <c r="C42" s="85"/>
      <c r="D42" s="118" t="s">
        <v>121</v>
      </c>
      <c r="E42" s="119" t="s">
        <v>129</v>
      </c>
      <c r="F42" s="120" t="s">
        <v>130</v>
      </c>
      <c r="G42" s="118" t="s">
        <v>121</v>
      </c>
      <c r="H42" s="119" t="s">
        <v>129</v>
      </c>
      <c r="I42" s="120" t="s">
        <v>130</v>
      </c>
    </row>
    <row r="43" spans="1:9" x14ac:dyDescent="0.35">
      <c r="A43" s="90"/>
      <c r="B43" s="77" t="s">
        <v>10</v>
      </c>
      <c r="C43" s="128" t="s">
        <v>228</v>
      </c>
      <c r="D43" s="129">
        <v>163</v>
      </c>
      <c r="E43" s="130">
        <v>6.1595092024539904</v>
      </c>
      <c r="F43" s="131">
        <v>2.3145444059282099</v>
      </c>
      <c r="G43" s="129">
        <v>176</v>
      </c>
      <c r="H43" s="130">
        <v>6.8920454545454497</v>
      </c>
      <c r="I43" s="131">
        <v>2.2051224308561501</v>
      </c>
    </row>
    <row r="44" spans="1:9" x14ac:dyDescent="0.35">
      <c r="A44" s="90"/>
      <c r="B44" s="142" t="s">
        <v>11</v>
      </c>
      <c r="C44" s="143" t="s">
        <v>244</v>
      </c>
      <c r="D44" s="144">
        <v>154</v>
      </c>
      <c r="E44" s="145">
        <v>5.31168831168831</v>
      </c>
      <c r="F44" s="146">
        <v>2.3942182003953398</v>
      </c>
      <c r="G44" s="144">
        <v>180</v>
      </c>
      <c r="H44" s="145">
        <v>6.87222222222222</v>
      </c>
      <c r="I44" s="146">
        <v>2.59141374576466</v>
      </c>
    </row>
    <row r="45" spans="1:9" x14ac:dyDescent="0.35">
      <c r="A45" s="90"/>
      <c r="B45" s="142" t="s">
        <v>12</v>
      </c>
      <c r="C45" s="143" t="s">
        <v>158</v>
      </c>
      <c r="D45" s="144">
        <v>212</v>
      </c>
      <c r="E45" s="145">
        <v>8.02830188679245</v>
      </c>
      <c r="F45" s="146">
        <v>1.80288103909655</v>
      </c>
      <c r="G45" s="144">
        <v>191</v>
      </c>
      <c r="H45" s="145">
        <v>7.9371727748691097</v>
      </c>
      <c r="I45" s="146">
        <v>2.0329471390057701</v>
      </c>
    </row>
    <row r="46" spans="1:9" x14ac:dyDescent="0.35">
      <c r="A46" s="90"/>
      <c r="B46" s="142" t="s">
        <v>13</v>
      </c>
      <c r="C46" s="143" t="s">
        <v>229</v>
      </c>
      <c r="D46" s="144">
        <v>156</v>
      </c>
      <c r="E46" s="145">
        <v>5.5320512820512802</v>
      </c>
      <c r="F46" s="146">
        <v>2.5963246275353802</v>
      </c>
      <c r="G46" s="144">
        <v>160</v>
      </c>
      <c r="H46" s="145">
        <v>6.4124999999999996</v>
      </c>
      <c r="I46" s="146">
        <v>2.5560078443989398</v>
      </c>
    </row>
    <row r="47" spans="1:9" x14ac:dyDescent="0.35">
      <c r="A47" s="90"/>
      <c r="B47" s="142" t="s">
        <v>14</v>
      </c>
      <c r="C47" s="143" t="s">
        <v>230</v>
      </c>
      <c r="D47" s="144">
        <v>189</v>
      </c>
      <c r="E47" s="145">
        <v>5.6772486772486799</v>
      </c>
      <c r="F47" s="146">
        <v>2.7765279187458898</v>
      </c>
      <c r="G47" s="144">
        <v>172</v>
      </c>
      <c r="H47" s="145">
        <v>6.5465116279069804</v>
      </c>
      <c r="I47" s="146">
        <v>2.4068954391154498</v>
      </c>
    </row>
    <row r="48" spans="1:9" x14ac:dyDescent="0.35">
      <c r="A48" s="90"/>
      <c r="B48" s="142" t="s">
        <v>15</v>
      </c>
      <c r="C48" s="143" t="s">
        <v>231</v>
      </c>
      <c r="D48" s="144">
        <v>126</v>
      </c>
      <c r="E48" s="145">
        <v>6.6984126984127004</v>
      </c>
      <c r="F48" s="146">
        <v>2.3264387935893498</v>
      </c>
      <c r="G48" s="144">
        <v>143</v>
      </c>
      <c r="H48" s="145">
        <v>7.2587412587412601</v>
      </c>
      <c r="I48" s="146">
        <v>2.2788472707238898</v>
      </c>
    </row>
    <row r="49" spans="1:9" x14ac:dyDescent="0.35">
      <c r="A49" s="90"/>
      <c r="B49" s="142" t="s">
        <v>16</v>
      </c>
      <c r="C49" s="143" t="s">
        <v>77</v>
      </c>
      <c r="D49" s="144" t="s">
        <v>131</v>
      </c>
      <c r="E49" s="145" t="s">
        <v>131</v>
      </c>
      <c r="F49" s="146" t="s">
        <v>131</v>
      </c>
      <c r="G49" s="144">
        <v>110</v>
      </c>
      <c r="H49" s="145">
        <v>7.07</v>
      </c>
      <c r="I49" s="146">
        <v>2.46</v>
      </c>
    </row>
    <row r="50" spans="1:9" x14ac:dyDescent="0.35">
      <c r="A50" s="90"/>
      <c r="B50" s="142" t="s">
        <v>17</v>
      </c>
      <c r="C50" s="132" t="s">
        <v>138</v>
      </c>
      <c r="D50" s="144" t="s">
        <v>131</v>
      </c>
      <c r="E50" s="145" t="s">
        <v>131</v>
      </c>
      <c r="F50" s="146" t="s">
        <v>131</v>
      </c>
      <c r="G50" s="133">
        <v>127</v>
      </c>
      <c r="H50" s="134">
        <v>5.78</v>
      </c>
      <c r="I50" s="135">
        <v>2.74</v>
      </c>
    </row>
    <row r="51" spans="1:9" x14ac:dyDescent="0.35">
      <c r="A51" s="90"/>
      <c r="B51" s="142" t="s">
        <v>18</v>
      </c>
      <c r="C51" s="132" t="s">
        <v>139</v>
      </c>
      <c r="D51" s="144" t="s">
        <v>131</v>
      </c>
      <c r="E51" s="145" t="s">
        <v>131</v>
      </c>
      <c r="F51" s="146" t="s">
        <v>131</v>
      </c>
      <c r="G51" s="133">
        <v>132</v>
      </c>
      <c r="H51" s="134">
        <v>5.93</v>
      </c>
      <c r="I51" s="135">
        <v>2.68</v>
      </c>
    </row>
    <row r="52" spans="1:9" x14ac:dyDescent="0.35">
      <c r="A52" s="90"/>
      <c r="B52" s="142" t="s">
        <v>19</v>
      </c>
      <c r="C52" s="132" t="s">
        <v>75</v>
      </c>
      <c r="D52" s="144" t="s">
        <v>131</v>
      </c>
      <c r="E52" s="145" t="s">
        <v>131</v>
      </c>
      <c r="F52" s="146" t="s">
        <v>131</v>
      </c>
      <c r="G52" s="133">
        <v>129</v>
      </c>
      <c r="H52" s="134">
        <v>5.72</v>
      </c>
      <c r="I52" s="135">
        <v>2.67</v>
      </c>
    </row>
    <row r="53" spans="1:9" ht="15" thickBot="1" x14ac:dyDescent="0.4">
      <c r="A53" s="90"/>
      <c r="B53" s="136" t="s">
        <v>20</v>
      </c>
      <c r="C53" s="137" t="s">
        <v>29</v>
      </c>
      <c r="D53" s="138" t="s">
        <v>131</v>
      </c>
      <c r="E53" s="140" t="s">
        <v>131</v>
      </c>
      <c r="F53" s="139" t="s">
        <v>131</v>
      </c>
      <c r="G53" s="138">
        <v>126</v>
      </c>
      <c r="H53" s="140">
        <v>6.01</v>
      </c>
      <c r="I53" s="139">
        <v>2.58</v>
      </c>
    </row>
    <row r="54" spans="1:9" x14ac:dyDescent="0.35">
      <c r="A54" s="181"/>
      <c r="B54" s="181" t="s">
        <v>287</v>
      </c>
    </row>
    <row r="55" spans="1:9" x14ac:dyDescent="0.35">
      <c r="A55" s="181"/>
      <c r="B55" s="147"/>
    </row>
    <row r="57" spans="1:9" ht="15" thickBot="1" x14ac:dyDescent="0.4">
      <c r="A57" s="150"/>
      <c r="B57" s="150" t="s">
        <v>232</v>
      </c>
    </row>
    <row r="58" spans="1:9" x14ac:dyDescent="0.35">
      <c r="A58" s="91"/>
      <c r="B58" s="114"/>
      <c r="C58" s="115"/>
      <c r="D58" s="339">
        <v>2018</v>
      </c>
      <c r="E58" s="340"/>
      <c r="F58" s="341"/>
      <c r="G58" s="339">
        <v>2023</v>
      </c>
      <c r="H58" s="340"/>
      <c r="I58" s="341"/>
    </row>
    <row r="59" spans="1:9" ht="11" customHeight="1" thickBot="1" x14ac:dyDescent="0.4">
      <c r="A59" s="91"/>
      <c r="B59" s="127"/>
      <c r="C59" s="85"/>
      <c r="D59" s="118" t="s">
        <v>121</v>
      </c>
      <c r="E59" s="119" t="s">
        <v>129</v>
      </c>
      <c r="F59" s="120" t="s">
        <v>130</v>
      </c>
      <c r="G59" s="118" t="s">
        <v>121</v>
      </c>
      <c r="H59" s="119" t="s">
        <v>129</v>
      </c>
      <c r="I59" s="120" t="s">
        <v>130</v>
      </c>
    </row>
    <row r="60" spans="1:9" x14ac:dyDescent="0.35">
      <c r="A60" s="90"/>
      <c r="B60" s="77">
        <v>1</v>
      </c>
      <c r="C60" s="128" t="s">
        <v>54</v>
      </c>
      <c r="D60" s="129">
        <v>197</v>
      </c>
      <c r="E60" s="130">
        <v>6.3045685279187804</v>
      </c>
      <c r="F60" s="131">
        <v>2.5088881677731698</v>
      </c>
      <c r="G60" s="129">
        <v>173</v>
      </c>
      <c r="H60" s="130">
        <v>6.7167630057803498</v>
      </c>
      <c r="I60" s="131">
        <v>2.4029068966508702</v>
      </c>
    </row>
    <row r="61" spans="1:9" ht="46.5" x14ac:dyDescent="0.35">
      <c r="A61" s="90"/>
      <c r="B61" s="142">
        <v>2</v>
      </c>
      <c r="C61" s="143" t="s">
        <v>236</v>
      </c>
      <c r="D61" s="144">
        <v>173</v>
      </c>
      <c r="E61" s="145">
        <v>6.1618497109826604</v>
      </c>
      <c r="F61" s="146">
        <v>2.6275244871875598</v>
      </c>
      <c r="G61" s="144">
        <v>178</v>
      </c>
      <c r="H61" s="145">
        <v>6.9438202247190999</v>
      </c>
      <c r="I61" s="146">
        <v>2.5126102328430302</v>
      </c>
    </row>
    <row r="62" spans="1:9" ht="23.5" x14ac:dyDescent="0.35">
      <c r="A62" s="90"/>
      <c r="B62" s="142">
        <v>3</v>
      </c>
      <c r="C62" s="143" t="s">
        <v>245</v>
      </c>
      <c r="D62" s="144">
        <v>155</v>
      </c>
      <c r="E62" s="145">
        <v>4.49677419354839</v>
      </c>
      <c r="F62" s="146">
        <v>2.4610582497008502</v>
      </c>
      <c r="G62" s="144">
        <v>162</v>
      </c>
      <c r="H62" s="145">
        <v>6.57407407407407</v>
      </c>
      <c r="I62" s="146">
        <v>2.5799165944329499</v>
      </c>
    </row>
    <row r="63" spans="1:9" ht="35" x14ac:dyDescent="0.35">
      <c r="A63" s="90"/>
      <c r="B63" s="142">
        <v>4</v>
      </c>
      <c r="C63" s="143" t="s">
        <v>163</v>
      </c>
      <c r="D63" s="144">
        <v>124</v>
      </c>
      <c r="E63" s="145">
        <v>5.4596774193548399</v>
      </c>
      <c r="F63" s="146">
        <v>2.59580397354644</v>
      </c>
      <c r="G63" s="144">
        <v>152</v>
      </c>
      <c r="H63" s="145">
        <v>5.8881578947368398</v>
      </c>
      <c r="I63" s="146">
        <v>2.5619460269691099</v>
      </c>
    </row>
    <row r="64" spans="1:9" ht="24" thickBot="1" x14ac:dyDescent="0.4">
      <c r="A64" s="90"/>
      <c r="B64" s="136">
        <v>5</v>
      </c>
      <c r="C64" s="137" t="s">
        <v>47</v>
      </c>
      <c r="D64" s="138">
        <v>136</v>
      </c>
      <c r="E64" s="140">
        <v>6.1911764705882399</v>
      </c>
      <c r="F64" s="139">
        <v>2.7555054813076199</v>
      </c>
      <c r="G64" s="138">
        <v>152</v>
      </c>
      <c r="H64" s="140">
        <v>6.5197368421052602</v>
      </c>
      <c r="I64" s="139">
        <v>2.5448829185960902</v>
      </c>
    </row>
    <row r="65" spans="1:9" x14ac:dyDescent="0.35">
      <c r="A65" s="181"/>
      <c r="B65" s="181" t="s">
        <v>287</v>
      </c>
    </row>
    <row r="66" spans="1:9" x14ac:dyDescent="0.35">
      <c r="A66" s="181"/>
      <c r="B66" s="147"/>
    </row>
    <row r="68" spans="1:9" ht="15" thickBot="1" x14ac:dyDescent="0.4">
      <c r="A68" s="150"/>
      <c r="B68" s="150" t="s">
        <v>233</v>
      </c>
    </row>
    <row r="69" spans="1:9" x14ac:dyDescent="0.35">
      <c r="A69" s="91"/>
      <c r="B69" s="114"/>
      <c r="C69" s="115"/>
      <c r="D69" s="339">
        <v>2018</v>
      </c>
      <c r="E69" s="340"/>
      <c r="F69" s="341"/>
      <c r="G69" s="339">
        <v>2023</v>
      </c>
      <c r="H69" s="340"/>
      <c r="I69" s="341"/>
    </row>
    <row r="70" spans="1:9" ht="11" customHeight="1" thickBot="1" x14ac:dyDescent="0.4">
      <c r="A70" s="91"/>
      <c r="B70" s="127"/>
      <c r="C70" s="85"/>
      <c r="D70" s="118" t="s">
        <v>121</v>
      </c>
      <c r="E70" s="119" t="s">
        <v>129</v>
      </c>
      <c r="F70" s="120" t="s">
        <v>130</v>
      </c>
      <c r="G70" s="118" t="s">
        <v>121</v>
      </c>
      <c r="H70" s="119" t="s">
        <v>129</v>
      </c>
      <c r="I70" s="120" t="s">
        <v>130</v>
      </c>
    </row>
    <row r="71" spans="1:9" x14ac:dyDescent="0.35">
      <c r="A71" s="90"/>
      <c r="B71" s="77">
        <v>1</v>
      </c>
      <c r="C71" s="128" t="s">
        <v>50</v>
      </c>
      <c r="D71" s="129">
        <v>156</v>
      </c>
      <c r="E71" s="130">
        <v>5.3717948717948696</v>
      </c>
      <c r="F71" s="131">
        <v>2.3396110752553301</v>
      </c>
      <c r="G71" s="129">
        <v>157</v>
      </c>
      <c r="H71" s="130">
        <v>5.6687898089172002</v>
      </c>
      <c r="I71" s="131">
        <v>2.6369867589874199</v>
      </c>
    </row>
    <row r="72" spans="1:9" x14ac:dyDescent="0.35">
      <c r="A72" s="90"/>
      <c r="B72" s="142">
        <v>2</v>
      </c>
      <c r="C72" s="143" t="s">
        <v>48</v>
      </c>
      <c r="D72" s="144">
        <v>178</v>
      </c>
      <c r="E72" s="145">
        <v>5.5337078651685401</v>
      </c>
      <c r="F72" s="146">
        <v>2.3485754220474</v>
      </c>
      <c r="G72" s="144">
        <v>166</v>
      </c>
      <c r="H72" s="145">
        <v>5.9638554216867501</v>
      </c>
      <c r="I72" s="146">
        <v>2.6282649335233699</v>
      </c>
    </row>
    <row r="73" spans="1:9" ht="23.5" x14ac:dyDescent="0.35">
      <c r="A73" s="90"/>
      <c r="B73" s="142">
        <v>3</v>
      </c>
      <c r="C73" s="143" t="s">
        <v>56</v>
      </c>
      <c r="D73" s="144">
        <v>149</v>
      </c>
      <c r="E73" s="145">
        <v>6.3758389261744997</v>
      </c>
      <c r="F73" s="146">
        <v>2.2704818814251602</v>
      </c>
      <c r="G73" s="144">
        <v>156</v>
      </c>
      <c r="H73" s="145">
        <v>6.3974358974358996</v>
      </c>
      <c r="I73" s="146">
        <v>2.46963360787682</v>
      </c>
    </row>
    <row r="74" spans="1:9" ht="23.5" x14ac:dyDescent="0.35">
      <c r="A74" s="90"/>
      <c r="B74" s="142">
        <v>4</v>
      </c>
      <c r="C74" s="143" t="s">
        <v>237</v>
      </c>
      <c r="D74" s="144">
        <v>179</v>
      </c>
      <c r="E74" s="145">
        <v>5.2849162011173201</v>
      </c>
      <c r="F74" s="146">
        <v>2.47285177879803</v>
      </c>
      <c r="G74" s="144">
        <v>153</v>
      </c>
      <c r="H74" s="145">
        <v>6</v>
      </c>
      <c r="I74" s="146">
        <v>2.6680369286483998</v>
      </c>
    </row>
    <row r="75" spans="1:9" ht="24" thickBot="1" x14ac:dyDescent="0.4">
      <c r="A75" s="90"/>
      <c r="B75" s="136">
        <v>5</v>
      </c>
      <c r="C75" s="137" t="s">
        <v>51</v>
      </c>
      <c r="D75" s="138">
        <v>157</v>
      </c>
      <c r="E75" s="140">
        <v>5.23566878980892</v>
      </c>
      <c r="F75" s="139">
        <v>2.3835443533671401</v>
      </c>
      <c r="G75" s="138">
        <v>124</v>
      </c>
      <c r="H75" s="140">
        <v>4.8951612903225801</v>
      </c>
      <c r="I75" s="139">
        <v>2.6681455707629702</v>
      </c>
    </row>
    <row r="76" spans="1:9" x14ac:dyDescent="0.35">
      <c r="A76" s="181"/>
      <c r="B76" s="181" t="s">
        <v>287</v>
      </c>
    </row>
    <row r="77" spans="1:9" x14ac:dyDescent="0.35">
      <c r="A77" s="181"/>
      <c r="B77" s="147"/>
    </row>
    <row r="79" spans="1:9" ht="15" thickBot="1" x14ac:dyDescent="0.4">
      <c r="A79" s="150"/>
      <c r="B79" s="150" t="s">
        <v>234</v>
      </c>
    </row>
    <row r="80" spans="1:9" x14ac:dyDescent="0.35">
      <c r="A80" s="91"/>
      <c r="B80" s="114"/>
      <c r="C80" s="115"/>
      <c r="D80" s="339">
        <v>2018</v>
      </c>
      <c r="E80" s="340"/>
      <c r="F80" s="341"/>
      <c r="G80" s="339">
        <v>2023</v>
      </c>
      <c r="H80" s="340"/>
      <c r="I80" s="341"/>
    </row>
    <row r="81" spans="1:9" ht="11" customHeight="1" thickBot="1" x14ac:dyDescent="0.4">
      <c r="A81" s="91"/>
      <c r="B81" s="127"/>
      <c r="C81" s="85"/>
      <c r="D81" s="118" t="s">
        <v>121</v>
      </c>
      <c r="E81" s="119" t="s">
        <v>129</v>
      </c>
      <c r="F81" s="120" t="s">
        <v>130</v>
      </c>
      <c r="G81" s="118" t="s">
        <v>121</v>
      </c>
      <c r="H81" s="119" t="s">
        <v>129</v>
      </c>
      <c r="I81" s="120" t="s">
        <v>130</v>
      </c>
    </row>
    <row r="82" spans="1:9" ht="34.5" x14ac:dyDescent="0.35">
      <c r="A82" s="90"/>
      <c r="B82" s="77">
        <v>1</v>
      </c>
      <c r="C82" s="302" t="s">
        <v>278</v>
      </c>
      <c r="D82" s="129">
        <v>185</v>
      </c>
      <c r="E82" s="130">
        <v>5.1027027027027003</v>
      </c>
      <c r="F82" s="131">
        <v>2.6652439408794901</v>
      </c>
      <c r="G82" s="129">
        <v>158</v>
      </c>
      <c r="H82" s="130">
        <v>5.9430379746835396</v>
      </c>
      <c r="I82" s="131">
        <v>2.8825052596304399</v>
      </c>
    </row>
    <row r="83" spans="1:9" ht="23" x14ac:dyDescent="0.35">
      <c r="A83" s="90"/>
      <c r="B83" s="79">
        <v>2</v>
      </c>
      <c r="C83" s="303" t="s">
        <v>67</v>
      </c>
      <c r="D83" s="133" t="s">
        <v>131</v>
      </c>
      <c r="E83" s="134" t="s">
        <v>131</v>
      </c>
      <c r="F83" s="135" t="s">
        <v>131</v>
      </c>
      <c r="G83" s="133">
        <v>151</v>
      </c>
      <c r="H83" s="134">
        <v>6.0860927152317901</v>
      </c>
      <c r="I83" s="135">
        <v>2.8750429500583001</v>
      </c>
    </row>
    <row r="84" spans="1:9" x14ac:dyDescent="0.35">
      <c r="A84" s="90"/>
      <c r="B84" s="79">
        <v>3</v>
      </c>
      <c r="C84" s="303" t="s">
        <v>238</v>
      </c>
      <c r="D84" s="133">
        <v>110</v>
      </c>
      <c r="E84" s="134">
        <v>4.2636363636363601</v>
      </c>
      <c r="F84" s="135">
        <v>2.3054672663251501</v>
      </c>
      <c r="G84" s="133">
        <v>122</v>
      </c>
      <c r="H84" s="134">
        <v>5.0245901639344304</v>
      </c>
      <c r="I84" s="135">
        <v>2.6736025615436101</v>
      </c>
    </row>
    <row r="85" spans="1:9" ht="23" x14ac:dyDescent="0.35">
      <c r="A85" s="90"/>
      <c r="B85" s="79">
        <v>4</v>
      </c>
      <c r="C85" s="303" t="s">
        <v>60</v>
      </c>
      <c r="D85" s="133">
        <v>176</v>
      </c>
      <c r="E85" s="134">
        <v>5.1704545454545503</v>
      </c>
      <c r="F85" s="135">
        <v>2.5600071022628801</v>
      </c>
      <c r="G85" s="133">
        <v>137</v>
      </c>
      <c r="H85" s="134">
        <v>5.3430656934306597</v>
      </c>
      <c r="I85" s="135">
        <v>2.5936516280548298</v>
      </c>
    </row>
    <row r="86" spans="1:9" ht="18.5" customHeight="1" x14ac:dyDescent="0.35">
      <c r="A86" s="90"/>
      <c r="B86" s="79">
        <v>5</v>
      </c>
      <c r="C86" s="303" t="s">
        <v>239</v>
      </c>
      <c r="D86" s="133">
        <v>156</v>
      </c>
      <c r="E86" s="134">
        <v>4.6346153846153904</v>
      </c>
      <c r="F86" s="135">
        <v>2.2975064700994601</v>
      </c>
      <c r="G86" s="133">
        <v>145</v>
      </c>
      <c r="H86" s="134">
        <v>5.4275862068965504</v>
      </c>
      <c r="I86" s="135">
        <v>2.7981760616570699</v>
      </c>
    </row>
    <row r="87" spans="1:9" ht="23" x14ac:dyDescent="0.35">
      <c r="A87" s="90"/>
      <c r="B87" s="79">
        <v>6</v>
      </c>
      <c r="C87" s="303" t="s">
        <v>175</v>
      </c>
      <c r="D87" s="133" t="s">
        <v>131</v>
      </c>
      <c r="E87" s="134" t="s">
        <v>131</v>
      </c>
      <c r="F87" s="135" t="s">
        <v>131</v>
      </c>
      <c r="G87" s="133">
        <v>137</v>
      </c>
      <c r="H87" s="134">
        <v>5.8978102189781003</v>
      </c>
      <c r="I87" s="135">
        <v>2.8161422077563101</v>
      </c>
    </row>
    <row r="88" spans="1:9" ht="23" x14ac:dyDescent="0.35">
      <c r="A88" s="90"/>
      <c r="B88" s="79">
        <v>7</v>
      </c>
      <c r="C88" s="303" t="s">
        <v>240</v>
      </c>
      <c r="D88" s="133">
        <v>132</v>
      </c>
      <c r="E88" s="134">
        <v>5.8333333333333304</v>
      </c>
      <c r="F88" s="135">
        <v>2.4500090875876501</v>
      </c>
      <c r="G88" s="133">
        <v>130</v>
      </c>
      <c r="H88" s="134">
        <v>4.6538461538461497</v>
      </c>
      <c r="I88" s="135">
        <v>2.7582477823540499</v>
      </c>
    </row>
    <row r="89" spans="1:9" ht="15" thickBot="1" x14ac:dyDescent="0.4">
      <c r="A89" s="90"/>
      <c r="B89" s="136">
        <v>8</v>
      </c>
      <c r="C89" s="304" t="s">
        <v>59</v>
      </c>
      <c r="D89" s="138">
        <v>122</v>
      </c>
      <c r="E89" s="140">
        <v>5.2295081967213104</v>
      </c>
      <c r="F89" s="139">
        <v>2.71751857291668</v>
      </c>
      <c r="G89" s="138">
        <v>142</v>
      </c>
      <c r="H89" s="140">
        <v>5.73943661971831</v>
      </c>
      <c r="I89" s="139">
        <v>2.6435511723662501</v>
      </c>
    </row>
    <row r="90" spans="1:9" x14ac:dyDescent="0.35">
      <c r="A90" s="181"/>
      <c r="B90" s="181" t="s">
        <v>287</v>
      </c>
    </row>
    <row r="93" spans="1:9" ht="15" thickBot="1" x14ac:dyDescent="0.4">
      <c r="A93" s="150"/>
      <c r="B93" s="150" t="s">
        <v>235</v>
      </c>
    </row>
    <row r="94" spans="1:9" x14ac:dyDescent="0.35">
      <c r="A94" s="91"/>
      <c r="B94" s="114"/>
      <c r="C94" s="115"/>
      <c r="D94" s="339">
        <v>2018</v>
      </c>
      <c r="E94" s="340"/>
      <c r="F94" s="341"/>
      <c r="G94" s="339">
        <v>2023</v>
      </c>
      <c r="H94" s="340"/>
      <c r="I94" s="341"/>
    </row>
    <row r="95" spans="1:9" ht="11" customHeight="1" thickBot="1" x14ac:dyDescent="0.4">
      <c r="A95" s="91"/>
      <c r="B95" s="127"/>
      <c r="C95" s="85"/>
      <c r="D95" s="118" t="s">
        <v>121</v>
      </c>
      <c r="E95" s="119" t="s">
        <v>129</v>
      </c>
      <c r="F95" s="120" t="s">
        <v>130</v>
      </c>
      <c r="G95" s="118" t="s">
        <v>121</v>
      </c>
      <c r="H95" s="119" t="s">
        <v>129</v>
      </c>
      <c r="I95" s="120" t="s">
        <v>130</v>
      </c>
    </row>
    <row r="96" spans="1:9" ht="35" x14ac:dyDescent="0.35">
      <c r="A96" s="90"/>
      <c r="B96" s="77">
        <v>1</v>
      </c>
      <c r="C96" s="128" t="s">
        <v>61</v>
      </c>
      <c r="D96" s="129">
        <v>134</v>
      </c>
      <c r="E96" s="130">
        <v>5.6716417910447801</v>
      </c>
      <c r="F96" s="131">
        <v>2.6379991261405999</v>
      </c>
      <c r="G96" s="129">
        <v>150</v>
      </c>
      <c r="H96" s="130">
        <v>5.7066666666666697</v>
      </c>
      <c r="I96" s="131">
        <v>2.7891127420997499</v>
      </c>
    </row>
    <row r="97" spans="1:9" x14ac:dyDescent="0.35">
      <c r="A97" s="90"/>
      <c r="B97" s="79">
        <v>2</v>
      </c>
      <c r="C97" s="132" t="s">
        <v>172</v>
      </c>
      <c r="D97" s="133">
        <v>128</v>
      </c>
      <c r="E97" s="134">
        <v>6.0234375</v>
      </c>
      <c r="F97" s="135">
        <v>2.7904924176694799</v>
      </c>
      <c r="G97" s="133">
        <v>161</v>
      </c>
      <c r="H97" s="134">
        <v>5.8881987577639796</v>
      </c>
      <c r="I97" s="135">
        <v>2.7477122047711702</v>
      </c>
    </row>
    <row r="98" spans="1:9" ht="24" thickBot="1" x14ac:dyDescent="0.4">
      <c r="A98" s="90"/>
      <c r="B98" s="136">
        <v>3</v>
      </c>
      <c r="C98" s="137" t="s">
        <v>284</v>
      </c>
      <c r="D98" s="138">
        <v>220</v>
      </c>
      <c r="E98" s="141">
        <v>5.5818181818181802</v>
      </c>
      <c r="F98" s="139">
        <v>2.3029931613093799</v>
      </c>
      <c r="G98" s="138">
        <v>173</v>
      </c>
      <c r="H98" s="140">
        <v>6.2138728323699404</v>
      </c>
      <c r="I98" s="139">
        <v>2.7756066854124799</v>
      </c>
    </row>
    <row r="99" spans="1:9" x14ac:dyDescent="0.35">
      <c r="B99" s="181" t="s">
        <v>287</v>
      </c>
    </row>
    <row r="100" spans="1:9" s="177" customFormat="1" x14ac:dyDescent="0.35">
      <c r="B100" s="181"/>
    </row>
    <row r="101" spans="1:9" ht="15" thickBot="1" x14ac:dyDescent="0.4"/>
    <row r="102" spans="1:9" x14ac:dyDescent="0.35">
      <c r="A102" s="91"/>
      <c r="B102" s="114"/>
      <c r="C102" s="115"/>
      <c r="D102" s="339">
        <v>2018</v>
      </c>
      <c r="E102" s="340"/>
      <c r="F102" s="341"/>
      <c r="G102" s="339">
        <v>2023</v>
      </c>
      <c r="H102" s="340"/>
      <c r="I102" s="341"/>
    </row>
    <row r="103" spans="1:9" ht="11" customHeight="1" thickBot="1" x14ac:dyDescent="0.4">
      <c r="A103" s="91"/>
      <c r="B103" s="116"/>
      <c r="C103" s="117"/>
      <c r="D103" s="118" t="s">
        <v>121</v>
      </c>
      <c r="E103" s="119" t="s">
        <v>129</v>
      </c>
      <c r="F103" s="120" t="s">
        <v>130</v>
      </c>
      <c r="G103" s="118" t="s">
        <v>121</v>
      </c>
      <c r="H103" s="119" t="s">
        <v>129</v>
      </c>
      <c r="I103" s="120" t="s">
        <v>130</v>
      </c>
    </row>
    <row r="104" spans="1:9" ht="15" thickBot="1" x14ac:dyDescent="0.4">
      <c r="A104" s="90"/>
      <c r="B104" s="337" t="s">
        <v>242</v>
      </c>
      <c r="C104" s="338"/>
      <c r="D104" s="123">
        <v>306</v>
      </c>
      <c r="E104" s="124">
        <v>6.1720173254487003</v>
      </c>
      <c r="F104" s="125">
        <v>2.1429058932083298</v>
      </c>
      <c r="G104" s="123">
        <v>220</v>
      </c>
      <c r="H104" s="126">
        <v>6.98335809392628</v>
      </c>
      <c r="I104" s="125">
        <v>1.99591408914751</v>
      </c>
    </row>
    <row r="105" spans="1:9" x14ac:dyDescent="0.35">
      <c r="A105" s="181"/>
      <c r="B105" s="181" t="s">
        <v>287</v>
      </c>
    </row>
  </sheetData>
  <mergeCells count="23">
    <mergeCell ref="D3:F3"/>
    <mergeCell ref="G3:I3"/>
    <mergeCell ref="D11:F11"/>
    <mergeCell ref="G11:I11"/>
    <mergeCell ref="D26:F26"/>
    <mergeCell ref="G26:I26"/>
    <mergeCell ref="D32:F32"/>
    <mergeCell ref="G32:I32"/>
    <mergeCell ref="D102:F102"/>
    <mergeCell ref="G102:I102"/>
    <mergeCell ref="D18:F18"/>
    <mergeCell ref="G18:I18"/>
    <mergeCell ref="D94:F94"/>
    <mergeCell ref="G94:I94"/>
    <mergeCell ref="D80:F80"/>
    <mergeCell ref="G80:I80"/>
    <mergeCell ref="B104:C104"/>
    <mergeCell ref="D41:F41"/>
    <mergeCell ref="G41:I41"/>
    <mergeCell ref="D69:F69"/>
    <mergeCell ref="G69:I69"/>
    <mergeCell ref="D58:F58"/>
    <mergeCell ref="G58:I58"/>
  </mergeCells>
  <phoneticPr fontId="9" type="noConversion"/>
  <conditionalFormatting sqref="A4:C4 A5:B5">
    <cfRule type="expression" dxfId="126" priority="52">
      <formula>AND(A4&lt;0.05, A4&lt;&gt;"")</formula>
    </cfRule>
  </conditionalFormatting>
  <conditionalFormatting sqref="A3:C3">
    <cfRule type="expression" dxfId="125" priority="51">
      <formula>AND(A3&lt;0.05, A3&lt;&gt;"")</formula>
    </cfRule>
  </conditionalFormatting>
  <conditionalFormatting sqref="A12:C12 A13:B13">
    <cfRule type="expression" dxfId="124" priority="50">
      <formula>AND(A12&lt;0.05, A12&lt;&gt;"")</formula>
    </cfRule>
  </conditionalFormatting>
  <conditionalFormatting sqref="A11:C11">
    <cfRule type="expression" dxfId="123" priority="49">
      <formula>AND(A11&lt;0.05, A11&lt;&gt;"")</formula>
    </cfRule>
  </conditionalFormatting>
  <conditionalFormatting sqref="A27:C27 A28:B28">
    <cfRule type="expression" dxfId="122" priority="48">
      <formula>AND(A27&lt;0.05, A27&lt;&gt;"")</formula>
    </cfRule>
  </conditionalFormatting>
  <conditionalFormatting sqref="A26:C26">
    <cfRule type="expression" dxfId="121" priority="47">
      <formula>AND(A26&lt;0.05, A26&lt;&gt;"")</formula>
    </cfRule>
  </conditionalFormatting>
  <conditionalFormatting sqref="A33:C33 A34:B34">
    <cfRule type="expression" dxfId="120" priority="46">
      <formula>AND(A33&lt;0.05, A33&lt;&gt;"")</formula>
    </cfRule>
  </conditionalFormatting>
  <conditionalFormatting sqref="A32:C32">
    <cfRule type="expression" dxfId="119" priority="45">
      <formula>AND(A32&lt;0.05, A32&lt;&gt;"")</formula>
    </cfRule>
  </conditionalFormatting>
  <conditionalFormatting sqref="A103:C103 A104">
    <cfRule type="expression" dxfId="118" priority="44">
      <formula>AND(A103&lt;0.05, A103&lt;&gt;"")</formula>
    </cfRule>
  </conditionalFormatting>
  <conditionalFormatting sqref="A102:C102">
    <cfRule type="expression" dxfId="117" priority="43">
      <formula>AND(A102&lt;0.05, A102&lt;&gt;"")</formula>
    </cfRule>
  </conditionalFormatting>
  <conditionalFormatting sqref="A21:B22">
    <cfRule type="expression" dxfId="116" priority="42">
      <formula>AND(A21&lt;0.05, A21&lt;&gt;"")</formula>
    </cfRule>
  </conditionalFormatting>
  <conditionalFormatting sqref="A19:C19">
    <cfRule type="expression" dxfId="115" priority="41">
      <formula>AND(A19&lt;0.05, A19&lt;&gt;"")</formula>
    </cfRule>
  </conditionalFormatting>
  <conditionalFormatting sqref="A18:C18">
    <cfRule type="expression" dxfId="114" priority="40">
      <formula>AND(A18&lt;0.05, A18&lt;&gt;"")</formula>
    </cfRule>
  </conditionalFormatting>
  <conditionalFormatting sqref="A20:B20">
    <cfRule type="expression" dxfId="113" priority="39">
      <formula>AND(A20&lt;0.05, A20&lt;&gt;"")</formula>
    </cfRule>
  </conditionalFormatting>
  <conditionalFormatting sqref="A97:B98">
    <cfRule type="expression" dxfId="112" priority="38">
      <formula>AND(A97&lt;0.05, A97&lt;&gt;"")</formula>
    </cfRule>
  </conditionalFormatting>
  <conditionalFormatting sqref="A95:C95">
    <cfRule type="expression" dxfId="111" priority="37">
      <formula>AND(A95&lt;0.05, A95&lt;&gt;"")</formula>
    </cfRule>
  </conditionalFormatting>
  <conditionalFormatting sqref="A94:C94">
    <cfRule type="expression" dxfId="110" priority="36">
      <formula>AND(A94&lt;0.05, A94&lt;&gt;"")</formula>
    </cfRule>
  </conditionalFormatting>
  <conditionalFormatting sqref="A96:B96">
    <cfRule type="expression" dxfId="109" priority="35">
      <formula>AND(A96&lt;0.05, A96&lt;&gt;"")</formula>
    </cfRule>
  </conditionalFormatting>
  <conditionalFormatting sqref="A83:B89">
    <cfRule type="expression" dxfId="108" priority="34">
      <formula>AND(A83&lt;0.05, A83&lt;&gt;"")</formula>
    </cfRule>
  </conditionalFormatting>
  <conditionalFormatting sqref="A81:C81">
    <cfRule type="expression" dxfId="107" priority="33">
      <formula>AND(A81&lt;0.05, A81&lt;&gt;"")</formula>
    </cfRule>
  </conditionalFormatting>
  <conditionalFormatting sqref="A80:C80">
    <cfRule type="expression" dxfId="106" priority="32">
      <formula>AND(A80&lt;0.05, A80&lt;&gt;"")</formula>
    </cfRule>
  </conditionalFormatting>
  <conditionalFormatting sqref="A82:B82">
    <cfRule type="expression" dxfId="105" priority="31">
      <formula>AND(A82&lt;0.05, A82&lt;&gt;"")</formula>
    </cfRule>
  </conditionalFormatting>
  <conditionalFormatting sqref="A53:B53">
    <cfRule type="expression" dxfId="104" priority="30">
      <formula>AND(A53&lt;0.05, A53&lt;&gt;"")</formula>
    </cfRule>
  </conditionalFormatting>
  <conditionalFormatting sqref="A42:C42">
    <cfRule type="expression" dxfId="103" priority="29">
      <formula>AND(A42&lt;0.05, A42&lt;&gt;"")</formula>
    </cfRule>
  </conditionalFormatting>
  <conditionalFormatting sqref="A41:C41">
    <cfRule type="expression" dxfId="102" priority="28">
      <formula>AND(A41&lt;0.05, A41&lt;&gt;"")</formula>
    </cfRule>
  </conditionalFormatting>
  <conditionalFormatting sqref="A43:B52">
    <cfRule type="expression" dxfId="101" priority="27">
      <formula>AND(A43&lt;0.05, A43&lt;&gt;"")</formula>
    </cfRule>
  </conditionalFormatting>
  <conditionalFormatting sqref="A75:B75">
    <cfRule type="expression" dxfId="100" priority="26">
      <formula>AND(A75&lt;0.05, A75&lt;&gt;"")</formula>
    </cfRule>
  </conditionalFormatting>
  <conditionalFormatting sqref="A70:C70">
    <cfRule type="expression" dxfId="99" priority="25">
      <formula>AND(A70&lt;0.05, A70&lt;&gt;"")</formula>
    </cfRule>
  </conditionalFormatting>
  <conditionalFormatting sqref="A69:C69">
    <cfRule type="expression" dxfId="98" priority="24">
      <formula>AND(A69&lt;0.05, A69&lt;&gt;"")</formula>
    </cfRule>
  </conditionalFormatting>
  <conditionalFormatting sqref="A71:B74">
    <cfRule type="expression" dxfId="97" priority="23">
      <formula>AND(A71&lt;0.05, A71&lt;&gt;"")</formula>
    </cfRule>
  </conditionalFormatting>
  <conditionalFormatting sqref="A64:B64">
    <cfRule type="expression" dxfId="96" priority="22">
      <formula>AND(A64&lt;0.05, A64&lt;&gt;"")</formula>
    </cfRule>
  </conditionalFormatting>
  <conditionalFormatting sqref="A59:C59">
    <cfRule type="expression" dxfId="95" priority="21">
      <formula>AND(A59&lt;0.05, A59&lt;&gt;"")</formula>
    </cfRule>
  </conditionalFormatting>
  <conditionalFormatting sqref="A58:C58">
    <cfRule type="expression" dxfId="94" priority="20">
      <formula>AND(A58&lt;0.05, A58&lt;&gt;"")</formula>
    </cfRule>
  </conditionalFormatting>
  <conditionalFormatting sqref="A60:B63">
    <cfRule type="expression" dxfId="93" priority="19">
      <formula>AND(A60&lt;0.05, A60&lt;&gt;"")</formula>
    </cfRule>
  </conditionalFormatting>
  <conditionalFormatting sqref="A6:B8">
    <cfRule type="expression" dxfId="92" priority="18">
      <formula>AND(A6&lt;0.05, A6&lt;&gt;"")</formula>
    </cfRule>
  </conditionalFormatting>
  <conditionalFormatting sqref="A14:B14 A16:B16 A15">
    <cfRule type="expression" dxfId="91" priority="17">
      <formula>AND(A14&lt;0.05, A14&lt;&gt;"")</formula>
    </cfRule>
  </conditionalFormatting>
  <conditionalFormatting sqref="A29:B30">
    <cfRule type="expression" dxfId="90" priority="16">
      <formula>AND(A29&lt;0.05, A29&lt;&gt;"")</formula>
    </cfRule>
  </conditionalFormatting>
  <conditionalFormatting sqref="A35:B35">
    <cfRule type="expression" dxfId="89" priority="15">
      <formula>AND(A35&lt;0.05, A35&lt;&gt;"")</formula>
    </cfRule>
  </conditionalFormatting>
  <conditionalFormatting sqref="A23:B24">
    <cfRule type="expression" dxfId="88" priority="14">
      <formula>AND(A23&lt;0.05, A23&lt;&gt;"")</formula>
    </cfRule>
  </conditionalFormatting>
  <conditionalFormatting sqref="A55:B55 A54">
    <cfRule type="expression" dxfId="87" priority="13">
      <formula>AND(A54&lt;0.05, A54&lt;&gt;"")</formula>
    </cfRule>
  </conditionalFormatting>
  <conditionalFormatting sqref="A66:B66 A65">
    <cfRule type="expression" dxfId="86" priority="12">
      <formula>AND(A65&lt;0.05, A65&lt;&gt;"")</formula>
    </cfRule>
  </conditionalFormatting>
  <conditionalFormatting sqref="A77:B77 A76">
    <cfRule type="expression" dxfId="85" priority="11">
      <formula>AND(A76&lt;0.05, A76&lt;&gt;"")</formula>
    </cfRule>
  </conditionalFormatting>
  <conditionalFormatting sqref="A90">
    <cfRule type="expression" dxfId="84" priority="10">
      <formula>AND(A90&lt;0.05, A90&lt;&gt;"")</formula>
    </cfRule>
  </conditionalFormatting>
  <conditionalFormatting sqref="A105">
    <cfRule type="expression" dxfId="83" priority="9">
      <formula>AND(A105&lt;0.05, A105&lt;&gt;"")</formula>
    </cfRule>
  </conditionalFormatting>
  <conditionalFormatting sqref="B100">
    <cfRule type="expression" dxfId="82" priority="8">
      <formula>AND(B100&lt;0.05, B100&lt;&gt;"")</formula>
    </cfRule>
  </conditionalFormatting>
  <conditionalFormatting sqref="B54">
    <cfRule type="expression" dxfId="81" priority="7">
      <formula>AND(B54&lt;0.05, B54&lt;&gt;"")</formula>
    </cfRule>
  </conditionalFormatting>
  <conditionalFormatting sqref="B65">
    <cfRule type="expression" dxfId="80" priority="6">
      <formula>AND(B65&lt;0.05, B65&lt;&gt;"")</formula>
    </cfRule>
  </conditionalFormatting>
  <conditionalFormatting sqref="B76">
    <cfRule type="expression" dxfId="79" priority="5">
      <formula>AND(B76&lt;0.05, B76&lt;&gt;"")</formula>
    </cfRule>
  </conditionalFormatting>
  <conditionalFormatting sqref="B90">
    <cfRule type="expression" dxfId="78" priority="4">
      <formula>AND(B90&lt;0.05, B90&lt;&gt;"")</formula>
    </cfRule>
  </conditionalFormatting>
  <conditionalFormatting sqref="B99">
    <cfRule type="expression" dxfId="77" priority="3">
      <formula>AND(B99&lt;0.05, B99&lt;&gt;"")</formula>
    </cfRule>
  </conditionalFormatting>
  <conditionalFormatting sqref="B105">
    <cfRule type="expression" dxfId="76" priority="2">
      <formula>AND(B105&lt;0.05, B105&lt;&gt;"")</formula>
    </cfRule>
  </conditionalFormatting>
  <conditionalFormatting sqref="B15">
    <cfRule type="expression" dxfId="75" priority="1">
      <formula>AND(B15&lt;0.05, B15&lt;&gt;"")</formula>
    </cfRule>
  </conditionalFormatting>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52BBFF-46E1-4CCD-A9B5-610BF54FF077}">
  <dimension ref="A1:I102"/>
  <sheetViews>
    <sheetView zoomScaleNormal="100" workbookViewId="0"/>
  </sheetViews>
  <sheetFormatPr defaultColWidth="10.90625" defaultRowHeight="14.5" x14ac:dyDescent="0.35"/>
  <cols>
    <col min="1" max="1" width="8.6328125" customWidth="1"/>
    <col min="2" max="2" width="5.6328125" customWidth="1"/>
    <col min="3" max="3" width="40.6328125" style="306" customWidth="1"/>
  </cols>
  <sheetData>
    <row r="1" spans="1:9" s="179" customFormat="1" ht="50" customHeight="1" x14ac:dyDescent="0.35">
      <c r="B1" s="230" t="s">
        <v>243</v>
      </c>
      <c r="C1" s="305"/>
    </row>
    <row r="2" spans="1:9" s="151" customFormat="1" ht="15" thickBot="1" x14ac:dyDescent="0.4">
      <c r="A2"/>
      <c r="C2" s="306"/>
    </row>
    <row r="3" spans="1:9" s="151" customFormat="1" x14ac:dyDescent="0.35">
      <c r="A3"/>
      <c r="B3" s="153"/>
      <c r="C3" s="307"/>
      <c r="D3" s="339">
        <v>2018</v>
      </c>
      <c r="E3" s="340"/>
      <c r="F3" s="341"/>
      <c r="G3" s="339">
        <v>2023</v>
      </c>
      <c r="H3" s="340"/>
      <c r="I3" s="341"/>
    </row>
    <row r="4" spans="1:9" s="151" customFormat="1" ht="11" customHeight="1" thickBot="1" x14ac:dyDescent="0.4">
      <c r="A4"/>
      <c r="B4" s="154"/>
      <c r="C4" s="308"/>
      <c r="D4" s="170" t="s">
        <v>121</v>
      </c>
      <c r="E4" s="171" t="s">
        <v>129</v>
      </c>
      <c r="F4" s="172" t="s">
        <v>130</v>
      </c>
      <c r="G4" s="170" t="s">
        <v>121</v>
      </c>
      <c r="H4" s="171" t="s">
        <v>129</v>
      </c>
      <c r="I4" s="172" t="s">
        <v>130</v>
      </c>
    </row>
    <row r="5" spans="1:9" ht="23.5" thickBot="1" x14ac:dyDescent="0.4">
      <c r="B5" s="155" t="s">
        <v>3</v>
      </c>
      <c r="C5" s="309" t="s">
        <v>214</v>
      </c>
      <c r="D5" s="156">
        <v>123</v>
      </c>
      <c r="E5" s="157">
        <v>6.3739837398374002</v>
      </c>
      <c r="F5" s="158">
        <v>2.61583567809895</v>
      </c>
      <c r="G5" s="156">
        <v>100</v>
      </c>
      <c r="H5" s="159">
        <v>7.26</v>
      </c>
      <c r="I5" s="158">
        <v>2.2411216527949298</v>
      </c>
    </row>
    <row r="6" spans="1:9" x14ac:dyDescent="0.35">
      <c r="B6" s="173" t="s">
        <v>286</v>
      </c>
    </row>
    <row r="7" spans="1:9" s="177" customFormat="1" x14ac:dyDescent="0.35">
      <c r="A7"/>
      <c r="B7" s="181"/>
      <c r="C7" s="306"/>
    </row>
    <row r="8" spans="1:9" s="177" customFormat="1" x14ac:dyDescent="0.35">
      <c r="A8"/>
      <c r="B8" s="181"/>
      <c r="C8" s="306"/>
    </row>
    <row r="9" spans="1:9" s="151" customFormat="1" x14ac:dyDescent="0.35">
      <c r="A9"/>
      <c r="B9" s="178" t="s">
        <v>153</v>
      </c>
      <c r="C9" s="306"/>
    </row>
    <row r="10" spans="1:9" ht="15" thickBot="1" x14ac:dyDescent="0.4"/>
    <row r="11" spans="1:9" x14ac:dyDescent="0.35">
      <c r="B11" s="153"/>
      <c r="C11" s="307"/>
      <c r="D11" s="339">
        <v>2018</v>
      </c>
      <c r="E11" s="340"/>
      <c r="F11" s="341"/>
      <c r="G11" s="339">
        <v>2023</v>
      </c>
      <c r="H11" s="340"/>
      <c r="I11" s="341"/>
    </row>
    <row r="12" spans="1:9" ht="11" customHeight="1" thickBot="1" x14ac:dyDescent="0.4">
      <c r="B12" s="154"/>
      <c r="C12" s="308"/>
      <c r="D12" s="170" t="s">
        <v>121</v>
      </c>
      <c r="E12" s="171" t="s">
        <v>129</v>
      </c>
      <c r="F12" s="172" t="s">
        <v>130</v>
      </c>
      <c r="G12" s="170" t="s">
        <v>121</v>
      </c>
      <c r="H12" s="171" t="s">
        <v>129</v>
      </c>
      <c r="I12" s="172" t="s">
        <v>130</v>
      </c>
    </row>
    <row r="13" spans="1:9" ht="23.5" thickBot="1" x14ac:dyDescent="0.4">
      <c r="B13" s="155" t="s">
        <v>4</v>
      </c>
      <c r="C13" s="309" t="s">
        <v>215</v>
      </c>
      <c r="D13" s="156">
        <v>120</v>
      </c>
      <c r="E13" s="157">
        <v>6.25416666666667</v>
      </c>
      <c r="F13" s="158">
        <v>2.2788724852263198</v>
      </c>
      <c r="G13" s="156">
        <v>94</v>
      </c>
      <c r="H13" s="159">
        <v>6.5531914893616996</v>
      </c>
      <c r="I13" s="158">
        <v>2.42574463138661</v>
      </c>
    </row>
    <row r="14" spans="1:9" x14ac:dyDescent="0.35">
      <c r="B14" s="174" t="s">
        <v>216</v>
      </c>
    </row>
    <row r="15" spans="1:9" s="151" customFormat="1" x14ac:dyDescent="0.35">
      <c r="A15"/>
      <c r="B15" s="174"/>
      <c r="C15" s="306"/>
    </row>
    <row r="16" spans="1:9" s="151" customFormat="1" x14ac:dyDescent="0.35">
      <c r="A16"/>
      <c r="B16" s="174"/>
      <c r="C16" s="306"/>
    </row>
    <row r="17" spans="1:9" ht="15" thickBot="1" x14ac:dyDescent="0.4">
      <c r="B17" s="149" t="s">
        <v>220</v>
      </c>
    </row>
    <row r="18" spans="1:9" x14ac:dyDescent="0.35">
      <c r="B18" s="153"/>
      <c r="C18" s="307"/>
      <c r="D18" s="339">
        <v>2018</v>
      </c>
      <c r="E18" s="340"/>
      <c r="F18" s="341"/>
      <c r="G18" s="339">
        <v>2023</v>
      </c>
      <c r="H18" s="340"/>
      <c r="I18" s="341"/>
    </row>
    <row r="19" spans="1:9" ht="11" customHeight="1" thickBot="1" x14ac:dyDescent="0.4">
      <c r="B19" s="160"/>
      <c r="C19" s="310"/>
      <c r="D19" s="170" t="s">
        <v>121</v>
      </c>
      <c r="E19" s="171" t="s">
        <v>129</v>
      </c>
      <c r="F19" s="172" t="s">
        <v>130</v>
      </c>
      <c r="G19" s="170" t="s">
        <v>121</v>
      </c>
      <c r="H19" s="171" t="s">
        <v>129</v>
      </c>
      <c r="I19" s="172" t="s">
        <v>130</v>
      </c>
    </row>
    <row r="20" spans="1:9" ht="23" x14ac:dyDescent="0.35">
      <c r="B20" s="77" t="s">
        <v>5</v>
      </c>
      <c r="C20" s="311" t="s">
        <v>144</v>
      </c>
      <c r="D20" s="161">
        <v>102</v>
      </c>
      <c r="E20" s="162">
        <v>7.0686274509803901</v>
      </c>
      <c r="F20" s="163">
        <v>2.45053966140323</v>
      </c>
      <c r="G20" s="161">
        <v>96</v>
      </c>
      <c r="H20" s="162">
        <v>7.3645833333333304</v>
      </c>
      <c r="I20" s="163">
        <v>2.2295611636499499</v>
      </c>
    </row>
    <row r="21" spans="1:9" ht="34.5" x14ac:dyDescent="0.35">
      <c r="B21" s="79" t="s">
        <v>6</v>
      </c>
      <c r="C21" s="312" t="s">
        <v>145</v>
      </c>
      <c r="D21" s="164">
        <v>96</v>
      </c>
      <c r="E21" s="165">
        <v>7.0520833333333304</v>
      </c>
      <c r="F21" s="166">
        <v>2.3680762419565999</v>
      </c>
      <c r="G21" s="164">
        <v>93</v>
      </c>
      <c r="H21" s="165">
        <v>7.1720430107526898</v>
      </c>
      <c r="I21" s="166">
        <v>2.5135444223938701</v>
      </c>
    </row>
    <row r="22" spans="1:9" ht="23.5" thickBot="1" x14ac:dyDescent="0.4">
      <c r="B22" s="136" t="s">
        <v>7</v>
      </c>
      <c r="C22" s="313" t="s">
        <v>146</v>
      </c>
      <c r="D22" s="167" t="s">
        <v>131</v>
      </c>
      <c r="E22" s="167" t="s">
        <v>131</v>
      </c>
      <c r="F22" s="169" t="s">
        <v>131</v>
      </c>
      <c r="G22" s="167">
        <v>91</v>
      </c>
      <c r="H22" s="168">
        <v>6.3186813186813202</v>
      </c>
      <c r="I22" s="169">
        <v>2.5555130855949701</v>
      </c>
    </row>
    <row r="23" spans="1:9" s="151" customFormat="1" x14ac:dyDescent="0.35">
      <c r="A23"/>
      <c r="C23" s="306"/>
    </row>
    <row r="24" spans="1:9" s="151" customFormat="1" ht="15" thickBot="1" x14ac:dyDescent="0.4">
      <c r="A24"/>
      <c r="C24" s="306"/>
    </row>
    <row r="25" spans="1:9" s="151" customFormat="1" x14ac:dyDescent="0.35">
      <c r="A25"/>
      <c r="B25" s="153"/>
      <c r="C25" s="307"/>
      <c r="D25" s="339">
        <v>2018</v>
      </c>
      <c r="E25" s="340"/>
      <c r="F25" s="341"/>
      <c r="G25" s="339">
        <v>2023</v>
      </c>
      <c r="H25" s="340"/>
      <c r="I25" s="341"/>
    </row>
    <row r="26" spans="1:9" s="151" customFormat="1" ht="11" customHeight="1" thickBot="1" x14ac:dyDescent="0.4">
      <c r="A26"/>
      <c r="B26" s="154"/>
      <c r="C26" s="308"/>
      <c r="D26" s="170" t="s">
        <v>121</v>
      </c>
      <c r="E26" s="171" t="s">
        <v>129</v>
      </c>
      <c r="F26" s="172" t="s">
        <v>130</v>
      </c>
      <c r="G26" s="170" t="s">
        <v>121</v>
      </c>
      <c r="H26" s="171" t="s">
        <v>129</v>
      </c>
      <c r="I26" s="172" t="s">
        <v>130</v>
      </c>
    </row>
    <row r="27" spans="1:9" ht="23.5" thickBot="1" x14ac:dyDescent="0.4">
      <c r="B27" s="155" t="s">
        <v>8</v>
      </c>
      <c r="C27" s="309" t="s">
        <v>221</v>
      </c>
      <c r="D27" s="156" t="s">
        <v>131</v>
      </c>
      <c r="E27" s="157" t="s">
        <v>131</v>
      </c>
      <c r="F27" s="158" t="s">
        <v>131</v>
      </c>
      <c r="G27" s="156">
        <v>91</v>
      </c>
      <c r="H27" s="159">
        <v>6.5604395604395602</v>
      </c>
      <c r="I27" s="158">
        <v>2.8292472151863701</v>
      </c>
    </row>
    <row r="28" spans="1:9" s="151" customFormat="1" x14ac:dyDescent="0.35">
      <c r="A28"/>
      <c r="B28" s="173" t="s">
        <v>223</v>
      </c>
      <c r="C28" s="306"/>
    </row>
    <row r="29" spans="1:9" s="151" customFormat="1" x14ac:dyDescent="0.35">
      <c r="A29"/>
      <c r="B29" s="173"/>
      <c r="C29" s="306"/>
    </row>
    <row r="30" spans="1:9" s="151" customFormat="1" ht="15" thickBot="1" x14ac:dyDescent="0.4">
      <c r="A30"/>
      <c r="B30" s="173"/>
      <c r="C30" s="306"/>
    </row>
    <row r="31" spans="1:9" s="151" customFormat="1" x14ac:dyDescent="0.35">
      <c r="A31"/>
      <c r="B31" s="153"/>
      <c r="C31" s="307"/>
      <c r="D31" s="339">
        <v>2018</v>
      </c>
      <c r="E31" s="340"/>
      <c r="F31" s="341"/>
      <c r="G31" s="339">
        <v>2023</v>
      </c>
      <c r="H31" s="340"/>
      <c r="I31" s="341"/>
    </row>
    <row r="32" spans="1:9" s="151" customFormat="1" ht="11" customHeight="1" thickBot="1" x14ac:dyDescent="0.4">
      <c r="A32"/>
      <c r="B32" s="154"/>
      <c r="C32" s="308"/>
      <c r="D32" s="170" t="s">
        <v>121</v>
      </c>
      <c r="E32" s="171" t="s">
        <v>129</v>
      </c>
      <c r="F32" s="172" t="s">
        <v>130</v>
      </c>
      <c r="G32" s="170" t="s">
        <v>121</v>
      </c>
      <c r="H32" s="171" t="s">
        <v>129</v>
      </c>
      <c r="I32" s="172" t="s">
        <v>130</v>
      </c>
    </row>
    <row r="33" spans="1:9" ht="35" thickBot="1" x14ac:dyDescent="0.4">
      <c r="B33" s="155" t="s">
        <v>9</v>
      </c>
      <c r="C33" s="309" t="s">
        <v>222</v>
      </c>
      <c r="D33" s="156">
        <v>101</v>
      </c>
      <c r="E33" s="157">
        <v>8.1287128712871297</v>
      </c>
      <c r="F33" s="158">
        <v>1.8366456726142599</v>
      </c>
      <c r="G33" s="156">
        <v>96</v>
      </c>
      <c r="H33" s="159">
        <v>7.84375</v>
      </c>
      <c r="I33" s="158">
        <v>2.0992636553651001</v>
      </c>
    </row>
    <row r="34" spans="1:9" x14ac:dyDescent="0.35">
      <c r="B34" s="173" t="s">
        <v>225</v>
      </c>
    </row>
    <row r="35" spans="1:9" s="151" customFormat="1" x14ac:dyDescent="0.35">
      <c r="A35"/>
      <c r="B35" s="173"/>
      <c r="C35" s="306"/>
    </row>
    <row r="36" spans="1:9" s="151" customFormat="1" x14ac:dyDescent="0.35">
      <c r="A36"/>
      <c r="B36" s="173"/>
      <c r="C36" s="306"/>
    </row>
    <row r="37" spans="1:9" x14ac:dyDescent="0.35">
      <c r="B37" s="178" t="s">
        <v>152</v>
      </c>
    </row>
    <row r="38" spans="1:9" s="151" customFormat="1" x14ac:dyDescent="0.35">
      <c r="A38"/>
      <c r="B38" s="152"/>
      <c r="C38" s="306"/>
    </row>
    <row r="39" spans="1:9" ht="15" thickBot="1" x14ac:dyDescent="0.4">
      <c r="B39" s="175" t="s">
        <v>227</v>
      </c>
    </row>
    <row r="40" spans="1:9" x14ac:dyDescent="0.35">
      <c r="B40" s="153"/>
      <c r="C40" s="307"/>
      <c r="D40" s="339">
        <v>2018</v>
      </c>
      <c r="E40" s="340"/>
      <c r="F40" s="341"/>
      <c r="G40" s="339">
        <v>2023</v>
      </c>
      <c r="H40" s="340"/>
      <c r="I40" s="341"/>
    </row>
    <row r="41" spans="1:9" ht="11" customHeight="1" thickBot="1" x14ac:dyDescent="0.4">
      <c r="B41" s="160"/>
      <c r="C41" s="310"/>
      <c r="D41" s="170" t="s">
        <v>121</v>
      </c>
      <c r="E41" s="171" t="s">
        <v>129</v>
      </c>
      <c r="F41" s="172" t="s">
        <v>130</v>
      </c>
      <c r="G41" s="170" t="s">
        <v>121</v>
      </c>
      <c r="H41" s="171" t="s">
        <v>129</v>
      </c>
      <c r="I41" s="172" t="s">
        <v>130</v>
      </c>
    </row>
    <row r="42" spans="1:9" x14ac:dyDescent="0.35">
      <c r="B42" s="77" t="s">
        <v>10</v>
      </c>
      <c r="C42" s="311" t="s">
        <v>156</v>
      </c>
      <c r="D42" s="161">
        <v>76</v>
      </c>
      <c r="E42" s="162">
        <v>6.6052631578947398</v>
      </c>
      <c r="F42" s="163">
        <v>1.9396147202880001</v>
      </c>
      <c r="G42" s="161">
        <v>86</v>
      </c>
      <c r="H42" s="162">
        <v>7.0697674418604697</v>
      </c>
      <c r="I42" s="163">
        <v>1.9145922476319099</v>
      </c>
    </row>
    <row r="43" spans="1:9" x14ac:dyDescent="0.35">
      <c r="B43" s="142" t="s">
        <v>11</v>
      </c>
      <c r="C43" s="314" t="s">
        <v>244</v>
      </c>
      <c r="D43" s="144">
        <v>83</v>
      </c>
      <c r="E43" s="145">
        <v>6.0361445783132499</v>
      </c>
      <c r="F43" s="146">
        <v>2.0745013102332002</v>
      </c>
      <c r="G43" s="144">
        <v>85</v>
      </c>
      <c r="H43" s="145">
        <v>7.2588235294117602</v>
      </c>
      <c r="I43" s="146">
        <v>2.2946778027617301</v>
      </c>
    </row>
    <row r="44" spans="1:9" x14ac:dyDescent="0.35">
      <c r="B44" s="142" t="s">
        <v>12</v>
      </c>
      <c r="C44" s="314" t="s">
        <v>158</v>
      </c>
      <c r="D44" s="144">
        <v>99</v>
      </c>
      <c r="E44" s="145">
        <v>7.8686868686868703</v>
      </c>
      <c r="F44" s="146">
        <v>1.6266057350430001</v>
      </c>
      <c r="G44" s="144">
        <v>96</v>
      </c>
      <c r="H44" s="145">
        <v>7.90625</v>
      </c>
      <c r="I44" s="146">
        <v>2.0523574378337699</v>
      </c>
    </row>
    <row r="45" spans="1:9" x14ac:dyDescent="0.35">
      <c r="B45" s="142" t="s">
        <v>13</v>
      </c>
      <c r="C45" s="314" t="s">
        <v>159</v>
      </c>
      <c r="D45" s="144">
        <v>77</v>
      </c>
      <c r="E45" s="145">
        <v>6.5584415584415598</v>
      </c>
      <c r="F45" s="146">
        <v>2.2389700786270001</v>
      </c>
      <c r="G45" s="144">
        <v>79</v>
      </c>
      <c r="H45" s="145">
        <v>6.75949367088608</v>
      </c>
      <c r="I45" s="146">
        <v>2.4348705534666299</v>
      </c>
    </row>
    <row r="46" spans="1:9" x14ac:dyDescent="0.35">
      <c r="B46" s="142" t="s">
        <v>14</v>
      </c>
      <c r="C46" s="314" t="s">
        <v>160</v>
      </c>
      <c r="D46" s="144">
        <v>93</v>
      </c>
      <c r="E46" s="145">
        <v>6.4193548387096797</v>
      </c>
      <c r="F46" s="146">
        <v>2.4905149661533699</v>
      </c>
      <c r="G46" s="144">
        <v>81</v>
      </c>
      <c r="H46" s="145">
        <v>6.7530864197530898</v>
      </c>
      <c r="I46" s="146">
        <v>2.4725031051422901</v>
      </c>
    </row>
    <row r="47" spans="1:9" x14ac:dyDescent="0.35">
      <c r="B47" s="142" t="s">
        <v>15</v>
      </c>
      <c r="C47" s="314" t="s">
        <v>161</v>
      </c>
      <c r="D47" s="144">
        <v>64</v>
      </c>
      <c r="E47" s="145">
        <v>7.03125</v>
      </c>
      <c r="F47" s="146">
        <v>2.1079498051311298</v>
      </c>
      <c r="G47" s="144">
        <v>71</v>
      </c>
      <c r="H47" s="145">
        <v>7.3661971830985902</v>
      </c>
      <c r="I47" s="146">
        <v>2.1859253458675698</v>
      </c>
    </row>
    <row r="48" spans="1:9" x14ac:dyDescent="0.35">
      <c r="B48" s="142" t="s">
        <v>16</v>
      </c>
      <c r="C48" s="314" t="s">
        <v>77</v>
      </c>
      <c r="D48" s="144" t="s">
        <v>131</v>
      </c>
      <c r="E48" s="145" t="s">
        <v>131</v>
      </c>
      <c r="F48" s="146" t="s">
        <v>131</v>
      </c>
      <c r="G48" s="144">
        <v>51</v>
      </c>
      <c r="H48" s="145">
        <v>7.0196078431372504</v>
      </c>
      <c r="I48" s="146">
        <v>2.4206626867734502</v>
      </c>
    </row>
    <row r="49" spans="1:9" s="151" customFormat="1" x14ac:dyDescent="0.35">
      <c r="A49"/>
      <c r="B49" s="142" t="s">
        <v>17</v>
      </c>
      <c r="C49" s="312" t="s">
        <v>138</v>
      </c>
      <c r="D49" s="144" t="s">
        <v>131</v>
      </c>
      <c r="E49" s="145" t="s">
        <v>131</v>
      </c>
      <c r="F49" s="146" t="s">
        <v>131</v>
      </c>
      <c r="G49" s="296">
        <v>69</v>
      </c>
      <c r="H49" s="297">
        <v>5.8840579710144896</v>
      </c>
      <c r="I49" s="298">
        <v>2.7091144194674399</v>
      </c>
    </row>
    <row r="50" spans="1:9" s="151" customFormat="1" x14ac:dyDescent="0.35">
      <c r="A50"/>
      <c r="B50" s="142" t="s">
        <v>18</v>
      </c>
      <c r="C50" s="312" t="s">
        <v>139</v>
      </c>
      <c r="D50" s="144" t="s">
        <v>131</v>
      </c>
      <c r="E50" s="145" t="s">
        <v>131</v>
      </c>
      <c r="F50" s="146" t="s">
        <v>131</v>
      </c>
      <c r="G50" s="296">
        <v>64</v>
      </c>
      <c r="H50" s="297">
        <v>6.0625</v>
      </c>
      <c r="I50" s="298">
        <v>2.7189809015248998</v>
      </c>
    </row>
    <row r="51" spans="1:9" s="151" customFormat="1" x14ac:dyDescent="0.35">
      <c r="A51"/>
      <c r="B51" s="142" t="s">
        <v>19</v>
      </c>
      <c r="C51" s="312" t="s">
        <v>75</v>
      </c>
      <c r="D51" s="144" t="s">
        <v>131</v>
      </c>
      <c r="E51" s="145" t="s">
        <v>131</v>
      </c>
      <c r="F51" s="146" t="s">
        <v>131</v>
      </c>
      <c r="G51" s="296">
        <v>61</v>
      </c>
      <c r="H51" s="297">
        <v>5.7377049180327901</v>
      </c>
      <c r="I51" s="298">
        <v>2.7135563340645898</v>
      </c>
    </row>
    <row r="52" spans="1:9" s="151" customFormat="1" ht="15" thickBot="1" x14ac:dyDescent="0.4">
      <c r="A52"/>
      <c r="B52" s="136" t="s">
        <v>20</v>
      </c>
      <c r="C52" s="313" t="s">
        <v>29</v>
      </c>
      <c r="D52" s="167" t="s">
        <v>131</v>
      </c>
      <c r="E52" s="168" t="s">
        <v>131</v>
      </c>
      <c r="F52" s="169" t="s">
        <v>131</v>
      </c>
      <c r="G52" s="299">
        <v>64</v>
      </c>
      <c r="H52" s="300">
        <v>6.25</v>
      </c>
      <c r="I52" s="301">
        <v>2.7429563474123202</v>
      </c>
    </row>
    <row r="53" spans="1:9" s="151" customFormat="1" x14ac:dyDescent="0.35">
      <c r="A53"/>
      <c r="B53" s="181" t="s">
        <v>287</v>
      </c>
      <c r="C53" s="306"/>
    </row>
    <row r="54" spans="1:9" s="177" customFormat="1" x14ac:dyDescent="0.35">
      <c r="A54"/>
      <c r="B54" s="181"/>
      <c r="C54" s="306"/>
    </row>
    <row r="55" spans="1:9" s="151" customFormat="1" x14ac:dyDescent="0.35">
      <c r="A55"/>
      <c r="C55" s="306"/>
    </row>
    <row r="56" spans="1:9" s="151" customFormat="1" ht="15" thickBot="1" x14ac:dyDescent="0.4">
      <c r="A56"/>
      <c r="B56" s="175" t="s">
        <v>232</v>
      </c>
      <c r="C56" s="306"/>
    </row>
    <row r="57" spans="1:9" s="151" customFormat="1" x14ac:dyDescent="0.35">
      <c r="A57"/>
      <c r="B57" s="153"/>
      <c r="C57" s="307"/>
      <c r="D57" s="339">
        <v>2018</v>
      </c>
      <c r="E57" s="340"/>
      <c r="F57" s="341"/>
      <c r="G57" s="339">
        <v>2023</v>
      </c>
      <c r="H57" s="340"/>
      <c r="I57" s="341"/>
    </row>
    <row r="58" spans="1:9" s="151" customFormat="1" ht="11" customHeight="1" thickBot="1" x14ac:dyDescent="0.4">
      <c r="A58"/>
      <c r="B58" s="160"/>
      <c r="C58" s="310"/>
      <c r="D58" s="170" t="s">
        <v>121</v>
      </c>
      <c r="E58" s="171" t="s">
        <v>129</v>
      </c>
      <c r="F58" s="172" t="s">
        <v>130</v>
      </c>
      <c r="G58" s="170" t="s">
        <v>121</v>
      </c>
      <c r="H58" s="171" t="s">
        <v>129</v>
      </c>
      <c r="I58" s="172" t="s">
        <v>130</v>
      </c>
    </row>
    <row r="59" spans="1:9" x14ac:dyDescent="0.35">
      <c r="B59" s="77">
        <v>1</v>
      </c>
      <c r="C59" s="311" t="s">
        <v>54</v>
      </c>
      <c r="D59" s="161">
        <v>84</v>
      </c>
      <c r="E59" s="162">
        <v>6.5952380952380896</v>
      </c>
      <c r="F59" s="163">
        <v>2.3445350329950099</v>
      </c>
      <c r="G59" s="161">
        <v>86</v>
      </c>
      <c r="H59" s="162">
        <v>6.6976744186046497</v>
      </c>
      <c r="I59" s="163">
        <v>2.4737195972241501</v>
      </c>
    </row>
    <row r="60" spans="1:9" ht="46" x14ac:dyDescent="0.35">
      <c r="B60" s="142">
        <v>2</v>
      </c>
      <c r="C60" s="314" t="s">
        <v>236</v>
      </c>
      <c r="D60" s="144">
        <v>69</v>
      </c>
      <c r="E60" s="145">
        <v>6.3333333333333304</v>
      </c>
      <c r="F60" s="146">
        <v>2.4714050937179199</v>
      </c>
      <c r="G60" s="144">
        <v>90</v>
      </c>
      <c r="H60" s="145">
        <v>7.2</v>
      </c>
      <c r="I60" s="146">
        <v>2.3853485364720699</v>
      </c>
    </row>
    <row r="61" spans="1:9" ht="23" x14ac:dyDescent="0.35">
      <c r="B61" s="142">
        <v>3</v>
      </c>
      <c r="C61" s="314" t="s">
        <v>245</v>
      </c>
      <c r="D61" s="144">
        <v>59</v>
      </c>
      <c r="E61" s="145">
        <v>4.6440677966101704</v>
      </c>
      <c r="F61" s="146">
        <v>2.31756941542737</v>
      </c>
      <c r="G61" s="144">
        <v>78</v>
      </c>
      <c r="H61" s="145">
        <v>7.0128205128205101</v>
      </c>
      <c r="I61" s="146">
        <v>2.4836796630533202</v>
      </c>
    </row>
    <row r="62" spans="1:9" ht="34.5" x14ac:dyDescent="0.35">
      <c r="B62" s="142">
        <v>4</v>
      </c>
      <c r="C62" s="314" t="s">
        <v>163</v>
      </c>
      <c r="D62" s="144">
        <v>66</v>
      </c>
      <c r="E62" s="145">
        <v>5.8484848484848504</v>
      </c>
      <c r="F62" s="146">
        <v>2.4821976877971199</v>
      </c>
      <c r="G62" s="144">
        <v>76</v>
      </c>
      <c r="H62" s="145">
        <v>6.3026315789473699</v>
      </c>
      <c r="I62" s="146">
        <v>2.4927614505047999</v>
      </c>
    </row>
    <row r="63" spans="1:9" ht="23.5" thickBot="1" x14ac:dyDescent="0.4">
      <c r="B63" s="136">
        <v>5</v>
      </c>
      <c r="C63" s="313" t="s">
        <v>47</v>
      </c>
      <c r="D63" s="167">
        <v>61</v>
      </c>
      <c r="E63" s="168">
        <v>6.5081967213114797</v>
      </c>
      <c r="F63" s="169">
        <v>2.5470437165445499</v>
      </c>
      <c r="G63" s="167">
        <v>76</v>
      </c>
      <c r="H63" s="168">
        <v>6.9342105263157903</v>
      </c>
      <c r="I63" s="169">
        <v>2.3570350093046399</v>
      </c>
    </row>
    <row r="64" spans="1:9" x14ac:dyDescent="0.35">
      <c r="B64" s="181" t="s">
        <v>287</v>
      </c>
    </row>
    <row r="65" spans="1:9" s="151" customFormat="1" x14ac:dyDescent="0.35">
      <c r="A65"/>
      <c r="B65" s="173"/>
      <c r="C65" s="306"/>
    </row>
    <row r="67" spans="1:9" ht="15" thickBot="1" x14ac:dyDescent="0.4">
      <c r="B67" s="175" t="s">
        <v>233</v>
      </c>
    </row>
    <row r="68" spans="1:9" x14ac:dyDescent="0.35">
      <c r="B68" s="153"/>
      <c r="C68" s="307"/>
      <c r="D68" s="339">
        <v>2018</v>
      </c>
      <c r="E68" s="340"/>
      <c r="F68" s="341"/>
      <c r="G68" s="339">
        <v>2023</v>
      </c>
      <c r="H68" s="340"/>
      <c r="I68" s="341"/>
    </row>
    <row r="69" spans="1:9" ht="11" customHeight="1" thickBot="1" x14ac:dyDescent="0.4">
      <c r="B69" s="160"/>
      <c r="C69" s="310"/>
      <c r="D69" s="170" t="s">
        <v>121</v>
      </c>
      <c r="E69" s="171" t="s">
        <v>129</v>
      </c>
      <c r="F69" s="172" t="s">
        <v>130</v>
      </c>
      <c r="G69" s="170" t="s">
        <v>121</v>
      </c>
      <c r="H69" s="171" t="s">
        <v>129</v>
      </c>
      <c r="I69" s="172" t="s">
        <v>130</v>
      </c>
    </row>
    <row r="70" spans="1:9" x14ac:dyDescent="0.35">
      <c r="B70" s="77">
        <v>1</v>
      </c>
      <c r="C70" s="311" t="s">
        <v>50</v>
      </c>
      <c r="D70" s="161">
        <v>72</v>
      </c>
      <c r="E70" s="162">
        <v>5.625</v>
      </c>
      <c r="F70" s="163">
        <v>1.98896604181493</v>
      </c>
      <c r="G70" s="161">
        <v>78</v>
      </c>
      <c r="H70" s="162">
        <v>5.6666666666666696</v>
      </c>
      <c r="I70" s="163">
        <v>2.6169609948344399</v>
      </c>
    </row>
    <row r="71" spans="1:9" x14ac:dyDescent="0.35">
      <c r="B71" s="142">
        <v>2</v>
      </c>
      <c r="C71" s="314" t="s">
        <v>48</v>
      </c>
      <c r="D71" s="144">
        <v>74</v>
      </c>
      <c r="E71" s="145">
        <v>6.0810810810810798</v>
      </c>
      <c r="F71" s="146">
        <v>1.9776612502481501</v>
      </c>
      <c r="G71" s="144">
        <v>82</v>
      </c>
      <c r="H71" s="145">
        <v>6.1341463414634099</v>
      </c>
      <c r="I71" s="146">
        <v>2.5856307352960202</v>
      </c>
    </row>
    <row r="72" spans="1:9" ht="23" x14ac:dyDescent="0.35">
      <c r="B72" s="142">
        <v>3</v>
      </c>
      <c r="C72" s="314" t="s">
        <v>56</v>
      </c>
      <c r="D72" s="144">
        <v>69</v>
      </c>
      <c r="E72" s="145">
        <v>6.6521739130434803</v>
      </c>
      <c r="F72" s="146">
        <v>1.9765246308529201</v>
      </c>
      <c r="G72" s="144">
        <v>78</v>
      </c>
      <c r="H72" s="145">
        <v>6.5897435897435903</v>
      </c>
      <c r="I72" s="146">
        <v>2.4144365449321401</v>
      </c>
    </row>
    <row r="73" spans="1:9" ht="23" x14ac:dyDescent="0.35">
      <c r="B73" s="142">
        <v>4</v>
      </c>
      <c r="C73" s="314" t="s">
        <v>62</v>
      </c>
      <c r="D73" s="144">
        <v>80</v>
      </c>
      <c r="E73" s="145">
        <v>6.1749999999999998</v>
      </c>
      <c r="F73" s="146">
        <v>2.09746682658096</v>
      </c>
      <c r="G73" s="144">
        <v>72</v>
      </c>
      <c r="H73" s="145">
        <v>6.2361111111111098</v>
      </c>
      <c r="I73" s="146">
        <v>2.68272016439251</v>
      </c>
    </row>
    <row r="74" spans="1:9" ht="23.5" thickBot="1" x14ac:dyDescent="0.4">
      <c r="B74" s="136">
        <v>5</v>
      </c>
      <c r="C74" s="313" t="s">
        <v>51</v>
      </c>
      <c r="D74" s="167">
        <v>76</v>
      </c>
      <c r="E74" s="168">
        <v>5.4473684210526301</v>
      </c>
      <c r="F74" s="169">
        <v>1.9349055917855</v>
      </c>
      <c r="G74" s="167">
        <v>56</v>
      </c>
      <c r="H74" s="168">
        <v>4.875</v>
      </c>
      <c r="I74" s="169">
        <v>2.47211723758475</v>
      </c>
    </row>
    <row r="77" spans="1:9" ht="15" thickBot="1" x14ac:dyDescent="0.4">
      <c r="B77" s="175" t="s">
        <v>234</v>
      </c>
    </row>
    <row r="78" spans="1:9" x14ac:dyDescent="0.35">
      <c r="B78" s="153"/>
      <c r="C78" s="307"/>
      <c r="D78" s="339">
        <v>2018</v>
      </c>
      <c r="E78" s="340"/>
      <c r="F78" s="341"/>
      <c r="G78" s="339">
        <v>2023</v>
      </c>
      <c r="H78" s="340"/>
      <c r="I78" s="341"/>
    </row>
    <row r="79" spans="1:9" ht="11" customHeight="1" thickBot="1" x14ac:dyDescent="0.4">
      <c r="B79" s="160"/>
      <c r="C79" s="310"/>
      <c r="D79" s="170" t="s">
        <v>121</v>
      </c>
      <c r="E79" s="171" t="s">
        <v>129</v>
      </c>
      <c r="F79" s="172" t="s">
        <v>130</v>
      </c>
      <c r="G79" s="170" t="s">
        <v>121</v>
      </c>
      <c r="H79" s="171" t="s">
        <v>129</v>
      </c>
      <c r="I79" s="172" t="s">
        <v>130</v>
      </c>
    </row>
    <row r="80" spans="1:9" ht="34.5" x14ac:dyDescent="0.35">
      <c r="B80" s="77">
        <v>1</v>
      </c>
      <c r="C80" s="311" t="s">
        <v>173</v>
      </c>
      <c r="D80" s="161">
        <v>85</v>
      </c>
      <c r="E80" s="162">
        <v>5.9294117647058799</v>
      </c>
      <c r="F80" s="163">
        <v>2.5108727153555801</v>
      </c>
      <c r="G80" s="161">
        <v>81</v>
      </c>
      <c r="H80" s="162">
        <v>6.4567901234567904</v>
      </c>
      <c r="I80" s="163">
        <v>2.8550367016732401</v>
      </c>
    </row>
    <row r="81" spans="1:9" ht="23" x14ac:dyDescent="0.35">
      <c r="B81" s="79">
        <v>2</v>
      </c>
      <c r="C81" s="312" t="s">
        <v>67</v>
      </c>
      <c r="D81" s="164" t="s">
        <v>131</v>
      </c>
      <c r="E81" s="165" t="s">
        <v>131</v>
      </c>
      <c r="F81" s="166" t="s">
        <v>131</v>
      </c>
      <c r="G81" s="164">
        <v>76</v>
      </c>
      <c r="H81" s="165">
        <v>6.25</v>
      </c>
      <c r="I81" s="166">
        <v>2.9080348461919501</v>
      </c>
    </row>
    <row r="82" spans="1:9" x14ac:dyDescent="0.35">
      <c r="B82" s="79">
        <v>3</v>
      </c>
      <c r="C82" s="312" t="s">
        <v>174</v>
      </c>
      <c r="D82" s="164">
        <v>54</v>
      </c>
      <c r="E82" s="165">
        <v>4.7407407407407396</v>
      </c>
      <c r="F82" s="166">
        <v>2.1296220338332601</v>
      </c>
      <c r="G82" s="164">
        <v>59</v>
      </c>
      <c r="H82" s="165">
        <v>5.1016949152542397</v>
      </c>
      <c r="I82" s="166">
        <v>2.6632551721934301</v>
      </c>
    </row>
    <row r="83" spans="1:9" ht="23" x14ac:dyDescent="0.35">
      <c r="B83" s="79">
        <v>4</v>
      </c>
      <c r="C83" s="312" t="s">
        <v>60</v>
      </c>
      <c r="D83" s="164">
        <v>79</v>
      </c>
      <c r="E83" s="165">
        <v>5.9240506329113902</v>
      </c>
      <c r="F83" s="166">
        <v>2.2232578999547301</v>
      </c>
      <c r="G83" s="164">
        <v>64</v>
      </c>
      <c r="H83" s="165">
        <v>5.46875</v>
      </c>
      <c r="I83" s="166">
        <v>2.46221445044903</v>
      </c>
    </row>
    <row r="84" spans="1:9" ht="24" customHeight="1" x14ac:dyDescent="0.35">
      <c r="B84" s="79">
        <v>5</v>
      </c>
      <c r="C84" s="312" t="s">
        <v>65</v>
      </c>
      <c r="D84" s="164">
        <v>69</v>
      </c>
      <c r="E84" s="165">
        <v>5.0724637681159397</v>
      </c>
      <c r="F84" s="166">
        <v>2.2447248002405602</v>
      </c>
      <c r="G84" s="164">
        <v>70</v>
      </c>
      <c r="H84" s="165">
        <v>5.6142857142857103</v>
      </c>
      <c r="I84" s="166">
        <v>2.7886564067423998</v>
      </c>
    </row>
    <row r="85" spans="1:9" ht="23" x14ac:dyDescent="0.35">
      <c r="B85" s="79">
        <v>6</v>
      </c>
      <c r="C85" s="312" t="s">
        <v>175</v>
      </c>
      <c r="D85" s="164" t="s">
        <v>131</v>
      </c>
      <c r="E85" s="165" t="s">
        <v>131</v>
      </c>
      <c r="F85" s="166" t="s">
        <v>131</v>
      </c>
      <c r="G85" s="164">
        <v>69</v>
      </c>
      <c r="H85" s="165">
        <v>5.9130434782608701</v>
      </c>
      <c r="I85" s="166">
        <v>2.78514510359547</v>
      </c>
    </row>
    <row r="86" spans="1:9" ht="23" x14ac:dyDescent="0.35">
      <c r="B86" s="79">
        <v>7</v>
      </c>
      <c r="C86" s="312" t="s">
        <v>240</v>
      </c>
      <c r="D86" s="164">
        <v>69</v>
      </c>
      <c r="E86" s="165">
        <v>5.8115942028985499</v>
      </c>
      <c r="F86" s="166">
        <v>2.27049723965039</v>
      </c>
      <c r="G86" s="164">
        <v>62</v>
      </c>
      <c r="H86" s="165">
        <v>4.7419354838709697</v>
      </c>
      <c r="I86" s="166">
        <v>2.87405285251474</v>
      </c>
    </row>
    <row r="87" spans="1:9" ht="21.65" customHeight="1" thickBot="1" x14ac:dyDescent="0.4">
      <c r="B87" s="136">
        <v>8</v>
      </c>
      <c r="C87" s="313" t="s">
        <v>59</v>
      </c>
      <c r="D87" s="167">
        <v>61</v>
      </c>
      <c r="E87" s="168">
        <v>5.3606557377049198</v>
      </c>
      <c r="F87" s="169">
        <v>2.4292165189984298</v>
      </c>
      <c r="G87" s="167">
        <v>70</v>
      </c>
      <c r="H87" s="168">
        <v>5.6285714285714299</v>
      </c>
      <c r="I87" s="169">
        <v>2.8087411620001399</v>
      </c>
    </row>
    <row r="88" spans="1:9" x14ac:dyDescent="0.35">
      <c r="B88" s="181" t="s">
        <v>287</v>
      </c>
    </row>
    <row r="89" spans="1:9" s="151" customFormat="1" x14ac:dyDescent="0.35">
      <c r="A89"/>
      <c r="B89" s="173"/>
      <c r="C89" s="306"/>
    </row>
    <row r="91" spans="1:9" ht="15" thickBot="1" x14ac:dyDescent="0.4">
      <c r="B91" s="175" t="s">
        <v>235</v>
      </c>
    </row>
    <row r="92" spans="1:9" x14ac:dyDescent="0.35">
      <c r="B92" s="153"/>
      <c r="C92" s="307"/>
      <c r="D92" s="339">
        <v>2018</v>
      </c>
      <c r="E92" s="340"/>
      <c r="F92" s="341"/>
      <c r="G92" s="339">
        <v>2023</v>
      </c>
      <c r="H92" s="340"/>
      <c r="I92" s="341"/>
    </row>
    <row r="93" spans="1:9" ht="11" customHeight="1" thickBot="1" x14ac:dyDescent="0.4">
      <c r="B93" s="160"/>
      <c r="C93" s="310"/>
      <c r="D93" s="170" t="s">
        <v>121</v>
      </c>
      <c r="E93" s="171" t="s">
        <v>129</v>
      </c>
      <c r="F93" s="172" t="s">
        <v>130</v>
      </c>
      <c r="G93" s="170" t="s">
        <v>121</v>
      </c>
      <c r="H93" s="171" t="s">
        <v>129</v>
      </c>
      <c r="I93" s="172" t="s">
        <v>130</v>
      </c>
    </row>
    <row r="94" spans="1:9" ht="34.5" x14ac:dyDescent="0.35">
      <c r="B94" s="77">
        <v>1</v>
      </c>
      <c r="C94" s="311" t="s">
        <v>61</v>
      </c>
      <c r="D94" s="161">
        <v>68</v>
      </c>
      <c r="E94" s="162">
        <v>5.9852941176470598</v>
      </c>
      <c r="F94" s="163">
        <v>2.62304737359888</v>
      </c>
      <c r="G94" s="161">
        <v>70</v>
      </c>
      <c r="H94" s="162">
        <v>5.9</v>
      </c>
      <c r="I94" s="163">
        <v>2.44445542377859</v>
      </c>
    </row>
    <row r="95" spans="1:9" x14ac:dyDescent="0.35">
      <c r="B95" s="79">
        <v>2</v>
      </c>
      <c r="C95" s="312" t="s">
        <v>172</v>
      </c>
      <c r="D95" s="164">
        <v>61</v>
      </c>
      <c r="E95" s="165">
        <v>6.4590163934426199</v>
      </c>
      <c r="F95" s="166">
        <v>2.79626995890241</v>
      </c>
      <c r="G95" s="164">
        <v>77</v>
      </c>
      <c r="H95" s="165">
        <v>6.2207792207792201</v>
      </c>
      <c r="I95" s="166">
        <v>2.54239514415762</v>
      </c>
    </row>
    <row r="96" spans="1:9" ht="23.5" thickBot="1" x14ac:dyDescent="0.4">
      <c r="B96" s="136">
        <v>3</v>
      </c>
      <c r="C96" s="313" t="s">
        <v>53</v>
      </c>
      <c r="D96" s="167">
        <v>97</v>
      </c>
      <c r="E96" s="141">
        <v>6.0154639175257696</v>
      </c>
      <c r="F96" s="169">
        <v>2.0418200727835898</v>
      </c>
      <c r="G96" s="167">
        <v>85</v>
      </c>
      <c r="H96" s="168">
        <v>6.4588235294117604</v>
      </c>
      <c r="I96" s="169">
        <v>2.7583334391158298</v>
      </c>
    </row>
    <row r="98" spans="2:9" ht="15" thickBot="1" x14ac:dyDescent="0.4"/>
    <row r="99" spans="2:9" x14ac:dyDescent="0.35">
      <c r="B99" s="153"/>
      <c r="C99" s="307"/>
      <c r="D99" s="339">
        <v>2018</v>
      </c>
      <c r="E99" s="340"/>
      <c r="F99" s="341"/>
      <c r="G99" s="339">
        <v>2023</v>
      </c>
      <c r="H99" s="340"/>
      <c r="I99" s="341"/>
    </row>
    <row r="100" spans="2:9" ht="11" customHeight="1" thickBot="1" x14ac:dyDescent="0.4">
      <c r="B100" s="154"/>
      <c r="C100" s="308"/>
      <c r="D100" s="170" t="s">
        <v>121</v>
      </c>
      <c r="E100" s="171" t="s">
        <v>129</v>
      </c>
      <c r="F100" s="172" t="s">
        <v>130</v>
      </c>
      <c r="G100" s="170" t="s">
        <v>121</v>
      </c>
      <c r="H100" s="171" t="s">
        <v>129</v>
      </c>
      <c r="I100" s="172" t="s">
        <v>130</v>
      </c>
    </row>
    <row r="101" spans="2:9" ht="15" thickBot="1" x14ac:dyDescent="0.4">
      <c r="B101" s="342" t="s">
        <v>242</v>
      </c>
      <c r="C101" s="343"/>
      <c r="D101" s="156">
        <v>123</v>
      </c>
      <c r="E101" s="157">
        <v>6.7991224674151498</v>
      </c>
      <c r="F101" s="158">
        <v>1.7658497271720801</v>
      </c>
      <c r="G101" s="156">
        <v>102</v>
      </c>
      <c r="H101" s="159">
        <v>7.3279627507568703</v>
      </c>
      <c r="I101" s="158">
        <v>1.7317523180051599</v>
      </c>
    </row>
    <row r="102" spans="2:9" x14ac:dyDescent="0.35">
      <c r="B102" s="181" t="s">
        <v>287</v>
      </c>
    </row>
  </sheetData>
  <mergeCells count="23">
    <mergeCell ref="D3:F3"/>
    <mergeCell ref="G3:I3"/>
    <mergeCell ref="D11:F11"/>
    <mergeCell ref="G11:I11"/>
    <mergeCell ref="D25:F25"/>
    <mergeCell ref="G25:I25"/>
    <mergeCell ref="D31:F31"/>
    <mergeCell ref="G31:I31"/>
    <mergeCell ref="D99:F99"/>
    <mergeCell ref="G99:I99"/>
    <mergeCell ref="D18:F18"/>
    <mergeCell ref="G18:I18"/>
    <mergeCell ref="D92:F92"/>
    <mergeCell ref="G92:I92"/>
    <mergeCell ref="D40:F40"/>
    <mergeCell ref="G40:I40"/>
    <mergeCell ref="B101:C101"/>
    <mergeCell ref="D57:F57"/>
    <mergeCell ref="G57:I57"/>
    <mergeCell ref="D68:F68"/>
    <mergeCell ref="G68:I68"/>
    <mergeCell ref="D78:F78"/>
    <mergeCell ref="G78:I78"/>
  </mergeCells>
  <phoneticPr fontId="9" type="noConversion"/>
  <conditionalFormatting sqref="B4:C4 B5">
    <cfRule type="expression" dxfId="74" priority="51">
      <formula>AND(B4&lt;0.05, B4&lt;&gt;"")</formula>
    </cfRule>
  </conditionalFormatting>
  <conditionalFormatting sqref="B3:C3">
    <cfRule type="expression" dxfId="73" priority="50">
      <formula>AND(B3&lt;0.05, B3&lt;&gt;"")</formula>
    </cfRule>
  </conditionalFormatting>
  <conditionalFormatting sqref="B12:C12 B13">
    <cfRule type="expression" dxfId="72" priority="49">
      <formula>AND(B12&lt;0.05, B12&lt;&gt;"")</formula>
    </cfRule>
  </conditionalFormatting>
  <conditionalFormatting sqref="B11:C11">
    <cfRule type="expression" dxfId="71" priority="48">
      <formula>AND(B11&lt;0.05, B11&lt;&gt;"")</formula>
    </cfRule>
  </conditionalFormatting>
  <conditionalFormatting sqref="B26:C26 B27">
    <cfRule type="expression" dxfId="70" priority="47">
      <formula>AND(B26&lt;0.05, B26&lt;&gt;"")</formula>
    </cfRule>
  </conditionalFormatting>
  <conditionalFormatting sqref="B25:C25">
    <cfRule type="expression" dxfId="69" priority="46">
      <formula>AND(B25&lt;0.05, B25&lt;&gt;"")</formula>
    </cfRule>
  </conditionalFormatting>
  <conditionalFormatting sqref="B32:C32 B33">
    <cfRule type="expression" dxfId="68" priority="45">
      <formula>AND(B32&lt;0.05, B32&lt;&gt;"")</formula>
    </cfRule>
  </conditionalFormatting>
  <conditionalFormatting sqref="B31:C31">
    <cfRule type="expression" dxfId="67" priority="44">
      <formula>AND(B31&lt;0.05, B31&lt;&gt;"")</formula>
    </cfRule>
  </conditionalFormatting>
  <conditionalFormatting sqref="B100:C100">
    <cfRule type="expression" dxfId="66" priority="43">
      <formula>AND(B100&lt;0.05, B100&lt;&gt;"")</formula>
    </cfRule>
  </conditionalFormatting>
  <conditionalFormatting sqref="B99:C99">
    <cfRule type="expression" dxfId="65" priority="42">
      <formula>AND(B99&lt;0.05, B99&lt;&gt;"")</formula>
    </cfRule>
  </conditionalFormatting>
  <conditionalFormatting sqref="B21:B22">
    <cfRule type="expression" dxfId="64" priority="41">
      <formula>AND(B21&lt;0.05, B21&lt;&gt;"")</formula>
    </cfRule>
  </conditionalFormatting>
  <conditionalFormatting sqref="B19:C19">
    <cfRule type="expression" dxfId="63" priority="40">
      <formula>AND(B19&lt;0.05, B19&lt;&gt;"")</formula>
    </cfRule>
  </conditionalFormatting>
  <conditionalFormatting sqref="B18:C18">
    <cfRule type="expression" dxfId="62" priority="39">
      <formula>AND(B18&lt;0.05, B18&lt;&gt;"")</formula>
    </cfRule>
  </conditionalFormatting>
  <conditionalFormatting sqref="B20">
    <cfRule type="expression" dxfId="61" priority="38">
      <formula>AND(B20&lt;0.05, B20&lt;&gt;"")</formula>
    </cfRule>
  </conditionalFormatting>
  <conditionalFormatting sqref="B95:B96">
    <cfRule type="expression" dxfId="60" priority="37">
      <formula>AND(B95&lt;0.05, B95&lt;&gt;"")</formula>
    </cfRule>
  </conditionalFormatting>
  <conditionalFormatting sqref="B93:C93">
    <cfRule type="expression" dxfId="59" priority="36">
      <formula>AND(B93&lt;0.05, B93&lt;&gt;"")</formula>
    </cfRule>
  </conditionalFormatting>
  <conditionalFormatting sqref="B92:C92">
    <cfRule type="expression" dxfId="58" priority="35">
      <formula>AND(B92&lt;0.05, B92&lt;&gt;"")</formula>
    </cfRule>
  </conditionalFormatting>
  <conditionalFormatting sqref="B94">
    <cfRule type="expression" dxfId="57" priority="34">
      <formula>AND(B94&lt;0.05, B94&lt;&gt;"")</formula>
    </cfRule>
  </conditionalFormatting>
  <conditionalFormatting sqref="B52">
    <cfRule type="expression" dxfId="56" priority="33">
      <formula>AND(B52&lt;0.05, B52&lt;&gt;"")</formula>
    </cfRule>
  </conditionalFormatting>
  <conditionalFormatting sqref="B41:C41">
    <cfRule type="expression" dxfId="55" priority="32">
      <formula>AND(B41&lt;0.05, B41&lt;&gt;"")</formula>
    </cfRule>
  </conditionalFormatting>
  <conditionalFormatting sqref="B40:C40">
    <cfRule type="expression" dxfId="54" priority="31">
      <formula>AND(B40&lt;0.05, B40&lt;&gt;"")</formula>
    </cfRule>
  </conditionalFormatting>
  <conditionalFormatting sqref="B42:B51">
    <cfRule type="expression" dxfId="53" priority="30">
      <formula>AND(B42&lt;0.05, B42&lt;&gt;"")</formula>
    </cfRule>
  </conditionalFormatting>
  <conditionalFormatting sqref="B58:C58">
    <cfRule type="expression" dxfId="52" priority="28">
      <formula>AND(B58&lt;0.05, B58&lt;&gt;"")</formula>
    </cfRule>
  </conditionalFormatting>
  <conditionalFormatting sqref="B57:C57">
    <cfRule type="expression" dxfId="51" priority="27">
      <formula>AND(B57&lt;0.05, B57&lt;&gt;"")</formula>
    </cfRule>
  </conditionalFormatting>
  <conditionalFormatting sqref="B69:C69">
    <cfRule type="expression" dxfId="50" priority="24">
      <formula>AND(B69&lt;0.05, B69&lt;&gt;"")</formula>
    </cfRule>
  </conditionalFormatting>
  <conditionalFormatting sqref="B68:C68">
    <cfRule type="expression" dxfId="49" priority="23">
      <formula>AND(B68&lt;0.05, B68&lt;&gt;"")</formula>
    </cfRule>
  </conditionalFormatting>
  <conditionalFormatting sqref="B79:C79">
    <cfRule type="expression" dxfId="48" priority="20">
      <formula>AND(B79&lt;0.05, B79&lt;&gt;"")</formula>
    </cfRule>
  </conditionalFormatting>
  <conditionalFormatting sqref="B78:C78">
    <cfRule type="expression" dxfId="47" priority="19">
      <formula>AND(B78&lt;0.05, B78&lt;&gt;"")</formula>
    </cfRule>
  </conditionalFormatting>
  <conditionalFormatting sqref="B14:B16">
    <cfRule type="expression" dxfId="46" priority="17">
      <formula>AND(B14&lt;0.05, B14&lt;&gt;"")</formula>
    </cfRule>
  </conditionalFormatting>
  <conditionalFormatting sqref="B6:B8">
    <cfRule type="expression" dxfId="45" priority="16">
      <formula>AND(B6&lt;0.05, B6&lt;&gt;"")</formula>
    </cfRule>
  </conditionalFormatting>
  <conditionalFormatting sqref="B28:B30">
    <cfRule type="expression" dxfId="44" priority="15">
      <formula>AND(B28&lt;0.05, B28&lt;&gt;"")</formula>
    </cfRule>
  </conditionalFormatting>
  <conditionalFormatting sqref="B34:B36">
    <cfRule type="expression" dxfId="43" priority="14">
      <formula>AND(B34&lt;0.05, B34&lt;&gt;"")</formula>
    </cfRule>
  </conditionalFormatting>
  <conditionalFormatting sqref="B65">
    <cfRule type="expression" dxfId="42" priority="13">
      <formula>AND(B65&lt;0.05, B65&lt;&gt;"")</formula>
    </cfRule>
  </conditionalFormatting>
  <conditionalFormatting sqref="B89">
    <cfRule type="expression" dxfId="41" priority="12">
      <formula>AND(B89&lt;0.05, B89&lt;&gt;"")</formula>
    </cfRule>
  </conditionalFormatting>
  <conditionalFormatting sqref="B63">
    <cfRule type="expression" dxfId="40" priority="11">
      <formula>AND(B63&lt;0.05, B63&lt;&gt;"")</formula>
    </cfRule>
  </conditionalFormatting>
  <conditionalFormatting sqref="B59:B62">
    <cfRule type="expression" dxfId="39" priority="10">
      <formula>AND(B59&lt;0.05, B59&lt;&gt;"")</formula>
    </cfRule>
  </conditionalFormatting>
  <conditionalFormatting sqref="B74">
    <cfRule type="expression" dxfId="38" priority="9">
      <formula>AND(B74&lt;0.05, B74&lt;&gt;"")</formula>
    </cfRule>
  </conditionalFormatting>
  <conditionalFormatting sqref="B70:B73">
    <cfRule type="expression" dxfId="37" priority="8">
      <formula>AND(B70&lt;0.05, B70&lt;&gt;"")</formula>
    </cfRule>
  </conditionalFormatting>
  <conditionalFormatting sqref="B81:B87">
    <cfRule type="expression" dxfId="36" priority="7">
      <formula>AND(B81&lt;0.05, B81&lt;&gt;"")</formula>
    </cfRule>
  </conditionalFormatting>
  <conditionalFormatting sqref="B80">
    <cfRule type="expression" dxfId="35" priority="6">
      <formula>AND(B80&lt;0.05, B80&lt;&gt;"")</formula>
    </cfRule>
  </conditionalFormatting>
  <conditionalFormatting sqref="B54">
    <cfRule type="expression" dxfId="34" priority="5">
      <formula>AND(B54&lt;0.05, B54&lt;&gt;"")</formula>
    </cfRule>
  </conditionalFormatting>
  <conditionalFormatting sqref="B88">
    <cfRule type="expression" dxfId="33" priority="4">
      <formula>AND(B88&lt;0.05, B88&lt;&gt;"")</formula>
    </cfRule>
  </conditionalFormatting>
  <conditionalFormatting sqref="B64">
    <cfRule type="expression" dxfId="32" priority="3">
      <formula>AND(B64&lt;0.05, B64&lt;&gt;"")</formula>
    </cfRule>
  </conditionalFormatting>
  <conditionalFormatting sqref="B53">
    <cfRule type="expression" dxfId="31" priority="2">
      <formula>AND(B53&lt;0.05, B53&lt;&gt;"")</formula>
    </cfRule>
  </conditionalFormatting>
  <conditionalFormatting sqref="B102">
    <cfRule type="expression" dxfId="30" priority="1">
      <formula>AND(B102&lt;0.05, B102&lt;&gt;"")</formula>
    </cfRule>
  </conditionalFormatting>
  <pageMargins left="0.7" right="0.7" top="0.75" bottom="0.75" header="0.3" footer="0.3"/>
  <pageSetup paperSize="9"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8CF224-4580-4002-AED3-C16E838887CA}">
  <dimension ref="A1:H19"/>
  <sheetViews>
    <sheetView workbookViewId="0"/>
  </sheetViews>
  <sheetFormatPr defaultRowHeight="14.5" x14ac:dyDescent="0.35"/>
  <cols>
    <col min="1" max="1" width="8.6328125" customWidth="1"/>
    <col min="2" max="2" width="69.81640625" customWidth="1"/>
    <col min="3" max="3" width="7.6328125" customWidth="1"/>
    <col min="5" max="5" width="6.1796875" customWidth="1"/>
    <col min="6" max="6" width="6.453125" customWidth="1"/>
    <col min="7" max="7" width="7.453125" customWidth="1"/>
    <col min="8" max="8" width="21.81640625" customWidth="1"/>
  </cols>
  <sheetData>
    <row r="1" spans="1:8" s="290" customFormat="1" ht="33.65" customHeight="1" x14ac:dyDescent="0.35">
      <c r="B1" s="291" t="s">
        <v>289</v>
      </c>
    </row>
    <row r="2" spans="1:8" s="289" customFormat="1" ht="16.5" customHeight="1" x14ac:dyDescent="0.35">
      <c r="B2" s="292"/>
    </row>
    <row r="3" spans="1:8" x14ac:dyDescent="0.35">
      <c r="C3" t="s">
        <v>121</v>
      </c>
      <c r="D3" t="s">
        <v>208</v>
      </c>
      <c r="E3" t="s">
        <v>121</v>
      </c>
      <c r="F3" t="s">
        <v>207</v>
      </c>
      <c r="G3" t="s">
        <v>208</v>
      </c>
      <c r="H3" t="s">
        <v>209</v>
      </c>
    </row>
    <row r="4" spans="1:8" x14ac:dyDescent="0.35">
      <c r="A4">
        <v>1</v>
      </c>
      <c r="B4" s="99" t="s">
        <v>22</v>
      </c>
      <c r="C4" s="99">
        <v>21</v>
      </c>
      <c r="D4" s="104">
        <v>9.45945945945946E-2</v>
      </c>
      <c r="E4" s="99">
        <f>C4+C5</f>
        <v>40</v>
      </c>
      <c r="F4" s="99">
        <v>1</v>
      </c>
      <c r="G4" s="104">
        <f>E4/$D$14</f>
        <v>0.18018018018018003</v>
      </c>
      <c r="H4" s="99" t="s">
        <v>288</v>
      </c>
    </row>
    <row r="5" spans="1:8" x14ac:dyDescent="0.35">
      <c r="A5">
        <v>2</v>
      </c>
      <c r="B5" s="99" t="s">
        <v>23</v>
      </c>
      <c r="C5" s="99">
        <v>19.000000000000004</v>
      </c>
      <c r="D5" s="104">
        <v>8.55855855855856E-2</v>
      </c>
      <c r="E5" s="99"/>
      <c r="F5" s="99"/>
      <c r="G5" s="104"/>
      <c r="H5" s="99"/>
    </row>
    <row r="6" spans="1:8" x14ac:dyDescent="0.35">
      <c r="A6">
        <v>3</v>
      </c>
      <c r="B6" s="105" t="s">
        <v>204</v>
      </c>
      <c r="C6" s="105">
        <v>59.999999999999943</v>
      </c>
      <c r="D6" s="106">
        <v>0.27027027027027001</v>
      </c>
      <c r="E6" s="105">
        <f>C6</f>
        <v>59.999999999999943</v>
      </c>
      <c r="F6" s="105">
        <v>2</v>
      </c>
      <c r="G6" s="106">
        <f>E6/$D$14</f>
        <v>0.27027027027026979</v>
      </c>
      <c r="H6" s="105" t="s">
        <v>296</v>
      </c>
    </row>
    <row r="7" spans="1:8" x14ac:dyDescent="0.35">
      <c r="A7">
        <v>4</v>
      </c>
      <c r="B7" s="102" t="s">
        <v>24</v>
      </c>
      <c r="C7" s="102">
        <v>0.999999999999999</v>
      </c>
      <c r="D7" s="113">
        <v>4.5045045045045001E-3</v>
      </c>
      <c r="E7" s="102"/>
      <c r="F7" s="102"/>
      <c r="G7" s="113"/>
      <c r="H7" s="102" t="s">
        <v>298</v>
      </c>
    </row>
    <row r="8" spans="1:8" x14ac:dyDescent="0.35">
      <c r="A8">
        <v>5</v>
      </c>
      <c r="B8" s="86" t="s">
        <v>25</v>
      </c>
      <c r="C8" s="86">
        <v>29.000000000000078</v>
      </c>
      <c r="D8" s="107">
        <v>0.13063063063063099</v>
      </c>
      <c r="E8" s="86">
        <f>C8</f>
        <v>29.000000000000078</v>
      </c>
      <c r="F8" s="86">
        <v>3</v>
      </c>
      <c r="G8" s="107">
        <f>E8/$D$14</f>
        <v>0.13063063063063088</v>
      </c>
      <c r="H8" s="86" t="s">
        <v>210</v>
      </c>
    </row>
    <row r="9" spans="1:8" x14ac:dyDescent="0.35">
      <c r="A9">
        <v>6</v>
      </c>
      <c r="B9" s="108" t="s">
        <v>26</v>
      </c>
      <c r="C9" s="108">
        <v>43.000000000000064</v>
      </c>
      <c r="D9" s="109">
        <v>0.19369369369369399</v>
      </c>
      <c r="E9" s="108">
        <f>SUM(C9)</f>
        <v>43.000000000000064</v>
      </c>
      <c r="F9" s="108">
        <v>4</v>
      </c>
      <c r="G9" s="109">
        <f t="shared" ref="G9:G10" si="0">E9/$D$14</f>
        <v>0.19369369369369382</v>
      </c>
      <c r="H9" s="108" t="s">
        <v>211</v>
      </c>
    </row>
    <row r="10" spans="1:8" x14ac:dyDescent="0.35">
      <c r="A10">
        <v>7</v>
      </c>
      <c r="B10" s="101" t="s">
        <v>27</v>
      </c>
      <c r="C10" s="101">
        <v>23.000000000000089</v>
      </c>
      <c r="D10" s="110">
        <v>0.103603603603604</v>
      </c>
      <c r="E10" s="101">
        <f>C10</f>
        <v>23.000000000000089</v>
      </c>
      <c r="F10" s="101">
        <v>5</v>
      </c>
      <c r="G10" s="110">
        <f t="shared" si="0"/>
        <v>0.10360360360360392</v>
      </c>
      <c r="H10" s="101" t="s">
        <v>212</v>
      </c>
    </row>
    <row r="11" spans="1:8" x14ac:dyDescent="0.35">
      <c r="A11">
        <v>8</v>
      </c>
      <c r="B11" s="111" t="s">
        <v>28</v>
      </c>
      <c r="C11" s="111">
        <v>15.000000000000007</v>
      </c>
      <c r="D11" s="112">
        <v>6.7567567567567599E-2</v>
      </c>
      <c r="E11" s="111">
        <v>15</v>
      </c>
      <c r="F11" s="111">
        <v>6</v>
      </c>
      <c r="G11" s="112">
        <f>E11/$D$14</f>
        <v>6.7567567567567516E-2</v>
      </c>
      <c r="H11" s="111" t="s">
        <v>205</v>
      </c>
    </row>
    <row r="12" spans="1:8" x14ac:dyDescent="0.35">
      <c r="A12">
        <v>9</v>
      </c>
      <c r="B12" s="102" t="s">
        <v>29</v>
      </c>
      <c r="C12" s="102">
        <v>8.9999999999999911</v>
      </c>
      <c r="D12" s="113">
        <v>4.0540540540540501E-2</v>
      </c>
      <c r="E12" s="102">
        <f>SUM(C12:C13,C7)</f>
        <v>11.999999999999989</v>
      </c>
      <c r="F12" s="102"/>
      <c r="G12" s="113">
        <f>E12/$D$14</f>
        <v>5.4054054054053967E-2</v>
      </c>
      <c r="H12" s="102" t="s">
        <v>298</v>
      </c>
    </row>
    <row r="13" spans="1:8" x14ac:dyDescent="0.35">
      <c r="A13">
        <v>10</v>
      </c>
      <c r="B13" s="102" t="s">
        <v>206</v>
      </c>
      <c r="C13" s="102">
        <v>2.0000000000000004</v>
      </c>
      <c r="D13" s="113">
        <v>9.0090090090090107E-3</v>
      </c>
      <c r="E13" s="102"/>
      <c r="F13" s="102"/>
      <c r="G13" s="102"/>
      <c r="H13" s="102" t="s">
        <v>298</v>
      </c>
    </row>
    <row r="14" spans="1:8" x14ac:dyDescent="0.35">
      <c r="D14">
        <f>SUM(E4:E12)</f>
        <v>222.00000000000017</v>
      </c>
      <c r="E14">
        <f>SUM(E4:E12)</f>
        <v>222.00000000000017</v>
      </c>
      <c r="G14" s="103">
        <f>SUM(G4:G13)</f>
        <v>0.99999999999999989</v>
      </c>
    </row>
    <row r="19" spans="2:8" x14ac:dyDescent="0.35">
      <c r="B19" s="289"/>
      <c r="C19" s="289"/>
      <c r="D19" s="289"/>
      <c r="E19" s="289"/>
      <c r="F19" s="289"/>
      <c r="G19" s="289"/>
      <c r="H19" s="289"/>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0AF627-DA43-4623-82C2-2BED637A57CA}">
  <dimension ref="B1:J135"/>
  <sheetViews>
    <sheetView zoomScaleNormal="100" workbookViewId="0"/>
  </sheetViews>
  <sheetFormatPr defaultColWidth="10.90625" defaultRowHeight="14.5" x14ac:dyDescent="0.35"/>
  <cols>
    <col min="1" max="1" width="8.6328125" style="177" customWidth="1"/>
    <col min="2" max="2" width="5.6328125" style="177" customWidth="1"/>
    <col min="3" max="3" width="40.6328125" style="180" customWidth="1"/>
    <col min="4" max="9" width="10.90625" style="184"/>
    <col min="10" max="16384" width="10.90625" style="177"/>
  </cols>
  <sheetData>
    <row r="1" spans="2:10" s="179" customFormat="1" ht="40" customHeight="1" x14ac:dyDescent="0.35">
      <c r="B1" s="229" t="s">
        <v>247</v>
      </c>
      <c r="C1" s="233"/>
      <c r="D1" s="249"/>
      <c r="E1" s="249"/>
      <c r="F1" s="249"/>
      <c r="G1" s="249"/>
      <c r="H1" s="249"/>
      <c r="I1" s="249"/>
    </row>
    <row r="2" spans="2:10" x14ac:dyDescent="0.35">
      <c r="D2" s="250"/>
      <c r="E2" s="250"/>
      <c r="F2" s="250"/>
      <c r="G2" s="250"/>
      <c r="H2" s="250"/>
      <c r="I2" s="250"/>
    </row>
    <row r="3" spans="2:10" ht="15" thickBot="1" x14ac:dyDescent="0.4">
      <c r="B3" s="183" t="s">
        <v>290</v>
      </c>
      <c r="E3" s="250"/>
      <c r="F3" s="250"/>
      <c r="G3" s="250"/>
      <c r="H3" s="250"/>
      <c r="I3" s="250"/>
    </row>
    <row r="4" spans="2:10" ht="25" thickBot="1" x14ac:dyDescent="0.4">
      <c r="B4" s="185" t="s">
        <v>203</v>
      </c>
      <c r="C4" s="234"/>
      <c r="D4" s="187" t="s">
        <v>288</v>
      </c>
      <c r="E4" s="187" t="s">
        <v>296</v>
      </c>
      <c r="F4" s="186" t="s">
        <v>246</v>
      </c>
      <c r="G4" s="187" t="s">
        <v>211</v>
      </c>
      <c r="H4" s="186" t="s">
        <v>212</v>
      </c>
      <c r="I4" s="176" t="s">
        <v>205</v>
      </c>
    </row>
    <row r="5" spans="2:10" x14ac:dyDescent="0.35">
      <c r="B5" s="220">
        <v>1</v>
      </c>
      <c r="C5" s="231" t="s">
        <v>33</v>
      </c>
      <c r="D5" s="251">
        <v>0.43243243243243201</v>
      </c>
      <c r="E5" s="252">
        <v>0.63157894736842102</v>
      </c>
      <c r="F5" s="253">
        <v>0.65517241379310298</v>
      </c>
      <c r="G5" s="254">
        <v>0.34883720930232598</v>
      </c>
      <c r="H5" s="253">
        <v>0.22727272727272699</v>
      </c>
      <c r="I5" s="254">
        <v>0.46666666666666701</v>
      </c>
    </row>
    <row r="6" spans="2:10" ht="15" thickBot="1" x14ac:dyDescent="0.4">
      <c r="B6" s="222">
        <v>2</v>
      </c>
      <c r="C6" s="232" t="s">
        <v>34</v>
      </c>
      <c r="D6" s="255">
        <v>0.56756756756756799</v>
      </c>
      <c r="E6" s="256">
        <v>0.36842105263157898</v>
      </c>
      <c r="F6" s="257">
        <v>0.34482758620689702</v>
      </c>
      <c r="G6" s="258">
        <v>0.65116279069767402</v>
      </c>
      <c r="H6" s="257">
        <v>0.77272727272727304</v>
      </c>
      <c r="I6" s="258">
        <v>0.53333333333333299</v>
      </c>
    </row>
    <row r="7" spans="2:10" x14ac:dyDescent="0.35">
      <c r="B7" s="181" t="s">
        <v>226</v>
      </c>
      <c r="C7" s="235"/>
      <c r="D7" s="259"/>
      <c r="E7" s="259"/>
      <c r="F7" s="259"/>
      <c r="G7" s="259"/>
      <c r="H7" s="259"/>
      <c r="I7" s="259"/>
      <c r="J7" s="100"/>
    </row>
    <row r="8" spans="2:10" x14ac:dyDescent="0.35">
      <c r="D8" s="250"/>
      <c r="E8" s="250"/>
      <c r="F8" s="250"/>
      <c r="G8" s="250"/>
      <c r="H8" s="250"/>
      <c r="I8" s="250"/>
    </row>
    <row r="9" spans="2:10" ht="15" thickBot="1" x14ac:dyDescent="0.4">
      <c r="B9" s="183" t="s">
        <v>35</v>
      </c>
      <c r="E9" s="250"/>
      <c r="F9" s="250"/>
      <c r="G9" s="250"/>
      <c r="H9" s="250"/>
      <c r="I9" s="250"/>
    </row>
    <row r="10" spans="2:10" ht="25" thickBot="1" x14ac:dyDescent="0.4">
      <c r="B10" s="185" t="s">
        <v>203</v>
      </c>
      <c r="C10" s="234"/>
      <c r="D10" s="187" t="s">
        <v>288</v>
      </c>
      <c r="E10" s="187" t="s">
        <v>296</v>
      </c>
      <c r="F10" s="186" t="s">
        <v>246</v>
      </c>
      <c r="G10" s="187" t="s">
        <v>211</v>
      </c>
      <c r="H10" s="186" t="s">
        <v>212</v>
      </c>
      <c r="I10" s="176" t="s">
        <v>205</v>
      </c>
    </row>
    <row r="11" spans="2:10" x14ac:dyDescent="0.35">
      <c r="B11" s="220">
        <v>1</v>
      </c>
      <c r="C11" s="231" t="s">
        <v>36</v>
      </c>
      <c r="D11" s="251">
        <v>0.91666666666666696</v>
      </c>
      <c r="E11" s="252">
        <v>0.97142857142857097</v>
      </c>
      <c r="F11" s="253">
        <v>1</v>
      </c>
      <c r="G11" s="254">
        <v>1</v>
      </c>
      <c r="H11" s="253">
        <v>1</v>
      </c>
      <c r="I11" s="254">
        <v>1</v>
      </c>
    </row>
    <row r="12" spans="2:10" x14ac:dyDescent="0.35">
      <c r="B12" s="221">
        <v>2</v>
      </c>
      <c r="C12" s="236" t="s">
        <v>37</v>
      </c>
      <c r="D12" s="260">
        <v>8.3333333333333301E-2</v>
      </c>
      <c r="E12" s="261">
        <v>2.8571428571428598E-2</v>
      </c>
      <c r="F12" s="262">
        <v>0</v>
      </c>
      <c r="G12" s="263">
        <v>0</v>
      </c>
      <c r="H12" s="262">
        <v>0</v>
      </c>
      <c r="I12" s="263">
        <v>0</v>
      </c>
    </row>
    <row r="13" spans="2:10" x14ac:dyDescent="0.35">
      <c r="B13" s="295">
        <v>3</v>
      </c>
      <c r="C13" s="237" t="s">
        <v>38</v>
      </c>
      <c r="D13" s="264">
        <v>0</v>
      </c>
      <c r="E13" s="265">
        <v>0</v>
      </c>
      <c r="F13" s="266">
        <v>0</v>
      </c>
      <c r="G13" s="267">
        <v>0</v>
      </c>
      <c r="H13" s="266">
        <v>0</v>
      </c>
      <c r="I13" s="267">
        <v>0</v>
      </c>
    </row>
    <row r="14" spans="2:10" ht="23.5" thickBot="1" x14ac:dyDescent="0.4">
      <c r="B14" s="222">
        <v>4</v>
      </c>
      <c r="C14" s="232" t="s">
        <v>39</v>
      </c>
      <c r="D14" s="255">
        <v>0</v>
      </c>
      <c r="E14" s="256">
        <v>0</v>
      </c>
      <c r="F14" s="257">
        <v>0</v>
      </c>
      <c r="G14" s="258">
        <v>0</v>
      </c>
      <c r="H14" s="257">
        <v>0</v>
      </c>
      <c r="I14" s="258">
        <v>0</v>
      </c>
    </row>
    <row r="15" spans="2:10" x14ac:dyDescent="0.35">
      <c r="B15" s="100"/>
      <c r="C15" s="235"/>
      <c r="D15" s="259"/>
      <c r="E15" s="259"/>
      <c r="F15" s="259"/>
      <c r="G15" s="259"/>
      <c r="H15" s="259"/>
      <c r="I15" s="259"/>
    </row>
    <row r="16" spans="2:10" x14ac:dyDescent="0.35">
      <c r="D16" s="250"/>
      <c r="E16" s="250"/>
      <c r="F16" s="250"/>
      <c r="G16" s="250"/>
      <c r="H16" s="250"/>
      <c r="I16" s="250"/>
    </row>
    <row r="17" spans="2:10" ht="15" thickBot="1" x14ac:dyDescent="0.4">
      <c r="B17" s="183" t="s">
        <v>40</v>
      </c>
      <c r="E17" s="250"/>
      <c r="F17" s="250"/>
      <c r="G17" s="250"/>
      <c r="H17" s="250"/>
      <c r="I17" s="250"/>
    </row>
    <row r="18" spans="2:10" ht="25" thickBot="1" x14ac:dyDescent="0.4">
      <c r="B18" s="185" t="s">
        <v>203</v>
      </c>
      <c r="C18" s="234"/>
      <c r="D18" s="187" t="s">
        <v>288</v>
      </c>
      <c r="E18" s="187" t="s">
        <v>296</v>
      </c>
      <c r="F18" s="186" t="s">
        <v>246</v>
      </c>
      <c r="G18" s="187" t="s">
        <v>211</v>
      </c>
      <c r="H18" s="186" t="s">
        <v>212</v>
      </c>
      <c r="I18" s="176" t="s">
        <v>205</v>
      </c>
    </row>
    <row r="19" spans="2:10" x14ac:dyDescent="0.35">
      <c r="B19" s="220">
        <v>1</v>
      </c>
      <c r="C19" s="231" t="s">
        <v>41</v>
      </c>
      <c r="D19" s="251">
        <v>0.05</v>
      </c>
      <c r="E19" s="252">
        <v>0.25</v>
      </c>
      <c r="F19" s="253">
        <v>0.20689655172413801</v>
      </c>
      <c r="G19" s="254">
        <v>0.209302325581395</v>
      </c>
      <c r="H19" s="253">
        <v>0.13636363636363599</v>
      </c>
      <c r="I19" s="254">
        <v>6.6666666666666693E-2</v>
      </c>
    </row>
    <row r="20" spans="2:10" ht="15" thickBot="1" x14ac:dyDescent="0.4">
      <c r="B20" s="222">
        <v>2</v>
      </c>
      <c r="C20" s="232" t="s">
        <v>42</v>
      </c>
      <c r="D20" s="255">
        <v>0.95</v>
      </c>
      <c r="E20" s="256">
        <v>0.75</v>
      </c>
      <c r="F20" s="257">
        <v>0.79310344827586199</v>
      </c>
      <c r="G20" s="258">
        <v>0.79069767441860495</v>
      </c>
      <c r="H20" s="257">
        <v>0.86363636363636398</v>
      </c>
      <c r="I20" s="258">
        <v>0.93333333333333302</v>
      </c>
    </row>
    <row r="21" spans="2:10" x14ac:dyDescent="0.35">
      <c r="B21" s="100"/>
      <c r="C21" s="235"/>
      <c r="D21" s="259"/>
      <c r="E21" s="259"/>
      <c r="F21" s="259"/>
      <c r="G21" s="259"/>
      <c r="H21" s="259"/>
      <c r="I21" s="259"/>
      <c r="J21" s="100"/>
    </row>
    <row r="22" spans="2:10" x14ac:dyDescent="0.35">
      <c r="D22" s="259"/>
      <c r="E22" s="250"/>
      <c r="F22" s="250"/>
      <c r="G22" s="250"/>
      <c r="H22" s="250"/>
      <c r="I22" s="250"/>
    </row>
    <row r="23" spans="2:10" x14ac:dyDescent="0.35">
      <c r="B23" s="178" t="s">
        <v>249</v>
      </c>
      <c r="D23" s="259"/>
      <c r="E23" s="250"/>
      <c r="F23" s="250"/>
      <c r="G23" s="250"/>
      <c r="H23" s="250"/>
      <c r="I23" s="250"/>
    </row>
    <row r="24" spans="2:10" x14ac:dyDescent="0.35">
      <c r="D24" s="259"/>
      <c r="E24" s="250"/>
      <c r="F24" s="250"/>
      <c r="G24" s="250"/>
      <c r="H24" s="250"/>
      <c r="I24" s="250"/>
    </row>
    <row r="25" spans="2:10" ht="15" thickBot="1" x14ac:dyDescent="0.4">
      <c r="B25" s="183" t="s">
        <v>46</v>
      </c>
      <c r="D25" s="259"/>
      <c r="E25" s="250"/>
      <c r="F25" s="250"/>
      <c r="G25" s="250"/>
      <c r="H25" s="250"/>
      <c r="I25" s="250"/>
    </row>
    <row r="26" spans="2:10" ht="25" thickBot="1" x14ac:dyDescent="0.4">
      <c r="B26" s="185"/>
      <c r="C26" s="234"/>
      <c r="D26" s="187" t="s">
        <v>288</v>
      </c>
      <c r="E26" s="187" t="s">
        <v>296</v>
      </c>
      <c r="F26" s="186" t="s">
        <v>246</v>
      </c>
      <c r="G26" s="187" t="s">
        <v>211</v>
      </c>
      <c r="H26" s="186" t="s">
        <v>212</v>
      </c>
      <c r="I26" s="176" t="s">
        <v>205</v>
      </c>
    </row>
    <row r="27" spans="2:10" ht="23" x14ac:dyDescent="0.35">
      <c r="B27" s="220">
        <v>1</v>
      </c>
      <c r="C27" s="231" t="s">
        <v>47</v>
      </c>
      <c r="D27" s="251">
        <v>6.6666666666666693E-2</v>
      </c>
      <c r="E27" s="252">
        <v>0.113207547169811</v>
      </c>
      <c r="F27" s="253">
        <v>7.69230769230769E-2</v>
      </c>
      <c r="G27" s="268">
        <v>0.24324324324324301</v>
      </c>
      <c r="H27" s="254">
        <v>0.05</v>
      </c>
      <c r="I27" s="254">
        <v>7.69230769230769E-2</v>
      </c>
    </row>
    <row r="28" spans="2:10" x14ac:dyDescent="0.35">
      <c r="B28" s="221">
        <v>2</v>
      </c>
      <c r="C28" s="238" t="s">
        <v>253</v>
      </c>
      <c r="D28" s="269">
        <v>0.66666666666666696</v>
      </c>
      <c r="E28" s="261">
        <v>0.56603773584905703</v>
      </c>
      <c r="F28" s="262">
        <v>0.230769230769231</v>
      </c>
      <c r="G28" s="270">
        <v>0.45945945945945899</v>
      </c>
      <c r="H28" s="263">
        <v>0.4</v>
      </c>
      <c r="I28" s="263">
        <v>0.46153846153846201</v>
      </c>
    </row>
    <row r="29" spans="2:10" ht="23" x14ac:dyDescent="0.35">
      <c r="B29" s="221">
        <v>3</v>
      </c>
      <c r="C29" s="238" t="s">
        <v>49</v>
      </c>
      <c r="D29" s="269">
        <v>0.86666666666666703</v>
      </c>
      <c r="E29" s="261">
        <v>0.62264150943396201</v>
      </c>
      <c r="F29" s="262">
        <v>0.69230769230769196</v>
      </c>
      <c r="G29" s="270">
        <v>0.64864864864864902</v>
      </c>
      <c r="H29" s="263">
        <v>0.75</v>
      </c>
      <c r="I29" s="263">
        <v>0.69230769230769196</v>
      </c>
    </row>
    <row r="30" spans="2:10" ht="15" customHeight="1" x14ac:dyDescent="0.35">
      <c r="B30" s="221">
        <v>4</v>
      </c>
      <c r="C30" s="238" t="s">
        <v>50</v>
      </c>
      <c r="D30" s="269">
        <v>0.4</v>
      </c>
      <c r="E30" s="261">
        <v>0.37735849056603799</v>
      </c>
      <c r="F30" s="262">
        <v>0.19230769230769201</v>
      </c>
      <c r="G30" s="270">
        <v>0.35135135135135098</v>
      </c>
      <c r="H30" s="263">
        <v>0.35</v>
      </c>
      <c r="I30" s="263">
        <v>0.15384615384615399</v>
      </c>
    </row>
    <row r="31" spans="2:10" ht="23" x14ac:dyDescent="0.35">
      <c r="B31" s="221">
        <v>5</v>
      </c>
      <c r="C31" s="238" t="s">
        <v>51</v>
      </c>
      <c r="D31" s="269">
        <v>0.16666666666666699</v>
      </c>
      <c r="E31" s="261">
        <v>0.18867924528301899</v>
      </c>
      <c r="F31" s="262">
        <v>0.19230769230769201</v>
      </c>
      <c r="G31" s="270">
        <v>0.135135135135135</v>
      </c>
      <c r="H31" s="263">
        <v>0.15</v>
      </c>
      <c r="I31" s="263">
        <v>0.15384615384615399</v>
      </c>
    </row>
    <row r="32" spans="2:10" ht="23" x14ac:dyDescent="0.35">
      <c r="B32" s="221">
        <v>6</v>
      </c>
      <c r="C32" s="238" t="s">
        <v>52</v>
      </c>
      <c r="D32" s="269">
        <v>0.46666666666666701</v>
      </c>
      <c r="E32" s="261">
        <v>0.37735849056603799</v>
      </c>
      <c r="F32" s="262">
        <v>0.34615384615384598</v>
      </c>
      <c r="G32" s="270">
        <v>0.43243243243243201</v>
      </c>
      <c r="H32" s="263">
        <v>0.4</v>
      </c>
      <c r="I32" s="263">
        <v>0.15384615384615399</v>
      </c>
    </row>
    <row r="33" spans="2:9" ht="23" x14ac:dyDescent="0.35">
      <c r="B33" s="221">
        <v>7</v>
      </c>
      <c r="C33" s="238" t="s">
        <v>53</v>
      </c>
      <c r="D33" s="269">
        <v>0.6</v>
      </c>
      <c r="E33" s="261">
        <v>0.69811320754716999</v>
      </c>
      <c r="F33" s="262">
        <v>0.61538461538461497</v>
      </c>
      <c r="G33" s="270">
        <v>0.51351351351351304</v>
      </c>
      <c r="H33" s="263">
        <v>0.55000000000000004</v>
      </c>
      <c r="I33" s="263">
        <v>0.69230769230769196</v>
      </c>
    </row>
    <row r="34" spans="2:9" x14ac:dyDescent="0.35">
      <c r="B34" s="221">
        <v>8</v>
      </c>
      <c r="C34" s="238" t="s">
        <v>54</v>
      </c>
      <c r="D34" s="269">
        <v>0.46666666666666701</v>
      </c>
      <c r="E34" s="261">
        <v>0.47169811320754701</v>
      </c>
      <c r="F34" s="262">
        <v>0.46153846153846201</v>
      </c>
      <c r="G34" s="270">
        <v>0.37837837837837801</v>
      </c>
      <c r="H34" s="263">
        <v>0.35</v>
      </c>
      <c r="I34" s="263">
        <v>0.84615384615384603</v>
      </c>
    </row>
    <row r="35" spans="2:9" ht="23" x14ac:dyDescent="0.35">
      <c r="B35" s="221">
        <v>9</v>
      </c>
      <c r="C35" s="238" t="s">
        <v>55</v>
      </c>
      <c r="D35" s="269">
        <v>3.3333333333333298E-2</v>
      </c>
      <c r="E35" s="261">
        <v>0.15094339622641501</v>
      </c>
      <c r="F35" s="262">
        <v>7.69230769230769E-2</v>
      </c>
      <c r="G35" s="270">
        <v>0.24324324324324301</v>
      </c>
      <c r="H35" s="263">
        <v>0.05</v>
      </c>
      <c r="I35" s="263">
        <v>7.69230769230769E-2</v>
      </c>
    </row>
    <row r="36" spans="2:9" ht="23" x14ac:dyDescent="0.35">
      <c r="B36" s="221">
        <v>10</v>
      </c>
      <c r="C36" s="238" t="s">
        <v>56</v>
      </c>
      <c r="D36" s="269">
        <v>6.6666666666666693E-2</v>
      </c>
      <c r="E36" s="261">
        <v>0.113207547169811</v>
      </c>
      <c r="F36" s="262">
        <v>0.19230769230769201</v>
      </c>
      <c r="G36" s="270">
        <v>5.4054054054054099E-2</v>
      </c>
      <c r="H36" s="263">
        <v>0.15</v>
      </c>
      <c r="I36" s="263">
        <v>0.30769230769230799</v>
      </c>
    </row>
    <row r="37" spans="2:9" ht="23" x14ac:dyDescent="0.35">
      <c r="B37" s="221">
        <v>11</v>
      </c>
      <c r="C37" s="238" t="s">
        <v>57</v>
      </c>
      <c r="D37" s="269">
        <v>6.6666666666666693E-2</v>
      </c>
      <c r="E37" s="261">
        <v>5.6603773584905703E-2</v>
      </c>
      <c r="F37" s="262">
        <v>0.19230769230769201</v>
      </c>
      <c r="G37" s="270">
        <v>5.4054054054054099E-2</v>
      </c>
      <c r="H37" s="263">
        <v>0.2</v>
      </c>
      <c r="I37" s="263">
        <v>0.15384615384615399</v>
      </c>
    </row>
    <row r="38" spans="2:9" ht="23" x14ac:dyDescent="0.35">
      <c r="B38" s="221">
        <v>12</v>
      </c>
      <c r="C38" s="238" t="s">
        <v>58</v>
      </c>
      <c r="D38" s="269">
        <v>6.6666666666666693E-2</v>
      </c>
      <c r="E38" s="261">
        <v>5.6603773584905703E-2</v>
      </c>
      <c r="F38" s="262">
        <v>0.115384615384615</v>
      </c>
      <c r="G38" s="270">
        <v>0.135135135135135</v>
      </c>
      <c r="H38" s="263">
        <v>0</v>
      </c>
      <c r="I38" s="263">
        <v>7.69230769230769E-2</v>
      </c>
    </row>
    <row r="39" spans="2:9" x14ac:dyDescent="0.35">
      <c r="B39" s="221">
        <v>13</v>
      </c>
      <c r="C39" s="238" t="s">
        <v>59</v>
      </c>
      <c r="D39" s="269">
        <v>3.3333333333333298E-2</v>
      </c>
      <c r="E39" s="261">
        <v>0.113207547169811</v>
      </c>
      <c r="F39" s="262">
        <v>3.8461538461538498E-2</v>
      </c>
      <c r="G39" s="270">
        <v>8.1081081081081099E-2</v>
      </c>
      <c r="H39" s="263">
        <v>0.05</v>
      </c>
      <c r="I39" s="263">
        <v>7.69230769230769E-2</v>
      </c>
    </row>
    <row r="40" spans="2:9" ht="23" x14ac:dyDescent="0.35">
      <c r="B40" s="221">
        <v>14</v>
      </c>
      <c r="C40" s="238" t="s">
        <v>254</v>
      </c>
      <c r="D40" s="269">
        <v>0.3</v>
      </c>
      <c r="E40" s="261">
        <v>9.4339622641509399E-2</v>
      </c>
      <c r="F40" s="262">
        <v>0.230769230769231</v>
      </c>
      <c r="G40" s="270">
        <v>0.162162162162162</v>
      </c>
      <c r="H40" s="263">
        <v>0.45</v>
      </c>
      <c r="I40" s="263">
        <v>7.69230769230769E-2</v>
      </c>
    </row>
    <row r="41" spans="2:9" ht="34.5" x14ac:dyDescent="0.35">
      <c r="B41" s="221">
        <v>15</v>
      </c>
      <c r="C41" s="238" t="s">
        <v>61</v>
      </c>
      <c r="D41" s="269">
        <v>0.16666666666666699</v>
      </c>
      <c r="E41" s="261">
        <v>7.5471698113207503E-2</v>
      </c>
      <c r="F41" s="262">
        <v>0.115384615384615</v>
      </c>
      <c r="G41" s="270">
        <v>0.162162162162162</v>
      </c>
      <c r="H41" s="263">
        <v>0</v>
      </c>
      <c r="I41" s="263">
        <v>0.15384615384615399</v>
      </c>
    </row>
    <row r="42" spans="2:9" ht="15" customHeight="1" x14ac:dyDescent="0.35">
      <c r="B42" s="221">
        <v>16</v>
      </c>
      <c r="C42" s="238" t="s">
        <v>62</v>
      </c>
      <c r="D42" s="269">
        <v>0.1</v>
      </c>
      <c r="E42" s="261">
        <v>0.113207547169811</v>
      </c>
      <c r="F42" s="262">
        <v>7.69230769230769E-2</v>
      </c>
      <c r="G42" s="270">
        <v>0</v>
      </c>
      <c r="H42" s="263">
        <v>0</v>
      </c>
      <c r="I42" s="263">
        <v>0</v>
      </c>
    </row>
    <row r="43" spans="2:9" x14ac:dyDescent="0.35">
      <c r="B43" s="221">
        <v>17</v>
      </c>
      <c r="C43" s="238" t="s">
        <v>63</v>
      </c>
      <c r="D43" s="269">
        <v>3.3333333333333298E-2</v>
      </c>
      <c r="E43" s="261">
        <v>3.77358490566038E-2</v>
      </c>
      <c r="F43" s="262">
        <v>3.8461538461538498E-2</v>
      </c>
      <c r="G43" s="270">
        <v>0</v>
      </c>
      <c r="H43" s="263">
        <v>0.1</v>
      </c>
      <c r="I43" s="263">
        <v>0</v>
      </c>
    </row>
    <row r="44" spans="2:9" ht="15" customHeight="1" x14ac:dyDescent="0.35">
      <c r="B44" s="221">
        <v>18</v>
      </c>
      <c r="C44" s="238" t="s">
        <v>64</v>
      </c>
      <c r="D44" s="269">
        <v>3.3333333333333298E-2</v>
      </c>
      <c r="E44" s="261">
        <v>0.13207547169811301</v>
      </c>
      <c r="F44" s="262">
        <v>0.15384615384615399</v>
      </c>
      <c r="G44" s="270">
        <v>0.108108108108108</v>
      </c>
      <c r="H44" s="263">
        <v>0.1</v>
      </c>
      <c r="I44" s="263">
        <v>0.15384615384615399</v>
      </c>
    </row>
    <row r="45" spans="2:9" x14ac:dyDescent="0.35">
      <c r="B45" s="221">
        <v>19</v>
      </c>
      <c r="C45" s="238" t="s">
        <v>65</v>
      </c>
      <c r="D45" s="269">
        <v>0.2</v>
      </c>
      <c r="E45" s="261">
        <v>0.245283018867925</v>
      </c>
      <c r="F45" s="262">
        <v>0.30769230769230799</v>
      </c>
      <c r="G45" s="270">
        <v>0.37837837837837801</v>
      </c>
      <c r="H45" s="263">
        <v>0.15</v>
      </c>
      <c r="I45" s="263">
        <v>0.30769230769230799</v>
      </c>
    </row>
    <row r="46" spans="2:9" ht="23" x14ac:dyDescent="0.35">
      <c r="B46" s="221">
        <v>20</v>
      </c>
      <c r="C46" s="238" t="s">
        <v>66</v>
      </c>
      <c r="D46" s="269">
        <v>0</v>
      </c>
      <c r="E46" s="261">
        <v>1.88679245283019E-2</v>
      </c>
      <c r="F46" s="262">
        <v>7.69230769230769E-2</v>
      </c>
      <c r="G46" s="270">
        <v>2.7027027027027001E-2</v>
      </c>
      <c r="H46" s="263">
        <v>0.1</v>
      </c>
      <c r="I46" s="263">
        <v>0</v>
      </c>
    </row>
    <row r="47" spans="2:9" ht="23" x14ac:dyDescent="0.35">
      <c r="B47" s="221">
        <v>21</v>
      </c>
      <c r="C47" s="238" t="s">
        <v>67</v>
      </c>
      <c r="D47" s="269">
        <v>0</v>
      </c>
      <c r="E47" s="261">
        <v>1.88679245283019E-2</v>
      </c>
      <c r="F47" s="262">
        <v>0.15384615384615399</v>
      </c>
      <c r="G47" s="270">
        <v>5.4054054054054099E-2</v>
      </c>
      <c r="H47" s="263">
        <v>0.05</v>
      </c>
      <c r="I47" s="263">
        <v>0.15384615384615399</v>
      </c>
    </row>
    <row r="48" spans="2:9" ht="23" x14ac:dyDescent="0.35">
      <c r="B48" s="221">
        <v>22</v>
      </c>
      <c r="C48" s="238" t="s">
        <v>68</v>
      </c>
      <c r="D48" s="269">
        <v>0</v>
      </c>
      <c r="E48" s="261">
        <v>5.6603773584905703E-2</v>
      </c>
      <c r="F48" s="262">
        <v>3.8461538461538498E-2</v>
      </c>
      <c r="G48" s="270">
        <v>8.1081081081081099E-2</v>
      </c>
      <c r="H48" s="263">
        <v>0</v>
      </c>
      <c r="I48" s="263">
        <v>0</v>
      </c>
    </row>
    <row r="49" spans="2:9" ht="15" customHeight="1" x14ac:dyDescent="0.35">
      <c r="B49" s="221">
        <v>23</v>
      </c>
      <c r="C49" s="238" t="s">
        <v>69</v>
      </c>
      <c r="D49" s="269">
        <v>0.133333333333333</v>
      </c>
      <c r="E49" s="261">
        <v>0.13207547169811301</v>
      </c>
      <c r="F49" s="262">
        <v>0.115384615384615</v>
      </c>
      <c r="G49" s="270">
        <v>0.135135135135135</v>
      </c>
      <c r="H49" s="263">
        <v>0.25</v>
      </c>
      <c r="I49" s="263">
        <v>0.15384615384615399</v>
      </c>
    </row>
    <row r="50" spans="2:9" x14ac:dyDescent="0.35">
      <c r="B50" s="221">
        <v>24</v>
      </c>
      <c r="C50" s="238" t="s">
        <v>70</v>
      </c>
      <c r="D50" s="269">
        <v>0</v>
      </c>
      <c r="E50" s="261">
        <v>1.88679245283019E-2</v>
      </c>
      <c r="F50" s="262">
        <v>0</v>
      </c>
      <c r="G50" s="270">
        <v>0</v>
      </c>
      <c r="H50" s="263">
        <v>0.1</v>
      </c>
      <c r="I50" s="263">
        <v>0</v>
      </c>
    </row>
    <row r="51" spans="2:9" ht="34.5" x14ac:dyDescent="0.35">
      <c r="B51" s="221">
        <v>25</v>
      </c>
      <c r="C51" s="238" t="s">
        <v>71</v>
      </c>
      <c r="D51" s="269">
        <v>0</v>
      </c>
      <c r="E51" s="261">
        <v>5.6603773584905703E-2</v>
      </c>
      <c r="F51" s="262">
        <v>7.69230769230769E-2</v>
      </c>
      <c r="G51" s="270">
        <v>5.4054054054054099E-2</v>
      </c>
      <c r="H51" s="263">
        <v>0.2</v>
      </c>
      <c r="I51" s="263">
        <v>7.69230769230769E-2</v>
      </c>
    </row>
    <row r="52" spans="2:9" ht="23" x14ac:dyDescent="0.35">
      <c r="B52" s="221">
        <v>26</v>
      </c>
      <c r="C52" s="238" t="s">
        <v>72</v>
      </c>
      <c r="D52" s="269">
        <v>0</v>
      </c>
      <c r="E52" s="261">
        <v>3.77358490566038E-2</v>
      </c>
      <c r="F52" s="262">
        <v>0.115384615384615</v>
      </c>
      <c r="G52" s="270">
        <v>2.7027027027027001E-2</v>
      </c>
      <c r="H52" s="263">
        <v>0.05</v>
      </c>
      <c r="I52" s="263">
        <v>0</v>
      </c>
    </row>
    <row r="53" spans="2:9" ht="15" thickBot="1" x14ac:dyDescent="0.4">
      <c r="B53" s="222">
        <v>27</v>
      </c>
      <c r="C53" s="239" t="s">
        <v>248</v>
      </c>
      <c r="D53" s="271">
        <v>0</v>
      </c>
      <c r="E53" s="256">
        <v>3.77358490566038E-2</v>
      </c>
      <c r="F53" s="257">
        <v>0</v>
      </c>
      <c r="G53" s="272">
        <v>0</v>
      </c>
      <c r="H53" s="258">
        <v>0</v>
      </c>
      <c r="I53" s="258">
        <v>0</v>
      </c>
    </row>
    <row r="54" spans="2:9" x14ac:dyDescent="0.35">
      <c r="B54" s="181" t="s">
        <v>226</v>
      </c>
      <c r="D54" s="250"/>
      <c r="E54" s="250"/>
      <c r="F54" s="250"/>
      <c r="G54" s="250"/>
      <c r="H54" s="250"/>
      <c r="I54" s="250"/>
    </row>
    <row r="55" spans="2:9" x14ac:dyDescent="0.35">
      <c r="B55" s="181"/>
      <c r="D55" s="250"/>
      <c r="E55" s="250"/>
      <c r="F55" s="250"/>
      <c r="G55" s="250"/>
      <c r="H55" s="250"/>
      <c r="I55" s="250"/>
    </row>
    <row r="56" spans="2:9" x14ac:dyDescent="0.35">
      <c r="D56" s="250"/>
      <c r="E56" s="250"/>
      <c r="F56" s="250"/>
      <c r="G56" s="250"/>
      <c r="H56" s="250"/>
      <c r="I56" s="250"/>
    </row>
    <row r="57" spans="2:9" ht="15" thickBot="1" x14ac:dyDescent="0.4">
      <c r="B57" s="183" t="s">
        <v>73</v>
      </c>
      <c r="D57" s="250"/>
      <c r="E57" s="250"/>
      <c r="F57" s="250"/>
      <c r="G57" s="250"/>
      <c r="H57" s="250"/>
      <c r="I57" s="250"/>
    </row>
    <row r="58" spans="2:9" ht="25" thickBot="1" x14ac:dyDescent="0.4">
      <c r="B58" s="185"/>
      <c r="C58" s="234"/>
      <c r="D58" s="187" t="s">
        <v>288</v>
      </c>
      <c r="E58" s="187" t="s">
        <v>296</v>
      </c>
      <c r="F58" s="186" t="s">
        <v>246</v>
      </c>
      <c r="G58" s="187" t="s">
        <v>211</v>
      </c>
      <c r="H58" s="186" t="s">
        <v>212</v>
      </c>
      <c r="I58" s="176" t="s">
        <v>205</v>
      </c>
    </row>
    <row r="59" spans="2:9" x14ac:dyDescent="0.35">
      <c r="B59" s="220">
        <v>1</v>
      </c>
      <c r="C59" s="231" t="s">
        <v>74</v>
      </c>
      <c r="D59" s="251">
        <v>0.60526315789473695</v>
      </c>
      <c r="E59" s="252">
        <v>0.77777777777777801</v>
      </c>
      <c r="F59" s="253">
        <v>0.53846153846153799</v>
      </c>
      <c r="G59" s="268">
        <v>0.52500000000000002</v>
      </c>
      <c r="H59" s="254">
        <v>0.5</v>
      </c>
      <c r="I59" s="254">
        <v>0.57142857142857095</v>
      </c>
    </row>
    <row r="60" spans="2:9" x14ac:dyDescent="0.35">
      <c r="B60" s="221">
        <v>2</v>
      </c>
      <c r="C60" s="238" t="s">
        <v>75</v>
      </c>
      <c r="D60" s="269">
        <v>0.5</v>
      </c>
      <c r="E60" s="261">
        <v>0.5</v>
      </c>
      <c r="F60" s="262">
        <v>0.42307692307692302</v>
      </c>
      <c r="G60" s="270">
        <v>0.35</v>
      </c>
      <c r="H60" s="263">
        <v>0.3</v>
      </c>
      <c r="I60" s="263">
        <v>0.214285714285714</v>
      </c>
    </row>
    <row r="61" spans="2:9" x14ac:dyDescent="0.35">
      <c r="B61" s="221">
        <v>3</v>
      </c>
      <c r="C61" s="238" t="s">
        <v>255</v>
      </c>
      <c r="D61" s="269">
        <v>0.394736842105263</v>
      </c>
      <c r="E61" s="261">
        <v>7.4074074074074098E-2</v>
      </c>
      <c r="F61" s="262">
        <v>0</v>
      </c>
      <c r="G61" s="270">
        <v>7.4999999999999997E-2</v>
      </c>
      <c r="H61" s="263">
        <v>0.05</v>
      </c>
      <c r="I61" s="263">
        <v>7.1428571428571397E-2</v>
      </c>
    </row>
    <row r="62" spans="2:9" x14ac:dyDescent="0.35">
      <c r="B62" s="221">
        <v>4</v>
      </c>
      <c r="C62" s="238" t="s">
        <v>256</v>
      </c>
      <c r="D62" s="269">
        <v>0.105263157894737</v>
      </c>
      <c r="E62" s="261">
        <v>3.7037037037037E-2</v>
      </c>
      <c r="F62" s="262">
        <v>7.69230769230769E-2</v>
      </c>
      <c r="G62" s="270">
        <v>0</v>
      </c>
      <c r="H62" s="263">
        <v>0.25</v>
      </c>
      <c r="I62" s="263">
        <v>7.1428571428571397E-2</v>
      </c>
    </row>
    <row r="63" spans="2:9" x14ac:dyDescent="0.35">
      <c r="B63" s="221">
        <v>5</v>
      </c>
      <c r="C63" s="238" t="s">
        <v>257</v>
      </c>
      <c r="D63" s="269">
        <v>0.34210526315789502</v>
      </c>
      <c r="E63" s="261">
        <v>0.407407407407407</v>
      </c>
      <c r="F63" s="262">
        <v>0.5</v>
      </c>
      <c r="G63" s="270">
        <v>0.22500000000000001</v>
      </c>
      <c r="H63" s="263">
        <v>0.75</v>
      </c>
      <c r="I63" s="263">
        <v>0.42857142857142899</v>
      </c>
    </row>
    <row r="64" spans="2:9" x14ac:dyDescent="0.35">
      <c r="B64" s="221">
        <v>6</v>
      </c>
      <c r="C64" s="238" t="s">
        <v>258</v>
      </c>
      <c r="D64" s="269">
        <v>0.31578947368421101</v>
      </c>
      <c r="E64" s="261">
        <v>0.38888888888888901</v>
      </c>
      <c r="F64" s="262">
        <v>0.38461538461538503</v>
      </c>
      <c r="G64" s="270">
        <v>0.9</v>
      </c>
      <c r="H64" s="263">
        <v>0.3</v>
      </c>
      <c r="I64" s="263">
        <v>0.5</v>
      </c>
    </row>
    <row r="65" spans="2:9" x14ac:dyDescent="0.35">
      <c r="B65" s="221">
        <v>7</v>
      </c>
      <c r="C65" s="238" t="s">
        <v>80</v>
      </c>
      <c r="D65" s="269">
        <v>0.157894736842105</v>
      </c>
      <c r="E65" s="261">
        <v>0.12962962962963001</v>
      </c>
      <c r="F65" s="262">
        <v>7.69230769230769E-2</v>
      </c>
      <c r="G65" s="270">
        <v>7.4999999999999997E-2</v>
      </c>
      <c r="H65" s="263">
        <v>0.2</v>
      </c>
      <c r="I65" s="263">
        <v>0</v>
      </c>
    </row>
    <row r="66" spans="2:9" x14ac:dyDescent="0.35">
      <c r="B66" s="221">
        <v>8</v>
      </c>
      <c r="C66" s="238" t="s">
        <v>81</v>
      </c>
      <c r="D66" s="269">
        <v>0.105263157894737</v>
      </c>
      <c r="E66" s="261">
        <v>7.4074074074074098E-2</v>
      </c>
      <c r="F66" s="262">
        <v>0.230769230769231</v>
      </c>
      <c r="G66" s="270">
        <v>0.2</v>
      </c>
      <c r="H66" s="263">
        <v>0.15</v>
      </c>
      <c r="I66" s="263">
        <v>0</v>
      </c>
    </row>
    <row r="67" spans="2:9" x14ac:dyDescent="0.35">
      <c r="B67" s="221">
        <v>9</v>
      </c>
      <c r="C67" s="238" t="s">
        <v>259</v>
      </c>
      <c r="D67" s="269">
        <v>0.105263157894737</v>
      </c>
      <c r="E67" s="261">
        <v>0.25925925925925902</v>
      </c>
      <c r="F67" s="262">
        <v>3.8461538461538498E-2</v>
      </c>
      <c r="G67" s="270">
        <v>0.15</v>
      </c>
      <c r="H67" s="263">
        <v>0.15</v>
      </c>
      <c r="I67" s="263">
        <v>0.92857142857142905</v>
      </c>
    </row>
    <row r="68" spans="2:9" x14ac:dyDescent="0.35">
      <c r="B68" s="221">
        <v>10</v>
      </c>
      <c r="C68" s="238" t="s">
        <v>29</v>
      </c>
      <c r="D68" s="269">
        <v>0</v>
      </c>
      <c r="E68" s="261">
        <v>7.4074074074074098E-2</v>
      </c>
      <c r="F68" s="262">
        <v>0</v>
      </c>
      <c r="G68" s="270">
        <v>7.4999999999999997E-2</v>
      </c>
      <c r="H68" s="263">
        <v>0</v>
      </c>
      <c r="I68" s="263">
        <v>0</v>
      </c>
    </row>
    <row r="69" spans="2:9" x14ac:dyDescent="0.35">
      <c r="B69" s="221">
        <v>11</v>
      </c>
      <c r="C69" s="238" t="s">
        <v>83</v>
      </c>
      <c r="D69" s="269">
        <v>0.13157894736842099</v>
      </c>
      <c r="E69" s="261">
        <v>5.5555555555555601E-2</v>
      </c>
      <c r="F69" s="262">
        <v>7.69230769230769E-2</v>
      </c>
      <c r="G69" s="270">
        <v>0.15</v>
      </c>
      <c r="H69" s="263">
        <v>0.05</v>
      </c>
      <c r="I69" s="263">
        <v>7.1428571428571397E-2</v>
      </c>
    </row>
    <row r="70" spans="2:9" x14ac:dyDescent="0.35">
      <c r="B70" s="221">
        <v>12</v>
      </c>
      <c r="C70" s="238" t="s">
        <v>84</v>
      </c>
      <c r="D70" s="269">
        <v>2.6315789473684199E-2</v>
      </c>
      <c r="E70" s="261">
        <v>0</v>
      </c>
      <c r="F70" s="262">
        <v>0</v>
      </c>
      <c r="G70" s="270">
        <v>0</v>
      </c>
      <c r="H70" s="263">
        <v>0</v>
      </c>
      <c r="I70" s="263">
        <v>0</v>
      </c>
    </row>
    <row r="71" spans="2:9" x14ac:dyDescent="0.35">
      <c r="B71" s="221">
        <v>13</v>
      </c>
      <c r="C71" s="238" t="s">
        <v>85</v>
      </c>
      <c r="D71" s="269">
        <v>0.105263157894737</v>
      </c>
      <c r="E71" s="261">
        <v>5.5555555555555601E-2</v>
      </c>
      <c r="F71" s="262">
        <v>0.115384615384615</v>
      </c>
      <c r="G71" s="270">
        <v>0.125</v>
      </c>
      <c r="H71" s="263">
        <v>0.1</v>
      </c>
      <c r="I71" s="263">
        <v>0</v>
      </c>
    </row>
    <row r="72" spans="2:9" x14ac:dyDescent="0.35">
      <c r="B72" s="221">
        <v>14</v>
      </c>
      <c r="C72" s="238" t="s">
        <v>86</v>
      </c>
      <c r="D72" s="269">
        <v>2.6315789473684199E-2</v>
      </c>
      <c r="E72" s="261">
        <v>1.85185185185185E-2</v>
      </c>
      <c r="F72" s="262">
        <v>0</v>
      </c>
      <c r="G72" s="270">
        <v>0.05</v>
      </c>
      <c r="H72" s="263">
        <v>0</v>
      </c>
      <c r="I72" s="263">
        <v>0</v>
      </c>
    </row>
    <row r="73" spans="2:9" x14ac:dyDescent="0.35">
      <c r="B73" s="221">
        <v>15</v>
      </c>
      <c r="C73" s="238" t="s">
        <v>87</v>
      </c>
      <c r="D73" s="269">
        <v>0</v>
      </c>
      <c r="E73" s="261">
        <v>0</v>
      </c>
      <c r="F73" s="262">
        <v>0</v>
      </c>
      <c r="G73" s="270">
        <v>0.05</v>
      </c>
      <c r="H73" s="263">
        <v>0</v>
      </c>
      <c r="I73" s="263">
        <v>0</v>
      </c>
    </row>
    <row r="74" spans="2:9" x14ac:dyDescent="0.35">
      <c r="B74" s="221">
        <v>16</v>
      </c>
      <c r="C74" s="238" t="s">
        <v>88</v>
      </c>
      <c r="D74" s="269">
        <v>5.2631578947368397E-2</v>
      </c>
      <c r="E74" s="261">
        <v>7.4074074074074098E-2</v>
      </c>
      <c r="F74" s="262">
        <v>7.69230769230769E-2</v>
      </c>
      <c r="G74" s="270">
        <v>0.05</v>
      </c>
      <c r="H74" s="263">
        <v>0</v>
      </c>
      <c r="I74" s="263">
        <v>0</v>
      </c>
    </row>
    <row r="75" spans="2:9" x14ac:dyDescent="0.35">
      <c r="B75" s="221">
        <v>17</v>
      </c>
      <c r="C75" s="238" t="s">
        <v>260</v>
      </c>
      <c r="D75" s="269">
        <v>2.6315789473684199E-2</v>
      </c>
      <c r="E75" s="261">
        <v>7.4074074074074098E-2</v>
      </c>
      <c r="F75" s="262">
        <v>0.46153846153846201</v>
      </c>
      <c r="G75" s="270">
        <v>0</v>
      </c>
      <c r="H75" s="263">
        <v>0</v>
      </c>
      <c r="I75" s="263">
        <v>0</v>
      </c>
    </row>
    <row r="76" spans="2:9" ht="15" thickBot="1" x14ac:dyDescent="0.4">
      <c r="B76" s="222">
        <v>18</v>
      </c>
      <c r="C76" s="239" t="s">
        <v>31</v>
      </c>
      <c r="D76" s="271">
        <v>0</v>
      </c>
      <c r="E76" s="256">
        <v>0</v>
      </c>
      <c r="F76" s="257">
        <v>0</v>
      </c>
      <c r="G76" s="272">
        <v>0</v>
      </c>
      <c r="H76" s="258">
        <v>0.05</v>
      </c>
      <c r="I76" s="258">
        <v>0</v>
      </c>
    </row>
    <row r="77" spans="2:9" x14ac:dyDescent="0.35">
      <c r="B77" s="181" t="s">
        <v>226</v>
      </c>
    </row>
    <row r="78" spans="2:9" x14ac:dyDescent="0.35">
      <c r="B78" s="181"/>
    </row>
    <row r="80" spans="2:9" x14ac:dyDescent="0.35">
      <c r="B80" s="178" t="s">
        <v>202</v>
      </c>
    </row>
    <row r="82" spans="2:10" ht="15" thickBot="1" x14ac:dyDescent="0.4">
      <c r="B82" s="183" t="s">
        <v>285</v>
      </c>
      <c r="D82" s="250"/>
      <c r="E82" s="250"/>
      <c r="F82" s="250"/>
      <c r="G82" s="250"/>
      <c r="H82" s="250"/>
      <c r="I82" s="250"/>
    </row>
    <row r="83" spans="2:10" ht="25" thickBot="1" x14ac:dyDescent="0.4">
      <c r="B83" s="223"/>
      <c r="C83" s="240"/>
      <c r="D83" s="187" t="s">
        <v>288</v>
      </c>
      <c r="E83" s="187" t="s">
        <v>296</v>
      </c>
      <c r="F83" s="186" t="s">
        <v>246</v>
      </c>
      <c r="G83" s="187" t="s">
        <v>211</v>
      </c>
      <c r="H83" s="186" t="s">
        <v>212</v>
      </c>
      <c r="I83" s="176" t="s">
        <v>205</v>
      </c>
    </row>
    <row r="84" spans="2:10" x14ac:dyDescent="0.35">
      <c r="B84" s="218">
        <v>1</v>
      </c>
      <c r="C84" s="241" t="s">
        <v>44</v>
      </c>
      <c r="D84" s="252">
        <v>0.69230769230769196</v>
      </c>
      <c r="E84" s="252">
        <v>0.83636363636363598</v>
      </c>
      <c r="F84" s="253">
        <v>0.88888888888888895</v>
      </c>
      <c r="G84" s="254">
        <v>0.75609756097560998</v>
      </c>
      <c r="H84" s="253">
        <v>0.55000000000000004</v>
      </c>
      <c r="I84" s="254">
        <v>0.92857142857142905</v>
      </c>
    </row>
    <row r="85" spans="2:10" ht="15" thickBot="1" x14ac:dyDescent="0.4">
      <c r="B85" s="219">
        <v>2</v>
      </c>
      <c r="C85" s="242" t="s">
        <v>45</v>
      </c>
      <c r="D85" s="256">
        <v>0.30769230769230799</v>
      </c>
      <c r="E85" s="256">
        <v>0.163636363636364</v>
      </c>
      <c r="F85" s="257">
        <v>0.11111111111111099</v>
      </c>
      <c r="G85" s="258">
        <v>0.24390243902438999</v>
      </c>
      <c r="H85" s="257">
        <v>0.45</v>
      </c>
      <c r="I85" s="258">
        <v>7.1428571428571397E-2</v>
      </c>
    </row>
    <row r="86" spans="2:10" x14ac:dyDescent="0.35">
      <c r="B86" s="181" t="s">
        <v>226</v>
      </c>
      <c r="C86" s="243"/>
      <c r="D86" s="250"/>
      <c r="E86" s="250"/>
      <c r="F86" s="250"/>
      <c r="G86" s="250"/>
      <c r="H86" s="250"/>
      <c r="I86" s="250"/>
      <c r="J86" s="11"/>
    </row>
    <row r="87" spans="2:10" x14ac:dyDescent="0.35">
      <c r="B87" s="11"/>
      <c r="C87" s="243"/>
      <c r="D87" s="250"/>
      <c r="E87" s="250"/>
      <c r="F87" s="250"/>
      <c r="G87" s="250"/>
      <c r="H87" s="250"/>
      <c r="I87" s="250"/>
      <c r="J87" s="11"/>
    </row>
    <row r="88" spans="2:10" x14ac:dyDescent="0.35">
      <c r="B88" s="11"/>
      <c r="C88" s="243"/>
      <c r="D88" s="250"/>
      <c r="E88" s="250"/>
      <c r="F88" s="250"/>
      <c r="G88" s="250"/>
      <c r="H88" s="250"/>
      <c r="I88" s="250"/>
      <c r="J88" s="11"/>
    </row>
    <row r="89" spans="2:10" ht="15" thickBot="1" x14ac:dyDescent="0.4">
      <c r="B89" s="183" t="s">
        <v>90</v>
      </c>
      <c r="D89" s="250"/>
      <c r="E89" s="250"/>
      <c r="F89" s="250"/>
      <c r="G89" s="250"/>
      <c r="H89" s="250"/>
      <c r="I89" s="250"/>
    </row>
    <row r="90" spans="2:10" ht="25" thickBot="1" x14ac:dyDescent="0.4">
      <c r="B90" s="185"/>
      <c r="C90" s="244"/>
      <c r="D90" s="187" t="s">
        <v>288</v>
      </c>
      <c r="E90" s="187" t="s">
        <v>296</v>
      </c>
      <c r="F90" s="186" t="s">
        <v>246</v>
      </c>
      <c r="G90" s="187" t="s">
        <v>211</v>
      </c>
      <c r="H90" s="186" t="s">
        <v>212</v>
      </c>
      <c r="I90" s="176" t="s">
        <v>205</v>
      </c>
    </row>
    <row r="91" spans="2:10" x14ac:dyDescent="0.35">
      <c r="B91" s="215">
        <v>1</v>
      </c>
      <c r="C91" s="245" t="s">
        <v>91</v>
      </c>
      <c r="D91" s="273">
        <v>0.76923076923076905</v>
      </c>
      <c r="E91" s="274">
        <v>0.75555555555555598</v>
      </c>
      <c r="F91" s="275">
        <v>0.625</v>
      </c>
      <c r="G91" s="276">
        <v>0.83870967741935498</v>
      </c>
      <c r="H91" s="277">
        <v>0.72727272727272696</v>
      </c>
      <c r="I91" s="277">
        <v>0.76923076923076905</v>
      </c>
    </row>
    <row r="92" spans="2:10" x14ac:dyDescent="0.35">
      <c r="B92" s="216">
        <v>2</v>
      </c>
      <c r="C92" s="246" t="s">
        <v>92</v>
      </c>
      <c r="D92" s="278">
        <v>0.34615384615384598</v>
      </c>
      <c r="E92" s="279">
        <v>0.37777777777777799</v>
      </c>
      <c r="F92" s="280">
        <v>0.41666666666666702</v>
      </c>
      <c r="G92" s="281">
        <v>0.45161290322580599</v>
      </c>
      <c r="H92" s="282">
        <v>0.27272727272727298</v>
      </c>
      <c r="I92" s="282">
        <v>0.46153846153846201</v>
      </c>
    </row>
    <row r="93" spans="2:10" x14ac:dyDescent="0.35">
      <c r="B93" s="216">
        <v>3</v>
      </c>
      <c r="C93" s="246" t="s">
        <v>261</v>
      </c>
      <c r="D93" s="278">
        <v>0.269230769230769</v>
      </c>
      <c r="E93" s="279">
        <v>0.422222222222222</v>
      </c>
      <c r="F93" s="280">
        <v>0.5</v>
      </c>
      <c r="G93" s="281">
        <v>0.51612903225806495</v>
      </c>
      <c r="H93" s="282">
        <v>0.54545454545454497</v>
      </c>
      <c r="I93" s="282">
        <v>0.61538461538461497</v>
      </c>
    </row>
    <row r="94" spans="2:10" x14ac:dyDescent="0.35">
      <c r="B94" s="216">
        <v>4</v>
      </c>
      <c r="C94" s="246" t="s">
        <v>292</v>
      </c>
      <c r="D94" s="278">
        <v>0.53846153846153799</v>
      </c>
      <c r="E94" s="279">
        <v>0.57777777777777795</v>
      </c>
      <c r="F94" s="280">
        <v>0.54166666666666696</v>
      </c>
      <c r="G94" s="281">
        <v>0.70967741935483897</v>
      </c>
      <c r="H94" s="282">
        <v>0.27272727272727298</v>
      </c>
      <c r="I94" s="282">
        <v>0.84615384615384603</v>
      </c>
    </row>
    <row r="95" spans="2:10" x14ac:dyDescent="0.35">
      <c r="B95" s="216">
        <v>5</v>
      </c>
      <c r="C95" s="246" t="s">
        <v>95</v>
      </c>
      <c r="D95" s="278">
        <v>0.230769230769231</v>
      </c>
      <c r="E95" s="279">
        <v>0.35555555555555601</v>
      </c>
      <c r="F95" s="280">
        <v>0.5</v>
      </c>
      <c r="G95" s="281">
        <v>0.483870967741935</v>
      </c>
      <c r="H95" s="282">
        <v>0.36363636363636398</v>
      </c>
      <c r="I95" s="282">
        <v>0.53846153846153799</v>
      </c>
    </row>
    <row r="96" spans="2:10" x14ac:dyDescent="0.35">
      <c r="B96" s="216">
        <v>6</v>
      </c>
      <c r="C96" s="246" t="s">
        <v>96</v>
      </c>
      <c r="D96" s="278">
        <v>0.19230769230769201</v>
      </c>
      <c r="E96" s="279">
        <v>0.35555555555555601</v>
      </c>
      <c r="F96" s="280">
        <v>0.45833333333333298</v>
      </c>
      <c r="G96" s="281">
        <v>0.45161290322580599</v>
      </c>
      <c r="H96" s="282">
        <v>0.45454545454545497</v>
      </c>
      <c r="I96" s="282">
        <v>0.38461538461538503</v>
      </c>
    </row>
    <row r="97" spans="2:9" x14ac:dyDescent="0.35">
      <c r="B97" s="216">
        <v>7</v>
      </c>
      <c r="C97" s="246" t="s">
        <v>291</v>
      </c>
      <c r="D97" s="278">
        <v>0.230769230769231</v>
      </c>
      <c r="E97" s="279">
        <v>0.48888888888888898</v>
      </c>
      <c r="F97" s="280">
        <v>0.375</v>
      </c>
      <c r="G97" s="281">
        <v>0.54838709677419395</v>
      </c>
      <c r="H97" s="282">
        <v>0.18181818181818199</v>
      </c>
      <c r="I97" s="282">
        <v>0.61538461538461497</v>
      </c>
    </row>
    <row r="98" spans="2:9" x14ac:dyDescent="0.35">
      <c r="B98" s="216">
        <v>8</v>
      </c>
      <c r="C98" s="246" t="s">
        <v>98</v>
      </c>
      <c r="D98" s="278">
        <v>3.8461538461538498E-2</v>
      </c>
      <c r="E98" s="279">
        <v>0</v>
      </c>
      <c r="F98" s="280">
        <v>8.3333333333333301E-2</v>
      </c>
      <c r="G98" s="281">
        <v>3.2258064516128997E-2</v>
      </c>
      <c r="H98" s="282">
        <v>0</v>
      </c>
      <c r="I98" s="282">
        <v>0.15384615384615399</v>
      </c>
    </row>
    <row r="99" spans="2:9" x14ac:dyDescent="0.35">
      <c r="B99" s="216">
        <v>9</v>
      </c>
      <c r="C99" s="246" t="s">
        <v>99</v>
      </c>
      <c r="D99" s="278">
        <v>3.8461538461538498E-2</v>
      </c>
      <c r="E99" s="279">
        <v>0</v>
      </c>
      <c r="F99" s="280">
        <v>0</v>
      </c>
      <c r="G99" s="281">
        <v>3.2258064516128997E-2</v>
      </c>
      <c r="H99" s="282">
        <v>0</v>
      </c>
      <c r="I99" s="282">
        <v>0.15384615384615399</v>
      </c>
    </row>
    <row r="100" spans="2:9" x14ac:dyDescent="0.35">
      <c r="B100" s="216">
        <v>10</v>
      </c>
      <c r="C100" s="246" t="s">
        <v>100</v>
      </c>
      <c r="D100" s="278">
        <v>7.69230769230769E-2</v>
      </c>
      <c r="E100" s="279">
        <v>0.155555555555556</v>
      </c>
      <c r="F100" s="280">
        <v>0.25</v>
      </c>
      <c r="G100" s="281">
        <v>0.29032258064516098</v>
      </c>
      <c r="H100" s="282">
        <v>0.27272727272727298</v>
      </c>
      <c r="I100" s="282">
        <v>0.30769230769230799</v>
      </c>
    </row>
    <row r="101" spans="2:9" x14ac:dyDescent="0.35">
      <c r="B101" s="216">
        <v>11</v>
      </c>
      <c r="C101" s="246" t="s">
        <v>250</v>
      </c>
      <c r="D101" s="278">
        <v>7.69230769230769E-2</v>
      </c>
      <c r="E101" s="279">
        <v>0.155555555555556</v>
      </c>
      <c r="F101" s="280">
        <v>8.3333333333333301E-2</v>
      </c>
      <c r="G101" s="281">
        <v>9.6774193548387094E-2</v>
      </c>
      <c r="H101" s="282">
        <v>0.18181818181818199</v>
      </c>
      <c r="I101" s="282">
        <v>0.230769230769231</v>
      </c>
    </row>
    <row r="102" spans="2:9" ht="15" thickBot="1" x14ac:dyDescent="0.4">
      <c r="B102" s="217">
        <v>12</v>
      </c>
      <c r="C102" s="247" t="s">
        <v>248</v>
      </c>
      <c r="D102" s="283">
        <v>3.8461538461538498E-2</v>
      </c>
      <c r="E102" s="284">
        <v>2.2222222222222199E-2</v>
      </c>
      <c r="F102" s="285">
        <v>8.3333333333333301E-2</v>
      </c>
      <c r="G102" s="286">
        <v>3.2258064516128997E-2</v>
      </c>
      <c r="H102" s="287">
        <v>9.0909090909090898E-2</v>
      </c>
      <c r="I102" s="287">
        <v>0.230769230769231</v>
      </c>
    </row>
    <row r="103" spans="2:9" x14ac:dyDescent="0.35">
      <c r="B103" s="181" t="s">
        <v>226</v>
      </c>
      <c r="D103" s="250"/>
      <c r="E103" s="250"/>
      <c r="F103" s="250"/>
      <c r="G103" s="250"/>
      <c r="H103" s="250"/>
      <c r="I103" s="250"/>
    </row>
    <row r="104" spans="2:9" x14ac:dyDescent="0.35">
      <c r="B104" s="181"/>
      <c r="D104" s="250"/>
      <c r="E104" s="250"/>
      <c r="F104" s="250"/>
      <c r="G104" s="250"/>
      <c r="H104" s="250"/>
      <c r="I104" s="250"/>
    </row>
    <row r="105" spans="2:9" x14ac:dyDescent="0.35">
      <c r="D105" s="250"/>
      <c r="E105" s="250"/>
      <c r="F105" s="250"/>
      <c r="G105" s="250"/>
      <c r="H105" s="250"/>
      <c r="I105" s="250"/>
    </row>
    <row r="106" spans="2:9" ht="15" thickBot="1" x14ac:dyDescent="0.4">
      <c r="B106" s="183" t="s">
        <v>102</v>
      </c>
      <c r="D106" s="250"/>
      <c r="E106" s="250"/>
      <c r="F106" s="250"/>
      <c r="G106" s="250"/>
      <c r="H106" s="250"/>
      <c r="I106" s="250"/>
    </row>
    <row r="107" spans="2:9" ht="25" thickBot="1" x14ac:dyDescent="0.4">
      <c r="B107" s="185"/>
      <c r="C107" s="244"/>
      <c r="D107" s="187" t="s">
        <v>288</v>
      </c>
      <c r="E107" s="187" t="s">
        <v>296</v>
      </c>
      <c r="F107" s="186" t="s">
        <v>246</v>
      </c>
      <c r="G107" s="187" t="s">
        <v>211</v>
      </c>
      <c r="H107" s="186" t="s">
        <v>212</v>
      </c>
      <c r="I107" s="176" t="s">
        <v>205</v>
      </c>
    </row>
    <row r="108" spans="2:9" x14ac:dyDescent="0.35">
      <c r="B108" s="215">
        <v>1</v>
      </c>
      <c r="C108" s="245" t="s">
        <v>103</v>
      </c>
      <c r="D108" s="273">
        <v>0.71428571428571397</v>
      </c>
      <c r="E108" s="274">
        <v>0.66666666666666696</v>
      </c>
      <c r="F108" s="275">
        <v>0.81818181818181801</v>
      </c>
      <c r="G108" s="276">
        <v>0.70588235294117696</v>
      </c>
      <c r="H108" s="277">
        <v>0.6</v>
      </c>
      <c r="I108" s="276">
        <v>0.8</v>
      </c>
    </row>
    <row r="109" spans="2:9" x14ac:dyDescent="0.35">
      <c r="B109" s="216">
        <v>2</v>
      </c>
      <c r="C109" s="246" t="s">
        <v>262</v>
      </c>
      <c r="D109" s="278">
        <v>0</v>
      </c>
      <c r="E109" s="279">
        <v>0.11111111111111099</v>
      </c>
      <c r="F109" s="280">
        <v>0</v>
      </c>
      <c r="G109" s="281">
        <v>5.8823529411764698E-2</v>
      </c>
      <c r="H109" s="282">
        <v>0</v>
      </c>
      <c r="I109" s="281">
        <v>0.6</v>
      </c>
    </row>
    <row r="110" spans="2:9" x14ac:dyDescent="0.35">
      <c r="B110" s="216">
        <v>3</v>
      </c>
      <c r="C110" s="246" t="s">
        <v>105</v>
      </c>
      <c r="D110" s="278">
        <v>0.14285714285714299</v>
      </c>
      <c r="E110" s="279">
        <v>0.22222222222222199</v>
      </c>
      <c r="F110" s="280">
        <v>0.27272727272727298</v>
      </c>
      <c r="G110" s="281">
        <v>0.11764705882352899</v>
      </c>
      <c r="H110" s="282">
        <v>0</v>
      </c>
      <c r="I110" s="281">
        <v>0.6</v>
      </c>
    </row>
    <row r="111" spans="2:9" x14ac:dyDescent="0.35">
      <c r="B111" s="216">
        <v>4</v>
      </c>
      <c r="C111" s="246" t="s">
        <v>106</v>
      </c>
      <c r="D111" s="278">
        <v>0.14285714285714299</v>
      </c>
      <c r="E111" s="279">
        <v>0.27777777777777801</v>
      </c>
      <c r="F111" s="280">
        <v>0.18181818181818199</v>
      </c>
      <c r="G111" s="281">
        <v>0.23529411764705899</v>
      </c>
      <c r="H111" s="282">
        <v>0.4</v>
      </c>
      <c r="I111" s="281">
        <v>0.6</v>
      </c>
    </row>
    <row r="112" spans="2:9" x14ac:dyDescent="0.35">
      <c r="B112" s="216">
        <v>5</v>
      </c>
      <c r="C112" s="246" t="s">
        <v>107</v>
      </c>
      <c r="D112" s="278">
        <v>0.28571428571428598</v>
      </c>
      <c r="E112" s="279">
        <v>0.33333333333333298</v>
      </c>
      <c r="F112" s="280">
        <v>0.54545454545454497</v>
      </c>
      <c r="G112" s="281">
        <v>0.17647058823529399</v>
      </c>
      <c r="H112" s="282">
        <v>0</v>
      </c>
      <c r="I112" s="281">
        <v>0.4</v>
      </c>
    </row>
    <row r="113" spans="2:9" x14ac:dyDescent="0.35">
      <c r="B113" s="216">
        <v>6</v>
      </c>
      <c r="C113" s="246" t="s">
        <v>108</v>
      </c>
      <c r="D113" s="278">
        <v>0.14285714285714299</v>
      </c>
      <c r="E113" s="279">
        <v>0.44444444444444398</v>
      </c>
      <c r="F113" s="280">
        <v>0.54545454545454497</v>
      </c>
      <c r="G113" s="281">
        <v>0.35294117647058798</v>
      </c>
      <c r="H113" s="282">
        <v>0.4</v>
      </c>
      <c r="I113" s="281">
        <v>0.6</v>
      </c>
    </row>
    <row r="114" spans="2:9" ht="15" thickBot="1" x14ac:dyDescent="0.4">
      <c r="B114" s="217">
        <v>7</v>
      </c>
      <c r="C114" s="247" t="s">
        <v>248</v>
      </c>
      <c r="D114" s="283">
        <v>0.28571428571428598</v>
      </c>
      <c r="E114" s="284">
        <v>5.5555555555555601E-2</v>
      </c>
      <c r="F114" s="285">
        <v>9.0909090909090898E-2</v>
      </c>
      <c r="G114" s="286">
        <v>0.29411764705882398</v>
      </c>
      <c r="H114" s="287">
        <v>0.2</v>
      </c>
      <c r="I114" s="286">
        <v>0</v>
      </c>
    </row>
    <row r="115" spans="2:9" x14ac:dyDescent="0.35">
      <c r="B115" s="181" t="s">
        <v>226</v>
      </c>
      <c r="D115" s="250"/>
      <c r="E115" s="250"/>
      <c r="F115" s="250"/>
      <c r="G115" s="250"/>
      <c r="H115" s="250"/>
      <c r="I115" s="250"/>
    </row>
    <row r="116" spans="2:9" x14ac:dyDescent="0.35">
      <c r="B116" s="181"/>
      <c r="D116" s="250"/>
      <c r="E116" s="250"/>
      <c r="F116" s="250"/>
      <c r="G116" s="250"/>
      <c r="H116" s="250"/>
      <c r="I116" s="250"/>
    </row>
    <row r="117" spans="2:9" x14ac:dyDescent="0.35">
      <c r="D117" s="250"/>
      <c r="E117" s="250"/>
      <c r="F117" s="250"/>
      <c r="G117" s="250"/>
      <c r="H117" s="250"/>
      <c r="I117" s="250"/>
    </row>
    <row r="118" spans="2:9" ht="15" thickBot="1" x14ac:dyDescent="0.4">
      <c r="B118" s="183" t="s">
        <v>109</v>
      </c>
      <c r="D118" s="250"/>
      <c r="E118" s="250"/>
      <c r="F118" s="250"/>
      <c r="G118" s="250"/>
      <c r="H118" s="250"/>
      <c r="I118" s="250"/>
    </row>
    <row r="119" spans="2:9" ht="25" thickBot="1" x14ac:dyDescent="0.4">
      <c r="B119" s="185"/>
      <c r="C119" s="234"/>
      <c r="D119" s="187" t="s">
        <v>288</v>
      </c>
      <c r="E119" s="187" t="s">
        <v>296</v>
      </c>
      <c r="F119" s="186" t="s">
        <v>246</v>
      </c>
      <c r="G119" s="187" t="s">
        <v>211</v>
      </c>
      <c r="H119" s="186" t="s">
        <v>212</v>
      </c>
      <c r="I119" s="176" t="s">
        <v>205</v>
      </c>
    </row>
    <row r="120" spans="2:9" x14ac:dyDescent="0.35">
      <c r="B120" s="215">
        <v>1</v>
      </c>
      <c r="C120" s="248" t="s">
        <v>251</v>
      </c>
      <c r="D120" s="288">
        <v>0.16</v>
      </c>
      <c r="E120" s="274">
        <v>0.35555555555555601</v>
      </c>
      <c r="F120" s="275">
        <v>0.54166666666666696</v>
      </c>
      <c r="G120" s="276">
        <v>0.36666666666666697</v>
      </c>
      <c r="H120" s="277">
        <v>0.36363636363636398</v>
      </c>
      <c r="I120" s="276">
        <v>0.230769230769231</v>
      </c>
    </row>
    <row r="121" spans="2:9" x14ac:dyDescent="0.35">
      <c r="B121" s="216">
        <v>2</v>
      </c>
      <c r="C121" s="246" t="s">
        <v>263</v>
      </c>
      <c r="D121" s="278">
        <v>0.28000000000000003</v>
      </c>
      <c r="E121" s="279">
        <v>0.46666666666666701</v>
      </c>
      <c r="F121" s="280">
        <v>0.375</v>
      </c>
      <c r="G121" s="281">
        <v>0.53333333333333299</v>
      </c>
      <c r="H121" s="282">
        <v>0.27272727272727298</v>
      </c>
      <c r="I121" s="281">
        <v>7.69230769230769E-2</v>
      </c>
    </row>
    <row r="122" spans="2:9" x14ac:dyDescent="0.35">
      <c r="B122" s="216">
        <v>3</v>
      </c>
      <c r="C122" s="246" t="s">
        <v>112</v>
      </c>
      <c r="D122" s="278">
        <v>0.24</v>
      </c>
      <c r="E122" s="279">
        <v>0.33333333333333298</v>
      </c>
      <c r="F122" s="280">
        <v>0.375</v>
      </c>
      <c r="G122" s="281">
        <v>0.3</v>
      </c>
      <c r="H122" s="282">
        <v>0.27272727272727298</v>
      </c>
      <c r="I122" s="281">
        <v>0.30769230769230799</v>
      </c>
    </row>
    <row r="123" spans="2:9" x14ac:dyDescent="0.35">
      <c r="B123" s="216">
        <v>4</v>
      </c>
      <c r="C123" s="246" t="s">
        <v>113</v>
      </c>
      <c r="D123" s="278">
        <v>0.2</v>
      </c>
      <c r="E123" s="279">
        <v>0.35555555555555601</v>
      </c>
      <c r="F123" s="280">
        <v>0.5</v>
      </c>
      <c r="G123" s="281">
        <v>0.2</v>
      </c>
      <c r="H123" s="282">
        <v>0.18181818181818199</v>
      </c>
      <c r="I123" s="281">
        <v>0.46153846153846201</v>
      </c>
    </row>
    <row r="124" spans="2:9" ht="23" x14ac:dyDescent="0.35">
      <c r="B124" s="216">
        <v>5</v>
      </c>
      <c r="C124" s="246" t="s">
        <v>114</v>
      </c>
      <c r="D124" s="278">
        <v>0.52</v>
      </c>
      <c r="E124" s="279">
        <v>0.37777777777777799</v>
      </c>
      <c r="F124" s="280">
        <v>0.45833333333333298</v>
      </c>
      <c r="G124" s="281">
        <v>0.36666666666666697</v>
      </c>
      <c r="H124" s="282">
        <v>0.36363636363636398</v>
      </c>
      <c r="I124" s="281">
        <v>0.30769230769230799</v>
      </c>
    </row>
    <row r="125" spans="2:9" x14ac:dyDescent="0.35">
      <c r="B125" s="216">
        <v>6</v>
      </c>
      <c r="C125" s="246" t="s">
        <v>252</v>
      </c>
      <c r="D125" s="278">
        <v>0.2</v>
      </c>
      <c r="E125" s="279">
        <v>0.155555555555556</v>
      </c>
      <c r="F125" s="280">
        <v>0.29166666666666702</v>
      </c>
      <c r="G125" s="281">
        <v>0.133333333333333</v>
      </c>
      <c r="H125" s="282">
        <v>9.0909090909090898E-2</v>
      </c>
      <c r="I125" s="281">
        <v>7.69230769230769E-2</v>
      </c>
    </row>
    <row r="126" spans="2:9" x14ac:dyDescent="0.35">
      <c r="B126" s="216">
        <v>7</v>
      </c>
      <c r="C126" s="246" t="s">
        <v>116</v>
      </c>
      <c r="D126" s="278">
        <v>0.2</v>
      </c>
      <c r="E126" s="279">
        <v>0.266666666666667</v>
      </c>
      <c r="F126" s="280">
        <v>0.29166666666666702</v>
      </c>
      <c r="G126" s="281">
        <v>0.36666666666666697</v>
      </c>
      <c r="H126" s="282">
        <v>9.0909090909090898E-2</v>
      </c>
      <c r="I126" s="281">
        <v>0.30769230769230799</v>
      </c>
    </row>
    <row r="127" spans="2:9" ht="34.5" x14ac:dyDescent="0.35">
      <c r="B127" s="216">
        <v>8</v>
      </c>
      <c r="C127" s="246" t="s">
        <v>117</v>
      </c>
      <c r="D127" s="278">
        <v>0.2</v>
      </c>
      <c r="E127" s="279">
        <v>0.133333333333333</v>
      </c>
      <c r="F127" s="280">
        <v>0.25</v>
      </c>
      <c r="G127" s="281">
        <v>0.16666666666666699</v>
      </c>
      <c r="H127" s="282">
        <v>9.0909090909090898E-2</v>
      </c>
      <c r="I127" s="281">
        <v>0.15384615384615399</v>
      </c>
    </row>
    <row r="128" spans="2:9" ht="23" x14ac:dyDescent="0.35">
      <c r="B128" s="216">
        <v>9</v>
      </c>
      <c r="C128" s="246" t="s">
        <v>118</v>
      </c>
      <c r="D128" s="278">
        <v>0.6</v>
      </c>
      <c r="E128" s="279">
        <v>0.6</v>
      </c>
      <c r="F128" s="280">
        <v>0.58333333333333304</v>
      </c>
      <c r="G128" s="281">
        <v>0.5</v>
      </c>
      <c r="H128" s="282">
        <v>0.18181818181818199</v>
      </c>
      <c r="I128" s="281">
        <v>0.53846153846153799</v>
      </c>
    </row>
    <row r="129" spans="2:9" ht="23" x14ac:dyDescent="0.35">
      <c r="B129" s="216">
        <v>10</v>
      </c>
      <c r="C129" s="246" t="s">
        <v>119</v>
      </c>
      <c r="D129" s="278">
        <v>0.32</v>
      </c>
      <c r="E129" s="279">
        <v>0.35555555555555601</v>
      </c>
      <c r="F129" s="280">
        <v>0.33333333333333298</v>
      </c>
      <c r="G129" s="281">
        <v>0.53333333333333299</v>
      </c>
      <c r="H129" s="282">
        <v>0.27272727272727298</v>
      </c>
      <c r="I129" s="281">
        <v>0.30769230769230799</v>
      </c>
    </row>
    <row r="130" spans="2:9" ht="15" thickBot="1" x14ac:dyDescent="0.4">
      <c r="B130" s="217">
        <v>11</v>
      </c>
      <c r="C130" s="247" t="s">
        <v>248</v>
      </c>
      <c r="D130" s="283">
        <v>0.24</v>
      </c>
      <c r="E130" s="284">
        <v>0.24444444444444399</v>
      </c>
      <c r="F130" s="285">
        <v>4.1666666666666699E-2</v>
      </c>
      <c r="G130" s="286">
        <v>0.1</v>
      </c>
      <c r="H130" s="287">
        <v>9.0909090909090898E-2</v>
      </c>
      <c r="I130" s="286">
        <v>0.15384615384615399</v>
      </c>
    </row>
    <row r="131" spans="2:9" x14ac:dyDescent="0.35">
      <c r="B131" s="181" t="s">
        <v>226</v>
      </c>
      <c r="D131" s="250"/>
      <c r="E131" s="250"/>
      <c r="F131" s="250"/>
      <c r="G131" s="250"/>
      <c r="H131" s="250"/>
      <c r="I131" s="250"/>
    </row>
    <row r="132" spans="2:9" x14ac:dyDescent="0.35">
      <c r="D132" s="250"/>
      <c r="E132" s="250"/>
      <c r="F132" s="250"/>
      <c r="G132" s="250"/>
      <c r="H132" s="250"/>
      <c r="I132" s="250"/>
    </row>
    <row r="133" spans="2:9" x14ac:dyDescent="0.35">
      <c r="D133" s="250"/>
      <c r="E133" s="250"/>
      <c r="F133" s="250"/>
      <c r="G133" s="250"/>
      <c r="H133" s="250"/>
      <c r="I133" s="250"/>
    </row>
    <row r="134" spans="2:9" x14ac:dyDescent="0.35">
      <c r="D134" s="250"/>
      <c r="E134" s="250"/>
      <c r="F134" s="250"/>
      <c r="G134" s="250"/>
      <c r="H134" s="250"/>
      <c r="I134" s="250"/>
    </row>
    <row r="135" spans="2:9" x14ac:dyDescent="0.35">
      <c r="D135" s="250"/>
      <c r="E135" s="250"/>
      <c r="F135" s="250"/>
      <c r="G135" s="250"/>
      <c r="H135" s="250"/>
      <c r="I135" s="250"/>
    </row>
  </sheetData>
  <conditionalFormatting sqref="B54:B55">
    <cfRule type="expression" dxfId="29" priority="82">
      <formula>AND(B54&lt;0.05, B54&lt;&gt;"")</formula>
    </cfRule>
  </conditionalFormatting>
  <conditionalFormatting sqref="B77:B78">
    <cfRule type="expression" dxfId="28" priority="81">
      <formula>AND(B77&lt;0.05, B77&lt;&gt;"")</formula>
    </cfRule>
  </conditionalFormatting>
  <conditionalFormatting sqref="B86">
    <cfRule type="expression" dxfId="27" priority="80">
      <formula>AND(B86&lt;0.05, B86&lt;&gt;"")</formula>
    </cfRule>
  </conditionalFormatting>
  <conditionalFormatting sqref="B103:B104">
    <cfRule type="expression" dxfId="26" priority="79">
      <formula>AND(B103&lt;0.05, B103&lt;&gt;"")</formula>
    </cfRule>
  </conditionalFormatting>
  <conditionalFormatting sqref="B115:B116">
    <cfRule type="expression" dxfId="25" priority="78">
      <formula>AND(B115&lt;0.05, B115&lt;&gt;"")</formula>
    </cfRule>
  </conditionalFormatting>
  <conditionalFormatting sqref="B131">
    <cfRule type="expression" dxfId="24" priority="77">
      <formula>AND(B131&lt;0.05, B131&lt;&gt;"")</formula>
    </cfRule>
  </conditionalFormatting>
  <conditionalFormatting sqref="B7">
    <cfRule type="expression" dxfId="23" priority="76">
      <formula>AND(B7&lt;0.05, B7&lt;&gt;"")</formula>
    </cfRule>
  </conditionalFormatting>
  <pageMargins left="0.7" right="0.7" top="0.75" bottom="0.75" header="0.3" footer="0.3"/>
  <pageSetup paperSize="9"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7C410-F6C3-4EF0-B55B-AA725C1B172D}">
  <dimension ref="B1:O165"/>
  <sheetViews>
    <sheetView zoomScaleNormal="100" workbookViewId="0"/>
  </sheetViews>
  <sheetFormatPr defaultColWidth="10.90625" defaultRowHeight="14.5" x14ac:dyDescent="0.35"/>
  <cols>
    <col min="1" max="1" width="8.6328125" style="177" customWidth="1"/>
    <col min="2" max="2" width="5.6328125" style="177" customWidth="1"/>
    <col min="3" max="3" width="40.6328125" style="177" customWidth="1"/>
    <col min="4" max="15" width="5.6328125" style="177" customWidth="1"/>
    <col min="16" max="16384" width="10.90625" style="177"/>
  </cols>
  <sheetData>
    <row r="1" spans="2:15" s="179" customFormat="1" ht="50" customHeight="1" x14ac:dyDescent="0.35">
      <c r="B1" s="229" t="s">
        <v>277</v>
      </c>
    </row>
    <row r="2" spans="2:15" ht="15" thickBot="1" x14ac:dyDescent="0.4"/>
    <row r="3" spans="2:15" ht="30" customHeight="1" x14ac:dyDescent="0.35">
      <c r="B3" s="346"/>
      <c r="C3" s="188"/>
      <c r="D3" s="344" t="s">
        <v>288</v>
      </c>
      <c r="E3" s="345"/>
      <c r="F3" s="348" t="s">
        <v>296</v>
      </c>
      <c r="G3" s="345"/>
      <c r="H3" s="348" t="s">
        <v>246</v>
      </c>
      <c r="I3" s="345"/>
      <c r="J3" s="348" t="s">
        <v>211</v>
      </c>
      <c r="K3" s="348"/>
      <c r="L3" s="344" t="s">
        <v>212</v>
      </c>
      <c r="M3" s="345"/>
      <c r="N3" s="344" t="s">
        <v>205</v>
      </c>
      <c r="O3" s="345"/>
    </row>
    <row r="4" spans="2:15" ht="11" customHeight="1" thickBot="1" x14ac:dyDescent="0.4">
      <c r="B4" s="347"/>
      <c r="C4" s="189"/>
      <c r="D4" s="190" t="s">
        <v>121</v>
      </c>
      <c r="E4" s="191" t="s">
        <v>129</v>
      </c>
      <c r="F4" s="192" t="s">
        <v>121</v>
      </c>
      <c r="G4" s="191" t="s">
        <v>129</v>
      </c>
      <c r="H4" s="192" t="s">
        <v>121</v>
      </c>
      <c r="I4" s="191" t="s">
        <v>129</v>
      </c>
      <c r="J4" s="192" t="s">
        <v>121</v>
      </c>
      <c r="K4" s="224" t="s">
        <v>129</v>
      </c>
      <c r="L4" s="190" t="s">
        <v>121</v>
      </c>
      <c r="M4" s="191" t="s">
        <v>129</v>
      </c>
      <c r="N4" s="190" t="s">
        <v>121</v>
      </c>
      <c r="O4" s="191" t="s">
        <v>129</v>
      </c>
    </row>
    <row r="5" spans="2:15" ht="23.5" thickBot="1" x14ac:dyDescent="0.4">
      <c r="B5" s="213" t="s">
        <v>3</v>
      </c>
      <c r="C5" s="193" t="s">
        <v>214</v>
      </c>
      <c r="D5" s="194">
        <v>40</v>
      </c>
      <c r="E5" s="195">
        <v>5.78</v>
      </c>
      <c r="F5" s="196">
        <v>60</v>
      </c>
      <c r="G5" s="195">
        <v>6.93</v>
      </c>
      <c r="H5" s="196">
        <v>27</v>
      </c>
      <c r="I5" s="195">
        <v>6.63</v>
      </c>
      <c r="J5" s="196">
        <v>42</v>
      </c>
      <c r="K5" s="225">
        <v>5.14</v>
      </c>
      <c r="L5" s="194">
        <v>22</v>
      </c>
      <c r="M5" s="195">
        <v>4.32</v>
      </c>
      <c r="N5" s="194">
        <v>15</v>
      </c>
      <c r="O5" s="195">
        <v>7.47</v>
      </c>
    </row>
    <row r="6" spans="2:15" x14ac:dyDescent="0.35">
      <c r="B6" s="181" t="s">
        <v>213</v>
      </c>
    </row>
    <row r="7" spans="2:15" x14ac:dyDescent="0.35">
      <c r="B7" s="181"/>
    </row>
    <row r="8" spans="2:15" x14ac:dyDescent="0.35">
      <c r="B8" s="181"/>
    </row>
    <row r="9" spans="2:15" x14ac:dyDescent="0.35">
      <c r="B9" s="178" t="s">
        <v>153</v>
      </c>
    </row>
    <row r="11" spans="2:15" ht="15" thickBot="1" x14ac:dyDescent="0.4">
      <c r="B11" s="183" t="s">
        <v>264</v>
      </c>
    </row>
    <row r="12" spans="2:15" ht="30" customHeight="1" x14ac:dyDescent="0.35">
      <c r="B12" s="349"/>
      <c r="C12" s="293"/>
      <c r="D12" s="344" t="s">
        <v>288</v>
      </c>
      <c r="E12" s="345"/>
      <c r="F12" s="348" t="s">
        <v>296</v>
      </c>
      <c r="G12" s="345"/>
      <c r="H12" s="348" t="s">
        <v>246</v>
      </c>
      <c r="I12" s="345"/>
      <c r="J12" s="348" t="s">
        <v>211</v>
      </c>
      <c r="K12" s="348"/>
      <c r="L12" s="344" t="s">
        <v>212</v>
      </c>
      <c r="M12" s="345"/>
      <c r="N12" s="348" t="s">
        <v>205</v>
      </c>
      <c r="O12" s="345"/>
    </row>
    <row r="13" spans="2:15" ht="11" customHeight="1" thickBot="1" x14ac:dyDescent="0.4">
      <c r="B13" s="350"/>
      <c r="C13" s="294"/>
      <c r="D13" s="190" t="s">
        <v>121</v>
      </c>
      <c r="E13" s="191" t="s">
        <v>129</v>
      </c>
      <c r="F13" s="192" t="s">
        <v>121</v>
      </c>
      <c r="G13" s="191" t="s">
        <v>129</v>
      </c>
      <c r="H13" s="192" t="s">
        <v>121</v>
      </c>
      <c r="I13" s="191" t="s">
        <v>129</v>
      </c>
      <c r="J13" s="192" t="s">
        <v>121</v>
      </c>
      <c r="K13" s="224" t="s">
        <v>129</v>
      </c>
      <c r="L13" s="190" t="s">
        <v>121</v>
      </c>
      <c r="M13" s="191" t="s">
        <v>129</v>
      </c>
      <c r="N13" s="192" t="s">
        <v>121</v>
      </c>
      <c r="O13" s="191" t="s">
        <v>129</v>
      </c>
    </row>
    <row r="14" spans="2:15" x14ac:dyDescent="0.35">
      <c r="B14" s="199">
        <v>1</v>
      </c>
      <c r="C14" s="200" t="s">
        <v>266</v>
      </c>
      <c r="D14" s="201">
        <v>34</v>
      </c>
      <c r="E14" s="202">
        <v>6.79</v>
      </c>
      <c r="F14" s="201">
        <v>55</v>
      </c>
      <c r="G14" s="203">
        <v>7.18</v>
      </c>
      <c r="H14" s="226">
        <v>24</v>
      </c>
      <c r="I14" s="202">
        <v>5.04</v>
      </c>
      <c r="J14" s="201">
        <v>39</v>
      </c>
      <c r="K14" s="203">
        <v>3.64</v>
      </c>
      <c r="L14" s="226">
        <v>19</v>
      </c>
      <c r="M14" s="202">
        <v>5.37</v>
      </c>
      <c r="N14" s="201">
        <v>11</v>
      </c>
      <c r="O14" s="203">
        <v>5.91</v>
      </c>
    </row>
    <row r="15" spans="2:15" x14ac:dyDescent="0.35">
      <c r="B15" s="199">
        <v>2</v>
      </c>
      <c r="C15" s="204" t="s">
        <v>134</v>
      </c>
      <c r="D15" s="205">
        <v>35</v>
      </c>
      <c r="E15" s="206">
        <v>6.71</v>
      </c>
      <c r="F15" s="205">
        <v>57</v>
      </c>
      <c r="G15" s="207">
        <v>7.44</v>
      </c>
      <c r="H15" s="227">
        <v>26</v>
      </c>
      <c r="I15" s="206">
        <v>7.35</v>
      </c>
      <c r="J15" s="205">
        <v>41</v>
      </c>
      <c r="K15" s="207">
        <v>6.68</v>
      </c>
      <c r="L15" s="227">
        <v>23</v>
      </c>
      <c r="M15" s="206">
        <v>6.48</v>
      </c>
      <c r="N15" s="205">
        <v>15</v>
      </c>
      <c r="O15" s="207">
        <v>7.73</v>
      </c>
    </row>
    <row r="16" spans="2:15" x14ac:dyDescent="0.35">
      <c r="B16" s="199">
        <v>3</v>
      </c>
      <c r="C16" s="204" t="s">
        <v>267</v>
      </c>
      <c r="D16" s="205">
        <v>36</v>
      </c>
      <c r="E16" s="206">
        <v>6.31</v>
      </c>
      <c r="F16" s="205">
        <v>51</v>
      </c>
      <c r="G16" s="207">
        <v>5.98</v>
      </c>
      <c r="H16" s="227">
        <v>23</v>
      </c>
      <c r="I16" s="206">
        <v>6.35</v>
      </c>
      <c r="J16" s="205">
        <v>30</v>
      </c>
      <c r="K16" s="207">
        <v>4.4000000000000004</v>
      </c>
      <c r="L16" s="227">
        <v>21</v>
      </c>
      <c r="M16" s="206">
        <v>5.62</v>
      </c>
      <c r="N16" s="205">
        <v>11</v>
      </c>
      <c r="O16" s="207">
        <v>5.36</v>
      </c>
    </row>
    <row r="17" spans="2:15" x14ac:dyDescent="0.35">
      <c r="B17" s="199">
        <v>4</v>
      </c>
      <c r="C17" s="204" t="s">
        <v>135</v>
      </c>
      <c r="D17" s="205">
        <v>35</v>
      </c>
      <c r="E17" s="206">
        <v>6.77</v>
      </c>
      <c r="F17" s="205">
        <v>51</v>
      </c>
      <c r="G17" s="207">
        <v>6.63</v>
      </c>
      <c r="H17" s="227">
        <v>28</v>
      </c>
      <c r="I17" s="206">
        <v>7.18</v>
      </c>
      <c r="J17" s="205">
        <v>33</v>
      </c>
      <c r="K17" s="207">
        <v>6.33</v>
      </c>
      <c r="L17" s="227">
        <v>21</v>
      </c>
      <c r="M17" s="206">
        <v>6.24</v>
      </c>
      <c r="N17" s="205">
        <v>12</v>
      </c>
      <c r="O17" s="207">
        <v>7.42</v>
      </c>
    </row>
    <row r="18" spans="2:15" x14ac:dyDescent="0.35">
      <c r="B18" s="199">
        <v>5</v>
      </c>
      <c r="C18" s="204" t="s">
        <v>77</v>
      </c>
      <c r="D18" s="205">
        <v>29</v>
      </c>
      <c r="E18" s="206">
        <v>6.41</v>
      </c>
      <c r="F18" s="205">
        <v>50</v>
      </c>
      <c r="G18" s="207">
        <v>6.6</v>
      </c>
      <c r="H18" s="227">
        <v>25</v>
      </c>
      <c r="I18" s="206">
        <v>6.8</v>
      </c>
      <c r="J18" s="205">
        <v>26</v>
      </c>
      <c r="K18" s="207">
        <v>5.35</v>
      </c>
      <c r="L18" s="227">
        <v>22</v>
      </c>
      <c r="M18" s="206">
        <v>5.77</v>
      </c>
      <c r="N18" s="205">
        <v>11</v>
      </c>
      <c r="O18" s="207">
        <v>6</v>
      </c>
    </row>
    <row r="19" spans="2:15" x14ac:dyDescent="0.35">
      <c r="B19" s="199">
        <v>6</v>
      </c>
      <c r="C19" s="204" t="s">
        <v>257</v>
      </c>
      <c r="D19" s="205">
        <v>28</v>
      </c>
      <c r="E19" s="206">
        <v>5.82</v>
      </c>
      <c r="F19" s="205">
        <v>54</v>
      </c>
      <c r="G19" s="207">
        <v>6.43</v>
      </c>
      <c r="H19" s="227">
        <v>27</v>
      </c>
      <c r="I19" s="206">
        <v>5.67</v>
      </c>
      <c r="J19" s="205">
        <v>29</v>
      </c>
      <c r="K19" s="207">
        <v>5.52</v>
      </c>
      <c r="L19" s="227">
        <v>22</v>
      </c>
      <c r="M19" s="206">
        <v>7.45</v>
      </c>
      <c r="N19" s="205">
        <v>10</v>
      </c>
      <c r="O19" s="207">
        <v>6.9</v>
      </c>
    </row>
    <row r="20" spans="2:15" x14ac:dyDescent="0.35">
      <c r="B20" s="199">
        <v>7</v>
      </c>
      <c r="C20" s="204" t="s">
        <v>258</v>
      </c>
      <c r="D20" s="205">
        <v>31</v>
      </c>
      <c r="E20" s="206">
        <v>5.61</v>
      </c>
      <c r="F20" s="205">
        <v>55</v>
      </c>
      <c r="G20" s="207">
        <v>6.33</v>
      </c>
      <c r="H20" s="227">
        <v>27</v>
      </c>
      <c r="I20" s="206">
        <v>5.3</v>
      </c>
      <c r="J20" s="205">
        <v>39</v>
      </c>
      <c r="K20" s="207">
        <v>8</v>
      </c>
      <c r="L20" s="227">
        <v>21</v>
      </c>
      <c r="M20" s="206">
        <v>5.52</v>
      </c>
      <c r="N20" s="205">
        <v>12</v>
      </c>
      <c r="O20" s="207">
        <v>7.5</v>
      </c>
    </row>
    <row r="21" spans="2:15" x14ac:dyDescent="0.35">
      <c r="B21" s="199">
        <v>8</v>
      </c>
      <c r="C21" s="204" t="s">
        <v>136</v>
      </c>
      <c r="D21" s="205">
        <v>30</v>
      </c>
      <c r="E21" s="206">
        <v>4.7</v>
      </c>
      <c r="F21" s="205">
        <v>52</v>
      </c>
      <c r="G21" s="207">
        <v>4.83</v>
      </c>
      <c r="H21" s="227">
        <v>27</v>
      </c>
      <c r="I21" s="206">
        <v>4.8899999999999997</v>
      </c>
      <c r="J21" s="205">
        <v>33</v>
      </c>
      <c r="K21" s="207">
        <v>5.09</v>
      </c>
      <c r="L21" s="227">
        <v>18</v>
      </c>
      <c r="M21" s="206">
        <v>4.5599999999999996</v>
      </c>
      <c r="N21" s="205">
        <v>10</v>
      </c>
      <c r="O21" s="207">
        <v>5.0999999999999996</v>
      </c>
    </row>
    <row r="22" spans="2:15" x14ac:dyDescent="0.35">
      <c r="B22" s="199">
        <v>9</v>
      </c>
      <c r="C22" s="204" t="s">
        <v>83</v>
      </c>
      <c r="D22" s="205">
        <v>30</v>
      </c>
      <c r="E22" s="206">
        <v>6.13</v>
      </c>
      <c r="F22" s="205">
        <v>54</v>
      </c>
      <c r="G22" s="207">
        <v>6.26</v>
      </c>
      <c r="H22" s="227">
        <v>26</v>
      </c>
      <c r="I22" s="206">
        <v>5.42</v>
      </c>
      <c r="J22" s="205">
        <v>33</v>
      </c>
      <c r="K22" s="207">
        <v>5.58</v>
      </c>
      <c r="L22" s="227">
        <v>18</v>
      </c>
      <c r="M22" s="206">
        <v>6.89</v>
      </c>
      <c r="N22" s="205">
        <v>10</v>
      </c>
      <c r="O22" s="207">
        <v>7.1</v>
      </c>
    </row>
    <row r="23" spans="2:15" x14ac:dyDescent="0.35">
      <c r="B23" s="199">
        <v>10</v>
      </c>
      <c r="C23" s="204" t="s">
        <v>84</v>
      </c>
      <c r="D23" s="205">
        <v>26</v>
      </c>
      <c r="E23" s="206">
        <v>4.88</v>
      </c>
      <c r="F23" s="205">
        <v>49</v>
      </c>
      <c r="G23" s="207">
        <v>4.9400000000000004</v>
      </c>
      <c r="H23" s="227">
        <v>25</v>
      </c>
      <c r="I23" s="206">
        <v>4.88</v>
      </c>
      <c r="J23" s="205">
        <v>30</v>
      </c>
      <c r="K23" s="207">
        <v>5.33</v>
      </c>
      <c r="L23" s="227">
        <v>17</v>
      </c>
      <c r="M23" s="206">
        <v>5.24</v>
      </c>
      <c r="N23" s="205">
        <v>10</v>
      </c>
      <c r="O23" s="207">
        <v>6.4</v>
      </c>
    </row>
    <row r="24" spans="2:15" x14ac:dyDescent="0.35">
      <c r="B24" s="199">
        <v>11</v>
      </c>
      <c r="C24" s="204" t="s">
        <v>85</v>
      </c>
      <c r="D24" s="205">
        <v>25</v>
      </c>
      <c r="E24" s="206">
        <v>6.56</v>
      </c>
      <c r="F24" s="205">
        <v>53</v>
      </c>
      <c r="G24" s="207">
        <v>6.68</v>
      </c>
      <c r="H24" s="227">
        <v>22</v>
      </c>
      <c r="I24" s="206">
        <v>7.23</v>
      </c>
      <c r="J24" s="205">
        <v>33</v>
      </c>
      <c r="K24" s="207">
        <v>6.61</v>
      </c>
      <c r="L24" s="227">
        <v>18</v>
      </c>
      <c r="M24" s="206">
        <v>6.06</v>
      </c>
      <c r="N24" s="205">
        <v>9</v>
      </c>
      <c r="O24" s="207">
        <v>5.67</v>
      </c>
    </row>
    <row r="25" spans="2:15" x14ac:dyDescent="0.35">
      <c r="B25" s="199">
        <v>12</v>
      </c>
      <c r="C25" s="204" t="s">
        <v>265</v>
      </c>
      <c r="D25" s="205">
        <v>33</v>
      </c>
      <c r="E25" s="206">
        <v>7.15</v>
      </c>
      <c r="F25" s="205">
        <v>55</v>
      </c>
      <c r="G25" s="207">
        <v>6.87</v>
      </c>
      <c r="H25" s="227">
        <v>27</v>
      </c>
      <c r="I25" s="206">
        <v>7.3</v>
      </c>
      <c r="J25" s="205">
        <v>38</v>
      </c>
      <c r="K25" s="207">
        <v>7.42</v>
      </c>
      <c r="L25" s="227">
        <v>21</v>
      </c>
      <c r="M25" s="206">
        <v>6.48</v>
      </c>
      <c r="N25" s="205">
        <v>12</v>
      </c>
      <c r="O25" s="207">
        <v>6.42</v>
      </c>
    </row>
    <row r="26" spans="2:15" x14ac:dyDescent="0.35">
      <c r="B26" s="199">
        <v>13</v>
      </c>
      <c r="C26" s="204" t="s">
        <v>259</v>
      </c>
      <c r="D26" s="205">
        <v>29</v>
      </c>
      <c r="E26" s="206">
        <v>6.55</v>
      </c>
      <c r="F26" s="205">
        <v>52</v>
      </c>
      <c r="G26" s="207">
        <v>6.65</v>
      </c>
      <c r="H26" s="227">
        <v>24</v>
      </c>
      <c r="I26" s="206">
        <v>5.75</v>
      </c>
      <c r="J26" s="205">
        <v>29</v>
      </c>
      <c r="K26" s="207">
        <v>5.59</v>
      </c>
      <c r="L26" s="227">
        <v>20</v>
      </c>
      <c r="M26" s="206">
        <v>5.75</v>
      </c>
      <c r="N26" s="205">
        <v>13</v>
      </c>
      <c r="O26" s="207">
        <v>8.69</v>
      </c>
    </row>
    <row r="27" spans="2:15" x14ac:dyDescent="0.35">
      <c r="B27" s="199">
        <v>14</v>
      </c>
      <c r="C27" s="204" t="s">
        <v>255</v>
      </c>
      <c r="D27" s="205">
        <v>34</v>
      </c>
      <c r="E27" s="206">
        <v>6.21</v>
      </c>
      <c r="F27" s="205">
        <v>51</v>
      </c>
      <c r="G27" s="207">
        <v>5.98</v>
      </c>
      <c r="H27" s="227">
        <v>26</v>
      </c>
      <c r="I27" s="206">
        <v>5.04</v>
      </c>
      <c r="J27" s="205">
        <v>31</v>
      </c>
      <c r="K27" s="207">
        <v>3.26</v>
      </c>
      <c r="L27" s="227">
        <v>19</v>
      </c>
      <c r="M27" s="206">
        <v>5.53</v>
      </c>
      <c r="N27" s="205">
        <v>11</v>
      </c>
      <c r="O27" s="207">
        <v>5.27</v>
      </c>
    </row>
    <row r="28" spans="2:15" x14ac:dyDescent="0.35">
      <c r="B28" s="199">
        <v>15</v>
      </c>
      <c r="C28" s="204" t="s">
        <v>268</v>
      </c>
      <c r="D28" s="205">
        <v>32</v>
      </c>
      <c r="E28" s="206">
        <v>5.38</v>
      </c>
      <c r="F28" s="205">
        <v>53</v>
      </c>
      <c r="G28" s="207">
        <v>5.85</v>
      </c>
      <c r="H28" s="227">
        <v>27</v>
      </c>
      <c r="I28" s="206">
        <v>4.8899999999999997</v>
      </c>
      <c r="J28" s="205">
        <v>31</v>
      </c>
      <c r="K28" s="207">
        <v>3.55</v>
      </c>
      <c r="L28" s="227">
        <v>20</v>
      </c>
      <c r="M28" s="206">
        <v>5.2</v>
      </c>
      <c r="N28" s="205">
        <v>10</v>
      </c>
      <c r="O28" s="207">
        <v>6.3</v>
      </c>
    </row>
    <row r="29" spans="2:15" x14ac:dyDescent="0.35">
      <c r="B29" s="199">
        <v>16</v>
      </c>
      <c r="C29" s="204" t="s">
        <v>29</v>
      </c>
      <c r="D29" s="205">
        <v>33</v>
      </c>
      <c r="E29" s="206">
        <v>5.09</v>
      </c>
      <c r="F29" s="205">
        <v>55</v>
      </c>
      <c r="G29" s="207">
        <v>5.33</v>
      </c>
      <c r="H29" s="227">
        <v>29</v>
      </c>
      <c r="I29" s="206">
        <v>4.6900000000000004</v>
      </c>
      <c r="J29" s="205">
        <v>35</v>
      </c>
      <c r="K29" s="207">
        <v>4.46</v>
      </c>
      <c r="L29" s="227">
        <v>21</v>
      </c>
      <c r="M29" s="206">
        <v>3.95</v>
      </c>
      <c r="N29" s="205">
        <v>12</v>
      </c>
      <c r="O29" s="207">
        <v>5.42</v>
      </c>
    </row>
    <row r="30" spans="2:15" ht="15" thickBot="1" x14ac:dyDescent="0.4">
      <c r="B30" s="208">
        <v>17</v>
      </c>
      <c r="C30" s="209" t="s">
        <v>293</v>
      </c>
      <c r="D30" s="210">
        <v>29</v>
      </c>
      <c r="E30" s="211">
        <v>4.79</v>
      </c>
      <c r="F30" s="210">
        <v>53</v>
      </c>
      <c r="G30" s="212">
        <v>5.08</v>
      </c>
      <c r="H30" s="228">
        <v>26</v>
      </c>
      <c r="I30" s="211">
        <v>4.6500000000000004</v>
      </c>
      <c r="J30" s="210">
        <v>35</v>
      </c>
      <c r="K30" s="212">
        <v>3.74</v>
      </c>
      <c r="L30" s="228">
        <v>19</v>
      </c>
      <c r="M30" s="211">
        <v>3.58</v>
      </c>
      <c r="N30" s="210">
        <v>10</v>
      </c>
      <c r="O30" s="212">
        <v>6.1</v>
      </c>
    </row>
    <row r="31" spans="2:15" x14ac:dyDescent="0.35">
      <c r="B31" s="181" t="s">
        <v>226</v>
      </c>
    </row>
    <row r="33" spans="2:15" ht="15" thickBot="1" x14ac:dyDescent="0.4"/>
    <row r="34" spans="2:15" ht="30" customHeight="1" x14ac:dyDescent="0.35">
      <c r="B34" s="346"/>
      <c r="C34" s="188"/>
      <c r="D34" s="344" t="s">
        <v>288</v>
      </c>
      <c r="E34" s="345"/>
      <c r="F34" s="348" t="s">
        <v>296</v>
      </c>
      <c r="G34" s="345"/>
      <c r="H34" s="348" t="s">
        <v>246</v>
      </c>
      <c r="I34" s="345"/>
      <c r="J34" s="348" t="s">
        <v>211</v>
      </c>
      <c r="K34" s="348"/>
      <c r="L34" s="344" t="s">
        <v>212</v>
      </c>
      <c r="M34" s="345"/>
      <c r="N34" s="348" t="s">
        <v>205</v>
      </c>
      <c r="O34" s="345"/>
    </row>
    <row r="35" spans="2:15" ht="11" customHeight="1" thickBot="1" x14ac:dyDescent="0.4">
      <c r="B35" s="347"/>
      <c r="C35" s="189"/>
      <c r="D35" s="190" t="s">
        <v>121</v>
      </c>
      <c r="E35" s="191" t="s">
        <v>129</v>
      </c>
      <c r="F35" s="192" t="s">
        <v>121</v>
      </c>
      <c r="G35" s="191" t="s">
        <v>129</v>
      </c>
      <c r="H35" s="192" t="s">
        <v>121</v>
      </c>
      <c r="I35" s="191" t="s">
        <v>129</v>
      </c>
      <c r="J35" s="192" t="s">
        <v>121</v>
      </c>
      <c r="K35" s="224" t="s">
        <v>129</v>
      </c>
      <c r="L35" s="190" t="s">
        <v>121</v>
      </c>
      <c r="M35" s="191" t="s">
        <v>129</v>
      </c>
      <c r="N35" s="192" t="s">
        <v>121</v>
      </c>
      <c r="O35" s="191" t="s">
        <v>129</v>
      </c>
    </row>
    <row r="36" spans="2:15" ht="23.5" thickBot="1" x14ac:dyDescent="0.4">
      <c r="B36" s="213" t="s">
        <v>4</v>
      </c>
      <c r="C36" s="193" t="s">
        <v>269</v>
      </c>
      <c r="D36" s="194">
        <v>34</v>
      </c>
      <c r="E36" s="195">
        <v>5.71</v>
      </c>
      <c r="F36" s="196">
        <v>54</v>
      </c>
      <c r="G36" s="195">
        <v>6.96</v>
      </c>
      <c r="H36" s="196">
        <v>22</v>
      </c>
      <c r="I36" s="195">
        <v>6.59</v>
      </c>
      <c r="J36" s="196">
        <v>32</v>
      </c>
      <c r="K36" s="225">
        <v>5.75</v>
      </c>
      <c r="L36" s="194">
        <v>18</v>
      </c>
      <c r="M36" s="195">
        <v>4.5</v>
      </c>
      <c r="N36" s="196">
        <v>12</v>
      </c>
      <c r="O36" s="195">
        <v>7</v>
      </c>
    </row>
    <row r="37" spans="2:15" x14ac:dyDescent="0.35">
      <c r="B37" s="182" t="s">
        <v>270</v>
      </c>
    </row>
    <row r="38" spans="2:15" x14ac:dyDescent="0.35">
      <c r="B38" s="182"/>
    </row>
    <row r="40" spans="2:15" ht="15" thickBot="1" x14ac:dyDescent="0.4">
      <c r="B40" s="150" t="s">
        <v>219</v>
      </c>
    </row>
    <row r="41" spans="2:15" ht="30" customHeight="1" x14ac:dyDescent="0.35">
      <c r="B41" s="349"/>
      <c r="C41" s="197"/>
      <c r="D41" s="344" t="s">
        <v>288</v>
      </c>
      <c r="E41" s="345"/>
      <c r="F41" s="348" t="s">
        <v>296</v>
      </c>
      <c r="G41" s="345"/>
      <c r="H41" s="348" t="s">
        <v>246</v>
      </c>
      <c r="I41" s="345"/>
      <c r="J41" s="348" t="s">
        <v>211</v>
      </c>
      <c r="K41" s="348"/>
      <c r="L41" s="344" t="s">
        <v>212</v>
      </c>
      <c r="M41" s="345"/>
      <c r="N41" s="344" t="s">
        <v>205</v>
      </c>
      <c r="O41" s="345"/>
    </row>
    <row r="42" spans="2:15" ht="11" customHeight="1" thickBot="1" x14ac:dyDescent="0.4">
      <c r="B42" s="350"/>
      <c r="C42" s="198"/>
      <c r="D42" s="190" t="s">
        <v>121</v>
      </c>
      <c r="E42" s="191" t="s">
        <v>129</v>
      </c>
      <c r="F42" s="192" t="s">
        <v>121</v>
      </c>
      <c r="G42" s="191" t="s">
        <v>129</v>
      </c>
      <c r="H42" s="192" t="s">
        <v>121</v>
      </c>
      <c r="I42" s="191" t="s">
        <v>129</v>
      </c>
      <c r="J42" s="192" t="s">
        <v>121</v>
      </c>
      <c r="K42" s="224" t="s">
        <v>129</v>
      </c>
      <c r="L42" s="190" t="s">
        <v>121</v>
      </c>
      <c r="M42" s="191" t="s">
        <v>129</v>
      </c>
      <c r="N42" s="190" t="s">
        <v>121</v>
      </c>
      <c r="O42" s="191" t="s">
        <v>129</v>
      </c>
    </row>
    <row r="43" spans="2:15" ht="23" x14ac:dyDescent="0.35">
      <c r="B43" s="199" t="s">
        <v>5</v>
      </c>
      <c r="C43" s="200" t="s">
        <v>217</v>
      </c>
      <c r="D43" s="201">
        <v>36</v>
      </c>
      <c r="E43" s="202">
        <v>6.64</v>
      </c>
      <c r="F43" s="201">
        <v>56</v>
      </c>
      <c r="G43" s="203">
        <v>7.79</v>
      </c>
      <c r="H43" s="226">
        <v>27</v>
      </c>
      <c r="I43" s="202">
        <v>6.78</v>
      </c>
      <c r="J43" s="201">
        <v>39</v>
      </c>
      <c r="K43" s="203">
        <v>6.79</v>
      </c>
      <c r="L43" s="226">
        <v>18</v>
      </c>
      <c r="M43" s="202">
        <v>5.56</v>
      </c>
      <c r="N43" s="201">
        <v>13</v>
      </c>
      <c r="O43" s="203">
        <v>7.31</v>
      </c>
    </row>
    <row r="44" spans="2:15" ht="34.5" x14ac:dyDescent="0.35">
      <c r="B44" s="199" t="s">
        <v>6</v>
      </c>
      <c r="C44" s="204" t="s">
        <v>145</v>
      </c>
      <c r="D44" s="205">
        <v>37</v>
      </c>
      <c r="E44" s="206">
        <v>6.38</v>
      </c>
      <c r="F44" s="205">
        <v>54</v>
      </c>
      <c r="G44" s="207">
        <v>7.69</v>
      </c>
      <c r="H44" s="227">
        <v>26</v>
      </c>
      <c r="I44" s="206">
        <v>6.69</v>
      </c>
      <c r="J44" s="205">
        <v>34</v>
      </c>
      <c r="K44" s="207">
        <v>7.03</v>
      </c>
      <c r="L44" s="227">
        <v>19</v>
      </c>
      <c r="M44" s="206">
        <v>6.11</v>
      </c>
      <c r="N44" s="205">
        <v>12</v>
      </c>
      <c r="O44" s="207">
        <v>7.33</v>
      </c>
    </row>
    <row r="45" spans="2:15" ht="23.5" thickBot="1" x14ac:dyDescent="0.4">
      <c r="B45" s="208" t="s">
        <v>7</v>
      </c>
      <c r="C45" s="209" t="s">
        <v>146</v>
      </c>
      <c r="D45" s="210">
        <v>36</v>
      </c>
      <c r="E45" s="211">
        <v>5.53</v>
      </c>
      <c r="F45" s="210">
        <v>53</v>
      </c>
      <c r="G45" s="212">
        <v>6.43</v>
      </c>
      <c r="H45" s="228">
        <v>24</v>
      </c>
      <c r="I45" s="211">
        <v>5.96</v>
      </c>
      <c r="J45" s="210">
        <v>38</v>
      </c>
      <c r="K45" s="212">
        <v>6.16</v>
      </c>
      <c r="L45" s="228">
        <v>17</v>
      </c>
      <c r="M45" s="211">
        <v>4.24</v>
      </c>
      <c r="N45" s="210">
        <v>11</v>
      </c>
      <c r="O45" s="212">
        <v>6.18</v>
      </c>
    </row>
    <row r="46" spans="2:15" x14ac:dyDescent="0.35">
      <c r="B46" s="181" t="s">
        <v>226</v>
      </c>
    </row>
    <row r="48" spans="2:15" ht="15" thickBot="1" x14ac:dyDescent="0.4"/>
    <row r="49" spans="2:15" ht="30" customHeight="1" x14ac:dyDescent="0.35">
      <c r="B49" s="346"/>
      <c r="C49" s="188"/>
      <c r="D49" s="344" t="s">
        <v>288</v>
      </c>
      <c r="E49" s="345"/>
      <c r="F49" s="348" t="s">
        <v>296</v>
      </c>
      <c r="G49" s="345"/>
      <c r="H49" s="348" t="s">
        <v>246</v>
      </c>
      <c r="I49" s="345"/>
      <c r="J49" s="348" t="s">
        <v>211</v>
      </c>
      <c r="K49" s="348"/>
      <c r="L49" s="344" t="s">
        <v>212</v>
      </c>
      <c r="M49" s="345"/>
      <c r="N49" s="344" t="s">
        <v>205</v>
      </c>
      <c r="O49" s="345"/>
    </row>
    <row r="50" spans="2:15" ht="11" customHeight="1" thickBot="1" x14ac:dyDescent="0.4">
      <c r="B50" s="347"/>
      <c r="C50" s="189"/>
      <c r="D50" s="190" t="s">
        <v>121</v>
      </c>
      <c r="E50" s="191" t="s">
        <v>129</v>
      </c>
      <c r="F50" s="192" t="s">
        <v>121</v>
      </c>
      <c r="G50" s="191" t="s">
        <v>129</v>
      </c>
      <c r="H50" s="192" t="s">
        <v>121</v>
      </c>
      <c r="I50" s="191" t="s">
        <v>129</v>
      </c>
      <c r="J50" s="192" t="s">
        <v>121</v>
      </c>
      <c r="K50" s="224" t="s">
        <v>129</v>
      </c>
      <c r="L50" s="190" t="s">
        <v>121</v>
      </c>
      <c r="M50" s="191" t="s">
        <v>129</v>
      </c>
      <c r="N50" s="190" t="s">
        <v>121</v>
      </c>
      <c r="O50" s="191" t="s">
        <v>129</v>
      </c>
    </row>
    <row r="51" spans="2:15" ht="23.5" thickBot="1" x14ac:dyDescent="0.4">
      <c r="B51" s="213" t="s">
        <v>8</v>
      </c>
      <c r="C51" s="193" t="s">
        <v>271</v>
      </c>
      <c r="D51" s="194">
        <v>35</v>
      </c>
      <c r="E51" s="195">
        <v>5.8</v>
      </c>
      <c r="F51" s="196">
        <v>52</v>
      </c>
      <c r="G51" s="195">
        <v>7.42</v>
      </c>
      <c r="H51" s="196">
        <v>25</v>
      </c>
      <c r="I51" s="195">
        <v>6.52</v>
      </c>
      <c r="J51" s="196">
        <v>38</v>
      </c>
      <c r="K51" s="225">
        <v>5.97</v>
      </c>
      <c r="L51" s="194">
        <v>17</v>
      </c>
      <c r="M51" s="195">
        <v>4.88</v>
      </c>
      <c r="N51" s="194">
        <v>10</v>
      </c>
      <c r="O51" s="195">
        <v>6.6</v>
      </c>
    </row>
    <row r="52" spans="2:15" x14ac:dyDescent="0.35">
      <c r="B52" s="181" t="s">
        <v>273</v>
      </c>
    </row>
    <row r="53" spans="2:15" x14ac:dyDescent="0.35">
      <c r="B53" s="181"/>
    </row>
    <row r="54" spans="2:15" ht="15" thickBot="1" x14ac:dyDescent="0.4"/>
    <row r="55" spans="2:15" ht="30" customHeight="1" x14ac:dyDescent="0.35">
      <c r="B55" s="346"/>
      <c r="C55" s="188"/>
      <c r="D55" s="344" t="s">
        <v>288</v>
      </c>
      <c r="E55" s="345"/>
      <c r="F55" s="348" t="s">
        <v>296</v>
      </c>
      <c r="G55" s="345"/>
      <c r="H55" s="348" t="s">
        <v>246</v>
      </c>
      <c r="I55" s="345"/>
      <c r="J55" s="348" t="s">
        <v>211</v>
      </c>
      <c r="K55" s="348"/>
      <c r="L55" s="344" t="s">
        <v>212</v>
      </c>
      <c r="M55" s="345"/>
      <c r="N55" s="348" t="s">
        <v>205</v>
      </c>
      <c r="O55" s="345"/>
    </row>
    <row r="56" spans="2:15" ht="11" customHeight="1" thickBot="1" x14ac:dyDescent="0.4">
      <c r="B56" s="347"/>
      <c r="C56" s="189"/>
      <c r="D56" s="190" t="s">
        <v>121</v>
      </c>
      <c r="E56" s="191" t="s">
        <v>129</v>
      </c>
      <c r="F56" s="192" t="s">
        <v>121</v>
      </c>
      <c r="G56" s="191" t="s">
        <v>129</v>
      </c>
      <c r="H56" s="192" t="s">
        <v>121</v>
      </c>
      <c r="I56" s="191" t="s">
        <v>129</v>
      </c>
      <c r="J56" s="192" t="s">
        <v>121</v>
      </c>
      <c r="K56" s="224" t="s">
        <v>129</v>
      </c>
      <c r="L56" s="190" t="s">
        <v>121</v>
      </c>
      <c r="M56" s="191" t="s">
        <v>129</v>
      </c>
      <c r="N56" s="192" t="s">
        <v>121</v>
      </c>
      <c r="O56" s="191" t="s">
        <v>129</v>
      </c>
    </row>
    <row r="57" spans="2:15" ht="35" thickBot="1" x14ac:dyDescent="0.4">
      <c r="B57" s="213" t="s">
        <v>9</v>
      </c>
      <c r="C57" s="193" t="s">
        <v>272</v>
      </c>
      <c r="D57" s="194">
        <v>34</v>
      </c>
      <c r="E57" s="195">
        <v>6.74</v>
      </c>
      <c r="F57" s="196">
        <v>54</v>
      </c>
      <c r="G57" s="195">
        <v>8.1300000000000008</v>
      </c>
      <c r="H57" s="196">
        <v>27</v>
      </c>
      <c r="I57" s="195">
        <v>7.26</v>
      </c>
      <c r="J57" s="196">
        <v>35</v>
      </c>
      <c r="K57" s="225">
        <v>7.94</v>
      </c>
      <c r="L57" s="194">
        <v>18</v>
      </c>
      <c r="M57" s="195">
        <v>6.94</v>
      </c>
      <c r="N57" s="196">
        <v>12</v>
      </c>
      <c r="O57" s="195">
        <v>7.92</v>
      </c>
    </row>
    <row r="58" spans="2:15" x14ac:dyDescent="0.35">
      <c r="B58" s="181" t="s">
        <v>224</v>
      </c>
    </row>
    <row r="59" spans="2:15" x14ac:dyDescent="0.35">
      <c r="B59" s="181"/>
    </row>
    <row r="60" spans="2:15" x14ac:dyDescent="0.35">
      <c r="B60" s="181"/>
    </row>
    <row r="61" spans="2:15" x14ac:dyDescent="0.35">
      <c r="B61" s="178" t="s">
        <v>152</v>
      </c>
    </row>
    <row r="62" spans="2:15" x14ac:dyDescent="0.35">
      <c r="B62" s="178"/>
    </row>
    <row r="63" spans="2:15" ht="15" thickBot="1" x14ac:dyDescent="0.4">
      <c r="B63" s="183" t="s">
        <v>227</v>
      </c>
    </row>
    <row r="64" spans="2:15" ht="30" customHeight="1" x14ac:dyDescent="0.35">
      <c r="B64" s="349"/>
      <c r="C64" s="197"/>
      <c r="D64" s="344" t="s">
        <v>288</v>
      </c>
      <c r="E64" s="345"/>
      <c r="F64" s="348" t="s">
        <v>296</v>
      </c>
      <c r="G64" s="345"/>
      <c r="H64" s="348" t="s">
        <v>246</v>
      </c>
      <c r="I64" s="345"/>
      <c r="J64" s="348" t="s">
        <v>211</v>
      </c>
      <c r="K64" s="348"/>
      <c r="L64" s="344" t="s">
        <v>212</v>
      </c>
      <c r="M64" s="345"/>
      <c r="N64" s="344" t="s">
        <v>205</v>
      </c>
      <c r="O64" s="345"/>
    </row>
    <row r="65" spans="2:15" ht="11" customHeight="1" thickBot="1" x14ac:dyDescent="0.4">
      <c r="B65" s="350"/>
      <c r="C65" s="198"/>
      <c r="D65" s="190" t="s">
        <v>121</v>
      </c>
      <c r="E65" s="191" t="s">
        <v>129</v>
      </c>
      <c r="F65" s="192" t="s">
        <v>121</v>
      </c>
      <c r="G65" s="191" t="s">
        <v>129</v>
      </c>
      <c r="H65" s="192" t="s">
        <v>121</v>
      </c>
      <c r="I65" s="191" t="s">
        <v>129</v>
      </c>
      <c r="J65" s="192" t="s">
        <v>121</v>
      </c>
      <c r="K65" s="224" t="s">
        <v>129</v>
      </c>
      <c r="L65" s="190" t="s">
        <v>121</v>
      </c>
      <c r="M65" s="191" t="s">
        <v>129</v>
      </c>
      <c r="N65" s="190" t="s">
        <v>121</v>
      </c>
      <c r="O65" s="191" t="s">
        <v>129</v>
      </c>
    </row>
    <row r="66" spans="2:15" x14ac:dyDescent="0.35">
      <c r="B66" s="199" t="s">
        <v>10</v>
      </c>
      <c r="C66" s="200" t="s">
        <v>228</v>
      </c>
      <c r="D66" s="201">
        <v>31</v>
      </c>
      <c r="E66" s="202">
        <v>5.74</v>
      </c>
      <c r="F66" s="201">
        <v>50</v>
      </c>
      <c r="G66" s="203">
        <v>7.34</v>
      </c>
      <c r="H66" s="226">
        <v>25</v>
      </c>
      <c r="I66" s="202">
        <v>7.2</v>
      </c>
      <c r="J66" s="201">
        <v>34</v>
      </c>
      <c r="K66" s="203">
        <v>6.62</v>
      </c>
      <c r="L66" s="226">
        <v>16</v>
      </c>
      <c r="M66" s="202">
        <v>6.75</v>
      </c>
      <c r="N66" s="201">
        <v>10</v>
      </c>
      <c r="O66" s="203">
        <v>7.4</v>
      </c>
    </row>
    <row r="67" spans="2:15" x14ac:dyDescent="0.35">
      <c r="B67" s="199" t="s">
        <v>11</v>
      </c>
      <c r="C67" s="204" t="s">
        <v>244</v>
      </c>
      <c r="D67" s="205">
        <v>34</v>
      </c>
      <c r="E67" s="206">
        <v>6.21</v>
      </c>
      <c r="F67" s="205">
        <v>50</v>
      </c>
      <c r="G67" s="207">
        <v>7.56</v>
      </c>
      <c r="H67" s="227">
        <v>25</v>
      </c>
      <c r="I67" s="206">
        <v>7.36</v>
      </c>
      <c r="J67" s="205">
        <v>31</v>
      </c>
      <c r="K67" s="207">
        <v>6.13</v>
      </c>
      <c r="L67" s="227">
        <v>17</v>
      </c>
      <c r="M67" s="206">
        <v>5.65</v>
      </c>
      <c r="N67" s="205">
        <v>13</v>
      </c>
      <c r="O67" s="207">
        <v>7.85</v>
      </c>
    </row>
    <row r="68" spans="2:15" x14ac:dyDescent="0.35">
      <c r="B68" s="199" t="s">
        <v>12</v>
      </c>
      <c r="C68" s="204" t="s">
        <v>276</v>
      </c>
      <c r="D68" s="205">
        <v>35</v>
      </c>
      <c r="E68" s="206">
        <v>7.57</v>
      </c>
      <c r="F68" s="205">
        <v>55</v>
      </c>
      <c r="G68" s="207">
        <v>8.5500000000000007</v>
      </c>
      <c r="H68" s="227">
        <v>25</v>
      </c>
      <c r="I68" s="206">
        <v>7.36</v>
      </c>
      <c r="J68" s="205">
        <v>39</v>
      </c>
      <c r="K68" s="207">
        <v>8.08</v>
      </c>
      <c r="L68" s="227">
        <v>14</v>
      </c>
      <c r="M68" s="206">
        <v>6.57</v>
      </c>
      <c r="N68" s="205">
        <v>12</v>
      </c>
      <c r="O68" s="207">
        <v>8.5</v>
      </c>
    </row>
    <row r="69" spans="2:15" x14ac:dyDescent="0.35">
      <c r="B69" s="199" t="s">
        <v>13</v>
      </c>
      <c r="C69" s="204" t="s">
        <v>159</v>
      </c>
      <c r="D69" s="205">
        <v>27</v>
      </c>
      <c r="E69" s="206">
        <v>6.15</v>
      </c>
      <c r="F69" s="205">
        <v>46</v>
      </c>
      <c r="G69" s="207">
        <v>6.98</v>
      </c>
      <c r="H69" s="227">
        <v>20</v>
      </c>
      <c r="I69" s="206">
        <v>6.35</v>
      </c>
      <c r="J69" s="205">
        <v>30</v>
      </c>
      <c r="K69" s="207">
        <v>6.1</v>
      </c>
      <c r="L69" s="227">
        <v>19</v>
      </c>
      <c r="M69" s="206">
        <v>5.53</v>
      </c>
      <c r="N69" s="205">
        <v>10</v>
      </c>
      <c r="O69" s="207">
        <v>6.8</v>
      </c>
    </row>
    <row r="70" spans="2:15" x14ac:dyDescent="0.35">
      <c r="B70" s="199" t="s">
        <v>14</v>
      </c>
      <c r="C70" s="204" t="s">
        <v>160</v>
      </c>
      <c r="D70" s="205">
        <v>27</v>
      </c>
      <c r="E70" s="206">
        <v>5.96</v>
      </c>
      <c r="F70" s="205">
        <v>46</v>
      </c>
      <c r="G70" s="207">
        <v>7.02</v>
      </c>
      <c r="H70" s="227">
        <v>22</v>
      </c>
      <c r="I70" s="206">
        <v>6.23</v>
      </c>
      <c r="J70" s="205">
        <v>41</v>
      </c>
      <c r="K70" s="207">
        <v>6.61</v>
      </c>
      <c r="L70" s="227">
        <v>16</v>
      </c>
      <c r="M70" s="206">
        <v>5.94</v>
      </c>
      <c r="N70" s="205">
        <v>9</v>
      </c>
      <c r="O70" s="207">
        <v>6.33</v>
      </c>
    </row>
    <row r="71" spans="2:15" x14ac:dyDescent="0.35">
      <c r="B71" s="199" t="s">
        <v>15</v>
      </c>
      <c r="C71" s="204" t="s">
        <v>161</v>
      </c>
      <c r="D71" s="205">
        <v>25</v>
      </c>
      <c r="E71" s="206">
        <v>6.36</v>
      </c>
      <c r="F71" s="205">
        <v>39</v>
      </c>
      <c r="G71" s="207">
        <v>7.9</v>
      </c>
      <c r="H71" s="227">
        <v>24</v>
      </c>
      <c r="I71" s="206">
        <v>6.83</v>
      </c>
      <c r="J71" s="205">
        <v>27</v>
      </c>
      <c r="K71" s="207">
        <v>7.3</v>
      </c>
      <c r="L71" s="227">
        <v>11</v>
      </c>
      <c r="M71" s="206">
        <v>7.36</v>
      </c>
      <c r="N71" s="205">
        <v>8</v>
      </c>
      <c r="O71" s="207">
        <v>7.12</v>
      </c>
    </row>
    <row r="72" spans="2:15" x14ac:dyDescent="0.35">
      <c r="B72" s="199" t="s">
        <v>16</v>
      </c>
      <c r="C72" s="204" t="s">
        <v>77</v>
      </c>
      <c r="D72" s="205">
        <v>18</v>
      </c>
      <c r="E72" s="206">
        <v>7.06</v>
      </c>
      <c r="F72" s="205">
        <v>33</v>
      </c>
      <c r="G72" s="207">
        <v>7.18</v>
      </c>
      <c r="H72" s="227">
        <v>19</v>
      </c>
      <c r="I72" s="206">
        <v>6.84</v>
      </c>
      <c r="J72" s="205">
        <v>14</v>
      </c>
      <c r="K72" s="207">
        <v>6.86</v>
      </c>
      <c r="L72" s="227">
        <v>10</v>
      </c>
      <c r="M72" s="206">
        <v>7.4</v>
      </c>
      <c r="N72" s="205">
        <v>7</v>
      </c>
      <c r="O72" s="207">
        <v>6.14</v>
      </c>
    </row>
    <row r="73" spans="2:15" x14ac:dyDescent="0.35">
      <c r="B73" s="199" t="s">
        <v>17</v>
      </c>
      <c r="C73" s="204" t="s">
        <v>138</v>
      </c>
      <c r="D73" s="205">
        <v>22</v>
      </c>
      <c r="E73" s="206">
        <v>5.45</v>
      </c>
      <c r="F73" s="205">
        <v>38</v>
      </c>
      <c r="G73" s="207">
        <v>6.47</v>
      </c>
      <c r="H73" s="227">
        <v>21</v>
      </c>
      <c r="I73" s="206">
        <v>5.38</v>
      </c>
      <c r="J73" s="205">
        <v>19</v>
      </c>
      <c r="K73" s="207">
        <v>4.79</v>
      </c>
      <c r="L73" s="227">
        <v>10</v>
      </c>
      <c r="M73" s="206">
        <v>6.1</v>
      </c>
      <c r="N73" s="205">
        <v>9</v>
      </c>
      <c r="O73" s="207">
        <v>5.33</v>
      </c>
    </row>
    <row r="74" spans="2:15" x14ac:dyDescent="0.35">
      <c r="B74" s="199" t="s">
        <v>18</v>
      </c>
      <c r="C74" s="204" t="s">
        <v>139</v>
      </c>
      <c r="D74" s="205">
        <v>24</v>
      </c>
      <c r="E74" s="206">
        <v>5.79</v>
      </c>
      <c r="F74" s="205">
        <v>37</v>
      </c>
      <c r="G74" s="207">
        <v>6.7</v>
      </c>
      <c r="H74" s="227">
        <v>19</v>
      </c>
      <c r="I74" s="206">
        <v>5.74</v>
      </c>
      <c r="J74" s="205">
        <v>23</v>
      </c>
      <c r="K74" s="207">
        <v>5.35</v>
      </c>
      <c r="L74" s="227">
        <v>14</v>
      </c>
      <c r="M74" s="206">
        <v>4.71</v>
      </c>
      <c r="N74" s="205">
        <v>6</v>
      </c>
      <c r="O74" s="207">
        <v>5.33</v>
      </c>
    </row>
    <row r="75" spans="2:15" x14ac:dyDescent="0.35">
      <c r="B75" s="199" t="s">
        <v>19</v>
      </c>
      <c r="C75" s="204" t="s">
        <v>75</v>
      </c>
      <c r="D75" s="205">
        <v>20</v>
      </c>
      <c r="E75" s="206">
        <v>6.2</v>
      </c>
      <c r="F75" s="205">
        <v>35</v>
      </c>
      <c r="G75" s="207">
        <v>6.17</v>
      </c>
      <c r="H75" s="227">
        <v>18</v>
      </c>
      <c r="I75" s="206">
        <v>5.67</v>
      </c>
      <c r="J75" s="205">
        <v>28</v>
      </c>
      <c r="K75" s="207">
        <v>4.5</v>
      </c>
      <c r="L75" s="227">
        <v>12</v>
      </c>
      <c r="M75" s="206">
        <v>5.83</v>
      </c>
      <c r="N75" s="205">
        <v>7</v>
      </c>
      <c r="O75" s="207">
        <v>5.14</v>
      </c>
    </row>
    <row r="76" spans="2:15" ht="15" thickBot="1" x14ac:dyDescent="0.4">
      <c r="B76" s="208" t="s">
        <v>20</v>
      </c>
      <c r="C76" s="209" t="s">
        <v>29</v>
      </c>
      <c r="D76" s="210">
        <v>19</v>
      </c>
      <c r="E76" s="211">
        <v>5.58</v>
      </c>
      <c r="F76" s="210">
        <v>39</v>
      </c>
      <c r="G76" s="212">
        <v>6.79</v>
      </c>
      <c r="H76" s="228">
        <v>20</v>
      </c>
      <c r="I76" s="211">
        <v>5.55</v>
      </c>
      <c r="J76" s="210">
        <v>21</v>
      </c>
      <c r="K76" s="212">
        <v>4.71</v>
      </c>
      <c r="L76" s="228">
        <v>10</v>
      </c>
      <c r="M76" s="211">
        <v>5.9</v>
      </c>
      <c r="N76" s="210">
        <v>6</v>
      </c>
      <c r="O76" s="212">
        <v>5.5</v>
      </c>
    </row>
    <row r="77" spans="2:15" x14ac:dyDescent="0.35">
      <c r="B77" s="181" t="s">
        <v>226</v>
      </c>
    </row>
    <row r="80" spans="2:15" ht="15" thickBot="1" x14ac:dyDescent="0.4">
      <c r="B80" s="183" t="s">
        <v>232</v>
      </c>
    </row>
    <row r="81" spans="2:15" ht="30" customHeight="1" x14ac:dyDescent="0.35">
      <c r="B81" s="349"/>
      <c r="C81" s="197"/>
      <c r="D81" s="344" t="s">
        <v>288</v>
      </c>
      <c r="E81" s="345"/>
      <c r="F81" s="348" t="s">
        <v>296</v>
      </c>
      <c r="G81" s="345"/>
      <c r="H81" s="348" t="s">
        <v>246</v>
      </c>
      <c r="I81" s="345"/>
      <c r="J81" s="348" t="s">
        <v>211</v>
      </c>
      <c r="K81" s="348"/>
      <c r="L81" s="344" t="s">
        <v>212</v>
      </c>
      <c r="M81" s="345"/>
      <c r="N81" s="344" t="s">
        <v>205</v>
      </c>
      <c r="O81" s="345"/>
    </row>
    <row r="82" spans="2:15" ht="11" customHeight="1" thickBot="1" x14ac:dyDescent="0.4">
      <c r="B82" s="350"/>
      <c r="C82" s="198"/>
      <c r="D82" s="190" t="s">
        <v>121</v>
      </c>
      <c r="E82" s="191" t="s">
        <v>129</v>
      </c>
      <c r="F82" s="192" t="s">
        <v>121</v>
      </c>
      <c r="G82" s="191" t="s">
        <v>129</v>
      </c>
      <c r="H82" s="192" t="s">
        <v>121</v>
      </c>
      <c r="I82" s="191" t="s">
        <v>129</v>
      </c>
      <c r="J82" s="192" t="s">
        <v>121</v>
      </c>
      <c r="K82" s="224" t="s">
        <v>129</v>
      </c>
      <c r="L82" s="190" t="s">
        <v>121</v>
      </c>
      <c r="M82" s="191" t="s">
        <v>129</v>
      </c>
      <c r="N82" s="190" t="s">
        <v>121</v>
      </c>
      <c r="O82" s="191" t="s">
        <v>129</v>
      </c>
    </row>
    <row r="83" spans="2:15" x14ac:dyDescent="0.35">
      <c r="B83" s="199">
        <v>1</v>
      </c>
      <c r="C83" s="200" t="s">
        <v>54</v>
      </c>
      <c r="D83" s="201">
        <v>31</v>
      </c>
      <c r="E83" s="202">
        <v>6</v>
      </c>
      <c r="F83" s="201">
        <v>46</v>
      </c>
      <c r="G83" s="203">
        <v>6.98</v>
      </c>
      <c r="H83" s="226">
        <v>23</v>
      </c>
      <c r="I83" s="202">
        <v>6.43</v>
      </c>
      <c r="J83" s="201">
        <v>35</v>
      </c>
      <c r="K83" s="203">
        <v>6.34</v>
      </c>
      <c r="L83" s="226">
        <v>14</v>
      </c>
      <c r="M83" s="202">
        <v>6.79</v>
      </c>
      <c r="N83" s="201">
        <v>13</v>
      </c>
      <c r="O83" s="203">
        <v>7.85</v>
      </c>
    </row>
    <row r="84" spans="2:15" ht="46" x14ac:dyDescent="0.35">
      <c r="B84" s="199">
        <v>2</v>
      </c>
      <c r="C84" s="204" t="s">
        <v>162</v>
      </c>
      <c r="D84" s="205">
        <v>33</v>
      </c>
      <c r="E84" s="206">
        <v>6.82</v>
      </c>
      <c r="F84" s="205">
        <v>49</v>
      </c>
      <c r="G84" s="207">
        <v>7.24</v>
      </c>
      <c r="H84" s="227">
        <v>24</v>
      </c>
      <c r="I84" s="206">
        <v>6.79</v>
      </c>
      <c r="J84" s="205">
        <v>33</v>
      </c>
      <c r="K84" s="207">
        <v>6.24</v>
      </c>
      <c r="L84" s="227">
        <v>15</v>
      </c>
      <c r="M84" s="206">
        <v>7.27</v>
      </c>
      <c r="N84" s="205">
        <v>13</v>
      </c>
      <c r="O84" s="207">
        <v>7.08</v>
      </c>
    </row>
    <row r="85" spans="2:15" ht="23" x14ac:dyDescent="0.35">
      <c r="B85" s="199">
        <v>3</v>
      </c>
      <c r="C85" s="204" t="s">
        <v>245</v>
      </c>
      <c r="D85" s="205">
        <v>33</v>
      </c>
      <c r="E85" s="206">
        <v>6.45</v>
      </c>
      <c r="F85" s="205">
        <v>41</v>
      </c>
      <c r="G85" s="207">
        <v>7.51</v>
      </c>
      <c r="H85" s="227">
        <v>23</v>
      </c>
      <c r="I85" s="206">
        <v>6.83</v>
      </c>
      <c r="J85" s="205">
        <v>34</v>
      </c>
      <c r="K85" s="207">
        <v>5.79</v>
      </c>
      <c r="L85" s="227">
        <v>14</v>
      </c>
      <c r="M85" s="206">
        <v>5.36</v>
      </c>
      <c r="N85" s="205">
        <v>8</v>
      </c>
      <c r="O85" s="207">
        <v>5.88</v>
      </c>
    </row>
    <row r="86" spans="2:15" ht="34.5" x14ac:dyDescent="0.35">
      <c r="B86" s="199">
        <v>4</v>
      </c>
      <c r="C86" s="204" t="s">
        <v>163</v>
      </c>
      <c r="D86" s="205">
        <v>26</v>
      </c>
      <c r="E86" s="206">
        <v>5.04</v>
      </c>
      <c r="F86" s="205">
        <v>38</v>
      </c>
      <c r="G86" s="207">
        <v>6.74</v>
      </c>
      <c r="H86" s="227">
        <v>21</v>
      </c>
      <c r="I86" s="206">
        <v>6.24</v>
      </c>
      <c r="J86" s="205">
        <v>33</v>
      </c>
      <c r="K86" s="207">
        <v>5.45</v>
      </c>
      <c r="L86" s="227">
        <v>14</v>
      </c>
      <c r="M86" s="206">
        <v>4.8600000000000003</v>
      </c>
      <c r="N86" s="205">
        <v>11</v>
      </c>
      <c r="O86" s="207">
        <v>6.36</v>
      </c>
    </row>
    <row r="87" spans="2:15" ht="23.5" thickBot="1" x14ac:dyDescent="0.4">
      <c r="B87" s="208">
        <v>5</v>
      </c>
      <c r="C87" s="209" t="s">
        <v>47</v>
      </c>
      <c r="D87" s="210">
        <v>25</v>
      </c>
      <c r="E87" s="211">
        <v>6.4</v>
      </c>
      <c r="F87" s="210">
        <v>40</v>
      </c>
      <c r="G87" s="212">
        <v>6.62</v>
      </c>
      <c r="H87" s="228">
        <v>22</v>
      </c>
      <c r="I87" s="211">
        <v>6.55</v>
      </c>
      <c r="J87" s="210">
        <v>31</v>
      </c>
      <c r="K87" s="212">
        <v>6.55</v>
      </c>
      <c r="L87" s="228">
        <v>14</v>
      </c>
      <c r="M87" s="211">
        <v>5.64</v>
      </c>
      <c r="N87" s="210">
        <v>10</v>
      </c>
      <c r="O87" s="212">
        <v>6.7</v>
      </c>
    </row>
    <row r="88" spans="2:15" x14ac:dyDescent="0.35">
      <c r="B88" s="181" t="s">
        <v>226</v>
      </c>
    </row>
    <row r="89" spans="2:15" x14ac:dyDescent="0.35">
      <c r="B89" s="181"/>
    </row>
    <row r="91" spans="2:15" ht="15" thickBot="1" x14ac:dyDescent="0.4">
      <c r="B91" s="183" t="s">
        <v>233</v>
      </c>
    </row>
    <row r="92" spans="2:15" ht="30" customHeight="1" x14ac:dyDescent="0.35">
      <c r="B92" s="349"/>
      <c r="C92" s="197"/>
      <c r="D92" s="344" t="s">
        <v>288</v>
      </c>
      <c r="E92" s="345"/>
      <c r="F92" s="348" t="s">
        <v>296</v>
      </c>
      <c r="G92" s="345"/>
      <c r="H92" s="348" t="s">
        <v>246</v>
      </c>
      <c r="I92" s="345"/>
      <c r="J92" s="348" t="s">
        <v>211</v>
      </c>
      <c r="K92" s="348"/>
      <c r="L92" s="344" t="s">
        <v>212</v>
      </c>
      <c r="M92" s="345"/>
      <c r="N92" s="344" t="s">
        <v>205</v>
      </c>
      <c r="O92" s="345"/>
    </row>
    <row r="93" spans="2:15" ht="11" customHeight="1" thickBot="1" x14ac:dyDescent="0.4">
      <c r="B93" s="350"/>
      <c r="C93" s="198"/>
      <c r="D93" s="190" t="s">
        <v>121</v>
      </c>
      <c r="E93" s="191" t="s">
        <v>129</v>
      </c>
      <c r="F93" s="192" t="s">
        <v>121</v>
      </c>
      <c r="G93" s="191" t="s">
        <v>129</v>
      </c>
      <c r="H93" s="192" t="s">
        <v>121</v>
      </c>
      <c r="I93" s="191" t="s">
        <v>129</v>
      </c>
      <c r="J93" s="192" t="s">
        <v>121</v>
      </c>
      <c r="K93" s="224" t="s">
        <v>129</v>
      </c>
      <c r="L93" s="190" t="s">
        <v>121</v>
      </c>
      <c r="M93" s="191" t="s">
        <v>129</v>
      </c>
      <c r="N93" s="190" t="s">
        <v>121</v>
      </c>
      <c r="O93" s="191" t="s">
        <v>129</v>
      </c>
    </row>
    <row r="94" spans="2:15" x14ac:dyDescent="0.35">
      <c r="B94" s="199">
        <v>1</v>
      </c>
      <c r="C94" s="200" t="s">
        <v>50</v>
      </c>
      <c r="D94" s="201">
        <v>27</v>
      </c>
      <c r="E94" s="202">
        <v>4.7</v>
      </c>
      <c r="F94" s="201">
        <v>46</v>
      </c>
      <c r="G94" s="203">
        <v>6.17</v>
      </c>
      <c r="H94" s="226">
        <v>22</v>
      </c>
      <c r="I94" s="202">
        <v>5.68</v>
      </c>
      <c r="J94" s="201">
        <v>30</v>
      </c>
      <c r="K94" s="203">
        <v>5.23</v>
      </c>
      <c r="L94" s="226">
        <v>15</v>
      </c>
      <c r="M94" s="202">
        <v>6</v>
      </c>
      <c r="N94" s="201">
        <v>10</v>
      </c>
      <c r="O94" s="203">
        <v>6.1</v>
      </c>
    </row>
    <row r="95" spans="2:15" x14ac:dyDescent="0.35">
      <c r="B95" s="199">
        <v>2</v>
      </c>
      <c r="C95" s="204" t="s">
        <v>48</v>
      </c>
      <c r="D95" s="205">
        <v>27</v>
      </c>
      <c r="E95" s="206">
        <v>5.37</v>
      </c>
      <c r="F95" s="205">
        <v>50</v>
      </c>
      <c r="G95" s="207">
        <v>6.68</v>
      </c>
      <c r="H95" s="227">
        <v>21</v>
      </c>
      <c r="I95" s="206">
        <v>5.86</v>
      </c>
      <c r="J95" s="205">
        <v>35</v>
      </c>
      <c r="K95" s="207">
        <v>5.69</v>
      </c>
      <c r="L95" s="227">
        <v>17</v>
      </c>
      <c r="M95" s="206">
        <v>5.65</v>
      </c>
      <c r="N95" s="205">
        <v>9</v>
      </c>
      <c r="O95" s="207">
        <v>5.78</v>
      </c>
    </row>
    <row r="96" spans="2:15" ht="23" x14ac:dyDescent="0.35">
      <c r="B96" s="199">
        <v>3</v>
      </c>
      <c r="C96" s="204" t="s">
        <v>283</v>
      </c>
      <c r="D96" s="205">
        <v>27</v>
      </c>
      <c r="E96" s="206">
        <v>5.85</v>
      </c>
      <c r="F96" s="205">
        <v>45</v>
      </c>
      <c r="G96" s="207">
        <v>6.87</v>
      </c>
      <c r="H96" s="227">
        <v>20</v>
      </c>
      <c r="I96" s="206">
        <v>6.3</v>
      </c>
      <c r="J96" s="205">
        <v>30</v>
      </c>
      <c r="K96" s="207">
        <v>5.37</v>
      </c>
      <c r="L96" s="227">
        <v>15</v>
      </c>
      <c r="M96" s="206">
        <v>6.87</v>
      </c>
      <c r="N96" s="205">
        <v>12</v>
      </c>
      <c r="O96" s="207">
        <v>8.25</v>
      </c>
    </row>
    <row r="97" spans="2:15" ht="23" x14ac:dyDescent="0.35">
      <c r="B97" s="199">
        <v>4</v>
      </c>
      <c r="C97" s="204" t="s">
        <v>62</v>
      </c>
      <c r="D97" s="205">
        <v>30</v>
      </c>
      <c r="E97" s="206">
        <v>5.8</v>
      </c>
      <c r="F97" s="205">
        <v>43</v>
      </c>
      <c r="G97" s="207">
        <v>6.81</v>
      </c>
      <c r="H97" s="227">
        <v>22</v>
      </c>
      <c r="I97" s="206">
        <v>6.05</v>
      </c>
      <c r="J97" s="205">
        <v>30</v>
      </c>
      <c r="K97" s="207">
        <v>5.3</v>
      </c>
      <c r="L97" s="227">
        <v>14</v>
      </c>
      <c r="M97" s="206">
        <v>5.93</v>
      </c>
      <c r="N97" s="205">
        <v>8</v>
      </c>
      <c r="O97" s="207">
        <v>5.38</v>
      </c>
    </row>
    <row r="98" spans="2:15" ht="23.5" thickBot="1" x14ac:dyDescent="0.4">
      <c r="B98" s="208">
        <v>5</v>
      </c>
      <c r="C98" s="209" t="s">
        <v>51</v>
      </c>
      <c r="D98" s="210">
        <v>21</v>
      </c>
      <c r="E98" s="211">
        <v>4.57</v>
      </c>
      <c r="F98" s="210">
        <v>31</v>
      </c>
      <c r="G98" s="212">
        <v>5.39</v>
      </c>
      <c r="H98" s="228">
        <v>17</v>
      </c>
      <c r="I98" s="211">
        <v>5.29</v>
      </c>
      <c r="J98" s="210">
        <v>26</v>
      </c>
      <c r="K98" s="212">
        <v>3.96</v>
      </c>
      <c r="L98" s="228">
        <v>14</v>
      </c>
      <c r="M98" s="211">
        <v>4.07</v>
      </c>
      <c r="N98" s="210">
        <v>8</v>
      </c>
      <c r="O98" s="212">
        <v>5.75</v>
      </c>
    </row>
    <row r="99" spans="2:15" x14ac:dyDescent="0.35">
      <c r="B99" s="181" t="s">
        <v>226</v>
      </c>
    </row>
    <row r="100" spans="2:15" x14ac:dyDescent="0.35">
      <c r="B100" s="181"/>
    </row>
    <row r="102" spans="2:15" ht="15" thickBot="1" x14ac:dyDescent="0.4">
      <c r="B102" s="183" t="s">
        <v>234</v>
      </c>
    </row>
    <row r="103" spans="2:15" ht="30" customHeight="1" x14ac:dyDescent="0.35">
      <c r="B103" s="349"/>
      <c r="C103" s="197"/>
      <c r="D103" s="344" t="s">
        <v>288</v>
      </c>
      <c r="E103" s="345"/>
      <c r="F103" s="348" t="s">
        <v>296</v>
      </c>
      <c r="G103" s="345"/>
      <c r="H103" s="348" t="s">
        <v>246</v>
      </c>
      <c r="I103" s="345"/>
      <c r="J103" s="348" t="s">
        <v>211</v>
      </c>
      <c r="K103" s="348"/>
      <c r="L103" s="344" t="s">
        <v>212</v>
      </c>
      <c r="M103" s="345"/>
      <c r="N103" s="344" t="s">
        <v>205</v>
      </c>
      <c r="O103" s="345"/>
    </row>
    <row r="104" spans="2:15" ht="11" customHeight="1" thickBot="1" x14ac:dyDescent="0.4">
      <c r="B104" s="350"/>
      <c r="C104" s="198"/>
      <c r="D104" s="190" t="s">
        <v>121</v>
      </c>
      <c r="E104" s="191" t="s">
        <v>129</v>
      </c>
      <c r="F104" s="192" t="s">
        <v>121</v>
      </c>
      <c r="G104" s="191" t="s">
        <v>129</v>
      </c>
      <c r="H104" s="192" t="s">
        <v>121</v>
      </c>
      <c r="I104" s="191" t="s">
        <v>129</v>
      </c>
      <c r="J104" s="192" t="s">
        <v>121</v>
      </c>
      <c r="K104" s="224" t="s">
        <v>129</v>
      </c>
      <c r="L104" s="190" t="s">
        <v>121</v>
      </c>
      <c r="M104" s="191" t="s">
        <v>129</v>
      </c>
      <c r="N104" s="190" t="s">
        <v>121</v>
      </c>
      <c r="O104" s="191" t="s">
        <v>129</v>
      </c>
    </row>
    <row r="105" spans="2:15" ht="34.5" x14ac:dyDescent="0.35">
      <c r="B105" s="199">
        <v>1</v>
      </c>
      <c r="C105" s="200" t="s">
        <v>278</v>
      </c>
      <c r="D105" s="201">
        <v>29</v>
      </c>
      <c r="E105" s="202">
        <v>6.17</v>
      </c>
      <c r="F105" s="201">
        <v>45</v>
      </c>
      <c r="G105" s="203">
        <v>7.31</v>
      </c>
      <c r="H105" s="226">
        <v>21</v>
      </c>
      <c r="I105" s="202">
        <v>5.67</v>
      </c>
      <c r="J105" s="201">
        <v>27</v>
      </c>
      <c r="K105" s="203">
        <v>4.96</v>
      </c>
      <c r="L105" s="226">
        <v>15</v>
      </c>
      <c r="M105" s="202">
        <v>4.47</v>
      </c>
      <c r="N105" s="201">
        <v>11</v>
      </c>
      <c r="O105" s="203">
        <v>6</v>
      </c>
    </row>
    <row r="106" spans="2:15" ht="23" x14ac:dyDescent="0.35">
      <c r="B106" s="199">
        <v>2</v>
      </c>
      <c r="C106" s="204" t="s">
        <v>67</v>
      </c>
      <c r="D106" s="205">
        <v>28</v>
      </c>
      <c r="E106" s="206">
        <v>6.32</v>
      </c>
      <c r="F106" s="205">
        <v>40</v>
      </c>
      <c r="G106" s="207">
        <v>6.72</v>
      </c>
      <c r="H106" s="227">
        <v>20</v>
      </c>
      <c r="I106" s="206">
        <v>5.75</v>
      </c>
      <c r="J106" s="205">
        <v>26</v>
      </c>
      <c r="K106" s="207">
        <v>5.12</v>
      </c>
      <c r="L106" s="227">
        <v>16</v>
      </c>
      <c r="M106" s="206">
        <v>5.62</v>
      </c>
      <c r="N106" s="205">
        <v>12</v>
      </c>
      <c r="O106" s="207">
        <v>6.58</v>
      </c>
    </row>
    <row r="107" spans="2:15" x14ac:dyDescent="0.35">
      <c r="B107" s="199">
        <v>3</v>
      </c>
      <c r="C107" s="204" t="s">
        <v>174</v>
      </c>
      <c r="D107" s="205">
        <v>22</v>
      </c>
      <c r="E107" s="206">
        <v>5.36</v>
      </c>
      <c r="F107" s="205">
        <v>28</v>
      </c>
      <c r="G107" s="207">
        <v>5.86</v>
      </c>
      <c r="H107" s="227">
        <v>17</v>
      </c>
      <c r="I107" s="206">
        <v>4.76</v>
      </c>
      <c r="J107" s="205">
        <v>24</v>
      </c>
      <c r="K107" s="207">
        <v>3.96</v>
      </c>
      <c r="L107" s="227">
        <v>14</v>
      </c>
      <c r="M107" s="206">
        <v>4.3600000000000003</v>
      </c>
      <c r="N107" s="205">
        <v>9</v>
      </c>
      <c r="O107" s="207">
        <v>5.67</v>
      </c>
    </row>
    <row r="108" spans="2:15" ht="23" x14ac:dyDescent="0.35">
      <c r="B108" s="199">
        <v>4</v>
      </c>
      <c r="C108" s="204" t="s">
        <v>60</v>
      </c>
      <c r="D108" s="205">
        <v>23</v>
      </c>
      <c r="E108" s="206">
        <v>5.39</v>
      </c>
      <c r="F108" s="205">
        <v>37</v>
      </c>
      <c r="G108" s="207">
        <v>6.14</v>
      </c>
      <c r="H108" s="227">
        <v>19</v>
      </c>
      <c r="I108" s="206">
        <v>4.68</v>
      </c>
      <c r="J108" s="205">
        <v>24</v>
      </c>
      <c r="K108" s="207">
        <v>5</v>
      </c>
      <c r="L108" s="227">
        <v>16</v>
      </c>
      <c r="M108" s="206">
        <v>4.4400000000000004</v>
      </c>
      <c r="N108" s="205">
        <v>9</v>
      </c>
      <c r="O108" s="207">
        <v>5.89</v>
      </c>
    </row>
    <row r="109" spans="2:15" ht="23" x14ac:dyDescent="0.35">
      <c r="B109" s="199">
        <v>5</v>
      </c>
      <c r="C109" s="204" t="s">
        <v>239</v>
      </c>
      <c r="D109" s="205">
        <v>26</v>
      </c>
      <c r="E109" s="206">
        <v>5.31</v>
      </c>
      <c r="F109" s="205">
        <v>38</v>
      </c>
      <c r="G109" s="207">
        <v>6.55</v>
      </c>
      <c r="H109" s="227">
        <v>19</v>
      </c>
      <c r="I109" s="206">
        <v>4.79</v>
      </c>
      <c r="J109" s="205">
        <v>28</v>
      </c>
      <c r="K109" s="207">
        <v>4.96</v>
      </c>
      <c r="L109" s="227">
        <v>15</v>
      </c>
      <c r="M109" s="206">
        <v>3.8</v>
      </c>
      <c r="N109" s="205">
        <v>9</v>
      </c>
      <c r="O109" s="207">
        <v>5.67</v>
      </c>
    </row>
    <row r="110" spans="2:15" ht="23" x14ac:dyDescent="0.35">
      <c r="B110" s="199">
        <v>6</v>
      </c>
      <c r="C110" s="204" t="s">
        <v>279</v>
      </c>
      <c r="D110" s="205">
        <v>26</v>
      </c>
      <c r="E110" s="206">
        <v>6.38</v>
      </c>
      <c r="F110" s="205">
        <v>35</v>
      </c>
      <c r="G110" s="207">
        <v>6.71</v>
      </c>
      <c r="H110" s="227">
        <v>21</v>
      </c>
      <c r="I110" s="206">
        <v>5.86</v>
      </c>
      <c r="J110" s="205">
        <v>22</v>
      </c>
      <c r="K110" s="207">
        <v>4.68</v>
      </c>
      <c r="L110" s="227">
        <v>13</v>
      </c>
      <c r="M110" s="206">
        <v>4.1500000000000004</v>
      </c>
      <c r="N110" s="205">
        <v>10</v>
      </c>
      <c r="O110" s="207">
        <v>6.2</v>
      </c>
    </row>
    <row r="111" spans="2:15" ht="23" x14ac:dyDescent="0.35">
      <c r="B111" s="199">
        <v>7</v>
      </c>
      <c r="C111" s="204" t="s">
        <v>66</v>
      </c>
      <c r="D111" s="205">
        <v>27</v>
      </c>
      <c r="E111" s="206">
        <v>4.67</v>
      </c>
      <c r="F111" s="205">
        <v>31</v>
      </c>
      <c r="G111" s="207">
        <v>5.42</v>
      </c>
      <c r="H111" s="227">
        <v>17</v>
      </c>
      <c r="I111" s="206">
        <v>4.3499999999999996</v>
      </c>
      <c r="J111" s="205">
        <v>23</v>
      </c>
      <c r="K111" s="207">
        <v>4</v>
      </c>
      <c r="L111" s="227">
        <v>13</v>
      </c>
      <c r="M111" s="206">
        <v>3.62</v>
      </c>
      <c r="N111" s="205">
        <v>10</v>
      </c>
      <c r="O111" s="207">
        <v>5.0999999999999996</v>
      </c>
    </row>
    <row r="112" spans="2:15" ht="15" thickBot="1" x14ac:dyDescent="0.4">
      <c r="B112" s="208">
        <v>8</v>
      </c>
      <c r="C112" s="209" t="s">
        <v>59</v>
      </c>
      <c r="D112" s="210">
        <v>28</v>
      </c>
      <c r="E112" s="211">
        <v>5.89</v>
      </c>
      <c r="F112" s="210">
        <v>35</v>
      </c>
      <c r="G112" s="212">
        <v>6.66</v>
      </c>
      <c r="H112" s="228">
        <v>20</v>
      </c>
      <c r="I112" s="211">
        <v>5.0999999999999996</v>
      </c>
      <c r="J112" s="210">
        <v>27</v>
      </c>
      <c r="K112" s="212">
        <v>4.96</v>
      </c>
      <c r="L112" s="228">
        <v>14</v>
      </c>
      <c r="M112" s="211">
        <v>5.14</v>
      </c>
      <c r="N112" s="210">
        <v>9</v>
      </c>
      <c r="O112" s="212">
        <v>5.67</v>
      </c>
    </row>
    <row r="113" spans="2:15" x14ac:dyDescent="0.35">
      <c r="B113" s="181" t="s">
        <v>226</v>
      </c>
    </row>
    <row r="114" spans="2:15" x14ac:dyDescent="0.35">
      <c r="B114" s="181"/>
    </row>
    <row r="116" spans="2:15" ht="15" thickBot="1" x14ac:dyDescent="0.4">
      <c r="B116" s="183" t="s">
        <v>235</v>
      </c>
    </row>
    <row r="117" spans="2:15" ht="30" customHeight="1" x14ac:dyDescent="0.35">
      <c r="B117" s="349"/>
      <c r="C117" s="197"/>
      <c r="D117" s="344" t="s">
        <v>288</v>
      </c>
      <c r="E117" s="345"/>
      <c r="F117" s="348" t="s">
        <v>296</v>
      </c>
      <c r="G117" s="345"/>
      <c r="H117" s="348" t="s">
        <v>246</v>
      </c>
      <c r="I117" s="345"/>
      <c r="J117" s="348" t="s">
        <v>211</v>
      </c>
      <c r="K117" s="348"/>
      <c r="L117" s="344" t="s">
        <v>212</v>
      </c>
      <c r="M117" s="345"/>
      <c r="N117" s="344" t="s">
        <v>205</v>
      </c>
      <c r="O117" s="345"/>
    </row>
    <row r="118" spans="2:15" ht="11" customHeight="1" thickBot="1" x14ac:dyDescent="0.4">
      <c r="B118" s="350"/>
      <c r="C118" s="198"/>
      <c r="D118" s="190" t="s">
        <v>121</v>
      </c>
      <c r="E118" s="191" t="s">
        <v>129</v>
      </c>
      <c r="F118" s="192" t="s">
        <v>121</v>
      </c>
      <c r="G118" s="191" t="s">
        <v>129</v>
      </c>
      <c r="H118" s="192" t="s">
        <v>121</v>
      </c>
      <c r="I118" s="191" t="s">
        <v>129</v>
      </c>
      <c r="J118" s="192" t="s">
        <v>121</v>
      </c>
      <c r="K118" s="224" t="s">
        <v>129</v>
      </c>
      <c r="L118" s="190" t="s">
        <v>121</v>
      </c>
      <c r="M118" s="191" t="s">
        <v>129</v>
      </c>
      <c r="N118" s="190" t="s">
        <v>121</v>
      </c>
      <c r="O118" s="191" t="s">
        <v>129</v>
      </c>
    </row>
    <row r="119" spans="2:15" ht="34.5" x14ac:dyDescent="0.35">
      <c r="B119" s="199">
        <v>1</v>
      </c>
      <c r="C119" s="200" t="s">
        <v>294</v>
      </c>
      <c r="D119" s="201">
        <v>20</v>
      </c>
      <c r="E119" s="202">
        <v>4.4000000000000004</v>
      </c>
      <c r="F119" s="201">
        <v>41</v>
      </c>
      <c r="G119" s="203">
        <v>6.73</v>
      </c>
      <c r="H119" s="226">
        <v>23</v>
      </c>
      <c r="I119" s="202">
        <v>5.52</v>
      </c>
      <c r="J119" s="201">
        <v>33</v>
      </c>
      <c r="K119" s="203">
        <v>5.36</v>
      </c>
      <c r="L119" s="226">
        <v>16</v>
      </c>
      <c r="M119" s="202">
        <v>5.12</v>
      </c>
      <c r="N119" s="201">
        <v>9</v>
      </c>
      <c r="O119" s="203">
        <v>6.78</v>
      </c>
    </row>
    <row r="120" spans="2:15" x14ac:dyDescent="0.35">
      <c r="B120" s="199">
        <v>2</v>
      </c>
      <c r="C120" s="204" t="s">
        <v>280</v>
      </c>
      <c r="D120" s="205">
        <v>27</v>
      </c>
      <c r="E120" s="206">
        <v>5.1100000000000003</v>
      </c>
      <c r="F120" s="205">
        <v>44</v>
      </c>
      <c r="G120" s="207">
        <v>6.93</v>
      </c>
      <c r="H120" s="227">
        <v>22</v>
      </c>
      <c r="I120" s="206">
        <v>5.5</v>
      </c>
      <c r="J120" s="205">
        <v>34</v>
      </c>
      <c r="K120" s="207">
        <v>5.32</v>
      </c>
      <c r="L120" s="227">
        <v>16</v>
      </c>
      <c r="M120" s="206">
        <v>5.44</v>
      </c>
      <c r="N120" s="205">
        <v>9</v>
      </c>
      <c r="O120" s="207">
        <v>6.67</v>
      </c>
    </row>
    <row r="121" spans="2:15" ht="23.5" thickBot="1" x14ac:dyDescent="0.4">
      <c r="B121" s="208">
        <v>3</v>
      </c>
      <c r="C121" s="209" t="s">
        <v>284</v>
      </c>
      <c r="D121" s="210">
        <v>27</v>
      </c>
      <c r="E121" s="211">
        <v>5.48</v>
      </c>
      <c r="F121" s="210">
        <v>50</v>
      </c>
      <c r="G121" s="212">
        <v>7.18</v>
      </c>
      <c r="H121" s="228">
        <v>24</v>
      </c>
      <c r="I121" s="211">
        <v>5.79</v>
      </c>
      <c r="J121" s="210">
        <v>38</v>
      </c>
      <c r="K121" s="212">
        <v>6.05</v>
      </c>
      <c r="L121" s="228">
        <v>16</v>
      </c>
      <c r="M121" s="211">
        <v>5.12</v>
      </c>
      <c r="N121" s="210">
        <v>9</v>
      </c>
      <c r="O121" s="212">
        <v>6.22</v>
      </c>
    </row>
    <row r="122" spans="2:15" x14ac:dyDescent="0.35">
      <c r="B122" s="181" t="s">
        <v>226</v>
      </c>
    </row>
    <row r="125" spans="2:15" ht="15" thickBot="1" x14ac:dyDescent="0.4">
      <c r="B125" s="183" t="s">
        <v>274</v>
      </c>
    </row>
    <row r="126" spans="2:15" ht="30" customHeight="1" x14ac:dyDescent="0.35">
      <c r="B126" s="349"/>
      <c r="C126" s="197"/>
      <c r="D126" s="344" t="s">
        <v>288</v>
      </c>
      <c r="E126" s="345"/>
      <c r="F126" s="348" t="s">
        <v>296</v>
      </c>
      <c r="G126" s="345"/>
      <c r="H126" s="348" t="s">
        <v>246</v>
      </c>
      <c r="I126" s="345"/>
      <c r="J126" s="348" t="s">
        <v>211</v>
      </c>
      <c r="K126" s="348"/>
      <c r="L126" s="344" t="s">
        <v>212</v>
      </c>
      <c r="M126" s="345"/>
      <c r="N126" s="344" t="s">
        <v>205</v>
      </c>
      <c r="O126" s="345"/>
    </row>
    <row r="127" spans="2:15" ht="11" customHeight="1" thickBot="1" x14ac:dyDescent="0.4">
      <c r="B127" s="350"/>
      <c r="C127" s="198"/>
      <c r="D127" s="190" t="s">
        <v>121</v>
      </c>
      <c r="E127" s="191" t="s">
        <v>129</v>
      </c>
      <c r="F127" s="192" t="s">
        <v>121</v>
      </c>
      <c r="G127" s="191" t="s">
        <v>129</v>
      </c>
      <c r="H127" s="192" t="s">
        <v>121</v>
      </c>
      <c r="I127" s="191" t="s">
        <v>129</v>
      </c>
      <c r="J127" s="192" t="s">
        <v>121</v>
      </c>
      <c r="K127" s="224" t="s">
        <v>129</v>
      </c>
      <c r="L127" s="190" t="s">
        <v>121</v>
      </c>
      <c r="M127" s="191" t="s">
        <v>129</v>
      </c>
      <c r="N127" s="190" t="s">
        <v>121</v>
      </c>
      <c r="O127" s="191" t="s">
        <v>129</v>
      </c>
    </row>
    <row r="128" spans="2:15" ht="15" customHeight="1" x14ac:dyDescent="0.35">
      <c r="B128" s="199">
        <v>1</v>
      </c>
      <c r="C128" s="200" t="s">
        <v>177</v>
      </c>
      <c r="D128" s="201">
        <v>36</v>
      </c>
      <c r="E128" s="202">
        <v>2.11</v>
      </c>
      <c r="F128" s="201">
        <v>53</v>
      </c>
      <c r="G128" s="203">
        <v>2.2999999999999998</v>
      </c>
      <c r="H128" s="226">
        <v>27</v>
      </c>
      <c r="I128" s="202">
        <v>2.33</v>
      </c>
      <c r="J128" s="201">
        <v>41</v>
      </c>
      <c r="K128" s="203">
        <v>2.27</v>
      </c>
      <c r="L128" s="226">
        <v>20</v>
      </c>
      <c r="M128" s="202">
        <v>2.4</v>
      </c>
      <c r="N128" s="201">
        <v>11</v>
      </c>
      <c r="O128" s="203">
        <v>2.5499999999999998</v>
      </c>
    </row>
    <row r="129" spans="2:15" ht="15" customHeight="1" x14ac:dyDescent="0.35">
      <c r="B129" s="199">
        <v>2</v>
      </c>
      <c r="C129" s="204" t="s">
        <v>178</v>
      </c>
      <c r="D129" s="205">
        <v>34</v>
      </c>
      <c r="E129" s="206">
        <v>3.21</v>
      </c>
      <c r="F129" s="205">
        <v>55</v>
      </c>
      <c r="G129" s="207">
        <v>3.33</v>
      </c>
      <c r="H129" s="227">
        <v>27</v>
      </c>
      <c r="I129" s="206">
        <v>3.22</v>
      </c>
      <c r="J129" s="205">
        <v>40</v>
      </c>
      <c r="K129" s="207">
        <v>3.17</v>
      </c>
      <c r="L129" s="227">
        <v>20</v>
      </c>
      <c r="M129" s="206">
        <v>3.15</v>
      </c>
      <c r="N129" s="205">
        <v>14</v>
      </c>
      <c r="O129" s="207">
        <v>3.14</v>
      </c>
    </row>
    <row r="130" spans="2:15" ht="15" customHeight="1" x14ac:dyDescent="0.35">
      <c r="B130" s="199">
        <v>3</v>
      </c>
      <c r="C130" s="204" t="s">
        <v>179</v>
      </c>
      <c r="D130" s="205">
        <v>35</v>
      </c>
      <c r="E130" s="206">
        <v>2.63</v>
      </c>
      <c r="F130" s="205">
        <v>52</v>
      </c>
      <c r="G130" s="207">
        <v>2.5</v>
      </c>
      <c r="H130" s="227">
        <v>26</v>
      </c>
      <c r="I130" s="206">
        <v>2.5</v>
      </c>
      <c r="J130" s="205">
        <v>41</v>
      </c>
      <c r="K130" s="207">
        <v>2.63</v>
      </c>
      <c r="L130" s="227">
        <v>20</v>
      </c>
      <c r="M130" s="206">
        <v>2.4</v>
      </c>
      <c r="N130" s="205">
        <v>12</v>
      </c>
      <c r="O130" s="207">
        <v>2.17</v>
      </c>
    </row>
    <row r="131" spans="2:15" ht="15" customHeight="1" x14ac:dyDescent="0.35">
      <c r="B131" s="199">
        <v>4</v>
      </c>
      <c r="C131" s="204" t="s">
        <v>180</v>
      </c>
      <c r="D131" s="205">
        <v>35</v>
      </c>
      <c r="E131" s="206">
        <v>3.26</v>
      </c>
      <c r="F131" s="205">
        <v>56</v>
      </c>
      <c r="G131" s="207">
        <v>3.21</v>
      </c>
      <c r="H131" s="227">
        <v>27</v>
      </c>
      <c r="I131" s="206">
        <v>3.41</v>
      </c>
      <c r="J131" s="205">
        <v>42</v>
      </c>
      <c r="K131" s="207">
        <v>3.24</v>
      </c>
      <c r="L131" s="227">
        <v>20</v>
      </c>
      <c r="M131" s="206">
        <v>3</v>
      </c>
      <c r="N131" s="205">
        <v>12</v>
      </c>
      <c r="O131" s="207">
        <v>3.08</v>
      </c>
    </row>
    <row r="132" spans="2:15" ht="15" customHeight="1" x14ac:dyDescent="0.35">
      <c r="B132" s="199">
        <v>5</v>
      </c>
      <c r="C132" s="204" t="s">
        <v>181</v>
      </c>
      <c r="D132" s="205">
        <v>35</v>
      </c>
      <c r="E132" s="206">
        <v>2.4300000000000002</v>
      </c>
      <c r="F132" s="205">
        <v>56</v>
      </c>
      <c r="G132" s="207">
        <v>2.21</v>
      </c>
      <c r="H132" s="227">
        <v>27</v>
      </c>
      <c r="I132" s="206">
        <v>2.2999999999999998</v>
      </c>
      <c r="J132" s="205">
        <v>42</v>
      </c>
      <c r="K132" s="207">
        <v>2.31</v>
      </c>
      <c r="L132" s="227">
        <v>19</v>
      </c>
      <c r="M132" s="206">
        <v>2.16</v>
      </c>
      <c r="N132" s="205">
        <v>12</v>
      </c>
      <c r="O132" s="207">
        <v>2.17</v>
      </c>
    </row>
    <row r="133" spans="2:15" ht="15" customHeight="1" x14ac:dyDescent="0.35">
      <c r="B133" s="199">
        <v>6</v>
      </c>
      <c r="C133" s="204" t="s">
        <v>182</v>
      </c>
      <c r="D133" s="205">
        <v>35</v>
      </c>
      <c r="E133" s="206">
        <v>3.03</v>
      </c>
      <c r="F133" s="205">
        <v>56</v>
      </c>
      <c r="G133" s="207">
        <v>2.96</v>
      </c>
      <c r="H133" s="227">
        <v>27</v>
      </c>
      <c r="I133" s="206">
        <v>3.07</v>
      </c>
      <c r="J133" s="205">
        <v>41</v>
      </c>
      <c r="K133" s="207">
        <v>2.93</v>
      </c>
      <c r="L133" s="227">
        <v>20</v>
      </c>
      <c r="M133" s="206">
        <v>3.2</v>
      </c>
      <c r="N133" s="205">
        <v>12</v>
      </c>
      <c r="O133" s="207">
        <v>2.67</v>
      </c>
    </row>
    <row r="134" spans="2:15" ht="15" customHeight="1" x14ac:dyDescent="0.35">
      <c r="B134" s="199">
        <v>7</v>
      </c>
      <c r="C134" s="204" t="s">
        <v>183</v>
      </c>
      <c r="D134" s="205">
        <v>36</v>
      </c>
      <c r="E134" s="206">
        <v>2.83</v>
      </c>
      <c r="F134" s="205">
        <v>54</v>
      </c>
      <c r="G134" s="207">
        <v>2.63</v>
      </c>
      <c r="H134" s="227">
        <v>27</v>
      </c>
      <c r="I134" s="206">
        <v>2.7</v>
      </c>
      <c r="J134" s="205">
        <v>39</v>
      </c>
      <c r="K134" s="207">
        <v>2.54</v>
      </c>
      <c r="L134" s="227">
        <v>20</v>
      </c>
      <c r="M134" s="206">
        <v>2.6</v>
      </c>
      <c r="N134" s="205">
        <v>14</v>
      </c>
      <c r="O134" s="207">
        <v>2.4300000000000002</v>
      </c>
    </row>
    <row r="135" spans="2:15" ht="15" customHeight="1" x14ac:dyDescent="0.35">
      <c r="B135" s="199">
        <v>8</v>
      </c>
      <c r="C135" s="204" t="s">
        <v>184</v>
      </c>
      <c r="D135" s="205">
        <v>36</v>
      </c>
      <c r="E135" s="206">
        <v>2.92</v>
      </c>
      <c r="F135" s="205">
        <v>56</v>
      </c>
      <c r="G135" s="207">
        <v>2.8</v>
      </c>
      <c r="H135" s="227">
        <v>27</v>
      </c>
      <c r="I135" s="206">
        <v>2.63</v>
      </c>
      <c r="J135" s="205">
        <v>38</v>
      </c>
      <c r="K135" s="207">
        <v>2.95</v>
      </c>
      <c r="L135" s="227">
        <v>20</v>
      </c>
      <c r="M135" s="206">
        <v>2.8</v>
      </c>
      <c r="N135" s="205">
        <v>14</v>
      </c>
      <c r="O135" s="207">
        <v>2.71</v>
      </c>
    </row>
    <row r="136" spans="2:15" ht="15" customHeight="1" x14ac:dyDescent="0.35">
      <c r="B136" s="199">
        <v>9</v>
      </c>
      <c r="C136" s="204" t="s">
        <v>185</v>
      </c>
      <c r="D136" s="205">
        <v>37</v>
      </c>
      <c r="E136" s="206">
        <v>2.86</v>
      </c>
      <c r="F136" s="205">
        <v>55</v>
      </c>
      <c r="G136" s="207">
        <v>2.98</v>
      </c>
      <c r="H136" s="227">
        <v>27</v>
      </c>
      <c r="I136" s="206">
        <v>3</v>
      </c>
      <c r="J136" s="205">
        <v>41</v>
      </c>
      <c r="K136" s="207">
        <v>2.93</v>
      </c>
      <c r="L136" s="227">
        <v>20</v>
      </c>
      <c r="M136" s="206">
        <v>2.7</v>
      </c>
      <c r="N136" s="205">
        <v>12</v>
      </c>
      <c r="O136" s="207">
        <v>2.58</v>
      </c>
    </row>
    <row r="137" spans="2:15" ht="15" customHeight="1" x14ac:dyDescent="0.35">
      <c r="B137" s="199">
        <v>10</v>
      </c>
      <c r="C137" s="204" t="s">
        <v>186</v>
      </c>
      <c r="D137" s="205">
        <v>35</v>
      </c>
      <c r="E137" s="206">
        <v>2.8</v>
      </c>
      <c r="F137" s="205">
        <v>56</v>
      </c>
      <c r="G137" s="207">
        <v>3</v>
      </c>
      <c r="H137" s="227">
        <v>27</v>
      </c>
      <c r="I137" s="206">
        <v>3</v>
      </c>
      <c r="J137" s="205">
        <v>39</v>
      </c>
      <c r="K137" s="207">
        <v>2.79</v>
      </c>
      <c r="L137" s="227">
        <v>20</v>
      </c>
      <c r="M137" s="206">
        <v>2.95</v>
      </c>
      <c r="N137" s="205">
        <v>12</v>
      </c>
      <c r="O137" s="207">
        <v>2.92</v>
      </c>
    </row>
    <row r="138" spans="2:15" ht="15" customHeight="1" x14ac:dyDescent="0.35">
      <c r="B138" s="199">
        <v>11</v>
      </c>
      <c r="C138" s="204" t="s">
        <v>275</v>
      </c>
      <c r="D138" s="205">
        <v>35</v>
      </c>
      <c r="E138" s="206">
        <v>2.37</v>
      </c>
      <c r="F138" s="205">
        <v>56</v>
      </c>
      <c r="G138" s="207">
        <v>2.41</v>
      </c>
      <c r="H138" s="227">
        <v>27</v>
      </c>
      <c r="I138" s="206">
        <v>2.59</v>
      </c>
      <c r="J138" s="205">
        <v>40</v>
      </c>
      <c r="K138" s="207">
        <v>2.17</v>
      </c>
      <c r="L138" s="227">
        <v>20</v>
      </c>
      <c r="M138" s="206">
        <v>2.5</v>
      </c>
      <c r="N138" s="205">
        <v>12</v>
      </c>
      <c r="O138" s="207">
        <v>2.58</v>
      </c>
    </row>
    <row r="139" spans="2:15" ht="15" customHeight="1" x14ac:dyDescent="0.35">
      <c r="B139" s="199">
        <v>12</v>
      </c>
      <c r="C139" s="204" t="s">
        <v>188</v>
      </c>
      <c r="D139" s="205">
        <v>34</v>
      </c>
      <c r="E139" s="206">
        <v>3.18</v>
      </c>
      <c r="F139" s="205">
        <v>56</v>
      </c>
      <c r="G139" s="207">
        <v>2.79</v>
      </c>
      <c r="H139" s="227">
        <v>27</v>
      </c>
      <c r="I139" s="206">
        <v>2.89</v>
      </c>
      <c r="J139" s="205">
        <v>39</v>
      </c>
      <c r="K139" s="207">
        <v>2.82</v>
      </c>
      <c r="L139" s="227">
        <v>20</v>
      </c>
      <c r="M139" s="206">
        <v>2.9</v>
      </c>
      <c r="N139" s="205">
        <v>12</v>
      </c>
      <c r="O139" s="207">
        <v>2.75</v>
      </c>
    </row>
    <row r="140" spans="2:15" ht="15" customHeight="1" x14ac:dyDescent="0.35">
      <c r="B140" s="199">
        <v>13</v>
      </c>
      <c r="C140" s="204" t="s">
        <v>295</v>
      </c>
      <c r="D140" s="205">
        <v>36</v>
      </c>
      <c r="E140" s="206">
        <v>3.31</v>
      </c>
      <c r="F140" s="205">
        <v>55</v>
      </c>
      <c r="G140" s="207">
        <v>3.22</v>
      </c>
      <c r="H140" s="227">
        <v>27</v>
      </c>
      <c r="I140" s="206">
        <v>3.26</v>
      </c>
      <c r="J140" s="205">
        <v>38</v>
      </c>
      <c r="K140" s="207">
        <v>2.74</v>
      </c>
      <c r="L140" s="227">
        <v>19</v>
      </c>
      <c r="M140" s="206">
        <v>3.05</v>
      </c>
      <c r="N140" s="205">
        <v>14</v>
      </c>
      <c r="O140" s="207">
        <v>2.5</v>
      </c>
    </row>
    <row r="141" spans="2:15" ht="15" customHeight="1" thickBot="1" x14ac:dyDescent="0.4">
      <c r="B141" s="208">
        <v>14</v>
      </c>
      <c r="C141" s="209" t="s">
        <v>190</v>
      </c>
      <c r="D141" s="210">
        <v>36</v>
      </c>
      <c r="E141" s="211">
        <v>2.56</v>
      </c>
      <c r="F141" s="210">
        <v>56</v>
      </c>
      <c r="G141" s="212">
        <v>2.71</v>
      </c>
      <c r="H141" s="228">
        <v>27</v>
      </c>
      <c r="I141" s="211">
        <v>2.44</v>
      </c>
      <c r="J141" s="210">
        <v>40</v>
      </c>
      <c r="K141" s="212">
        <v>2.65</v>
      </c>
      <c r="L141" s="228">
        <v>19</v>
      </c>
      <c r="M141" s="211">
        <v>2.63</v>
      </c>
      <c r="N141" s="210">
        <v>13</v>
      </c>
      <c r="O141" s="212">
        <v>2.62</v>
      </c>
    </row>
    <row r="144" spans="2:15" x14ac:dyDescent="0.35">
      <c r="B144" s="178" t="s">
        <v>202</v>
      </c>
    </row>
    <row r="145" spans="2:15" x14ac:dyDescent="0.35">
      <c r="B145" s="178"/>
    </row>
    <row r="146" spans="2:15" ht="15" thickBot="1" x14ac:dyDescent="0.4">
      <c r="B146" s="183" t="s">
        <v>281</v>
      </c>
    </row>
    <row r="147" spans="2:15" ht="30" customHeight="1" x14ac:dyDescent="0.35">
      <c r="B147" s="349"/>
      <c r="C147" s="197"/>
      <c r="D147" s="344" t="s">
        <v>288</v>
      </c>
      <c r="E147" s="345"/>
      <c r="F147" s="348" t="s">
        <v>296</v>
      </c>
      <c r="G147" s="345"/>
      <c r="H147" s="348" t="s">
        <v>246</v>
      </c>
      <c r="I147" s="345"/>
      <c r="J147" s="348" t="s">
        <v>211</v>
      </c>
      <c r="K147" s="348"/>
      <c r="L147" s="344" t="s">
        <v>212</v>
      </c>
      <c r="M147" s="345"/>
      <c r="N147" s="344" t="s">
        <v>205</v>
      </c>
      <c r="O147" s="345"/>
    </row>
    <row r="148" spans="2:15" ht="11" customHeight="1" thickBot="1" x14ac:dyDescent="0.4">
      <c r="B148" s="350"/>
      <c r="C148" s="198"/>
      <c r="D148" s="190" t="s">
        <v>121</v>
      </c>
      <c r="E148" s="191" t="s">
        <v>129</v>
      </c>
      <c r="F148" s="192" t="s">
        <v>121</v>
      </c>
      <c r="G148" s="191" t="s">
        <v>129</v>
      </c>
      <c r="H148" s="192" t="s">
        <v>121</v>
      </c>
      <c r="I148" s="191" t="s">
        <v>129</v>
      </c>
      <c r="J148" s="192" t="s">
        <v>121</v>
      </c>
      <c r="K148" s="224" t="s">
        <v>129</v>
      </c>
      <c r="L148" s="190" t="s">
        <v>121</v>
      </c>
      <c r="M148" s="191" t="s">
        <v>129</v>
      </c>
      <c r="N148" s="190" t="s">
        <v>121</v>
      </c>
      <c r="O148" s="191" t="s">
        <v>129</v>
      </c>
    </row>
    <row r="149" spans="2:15" ht="23" x14ac:dyDescent="0.35">
      <c r="B149" s="199">
        <v>1</v>
      </c>
      <c r="C149" s="200" t="s">
        <v>191</v>
      </c>
      <c r="D149" s="201">
        <v>32</v>
      </c>
      <c r="E149" s="202">
        <v>5.47</v>
      </c>
      <c r="F149" s="201">
        <v>49</v>
      </c>
      <c r="G149" s="203">
        <v>6.55</v>
      </c>
      <c r="H149" s="226">
        <v>24</v>
      </c>
      <c r="I149" s="202">
        <v>6.12</v>
      </c>
      <c r="J149" s="201">
        <v>36</v>
      </c>
      <c r="K149" s="203">
        <v>6.5</v>
      </c>
      <c r="L149" s="226">
        <v>13</v>
      </c>
      <c r="M149" s="202">
        <v>5</v>
      </c>
      <c r="N149" s="201">
        <v>10</v>
      </c>
      <c r="O149" s="203">
        <v>6.8</v>
      </c>
    </row>
    <row r="150" spans="2:15" ht="23" x14ac:dyDescent="0.35">
      <c r="B150" s="199">
        <v>2</v>
      </c>
      <c r="C150" s="204" t="s">
        <v>192</v>
      </c>
      <c r="D150" s="205">
        <v>30</v>
      </c>
      <c r="E150" s="206">
        <v>5.57</v>
      </c>
      <c r="F150" s="205">
        <v>48</v>
      </c>
      <c r="G150" s="207">
        <v>6.9</v>
      </c>
      <c r="H150" s="227">
        <v>24</v>
      </c>
      <c r="I150" s="206">
        <v>6.21</v>
      </c>
      <c r="J150" s="205">
        <v>32</v>
      </c>
      <c r="K150" s="207">
        <v>6.81</v>
      </c>
      <c r="L150" s="227">
        <v>16</v>
      </c>
      <c r="M150" s="206">
        <v>5.56</v>
      </c>
      <c r="N150" s="205">
        <v>12</v>
      </c>
      <c r="O150" s="207">
        <v>7.17</v>
      </c>
    </row>
    <row r="151" spans="2:15" ht="23" x14ac:dyDescent="0.35">
      <c r="B151" s="199">
        <v>3</v>
      </c>
      <c r="C151" s="204" t="s">
        <v>193</v>
      </c>
      <c r="D151" s="205">
        <v>32</v>
      </c>
      <c r="E151" s="206">
        <v>4.91</v>
      </c>
      <c r="F151" s="205">
        <v>47</v>
      </c>
      <c r="G151" s="207">
        <v>5.6</v>
      </c>
      <c r="H151" s="227">
        <v>21</v>
      </c>
      <c r="I151" s="206">
        <v>5.05</v>
      </c>
      <c r="J151" s="205">
        <v>30</v>
      </c>
      <c r="K151" s="207">
        <v>6.17</v>
      </c>
      <c r="L151" s="227">
        <v>12</v>
      </c>
      <c r="M151" s="206">
        <v>3.08</v>
      </c>
      <c r="N151" s="205">
        <v>10</v>
      </c>
      <c r="O151" s="207">
        <v>5.3</v>
      </c>
    </row>
    <row r="152" spans="2:15" ht="23" x14ac:dyDescent="0.35">
      <c r="B152" s="199">
        <v>4</v>
      </c>
      <c r="C152" s="204" t="s">
        <v>194</v>
      </c>
      <c r="D152" s="205">
        <v>29</v>
      </c>
      <c r="E152" s="206">
        <v>6.03</v>
      </c>
      <c r="F152" s="205">
        <v>39</v>
      </c>
      <c r="G152" s="207">
        <v>6.36</v>
      </c>
      <c r="H152" s="227">
        <v>24</v>
      </c>
      <c r="I152" s="206">
        <v>6.21</v>
      </c>
      <c r="J152" s="205">
        <v>27</v>
      </c>
      <c r="K152" s="207">
        <v>5.74</v>
      </c>
      <c r="L152" s="227">
        <v>16</v>
      </c>
      <c r="M152" s="206">
        <v>5.12</v>
      </c>
      <c r="N152" s="205">
        <v>9</v>
      </c>
      <c r="O152" s="207">
        <v>4.8899999999999997</v>
      </c>
    </row>
    <row r="153" spans="2:15" ht="23" x14ac:dyDescent="0.35">
      <c r="B153" s="199">
        <v>5</v>
      </c>
      <c r="C153" s="204" t="s">
        <v>195</v>
      </c>
      <c r="D153" s="205">
        <v>25</v>
      </c>
      <c r="E153" s="206">
        <v>5.44</v>
      </c>
      <c r="F153" s="205">
        <v>44</v>
      </c>
      <c r="G153" s="207">
        <v>6.43</v>
      </c>
      <c r="H153" s="227">
        <v>22</v>
      </c>
      <c r="I153" s="206">
        <v>5.59</v>
      </c>
      <c r="J153" s="205">
        <v>27</v>
      </c>
      <c r="K153" s="207">
        <v>5.81</v>
      </c>
      <c r="L153" s="227">
        <v>16</v>
      </c>
      <c r="M153" s="206">
        <v>5.0599999999999996</v>
      </c>
      <c r="N153" s="205">
        <v>9</v>
      </c>
      <c r="O153" s="207">
        <v>4.33</v>
      </c>
    </row>
    <row r="154" spans="2:15" ht="46" x14ac:dyDescent="0.35">
      <c r="B154" s="199">
        <v>6</v>
      </c>
      <c r="C154" s="204" t="s">
        <v>196</v>
      </c>
      <c r="D154" s="205">
        <v>32</v>
      </c>
      <c r="E154" s="206">
        <v>7.12</v>
      </c>
      <c r="F154" s="205">
        <v>43</v>
      </c>
      <c r="G154" s="207">
        <v>7.28</v>
      </c>
      <c r="H154" s="227">
        <v>21</v>
      </c>
      <c r="I154" s="206">
        <v>6.95</v>
      </c>
      <c r="J154" s="205">
        <v>32</v>
      </c>
      <c r="K154" s="207">
        <v>7.16</v>
      </c>
      <c r="L154" s="227">
        <v>16</v>
      </c>
      <c r="M154" s="206">
        <v>7</v>
      </c>
      <c r="N154" s="205">
        <v>12</v>
      </c>
      <c r="O154" s="207">
        <v>6.5</v>
      </c>
    </row>
    <row r="155" spans="2:15" ht="34.5" x14ac:dyDescent="0.35">
      <c r="B155" s="199">
        <v>7</v>
      </c>
      <c r="C155" s="204" t="s">
        <v>282</v>
      </c>
      <c r="D155" s="205">
        <v>30</v>
      </c>
      <c r="E155" s="206">
        <v>6.43</v>
      </c>
      <c r="F155" s="205">
        <v>51</v>
      </c>
      <c r="G155" s="207">
        <v>7.35</v>
      </c>
      <c r="H155" s="227">
        <v>25</v>
      </c>
      <c r="I155" s="206">
        <v>6.96</v>
      </c>
      <c r="J155" s="205">
        <v>38</v>
      </c>
      <c r="K155" s="207">
        <v>6.26</v>
      </c>
      <c r="L155" s="227">
        <v>15</v>
      </c>
      <c r="M155" s="206">
        <v>5</v>
      </c>
      <c r="N155" s="205">
        <v>14</v>
      </c>
      <c r="O155" s="207">
        <v>7.86</v>
      </c>
    </row>
    <row r="156" spans="2:15" ht="23" x14ac:dyDescent="0.35">
      <c r="B156" s="199">
        <v>8</v>
      </c>
      <c r="C156" s="204" t="s">
        <v>198</v>
      </c>
      <c r="D156" s="205">
        <v>24</v>
      </c>
      <c r="E156" s="206">
        <v>4.08</v>
      </c>
      <c r="F156" s="205">
        <v>36</v>
      </c>
      <c r="G156" s="207">
        <v>5.22</v>
      </c>
      <c r="H156" s="227">
        <v>21</v>
      </c>
      <c r="I156" s="206">
        <v>5.38</v>
      </c>
      <c r="J156" s="205">
        <v>30</v>
      </c>
      <c r="K156" s="207">
        <v>5.4</v>
      </c>
      <c r="L156" s="227">
        <v>16</v>
      </c>
      <c r="M156" s="206">
        <v>4.9400000000000004</v>
      </c>
      <c r="N156" s="205">
        <v>9</v>
      </c>
      <c r="O156" s="207">
        <v>3.89</v>
      </c>
    </row>
    <row r="157" spans="2:15" ht="23" x14ac:dyDescent="0.35">
      <c r="B157" s="199">
        <v>9</v>
      </c>
      <c r="C157" s="204" t="s">
        <v>199</v>
      </c>
      <c r="D157" s="205">
        <v>28</v>
      </c>
      <c r="E157" s="206">
        <v>5.36</v>
      </c>
      <c r="F157" s="205">
        <v>41</v>
      </c>
      <c r="G157" s="207">
        <v>6.76</v>
      </c>
      <c r="H157" s="227">
        <v>23</v>
      </c>
      <c r="I157" s="206">
        <v>6.04</v>
      </c>
      <c r="J157" s="205">
        <v>36</v>
      </c>
      <c r="K157" s="207">
        <v>6.08</v>
      </c>
      <c r="L157" s="227">
        <v>16</v>
      </c>
      <c r="M157" s="206">
        <v>5.19</v>
      </c>
      <c r="N157" s="205">
        <v>11</v>
      </c>
      <c r="O157" s="207">
        <v>6.45</v>
      </c>
    </row>
    <row r="158" spans="2:15" ht="35" thickBot="1" x14ac:dyDescent="0.4">
      <c r="B158" s="208">
        <v>10</v>
      </c>
      <c r="C158" s="209" t="s">
        <v>201</v>
      </c>
      <c r="D158" s="210">
        <v>28</v>
      </c>
      <c r="E158" s="211">
        <v>6.5</v>
      </c>
      <c r="F158" s="210">
        <v>47</v>
      </c>
      <c r="G158" s="212">
        <v>6.6</v>
      </c>
      <c r="H158" s="228">
        <v>23</v>
      </c>
      <c r="I158" s="211">
        <v>7</v>
      </c>
      <c r="J158" s="210">
        <v>31</v>
      </c>
      <c r="K158" s="212">
        <v>6.42</v>
      </c>
      <c r="L158" s="228">
        <v>17</v>
      </c>
      <c r="M158" s="211">
        <v>5.47</v>
      </c>
      <c r="N158" s="210">
        <v>12</v>
      </c>
      <c r="O158" s="212">
        <v>7</v>
      </c>
    </row>
    <row r="159" spans="2:15" x14ac:dyDescent="0.35">
      <c r="B159" s="181" t="s">
        <v>226</v>
      </c>
    </row>
    <row r="161" spans="2:15" ht="15" thickBot="1" x14ac:dyDescent="0.4"/>
    <row r="162" spans="2:15" ht="30" customHeight="1" x14ac:dyDescent="0.35">
      <c r="B162" s="346"/>
      <c r="C162" s="188"/>
      <c r="D162" s="344" t="s">
        <v>288</v>
      </c>
      <c r="E162" s="345"/>
      <c r="F162" s="348" t="s">
        <v>296</v>
      </c>
      <c r="G162" s="345"/>
      <c r="H162" s="348" t="s">
        <v>246</v>
      </c>
      <c r="I162" s="345"/>
      <c r="J162" s="348" t="s">
        <v>211</v>
      </c>
      <c r="K162" s="348"/>
      <c r="L162" s="344" t="s">
        <v>212</v>
      </c>
      <c r="M162" s="345"/>
      <c r="N162" s="344" t="s">
        <v>205</v>
      </c>
      <c r="O162" s="345"/>
    </row>
    <row r="163" spans="2:15" ht="11" customHeight="1" thickBot="1" x14ac:dyDescent="0.4">
      <c r="B163" s="347"/>
      <c r="C163" s="189"/>
      <c r="D163" s="190" t="s">
        <v>121</v>
      </c>
      <c r="E163" s="191" t="s">
        <v>129</v>
      </c>
      <c r="F163" s="192" t="s">
        <v>121</v>
      </c>
      <c r="G163" s="191" t="s">
        <v>129</v>
      </c>
      <c r="H163" s="192" t="s">
        <v>121</v>
      </c>
      <c r="I163" s="191" t="s">
        <v>129</v>
      </c>
      <c r="J163" s="192" t="s">
        <v>121</v>
      </c>
      <c r="K163" s="224" t="s">
        <v>129</v>
      </c>
      <c r="L163" s="190" t="s">
        <v>121</v>
      </c>
      <c r="M163" s="191" t="s">
        <v>129</v>
      </c>
      <c r="N163" s="190" t="s">
        <v>121</v>
      </c>
      <c r="O163" s="191" t="s">
        <v>129</v>
      </c>
    </row>
    <row r="164" spans="2:15" ht="15" thickBot="1" x14ac:dyDescent="0.4">
      <c r="B164" s="342" t="s">
        <v>242</v>
      </c>
      <c r="C164" s="343"/>
      <c r="D164" s="194">
        <v>39</v>
      </c>
      <c r="E164" s="195">
        <v>6.7</v>
      </c>
      <c r="F164" s="196">
        <v>60</v>
      </c>
      <c r="G164" s="195">
        <v>7.34</v>
      </c>
      <c r="H164" s="196">
        <v>29</v>
      </c>
      <c r="I164" s="195">
        <v>6.89</v>
      </c>
      <c r="J164" s="196">
        <v>42</v>
      </c>
      <c r="K164" s="225">
        <v>6.78</v>
      </c>
      <c r="L164" s="194">
        <v>23</v>
      </c>
      <c r="M164" s="195">
        <v>5.97</v>
      </c>
      <c r="N164" s="194">
        <v>15</v>
      </c>
      <c r="O164" s="195">
        <v>7.81</v>
      </c>
    </row>
    <row r="165" spans="2:15" x14ac:dyDescent="0.35">
      <c r="B165" s="181" t="s">
        <v>226</v>
      </c>
    </row>
  </sheetData>
  <mergeCells count="99">
    <mergeCell ref="N3:O3"/>
    <mergeCell ref="B12:B13"/>
    <mergeCell ref="D12:E12"/>
    <mergeCell ref="F12:G12"/>
    <mergeCell ref="H12:I12"/>
    <mergeCell ref="J12:K12"/>
    <mergeCell ref="L12:M12"/>
    <mergeCell ref="N12:O12"/>
    <mergeCell ref="B3:B4"/>
    <mergeCell ref="D3:E3"/>
    <mergeCell ref="F3:G3"/>
    <mergeCell ref="H3:I3"/>
    <mergeCell ref="J3:K3"/>
    <mergeCell ref="L3:M3"/>
    <mergeCell ref="N34:O34"/>
    <mergeCell ref="B41:B42"/>
    <mergeCell ref="D41:E41"/>
    <mergeCell ref="F41:G41"/>
    <mergeCell ref="H41:I41"/>
    <mergeCell ref="J41:K41"/>
    <mergeCell ref="L41:M41"/>
    <mergeCell ref="N41:O41"/>
    <mergeCell ref="B34:B35"/>
    <mergeCell ref="D34:E34"/>
    <mergeCell ref="F34:G34"/>
    <mergeCell ref="H34:I34"/>
    <mergeCell ref="J34:K34"/>
    <mergeCell ref="L34:M34"/>
    <mergeCell ref="N49:O49"/>
    <mergeCell ref="B55:B56"/>
    <mergeCell ref="D55:E55"/>
    <mergeCell ref="F55:G55"/>
    <mergeCell ref="H55:I55"/>
    <mergeCell ref="J55:K55"/>
    <mergeCell ref="L55:M55"/>
    <mergeCell ref="N55:O55"/>
    <mergeCell ref="B49:B50"/>
    <mergeCell ref="D49:E49"/>
    <mergeCell ref="F49:G49"/>
    <mergeCell ref="H49:I49"/>
    <mergeCell ref="J49:K49"/>
    <mergeCell ref="L49:M49"/>
    <mergeCell ref="N64:O64"/>
    <mergeCell ref="B81:B82"/>
    <mergeCell ref="D81:E81"/>
    <mergeCell ref="F81:G81"/>
    <mergeCell ref="H81:I81"/>
    <mergeCell ref="J81:K81"/>
    <mergeCell ref="L81:M81"/>
    <mergeCell ref="N81:O81"/>
    <mergeCell ref="B64:B65"/>
    <mergeCell ref="D64:E64"/>
    <mergeCell ref="F64:G64"/>
    <mergeCell ref="H64:I64"/>
    <mergeCell ref="J64:K64"/>
    <mergeCell ref="L64:M64"/>
    <mergeCell ref="N92:O92"/>
    <mergeCell ref="B103:B104"/>
    <mergeCell ref="D103:E103"/>
    <mergeCell ref="F103:G103"/>
    <mergeCell ref="H103:I103"/>
    <mergeCell ref="J103:K103"/>
    <mergeCell ref="L103:M103"/>
    <mergeCell ref="N103:O103"/>
    <mergeCell ref="B92:B93"/>
    <mergeCell ref="D92:E92"/>
    <mergeCell ref="F92:G92"/>
    <mergeCell ref="H92:I92"/>
    <mergeCell ref="J92:K92"/>
    <mergeCell ref="L92:M92"/>
    <mergeCell ref="N117:O117"/>
    <mergeCell ref="B126:B127"/>
    <mergeCell ref="D126:E126"/>
    <mergeCell ref="F126:G126"/>
    <mergeCell ref="H126:I126"/>
    <mergeCell ref="J126:K126"/>
    <mergeCell ref="L126:M126"/>
    <mergeCell ref="N126:O126"/>
    <mergeCell ref="B117:B118"/>
    <mergeCell ref="D117:E117"/>
    <mergeCell ref="F117:G117"/>
    <mergeCell ref="H117:I117"/>
    <mergeCell ref="J117:K117"/>
    <mergeCell ref="L117:M117"/>
    <mergeCell ref="B164:C164"/>
    <mergeCell ref="N147:O147"/>
    <mergeCell ref="B162:B163"/>
    <mergeCell ref="D162:E162"/>
    <mergeCell ref="F162:G162"/>
    <mergeCell ref="H162:I162"/>
    <mergeCell ref="J162:K162"/>
    <mergeCell ref="L162:M162"/>
    <mergeCell ref="N162:O162"/>
    <mergeCell ref="B147:B148"/>
    <mergeCell ref="D147:E147"/>
    <mergeCell ref="F147:G147"/>
    <mergeCell ref="H147:I147"/>
    <mergeCell ref="J147:K147"/>
    <mergeCell ref="L147:M147"/>
  </mergeCells>
  <conditionalFormatting sqref="A3:A13 A31:A42 A46:A65 A77:A82 A88:A93 A99:A104 A113:A118 A122:A127 A142:A148 A159:A231">
    <cfRule type="expression" dxfId="22" priority="23">
      <formula>AND(A3&lt;0.05, A3&lt;&gt;"")</formula>
    </cfRule>
  </conditionalFormatting>
  <conditionalFormatting sqref="B6:B8">
    <cfRule type="expression" dxfId="21" priority="22">
      <formula>AND(B6&lt;0.05, B6&lt;&gt;"")</formula>
    </cfRule>
  </conditionalFormatting>
  <conditionalFormatting sqref="B37:B38">
    <cfRule type="expression" dxfId="20" priority="21">
      <formula>AND(B37&lt;0.05, B37&lt;&gt;"")</formula>
    </cfRule>
  </conditionalFormatting>
  <conditionalFormatting sqref="B58:B60">
    <cfRule type="expression" dxfId="19" priority="20">
      <formula>AND(B58&lt;0.05, B58&lt;&gt;"")</formula>
    </cfRule>
  </conditionalFormatting>
  <conditionalFormatting sqref="B52:B53">
    <cfRule type="expression" dxfId="18" priority="19">
      <formula>AND(B52&lt;0.05, B52&lt;&gt;"")</formula>
    </cfRule>
  </conditionalFormatting>
  <conditionalFormatting sqref="B46">
    <cfRule type="expression" dxfId="17" priority="18">
      <formula>AND(B46&lt;0.05, B46&lt;&gt;"")</formula>
    </cfRule>
  </conditionalFormatting>
  <conditionalFormatting sqref="B31">
    <cfRule type="expression" dxfId="16" priority="17">
      <formula>AND(B31&lt;0.05, B31&lt;&gt;"")</formula>
    </cfRule>
  </conditionalFormatting>
  <conditionalFormatting sqref="B77">
    <cfRule type="expression" dxfId="15" priority="16">
      <formula>AND(B77&lt;0.05, B77&lt;&gt;"")</formula>
    </cfRule>
  </conditionalFormatting>
  <conditionalFormatting sqref="B88:B89">
    <cfRule type="expression" dxfId="14" priority="15">
      <formula>AND(B88&lt;0.05, B88&lt;&gt;"")</formula>
    </cfRule>
  </conditionalFormatting>
  <conditionalFormatting sqref="B99:B100">
    <cfRule type="expression" dxfId="13" priority="14">
      <formula>AND(B99&lt;0.05, B99&lt;&gt;"")</formula>
    </cfRule>
  </conditionalFormatting>
  <conditionalFormatting sqref="B113:B114">
    <cfRule type="expression" dxfId="12" priority="13">
      <formula>AND(B113&lt;0.05, B113&lt;&gt;"")</formula>
    </cfRule>
  </conditionalFormatting>
  <conditionalFormatting sqref="B122">
    <cfRule type="expression" dxfId="11" priority="12">
      <formula>AND(B122&lt;0.05, B122&lt;&gt;"")</formula>
    </cfRule>
  </conditionalFormatting>
  <conditionalFormatting sqref="B159">
    <cfRule type="expression" dxfId="10" priority="11">
      <formula>AND(B159&lt;0.05, B159&lt;&gt;"")</formula>
    </cfRule>
  </conditionalFormatting>
  <conditionalFormatting sqref="B165">
    <cfRule type="expression" dxfId="9" priority="10">
      <formula>AND(B165&lt;0.05, B165&lt;&gt;"")</formula>
    </cfRule>
  </conditionalFormatting>
  <conditionalFormatting sqref="A14:A30">
    <cfRule type="expression" dxfId="8" priority="9">
      <formula>AND(A14&lt;0.05, A14&lt;&gt;"")</formula>
    </cfRule>
  </conditionalFormatting>
  <conditionalFormatting sqref="A43:A45">
    <cfRule type="expression" dxfId="7" priority="8">
      <formula>AND(A43&lt;0.05, A43&lt;&gt;"")</formula>
    </cfRule>
  </conditionalFormatting>
  <conditionalFormatting sqref="A66:A76">
    <cfRule type="expression" dxfId="6" priority="7">
      <formula>AND(A66&lt;0.05, A66&lt;&gt;"")</formula>
    </cfRule>
  </conditionalFormatting>
  <conditionalFormatting sqref="A83:A87">
    <cfRule type="expression" dxfId="5" priority="6">
      <formula>AND(A83&lt;0.05, A83&lt;&gt;"")</formula>
    </cfRule>
  </conditionalFormatting>
  <conditionalFormatting sqref="A94:A98">
    <cfRule type="expression" dxfId="4" priority="5">
      <formula>AND(A94&lt;0.05, A94&lt;&gt;"")</formula>
    </cfRule>
  </conditionalFormatting>
  <conditionalFormatting sqref="A105:A112">
    <cfRule type="expression" dxfId="3" priority="4">
      <formula>AND(A105&lt;0.05, A105&lt;&gt;"")</formula>
    </cfRule>
  </conditionalFormatting>
  <conditionalFormatting sqref="A119:A121">
    <cfRule type="expression" dxfId="2" priority="3">
      <formula>AND(A119&lt;0.05, A119&lt;&gt;"")</formula>
    </cfRule>
  </conditionalFormatting>
  <conditionalFormatting sqref="A128:A141">
    <cfRule type="expression" dxfId="1" priority="2">
      <formula>AND(A128&lt;0.05, A128&lt;&gt;"")</formula>
    </cfRule>
  </conditionalFormatting>
  <conditionalFormatting sqref="A149:A158">
    <cfRule type="expression" dxfId="0" priority="1">
      <formula>AND(A149&lt;0.05, A149&lt;&gt;"")</formula>
    </cfRule>
  </conditionalFormatting>
  <pageMargins left="0.7" right="0.7" top="0.75" bottom="0.75" header="0.3" footer="0.3"/>
  <pageSetup paperSize="9"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o1cb080a3dca4eb8a0fd03c7cc8bf8f7 xmlns="3e02667f-0271-471b-bd6e-11a2e16def1d">
      <Terms xmlns="http://schemas.microsoft.com/office/infopath/2007/PartnerControls"/>
    </o1cb080a3dca4eb8a0fd03c7cc8bf8f7>
    <Abstract xmlns="3e02667f-0271-471b-bd6e-11a2e16def1d" xsi:nil="true"/>
    <WBDocs_Access_To_Info_Exception xmlns="3e02667f-0271-471b-bd6e-11a2e16def1d">12. Not Assessed</WBDocs_Access_To_Info_Exception>
    <WBDocs_Document_Date xmlns="3e02667f-0271-471b-bd6e-11a2e16def1d">2023-11-03T04:39:47+00:00</WBDocs_Document_Date>
    <TaxCatchAll xmlns="3e02667f-0271-471b-bd6e-11a2e16def1d">
      <Value>-1</Value>
    </TaxCatchAll>
    <OneCMS_Subcategory xmlns="3e02667f-0271-471b-bd6e-11a2e16def1d" xsi:nil="true"/>
    <i008215bacac45029ee8cafff4c8e93b xmlns="3e02667f-0271-471b-bd6e-11a2e16def1d">
      <Terms xmlns="http://schemas.microsoft.com/office/infopath/2007/PartnerControls">
        <TermInfo xmlns="http://schemas.microsoft.com/office/infopath/2007/PartnerControls">
          <TermName xmlns="http://schemas.microsoft.com/office/infopath/2007/PartnerControls">ECRVP - Office of the Vice President</TermName>
          <TermId xmlns="http://schemas.microsoft.com/office/infopath/2007/PartnerControls">2b0efbf6-52af-4c63-813d-7564d22bc826</TermId>
        </TermInfo>
      </Terms>
    </i008215bacac45029ee8cafff4c8e93b>
    <WBDocs_Information_Classification xmlns="3e02667f-0271-471b-bd6e-11a2e16def1d">Official Use Only</WBDocs_Information_Classification>
    <OneCMS_Category xmlns="3e02667f-0271-471b-bd6e-11a2e16def1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file>

<file path=customXml/item4.xml><?xml version="1.0" encoding="utf-8"?>
<?mso-contentType ?>
<SharedContentType xmlns="Microsoft.SharePoint.Taxonomy.ContentTypeSync" SourceId="2a6c10d7-b926-4fc0-945e-3cbf5049f6bd" ContentTypeId="0x010100F4C63C3BD852AE468EAEFD0E6C57C64F02" PreviousValue="false"/>
</file>

<file path=customXml/item5.xml><?xml version="1.0" encoding="utf-8"?>
<ct:contentTypeSchema xmlns:ct="http://schemas.microsoft.com/office/2006/metadata/contentType" xmlns:ma="http://schemas.microsoft.com/office/2006/metadata/properties/metaAttributes" ct:_="" ma:_="" ma:contentTypeName="WBDocument" ma:contentTypeID="0x010100F4C63C3BD852AE468EAEFD0E6C57C64F0200B200E29FD905BD488D53FB047AF3E0FD" ma:contentTypeVersion="21" ma:contentTypeDescription="" ma:contentTypeScope="" ma:versionID="e86767f48e0546924829806b20c4e4d2">
  <xsd:schema xmlns:xsd="http://www.w3.org/2001/XMLSchema" xmlns:xs="http://www.w3.org/2001/XMLSchema" xmlns:p="http://schemas.microsoft.com/office/2006/metadata/properties" xmlns:ns3="3e02667f-0271-471b-bd6e-11a2e16def1d" targetNamespace="http://schemas.microsoft.com/office/2006/metadata/properties" ma:root="true" ma:fieldsID="6f307ddb82e030aff3f6698c148d516d" ns3:_="">
    <xsd:import namespace="3e02667f-0271-471b-bd6e-11a2e16def1d"/>
    <xsd:element name="properties">
      <xsd:complexType>
        <xsd:sequence>
          <xsd:element name="documentManagement">
            <xsd:complexType>
              <xsd:all>
                <xsd:element ref="ns3:WBDocs_Document_Date" minOccurs="0"/>
                <xsd:element ref="ns3:WBDocs_Information_Classification"/>
                <xsd:element ref="ns3:TaxCatchAll" minOccurs="0"/>
                <xsd:element ref="ns3:TaxCatchAllLabel" minOccurs="0"/>
                <xsd:element ref="ns3:_dlc_DocId" minOccurs="0"/>
                <xsd:element ref="ns3:_dlc_DocIdUrl" minOccurs="0"/>
                <xsd:element ref="ns3:_dlc_DocIdPersistId" minOccurs="0"/>
                <xsd:element ref="ns3:WBDocs_Access_To_Info_Exception" minOccurs="0"/>
                <xsd:element ref="ns3:o1cb080a3dca4eb8a0fd03c7cc8bf8f7" minOccurs="0"/>
                <xsd:element ref="ns3:i008215bacac45029ee8cafff4c8e93b" minOccurs="0"/>
                <xsd:element ref="ns3:OneCMS_Subcategory" minOccurs="0"/>
                <xsd:element ref="ns3:OneCMS_Category" minOccurs="0"/>
                <xsd:element ref="ns3:Abs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WBDocs_Document_Date" ma:index="3" nillable="true" ma:displayName="Document Date" ma:default="[today]" ma:format="DateTime" ma:internalName="WBDocs_Document_Date" ma:readOnly="false">
      <xsd:simpleType>
        <xsd:restriction base="dms:DateTime"/>
      </xsd:simpleType>
    </xsd:element>
    <xsd:element name="WBDocs_Information_Classification" ma:index="4" ma:displayName="Information Classification" ma:default="Official Use Only" ma:format="Dropdown" ma:internalName="WBDocs_Information_Classification" ma:readOnly="false">
      <xsd:simpleType>
        <xsd:restriction base="dms:Choice">
          <xsd:enumeration value="Public"/>
          <xsd:enumeration value="Official Use Only"/>
          <xsd:enumeration value="Confidential"/>
          <xsd:enumeration value="Strictly Confidential"/>
        </xsd:restriction>
      </xsd:simpleType>
    </xsd:element>
    <xsd:element name="TaxCatchAll" ma:index="6" nillable="true" ma:displayName="Taxonomy Catch All Column" ma:hidden="true" ma:list="{ba4aa9e7-7809-4b1c-be9c-2de150066eb9}" ma:internalName="TaxCatchAll" ma:showField="CatchAllData"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TaxCatchAllLabel" ma:index="7" nillable="true" ma:displayName="Taxonomy Catch All Column1" ma:hidden="true" ma:list="{ba4aa9e7-7809-4b1c-be9c-2de150066eb9}" ma:internalName="TaxCatchAllLabel" ma:readOnly="true" ma:showField="CatchAllDataLabel"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WBDocs_Access_To_Info_Exception" ma:index="13" nillable="true" ma:displayName="Access to Info Exception" ma:default="12. Not Assessed" ma:format="Dropdown" ma:internalName="WBDocs_Access_To_Info_Exception">
      <xsd:simpleType>
        <xsd:restriction base="dms:Choice">
          <xsd:enumeration value="1. Personal"/>
          <xsd:enumeration value="2. Executive Director's Communications"/>
          <xsd:enumeration value="3. Board Ethics Committee"/>
          <xsd:enumeration value="4. Attorney-Client Privilege"/>
          <xsd:enumeration value="5. Security &amp; Safety"/>
          <xsd:enumeration value="6. Other Disclosure Regimes"/>
          <xsd:enumeration value="7. Client / Third Party Confidence"/>
          <xsd:enumeration value="8. Corporate/Administrative"/>
          <xsd:enumeration value="9. Deliberative"/>
          <xsd:enumeration value="10a-c. Financial - Forecast/Analysis/Transactions"/>
          <xsd:enumeration value="10d. Financial - Banking &amp; Billing"/>
          <xsd:enumeration value="11. Bank's Prerogative to Restrict"/>
          <xsd:enumeration value="12. Not Assessed"/>
          <xsd:enumeration value="13. Not Applicable"/>
          <xsd:enumeration value="Unknown Policy Restriction"/>
        </xsd:restriction>
      </xsd:simpleType>
    </xsd:element>
    <xsd:element name="o1cb080a3dca4eb8a0fd03c7cc8bf8f7" ma:index="15" nillable="true" ma:taxonomy="true" ma:internalName="o1cb080a3dca4eb8a0fd03c7cc8bf8f7" ma:taxonomyFieldName="WBDocs_Local_Document_Type" ma:displayName="Local Document Type" ma:readOnly="false" ma:default="" ma:fieldId="{81cb080a-3dca-4eb8-a0fd-03c7cc8bf8f7}" ma:taxonomyMulti="true" ma:sspId="2a6c10d7-b926-4fc0-945e-3cbf5049f6bd" ma:termSetId="ec380048-e675-43f7-9194-41567bcb0af6" ma:anchorId="00000000-0000-0000-0000-000000000000" ma:open="false" ma:isKeyword="false">
      <xsd:complexType>
        <xsd:sequence>
          <xsd:element ref="pc:Terms" minOccurs="0" maxOccurs="1"/>
        </xsd:sequence>
      </xsd:complexType>
    </xsd:element>
    <xsd:element name="i008215bacac45029ee8cafff4c8e93b" ma:index="17" nillable="true" ma:taxonomy="true" ma:internalName="i008215bacac45029ee8cafff4c8e93b" ma:taxonomyFieldName="WBDocs_Originating_Unit" ma:displayName="Originating unit" ma:readOnly="false" ma:default="-1;#ECRVP - Office of the Vice President|2b0efbf6-52af-4c63-813d-7564d22bc826" ma:fieldId="{2008215b-acac-4502-9ee8-cafff4c8e93b}" ma:taxonomyMulti="true" ma:sspId="2a6c10d7-b926-4fc0-945e-3cbf5049f6bd" ma:termSetId="806c0147-d557-463e-8bb0-983f4f318bd5" ma:anchorId="00000000-0000-0000-0000-000000000000" ma:open="false" ma:isKeyword="false">
      <xsd:complexType>
        <xsd:sequence>
          <xsd:element ref="pc:Terms" minOccurs="0" maxOccurs="1"/>
        </xsd:sequence>
      </xsd:complexType>
    </xsd:element>
    <xsd:element name="OneCMS_Subcategory" ma:index="21" nillable="true" ma:displayName="Subcategory" ma:hidden="true" ma:internalName="OneCMS_Subcategory" ma:readOnly="false">
      <xsd:simpleType>
        <xsd:restriction base="dms:Text"/>
      </xsd:simpleType>
    </xsd:element>
    <xsd:element name="OneCMS_Category" ma:index="22" nillable="true" ma:displayName="Category" ma:hidden="true" ma:internalName="OneCMS_Category" ma:readOnly="false">
      <xsd:simpleType>
        <xsd:restriction base="dms:Text"/>
      </xsd:simpleType>
    </xsd:element>
    <xsd:element name="Abstract" ma:index="23" nillable="true" ma:displayName="Abstract" ma:hidden="true" ma:internalName="Abstract"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 ma:displayName="Author"/>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6496BB6-F7F9-454E-9724-B807A7F3AA98}">
  <ds:schemaRefs>
    <ds:schemaRef ds:uri="http://schemas.microsoft.com/office/2006/metadata/properties"/>
    <ds:schemaRef ds:uri="http://schemas.microsoft.com/office/infopath/2007/PartnerControls"/>
    <ds:schemaRef ds:uri="3e02667f-0271-471b-bd6e-11a2e16def1d"/>
  </ds:schemaRefs>
</ds:datastoreItem>
</file>

<file path=customXml/itemProps2.xml><?xml version="1.0" encoding="utf-8"?>
<ds:datastoreItem xmlns:ds="http://schemas.openxmlformats.org/officeDocument/2006/customXml" ds:itemID="{D4DC2C6F-0558-4117-8FDE-C13F4B45EAAA}">
  <ds:schemaRefs>
    <ds:schemaRef ds:uri="http://schemas.microsoft.com/sharepoint/v3/contenttype/forms"/>
  </ds:schemaRefs>
</ds:datastoreItem>
</file>

<file path=customXml/itemProps3.xml><?xml version="1.0" encoding="utf-8"?>
<ds:datastoreItem xmlns:ds="http://schemas.openxmlformats.org/officeDocument/2006/customXml" ds:itemID="{B512EDFB-2CED-4A1E-A863-664E59DA35AE}">
  <ds:schemaRefs>
    <ds:schemaRef ds:uri="http://schemas.microsoft.com/sharepoint/events"/>
  </ds:schemaRefs>
</ds:datastoreItem>
</file>

<file path=customXml/itemProps4.xml><?xml version="1.0" encoding="utf-8"?>
<ds:datastoreItem xmlns:ds="http://schemas.openxmlformats.org/officeDocument/2006/customXml" ds:itemID="{7F0F14A0-45C1-4B30-B6BA-43693B87C685}">
  <ds:schemaRefs>
    <ds:schemaRef ds:uri="Microsoft.SharePoint.Taxonomy.ContentTypeSync"/>
  </ds:schemaRefs>
</ds:datastoreItem>
</file>

<file path=customXml/itemProps5.xml><?xml version="1.0" encoding="utf-8"?>
<ds:datastoreItem xmlns:ds="http://schemas.openxmlformats.org/officeDocument/2006/customXml" ds:itemID="{86EDD986-8238-4DA8-B1C5-2E2F72F824B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02667f-0271-471b-bd6e-11a2e16def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General - ALL questions</vt:lpstr>
      <vt:lpstr>Year Comparison FY23 - FY18 ALL</vt:lpstr>
      <vt:lpstr>Year FY23 - FY18 Collaborators</vt:lpstr>
      <vt:lpstr>Stakeholder Breakdown</vt:lpstr>
      <vt:lpstr>Stakeholder groups data </vt:lpstr>
      <vt:lpstr>Stakeholders | Scale questions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wb551071</dc:creator>
  <cp:lastModifiedBy>Irina Popova</cp:lastModifiedBy>
  <dcterms:created xsi:type="dcterms:W3CDTF">2023-08-10T16:53:42Z</dcterms:created>
  <dcterms:modified xsi:type="dcterms:W3CDTF">2024-01-23T13:40:25Z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0x010100F4C63C3BD852AE468EAEFD0E6C57C64F0200B200E29FD905BD488D53FB047AF3E0FD</vt:lpwstr>
  </property>
</Properties>
</file>