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WB488385\OneDrive - WBG\Documents\Publishing\FY23\Egypt\"/>
    </mc:Choice>
  </mc:AlternateContent>
  <xr:revisionPtr revIDLastSave="0" documentId="13_ncr:1_{3AE96499-7BA1-48F4-BB26-26104E9D72EB}" xr6:coauthVersionLast="47" xr6:coauthVersionMax="47" xr10:uidLastSave="{00000000-0000-0000-0000-000000000000}"/>
  <bookViews>
    <workbookView xWindow="-110" yWindow="-110" windowWidth="19420" windowHeight="10300" tabRatio="752" xr2:uid="{00000000-000D-0000-FFFF-FFFF00000000}"/>
  </bookViews>
  <sheets>
    <sheet name="Egypt FY23_All Questions" sheetId="1" r:id="rId1"/>
    <sheet name="Stakeholder breakdown" sheetId="2" r:id="rId2"/>
    <sheet name="Stakeholders data" sheetId="3" r:id="rId3"/>
    <sheet name="Stakeholders scale question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2" l="1"/>
  <c r="I7" i="2" l="1"/>
  <c r="I16" i="2" s="1"/>
  <c r="I10" i="2"/>
  <c r="E16" i="2"/>
  <c r="G14" i="2" s="1"/>
  <c r="C16" i="2"/>
  <c r="G7" i="2" l="1"/>
  <c r="G4" i="2"/>
  <c r="G9" i="2"/>
  <c r="G10" i="2"/>
  <c r="G11" i="2"/>
  <c r="G13" i="2"/>
</calcChain>
</file>

<file path=xl/sharedStrings.xml><?xml version="1.0" encoding="utf-8"?>
<sst xmlns="http://schemas.openxmlformats.org/spreadsheetml/2006/main" count="1026" uniqueCount="365">
  <si>
    <t>n_observ</t>
  </si>
  <si>
    <t>Q2</t>
  </si>
  <si>
    <t>A2</t>
  </si>
  <si>
    <t>A3</t>
  </si>
  <si>
    <t>A4</t>
  </si>
  <si>
    <t>A5</t>
  </si>
  <si>
    <t>A6</t>
  </si>
  <si>
    <t>A7</t>
  </si>
  <si>
    <t>C2</t>
  </si>
  <si>
    <t>C3</t>
  </si>
  <si>
    <t>C4</t>
  </si>
  <si>
    <t>C5</t>
  </si>
  <si>
    <t>Office of the President</t>
  </si>
  <si>
    <t>Office of the Prime Minister</t>
  </si>
  <si>
    <t>Office of a Minister</t>
  </si>
  <si>
    <t>Office of a Parliamentarian (The Senate / the House of Representatives)</t>
  </si>
  <si>
    <t>Government Institution: Employee of a Ministry / Ministerial Department / Project Implementation Unit / Independent Government Institution (e.g., Central Bank, Regulatory or Oversight Agency) / Judiciary</t>
  </si>
  <si>
    <t>Local Government Office or Staff</t>
  </si>
  <si>
    <t>Bilateral or Multilateral Agency (e.g., embassy, development organization, development bank, UN Agency)</t>
  </si>
  <si>
    <t>Civil Society Organization: local and regional (NGO; Community Based Organization; Private Foundation; Professional / Trade association, Faith-Based Group, Youth Group)</t>
  </si>
  <si>
    <t>Private Sector: Private Company / Financial Sector Organization / Private Bank</t>
  </si>
  <si>
    <t>State-Owned Enterprise</t>
  </si>
  <si>
    <t>Academia/Research Institute/Think Tank</t>
  </si>
  <si>
    <t>Media</t>
  </si>
  <si>
    <t xml:space="preserve">Other </t>
  </si>
  <si>
    <t xml:space="preserve">Yes </t>
  </si>
  <si>
    <t xml:space="preserve">No </t>
  </si>
  <si>
    <t>The World Bank (IBRD)</t>
  </si>
  <si>
    <t xml:space="preserve">The International Finance Corporation (IFC) </t>
  </si>
  <si>
    <t>The Multilateral Investment Guarantee Agency (MIGA)</t>
  </si>
  <si>
    <t>International Centre for Settlement of Investment Disputes (ICSID)</t>
  </si>
  <si>
    <t>Yes</t>
  </si>
  <si>
    <t>No</t>
  </si>
  <si>
    <t>Not sure</t>
  </si>
  <si>
    <t>Education</t>
  </si>
  <si>
    <t>Health</t>
  </si>
  <si>
    <t>Social protection, labor policies, jobs</t>
  </si>
  <si>
    <t>Gender</t>
  </si>
  <si>
    <t>Transport</t>
  </si>
  <si>
    <t>Water, sanitation</t>
  </si>
  <si>
    <t>Digital development</t>
  </si>
  <si>
    <t>Energy / Extractives</t>
  </si>
  <si>
    <t>Public sector governance, anti-corruption</t>
  </si>
  <si>
    <t>Macroeconomics, fiscal management</t>
  </si>
  <si>
    <t>Trade</t>
  </si>
  <si>
    <t>Environment / Natural resource management</t>
  </si>
  <si>
    <t>Climate change</t>
  </si>
  <si>
    <t>Agriculture and food security</t>
  </si>
  <si>
    <t>Urban development</t>
  </si>
  <si>
    <t>Disaster risk management</t>
  </si>
  <si>
    <t>Finance and markets</t>
  </si>
  <si>
    <t>Generalist (specialize in multiple sectors)</t>
  </si>
  <si>
    <t>Other</t>
  </si>
  <si>
    <t>Junior level</t>
  </si>
  <si>
    <t xml:space="preserve">Mid-level staff </t>
  </si>
  <si>
    <t>Mid-level decision-maker / manager</t>
  </si>
  <si>
    <t>Senior level</t>
  </si>
  <si>
    <t xml:space="preserve">Female </t>
  </si>
  <si>
    <t>Male</t>
  </si>
  <si>
    <t>25 and under</t>
  </si>
  <si>
    <t xml:space="preserve">26-35 </t>
  </si>
  <si>
    <t>36-45</t>
  </si>
  <si>
    <t>46-55</t>
  </si>
  <si>
    <t>56 and above</t>
  </si>
  <si>
    <t>Cairo</t>
  </si>
  <si>
    <t>Delta Governorates</t>
  </si>
  <si>
    <t>Upper Egypt Governorates</t>
  </si>
  <si>
    <t>Macroeconomic stability: sustainable fiscal policy, effective tax administration, monetary policy</t>
  </si>
  <si>
    <t>Regional integration: promote common physical and institutional infrastructure</t>
  </si>
  <si>
    <t>Water supply and sanitation infrastructure</t>
  </si>
  <si>
    <t>Health: universal health coverage, primary health systems, pandemic preparedness, eradicating infectious diseases</t>
  </si>
  <si>
    <t>Transport: sustainable transportation</t>
  </si>
  <si>
    <t>Social Inclusion: increasing opportunities for marginalized people to participate fully in markets, services, and society</t>
  </si>
  <si>
    <t>Public sector governance: efficiency, effectiveness, accountability, and transparency of government institutions</t>
  </si>
  <si>
    <t>Agriculture and food security: sustainable agriculture, inclusive and efficient food systems</t>
  </si>
  <si>
    <t>Education: more resilient and equitable education systems</t>
  </si>
  <si>
    <t>Climate change: mitigation, adaptation, and transition to a low-carbon economy</t>
  </si>
  <si>
    <t>Digital Development: digital infrastructure, digital services, digital skills development</t>
  </si>
  <si>
    <t>Debt sustainability: management, relief, financing, governance, and transparency</t>
  </si>
  <si>
    <t>Gender equity: close gender gaps in health, education, social protection, economic opportunities, and voice and agency</t>
  </si>
  <si>
    <t>Environment / Natural resource management: air/water quality, sustainable land and aquatic resource management, biodiversity</t>
  </si>
  <si>
    <t>Urban development: urban planning, services, and institutions</t>
  </si>
  <si>
    <t>Trade: access to markets, tariffs, customs </t>
  </si>
  <si>
    <t>Social protection: pensions, social assistance, social safety nets</t>
  </si>
  <si>
    <t>Job creation / employment: labor policies, skills development</t>
  </si>
  <si>
    <t>Private sector development: business regulation, access to finance, improved competitiveness</t>
  </si>
  <si>
    <t>Energy / Extractives: access to energy, transition to cleaner energy sources; governance of oil, gas, and mineral resources</t>
  </si>
  <si>
    <t>Bringing together different stakeholder groups (including other development agencies and donors) to support Egypt’s development efforts</t>
  </si>
  <si>
    <t>Providing data and statistics</t>
  </si>
  <si>
    <t>Producing research on global development issues (e.g., reports, publications, research papers)</t>
  </si>
  <si>
    <t>Providing advisory services and analytics to support design or implementation of policies</t>
  </si>
  <si>
    <t>Capacity building and training, technical assistance</t>
  </si>
  <si>
    <t xml:space="preserve">Mobilizing third-party financial resources </t>
  </si>
  <si>
    <t>Providing financial resources (i.e., investment lending, Development Policy Loans, Trust Funds, Program-for-Results)</t>
  </si>
  <si>
    <t>The national government</t>
  </si>
  <si>
    <t>Local government</t>
  </si>
  <si>
    <t xml:space="preserve">Parliament </t>
  </si>
  <si>
    <t>Regional development banks (e.g., African Development Bank, Islamic Development Bank)</t>
  </si>
  <si>
    <t>Private sector</t>
  </si>
  <si>
    <t>Civil society (e.g., NGOs, CBOs)</t>
  </si>
  <si>
    <t>Other donors and development partners</t>
  </si>
  <si>
    <t>Youth groups</t>
  </si>
  <si>
    <t>Faith - based institutions</t>
  </si>
  <si>
    <t xml:space="preserve">Academia/think tanks/research institutions </t>
  </si>
  <si>
    <t>Television (TV)</t>
  </si>
  <si>
    <t>Radio</t>
  </si>
  <si>
    <t>Newspapers (Print or online)</t>
  </si>
  <si>
    <t>Social media</t>
  </si>
  <si>
    <t>Research papers / Official statistics</t>
  </si>
  <si>
    <t>Blogs</t>
  </si>
  <si>
    <t>Podcasts</t>
  </si>
  <si>
    <t>e-Newsletters</t>
  </si>
  <si>
    <t>Direct contact with staff (e.g., in person, virtually, phone, email)</t>
  </si>
  <si>
    <t>Social media (e.g., Facebook, Twitter)</t>
  </si>
  <si>
    <t>Website</t>
  </si>
  <si>
    <t>Direct messaging (e.g., WhatsApp, Telegram, Viber)</t>
  </si>
  <si>
    <t>Event/conference/ seminar/workshop (in person or online)</t>
  </si>
  <si>
    <t xml:space="preserve">Interviews and press conferences </t>
  </si>
  <si>
    <t>Event / conference / seminar (in person or online)</t>
  </si>
  <si>
    <t>WBG Website</t>
  </si>
  <si>
    <t>Direct contact with WBG staff (e.g., in person, virtually, phone, email)</t>
  </si>
  <si>
    <t>Facebook</t>
  </si>
  <si>
    <t>Instagram</t>
  </si>
  <si>
    <t>Twitter</t>
  </si>
  <si>
    <t>LinkedIn</t>
  </si>
  <si>
    <t>YouTube</t>
  </si>
  <si>
    <t>WhatsApp</t>
  </si>
  <si>
    <t>WBG work or research on climate change (mitigation, adaptation)</t>
  </si>
  <si>
    <t>WBG work or research on food insecurity</t>
  </si>
  <si>
    <t>WBG work to provide debt relief for developing countries</t>
  </si>
  <si>
    <t>WBG global economic forecasts</t>
  </si>
  <si>
    <t>WBG research or work in support for education systems in developing countries</t>
  </si>
  <si>
    <t>WBG work or research on energy (increasing energy supply, reducing dependence of fossil fuels)</t>
  </si>
  <si>
    <t>A:  OVERALL CONTEXT AND ATTITUDES TOWARD THE WORLD BANK GROUP IN EGYPT</t>
  </si>
  <si>
    <t>N</t>
  </si>
  <si>
    <t>DK</t>
  </si>
  <si>
    <t>Mean</t>
  </si>
  <si>
    <t>SD</t>
  </si>
  <si>
    <t>N/A</t>
  </si>
  <si>
    <t>Degree</t>
  </si>
  <si>
    <t>The World Bank Group</t>
  </si>
  <si>
    <t xml:space="preserve">The United Nations (UN) </t>
  </si>
  <si>
    <t>Egypt’s Central Bank</t>
  </si>
  <si>
    <t>The International Monetary Fund (IMF)</t>
  </si>
  <si>
    <t>Bilateral Organizations (e.g., FCDO, JICA, GIZ, USAID)</t>
  </si>
  <si>
    <t>Faith- based institutions</t>
  </si>
  <si>
    <t>Achieving Development Results</t>
  </si>
  <si>
    <r>
      <t xml:space="preserve">How effective has the World Bank Group been in achieving development results in Egypt? </t>
    </r>
    <r>
      <rPr>
        <i/>
        <sz val="9"/>
        <color theme="1"/>
        <rFont val="Calibri"/>
        <family val="2"/>
        <scheme val="minor"/>
      </rPr>
      <t>(1-Not effective at all, 10-Very effective)</t>
    </r>
  </si>
  <si>
    <t>Level of Agreement</t>
  </si>
  <si>
    <t>The World Bank Group currently plays a relevant role in development in Egypt.</t>
  </si>
  <si>
    <t>The World Bank Group’s work is well aligned with what I consider the development priorities for Egypt.</t>
  </si>
  <si>
    <t>The World Bank Group’s work helps end extreme poverty in Egypt.</t>
  </si>
  <si>
    <t>Influencing the Development Agenda</t>
  </si>
  <si>
    <r>
      <t xml:space="preserve">To what extent does the World Bank Group influence the development agenda in Egypt? </t>
    </r>
    <r>
      <rPr>
        <i/>
        <sz val="9"/>
        <color theme="1"/>
        <rFont val="Calibri"/>
        <family val="2"/>
        <scheme val="minor"/>
      </rPr>
      <t>(1-To no degree at all, 10-To a very significant degree)</t>
    </r>
  </si>
  <si>
    <t>Development Results</t>
  </si>
  <si>
    <t xml:space="preserve"> B:  DEVELOPMENT PRIORITIES IN EGYPT</t>
  </si>
  <si>
    <t>Effectiveness</t>
  </si>
  <si>
    <t>Social Inclusion: increasing opportunities for marginalized people to participate fully in markets, services, technologies, and society</t>
  </si>
  <si>
    <t>Transport: roads, bridges, sustainable transportation</t>
  </si>
  <si>
    <t>Trade: access to markets, tariffs, customs</t>
  </si>
  <si>
    <t>Public sector governance: efficiency, effectiveness, accountability, and transparency of the government institutions</t>
  </si>
  <si>
    <t>Climate change: transition to low-carbon economy</t>
  </si>
  <si>
    <t>C. EFFECTIVENESS OF WORLD BANK GROUP WORK AND ENGAGEMENT IN EGYPT</t>
  </si>
  <si>
    <t>Responsiveness to needs</t>
  </si>
  <si>
    <t>Access to WBG staff and experts</t>
  </si>
  <si>
    <t>Flexibility when circumstances change</t>
  </si>
  <si>
    <t>Being a long-term partner</t>
  </si>
  <si>
    <t>Academia/think tanks/research institutions</t>
  </si>
  <si>
    <t>The conditions of the WBG’s financing are competitive compared to markets.</t>
  </si>
  <si>
    <t>The WBG provides financial support in a timely manner.</t>
  </si>
  <si>
    <t>The WBG’s financial instruments meet the needs of Egypt (i.e., investment lending, Development Policy Loan, Trust Funds, Program-for-Results).</t>
  </si>
  <si>
    <t>The WBG insists on accountability through its lending (e.g., performance-based financing, resources tied to results).</t>
  </si>
  <si>
    <t>The WBG’s advisory services and analytical work are timely.</t>
  </si>
  <si>
    <t>I anticipate using the WBG's advisory services and analytical work in the future.</t>
  </si>
  <si>
    <t>I am satisfied with the quality of the WBG’s advisory services and analytical work in Egypt.</t>
  </si>
  <si>
    <t>The WBG brings global expertise to Egypt as part of its advisory services and analytical work.</t>
  </si>
  <si>
    <t>The WBG’s advisory services and analytical work includes appropriate level of stakeholder involvement during preparation</t>
  </si>
  <si>
    <t>The WBG’s advice and recommendations are tailored to Egypt’s context.</t>
  </si>
  <si>
    <t xml:space="preserve">The World Bank Group’s publications are adequately disseminated </t>
  </si>
  <si>
    <t>The World Bank Group’s publications are translated enough into Arabic.</t>
  </si>
  <si>
    <t>E:  COMMUNICATION AND INFORMATION SHARING</t>
  </si>
  <si>
    <t>The WBG helps address the current food crisis and enables greater preparedness to future food security crises</t>
  </si>
  <si>
    <t>The WBG supports countries to ensure transition to more diversified and cleaner sources of energy</t>
  </si>
  <si>
    <t>The WBG helps countries boost climate resilience and mitigate the effects of climate challenge</t>
  </si>
  <si>
    <t xml:space="preserve">The WBG is committed to comprehensive debt solutions that bring significant benefits to people in poor countries </t>
  </si>
  <si>
    <t>The WBG provides support to improve access and quality of education in developing countries.</t>
  </si>
  <si>
    <t xml:space="preserve">Percentage of Respondents </t>
  </si>
  <si>
    <t>Every few days</t>
  </si>
  <si>
    <t>Every few weeks</t>
  </si>
  <si>
    <t>Every few months</t>
  </si>
  <si>
    <t>Not at all</t>
  </si>
  <si>
    <t>Read or heard a story about the WBG in national or local media (newspaper, TV, radio)</t>
  </si>
  <si>
    <t>Read or heard a story about the WBG in international media (newspaper, TV, radio)</t>
  </si>
  <si>
    <t>Read a WBG post / tweet on social media</t>
  </si>
  <si>
    <t>Visited a WBG website (e.g., read a blog, used its data)</t>
  </si>
  <si>
    <t>Attended a WBG event/conference/seminar/workshop (in person or online)</t>
  </si>
  <si>
    <t xml:space="preserve">Read some, or all, of a WBG research paper or publication </t>
  </si>
  <si>
    <t>Had an exchange with WBG staff, in person, virtually, or by phone/email/text</t>
  </si>
  <si>
    <t>Read a WBG e-newsletter</t>
  </si>
  <si>
    <t xml:space="preserve">Not concerned at all </t>
  </si>
  <si>
    <t xml:space="preserve">A little concerned </t>
  </si>
  <si>
    <t>Somewhat concerned</t>
  </si>
  <si>
    <t>Very concerned</t>
  </si>
  <si>
    <t>Extinction of plant/animal species</t>
  </si>
  <si>
    <t>Increase erosion of shoreline</t>
  </si>
  <si>
    <t>Forest fires</t>
  </si>
  <si>
    <t>Decreased crop yields/food insecurity</t>
  </si>
  <si>
    <t>Climate-driven migration</t>
  </si>
  <si>
    <t>More frequent and severe floods</t>
  </si>
  <si>
    <t>More frequent and severe droughts / heatwaves</t>
  </si>
  <si>
    <t>Land and forest degradation</t>
  </si>
  <si>
    <t>Loss of jobs</t>
  </si>
  <si>
    <t>Effects on public health</t>
  </si>
  <si>
    <t>Unsafe drinking water</t>
  </si>
  <si>
    <t>Diminished water supply for people and the economy</t>
  </si>
  <si>
    <t>Air pollution</t>
  </si>
  <si>
    <t>Increase in natural disasters (for example, cyclones or sea-level surges)</t>
  </si>
  <si>
    <t>*Not included in the stakeholder analysis</t>
  </si>
  <si>
    <t>Other*</t>
  </si>
  <si>
    <t>Academia / Research Institute / Think Tank</t>
  </si>
  <si>
    <r>
      <rPr>
        <b/>
        <sz val="11"/>
        <color rgb="FF000000"/>
        <rFont val="Calibri"/>
        <family val="1"/>
        <scheme val="minor"/>
      </rPr>
      <t xml:space="preserve">Private Sector: </t>
    </r>
    <r>
      <rPr>
        <sz val="11"/>
        <color rgb="FF000000"/>
        <rFont val="Calibri"/>
        <family val="2"/>
        <scheme val="minor"/>
      </rPr>
      <t>Private Company / Financial Sector Organization / Private Bank</t>
    </r>
  </si>
  <si>
    <r>
      <rPr>
        <b/>
        <sz val="11"/>
        <color rgb="FF000000"/>
        <rFont val="Calibri"/>
        <family val="1"/>
        <scheme val="minor"/>
      </rPr>
      <t>Civil Society Organization:</t>
    </r>
    <r>
      <rPr>
        <sz val="11"/>
        <color rgb="FF000000"/>
        <rFont val="Calibri"/>
        <family val="2"/>
        <scheme val="minor"/>
      </rPr>
      <t xml:space="preserve"> local and regional (NGO; Community Based Organization; Private Foundation; Professional / Trade association, Faith-Based Group, Youth Group)</t>
    </r>
  </si>
  <si>
    <r>
      <rPr>
        <b/>
        <sz val="11"/>
        <color rgb="FF000000"/>
        <rFont val="Calibri"/>
        <family val="1"/>
        <scheme val="minor"/>
      </rPr>
      <t>Bilateral or Multilateral Agency:</t>
    </r>
    <r>
      <rPr>
        <sz val="11"/>
        <color rgb="FF000000"/>
        <rFont val="Calibri"/>
        <family val="2"/>
        <scheme val="minor"/>
      </rPr>
      <t xml:space="preserve"> e.g., embassy, development organization, development bank, UN Agency</t>
    </r>
  </si>
  <si>
    <t>percentage</t>
  </si>
  <si>
    <t>n</t>
  </si>
  <si>
    <r>
      <rPr>
        <b/>
        <sz val="11"/>
        <color rgb="FF000000"/>
        <rFont val="Calibri"/>
        <family val="2"/>
        <scheme val="minor"/>
      </rPr>
      <t>Government Institution:</t>
    </r>
    <r>
      <rPr>
        <sz val="11"/>
        <color rgb="FF000000"/>
        <rFont val="Calibri"/>
        <family val="1"/>
        <scheme val="minor"/>
      </rPr>
      <t xml:space="preserve"> Employee of a Ministry / Ministerial Department / Project Implementation Unit / Independent Government Institution (e.g., Central Bank, Regulatory or Oversight Agency) / Judiciary</t>
    </r>
  </si>
  <si>
    <t>Q1.Which of the following best describes your current affiliation?  (Select only 1 response)</t>
  </si>
  <si>
    <t>freq</t>
  </si>
  <si>
    <t xml:space="preserve">Q3.Currently, do you professionally collaborate/work with the World Bank Group (IBRD, IFC, MIGA, ICSID) in Egypt? </t>
  </si>
  <si>
    <t>Q4.Which, if any, of the following agencies of the World Bank Group do you primarily collaborate/work with in Egypt? (Select only 1 response)</t>
  </si>
  <si>
    <t>C9.Have you used the WBG’s advisory services and analytics in the past?</t>
  </si>
  <si>
    <t xml:space="preserve">E3.Do you recall seeing or hearing anything about the WBG in the last 30 days?  </t>
  </si>
  <si>
    <t>F1.Which, if any, of the following is the primary specialization of your work? 
(Select only 1 response)</t>
  </si>
  <si>
    <t>F2.Within your organization, would you describe yourself as ….</t>
  </si>
  <si>
    <t xml:space="preserve">F3.What’s your gender? </t>
  </si>
  <si>
    <t xml:space="preserve">F4.What’s your age? </t>
  </si>
  <si>
    <t>F5.Which best represents your geographic location?</t>
  </si>
  <si>
    <t>B1.Which areas should the World Bank Group prioritize in its work in Egypt to have the most impact on development results in the country?  (Choose no more than 5)</t>
  </si>
  <si>
    <t>C1.When thinking about the WBG’s role in Egypt, which activity or activities do you VALUE the most?  (Choose no more than 2)</t>
  </si>
  <si>
    <t>C6.Which THREE of the following groups should the WBG collaborate with more in Egypt?  (Choose no more than 3)</t>
  </si>
  <si>
    <t>E1.How do you get most of your information about economic and social development issues in Egypt?   (Choose no more than 3)</t>
  </si>
  <si>
    <t>E2.How would you prefer to obtain information from the WBG? (Choose no more than 3)</t>
  </si>
  <si>
    <t xml:space="preserve">E4.Where do you recall seeing or hearing this information? (Check all that apply) </t>
  </si>
  <si>
    <t xml:space="preserve">E5.On what social media platforms do you recall seeing this information? 
(Check all that apply) </t>
  </si>
  <si>
    <t xml:space="preserve">E6.What topics were included in what you saw or heard? (Check all that apply) </t>
  </si>
  <si>
    <r>
      <t xml:space="preserve">A1.To what extent, do you trust each of the following groups to do what is right?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</si>
  <si>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How familiar are you with the work of the World Bank Group in Egypt?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</si>
  <si>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r>
      <t xml:space="preserve">To what extent do you agree/disagree with the following statements about the World Bank Group’s work in Egypt?  </t>
    </r>
    <r>
      <rPr>
        <i/>
        <sz val="9"/>
        <color rgb="FF000000"/>
        <rFont val="Calibri"/>
        <family val="2"/>
        <scheme val="minor"/>
      </rPr>
      <t>(1-Strongly disagree, 10-Strongly agree)</t>
    </r>
  </si>
  <si>
    <r>
      <t xml:space="preserve">To what extent is the WBG an effective development partner in Egypt, in terms of each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</si>
  <si>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B2. How EFFECTIVE has the WBG been at achieving development results in each of these areas of human development in Egypt? </t>
    </r>
    <r>
      <rPr>
        <i/>
        <sz val="9"/>
        <color rgb="FF000000"/>
        <rFont val="Calibri"/>
        <family val="2"/>
        <scheme val="minor"/>
      </rPr>
      <t xml:space="preserve">(1-Not effective at all, 10-Very effective)    </t>
    </r>
    <r>
      <rPr>
        <b/>
        <sz val="9"/>
        <color rgb="FF00000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</si>
  <si>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B3. How EFFECTIVE has the WBG been at achieving development results in each of these areas of infrastructure in Egypt?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</si>
  <si>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B4. How EFFECTIVE has the WBG been at achieving development results in each of these areas of finance/institutions/economic growth in Egypt?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</si>
  <si>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r>
      <t xml:space="preserve">B5. How EFFECTIVE has the WBG been at achieving development results in each of these areas of environmental sustainability in Egypt? </t>
    </r>
    <r>
      <rPr>
        <i/>
        <sz val="9"/>
        <color rgb="FF000000"/>
        <rFont val="Calibri"/>
        <family val="2"/>
        <scheme val="minor"/>
      </rPr>
      <t>(1-Not effective at all, 10-Very effective)</t>
    </r>
  </si>
  <si>
    <t>B6. What is your level of concern for each of the potential impacts of climate change as it affects your country?</t>
  </si>
  <si>
    <r>
      <t xml:space="preserve">C7. To what extent is the WBG an effective development partner in Egypt, in terms of collaborating with the following groups: 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</si>
  <si>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C8. To what extent do you agree/disagree with the following statements? </t>
    </r>
    <r>
      <rPr>
        <i/>
        <sz val="9"/>
        <color rgb="FF000000"/>
        <rFont val="Calibri"/>
        <family val="2"/>
        <scheme val="minor"/>
      </rPr>
      <t>(1-Strongly disagree, 10-Strongly agree)</t>
    </r>
  </si>
  <si>
    <r>
      <t xml:space="preserve">C10. To what extent do you agree/disagree with the following statements?  </t>
    </r>
    <r>
      <rPr>
        <i/>
        <sz val="9"/>
        <color rgb="FF000000"/>
        <rFont val="Calibri"/>
        <family val="2"/>
        <scheme val="minor"/>
      </rPr>
      <t>(1-Strongly disagree, 10-Strongly agree)</t>
    </r>
  </si>
  <si>
    <r>
      <t xml:space="preserve">E7. To what extent do you agree with the following statements: 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</si>
  <si>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E8. Over the past SIX MONTHS, how often did you engage with the WBG in any of the following ways?</t>
  </si>
  <si>
    <t>Government Principals</t>
  </si>
  <si>
    <t>Government Institution</t>
  </si>
  <si>
    <t>Bilateral / Multilateral Agency</t>
  </si>
  <si>
    <t>Civil Society</t>
  </si>
  <si>
    <t>Private Sector</t>
  </si>
  <si>
    <t>Academia</t>
  </si>
  <si>
    <t>recoded   group  name2</t>
  </si>
  <si>
    <t>Non-government Organizations</t>
  </si>
  <si>
    <t>Government Organizations</t>
  </si>
  <si>
    <t>recode 1: number of responses</t>
  </si>
  <si>
    <t xml:space="preserve">recode 1: group number </t>
  </si>
  <si>
    <t>recode 1: percentage</t>
  </si>
  <si>
    <t>recode 1:   group  name</t>
  </si>
  <si>
    <t xml:space="preserve">recode 2: group number </t>
  </si>
  <si>
    <t>A1_5</t>
  </si>
  <si>
    <t>p-value</t>
  </si>
  <si>
    <t>1</t>
  </si>
  <si>
    <t>2</t>
  </si>
  <si>
    <t>3</t>
  </si>
  <si>
    <t>Q3</t>
  </si>
  <si>
    <t>B1. Which areas should the World Bank Group prioritize in its work in Egypt to have the most impact on development results in the country?  (Choose no more than 5)</t>
  </si>
  <si>
    <t>SECTION B:  DEVELOPMENT PRIORITIES IN EGYPT</t>
  </si>
  <si>
    <t>SECTION C:  EFFECTIVENESS OF WORLD BANK GROUP WORK AND ENGAGEMENT IN EGYPT</t>
  </si>
  <si>
    <t>C1.  When thinking about the WBG’s role in Egypt, which activity or activities do you VALUE the most?  (Choose no more than 2)</t>
  </si>
  <si>
    <t>Capacity building and training, technical assistance*</t>
  </si>
  <si>
    <t>C6.  Which THREE of the following groups should the WBG collaborate with more in Egypt?  (Choose no more than 3)</t>
  </si>
  <si>
    <t>The national government*</t>
  </si>
  <si>
    <t>Parliament*</t>
  </si>
  <si>
    <t>Civil society (e.g., NGOs, CBOs)*</t>
  </si>
  <si>
    <t>Other donors and development partners*</t>
  </si>
  <si>
    <t>Academia/think tanks/research institutions*</t>
  </si>
  <si>
    <t>Q3. Currently, do you professionally collaborate/work with the World Bank Group (IBRD, IFC, MIGA, ICSID) in Egypt?*</t>
  </si>
  <si>
    <t>C9.  Have you used the WBG’s advisory services and analytics in the past?</t>
  </si>
  <si>
    <t>E1.  How do you get most of your information about economic and social development issues in Egypt?   (Choose no more than 3)</t>
  </si>
  <si>
    <t>E2.  How would you prefer to obtain information from the WBG?  
 (Choose no more than 3)</t>
  </si>
  <si>
    <t>E3.  Do you recall seeing or hearing anything about the WBG in the last 30 days?</t>
  </si>
  <si>
    <t xml:space="preserve">E4.  Where do you recall seeing or hearing this information? (Check all that apply) </t>
  </si>
  <si>
    <t>WBG Website*</t>
  </si>
  <si>
    <t>Direct contact with WBG staff*</t>
  </si>
  <si>
    <t xml:space="preserve">E5. On what social media platforms do you recall seeing this information? (Check all that apply) </t>
  </si>
  <si>
    <t xml:space="preserve">E6. What topics were included in what you saw or heard? (Check all that apply) </t>
  </si>
  <si>
    <r>
      <t>To what extent, do you trust the World Bank Group to do what is right?*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</si>
  <si>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r>
      <t xml:space="preserve">How familiar are you with the work of the World Bank Group in Egypt?*  </t>
    </r>
    <r>
      <rPr>
        <i/>
        <sz val="9"/>
        <color rgb="FF000000"/>
        <rFont val="Calibri"/>
        <family val="2"/>
        <scheme val="minor"/>
      </rPr>
      <t>(1-Not familiar at all, 10-Extremely familiar)</t>
    </r>
  </si>
  <si>
    <r>
      <t xml:space="preserve">How effective has the World Bank Group been in achieving development results in Egypt?* 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</si>
  <si>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The World Bank Group currently plays a relevant role in development in Egypt.*</t>
  </si>
  <si>
    <t>The World Bank Group’s work is well aligned with what I consider the development priorities for Egypt.*</t>
  </si>
  <si>
    <t>The World Bank Group’s work helps end extreme poverty in Egypt.*</t>
  </si>
  <si>
    <r>
      <t xml:space="preserve">To what extent does the World Bank Group influence the development agenda in Egypt?*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</si>
  <si>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Egypt?* </t>
    </r>
    <r>
      <rPr>
        <i/>
        <sz val="9"/>
        <color rgb="FF000000"/>
        <rFont val="Calibri"/>
        <family val="2"/>
        <scheme val="minor"/>
      </rPr>
      <t>(1-Not significant at all, 10-Very significant)</t>
    </r>
  </si>
  <si>
    <r>
      <t>B2. How EFFECTIVE has the WBG been at achieving development results in each of these areas of human development in Egypt?</t>
    </r>
    <r>
      <rPr>
        <i/>
        <sz val="9"/>
        <color rgb="FF000000"/>
        <rFont val="Calibri"/>
        <family val="2"/>
        <scheme val="minor"/>
      </rPr>
      <t xml:space="preserve">  
(1-Not effective at all, 10-Very effective)  </t>
    </r>
    <r>
      <rPr>
        <b/>
        <sz val="9"/>
        <color rgb="FF000000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</t>
    </r>
  </si>
  <si>
    <r>
      <t>B3. How EFFECTIVE has the WBG been at achieving development results in each of these areas of infrastructure in Egypt?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</si>
  <si>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>B4. How EFFECTIVE has the WBG been at achieving development results in each of these areas of finance/institutions/economic growth in Egypt?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</si>
  <si>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r>
      <t>B5. How EFFECTIVE has the WBG been at achieving development results in each of these areas of environmental sustainability in Egypt?</t>
    </r>
    <r>
      <rPr>
        <i/>
        <sz val="9"/>
        <color rgb="FF000000"/>
        <rFont val="Calibri"/>
        <family val="2"/>
        <scheme val="minor"/>
      </rPr>
      <t xml:space="preserve"> (1-Not effective at all, 10-Very effective)</t>
    </r>
  </si>
  <si>
    <t>Education: more resilient and equitable education systems*</t>
  </si>
  <si>
    <t>Social Inclusion: increasing opportunities for marginalized people to participate fully in markets, services, technologies, and society*</t>
  </si>
  <si>
    <t>Gender equity: close gender gaps in health, education, social protection, economic opportunities, and voice and agency*</t>
  </si>
  <si>
    <t>Transport: roads, bridges, sustainable transportation*</t>
  </si>
  <si>
    <t>Water supply and sanitation infrastructure*</t>
  </si>
  <si>
    <t>Digital Development: digital infrastructure, digital services, digital skills development*</t>
  </si>
  <si>
    <t>Urban development: urban planning, services, and institutions*</t>
  </si>
  <si>
    <t>Debt sustainability: management, relief, financing, governance, and transparency*</t>
  </si>
  <si>
    <t>Private sector development: business regulation, access to finance, improved competitiveness*</t>
  </si>
  <si>
    <t>Job creation / employment: labor policies, skills development*</t>
  </si>
  <si>
    <t>Macroeconomic stability: sustainable fiscal policy, effective tax administration, monetary policy*</t>
  </si>
  <si>
    <t>Environment / Natural resource management: air/water quality, sustainable land and aquatic resource management, biodiversity*</t>
  </si>
  <si>
    <t>Climate change: transition to low-carbon economy*</t>
  </si>
  <si>
    <t>Agriculture and food security: sustainable agriculture, inclusive and efficient food systems*</t>
  </si>
  <si>
    <r>
      <t>To what extent is the WBG an effective development partner in Egypt, in terms of each of the following?</t>
    </r>
    <r>
      <rPr>
        <i/>
        <sz val="9"/>
        <color rgb="FF000000"/>
        <rFont val="Calibri"/>
        <family val="2"/>
        <scheme val="minor"/>
      </rPr>
      <t xml:space="preserve"> (1-To no degree at all, 10-To a very significant degree)</t>
    </r>
  </si>
  <si>
    <t>Responsiveness to needs*</t>
  </si>
  <si>
    <t>Access to WBG staff and experts*</t>
  </si>
  <si>
    <t>Flexibility when circumstances change*</t>
  </si>
  <si>
    <t>Being a long-term partner*</t>
  </si>
  <si>
    <t>Local government*</t>
  </si>
  <si>
    <t>Regional development banks*</t>
  </si>
  <si>
    <t>Private sector*</t>
  </si>
  <si>
    <t>Faith- based institutions*</t>
  </si>
  <si>
    <t>Youth groups*</t>
  </si>
  <si>
    <t>Media*</t>
  </si>
  <si>
    <t>The WBG’s financial instruments meet the needs of Egypt (i.e., investment lending, Development Policy Loan, Trust Funds, Program-for-Results).*</t>
  </si>
  <si>
    <t>The conditions of the WBG’s financing are competitive compared to markets.*</t>
  </si>
  <si>
    <t>The WBG provides financial support in a timely manner.*</t>
  </si>
  <si>
    <r>
      <t xml:space="preserve">C10. To what extent do you agree/disagree with the following statements? </t>
    </r>
    <r>
      <rPr>
        <i/>
        <sz val="9"/>
        <color rgb="FF000000"/>
        <rFont val="Calibri"/>
        <family val="2"/>
        <scheme val="minor"/>
      </rPr>
      <t xml:space="preserve"> (1-Strongly disagree, 10-Strongly agree)</t>
    </r>
  </si>
  <si>
    <t>I am satisfied with the quality of the WBG’s advisory services and analytical work in Egypt.*</t>
  </si>
  <si>
    <t>The WBG’s advisory services and analytical work are timely.*</t>
  </si>
  <si>
    <t>The WBG brings global expertise to Egypt as part of its advisory services and analytical work.*</t>
  </si>
  <si>
    <t>The WBG’s advisory services and analytical work includes appropriate level of stakeholder involvement during preparation*</t>
  </si>
  <si>
    <t>The WBG’s advice and recommendations are tailored to Egypt’s context.*</t>
  </si>
  <si>
    <t>I anticipate using the WBG's advisory services and analytical work in the future.*</t>
  </si>
  <si>
    <t>The WBG helps address the current food crisis and enables greater preparedness to future food security crises*</t>
  </si>
  <si>
    <t>The WBG supports countries to ensure transition to more diversified and cleaner sources of energy*</t>
  </si>
  <si>
    <t>The WBG helps countries boost climate resilience and mitigate the effects of climate challenge*</t>
  </si>
  <si>
    <t>The WBG provides support to improve access and quality of education in developing countries.*</t>
  </si>
  <si>
    <t>The WBG is committed to comprehensive debt solutions that bring significant benefits to people in poor countries*</t>
  </si>
  <si>
    <t>*Significantly different between stakeholder groups</t>
  </si>
  <si>
    <t xml:space="preserve">Appendix B: Responses to Selected Questions by Stakeholder Groups (single and multiple choice questions)   </t>
  </si>
  <si>
    <t>Direct contact with staff*</t>
  </si>
  <si>
    <t>SECTION E:  COMMUNICATION AND INFORMATION SHARING</t>
  </si>
  <si>
    <t>SECTION A:  OVERALL CONTEXT AND ATTITUDES TOWARD THE WORLD BANK GROUP IN EGYPT</t>
  </si>
  <si>
    <t>Appendix B: Responses to Selected Questions by Stakeholder Groups (scale questions)</t>
  </si>
  <si>
    <t xml:space="preserve"> </t>
  </si>
  <si>
    <r>
      <t xml:space="preserve">E7. To what extent do you agree with the following statements:  
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</si>
  <si>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r>
      <t xml:space="preserve">How significant a contribution do you believe the World Bank Group's knowledge work and activities make to development results in Egypt?
</t>
    </r>
    <r>
      <rPr>
        <i/>
        <sz val="9"/>
        <color theme="1"/>
        <rFont val="Calibri"/>
        <family val="2"/>
        <scheme val="minor"/>
      </rPr>
      <t>(1-Not significant at all, 10-Very significant)</t>
    </r>
  </si>
  <si>
    <t>Government Institutions</t>
  </si>
  <si>
    <t>Government Institutionsss</t>
  </si>
  <si>
    <t>Public sector governance: efficiency, effectiveness, accountability, and transparency of the Government Institutionss*</t>
  </si>
  <si>
    <t>Egypt COS FY23 Appendix A: Responses to All Questions across All Respondents (N=203)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</si>
</sst>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##0"/>
    <numFmt numFmtId="166" formatCode="###0.00"/>
  </numFmts>
  <fonts count="27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i/>
      <sz val="9"/>
      <color theme="1"/>
      <name val="Calibri"/>
      <family val="2"/>
      <scheme val="minor"/>
    </font>
    <font>
      <b/>
      <sz val="11"/>
      <color rgb="FF000000"/>
      <name val="Calibri"/>
      <family val="1"/>
      <scheme val="minor"/>
    </font>
    <font>
      <sz val="11"/>
      <color rgb="FF000000"/>
      <name val="Calibri"/>
      <family val="1"/>
      <scheme val="minor"/>
    </font>
    <font>
      <b/>
      <sz val="9"/>
      <color rgb="FF000000"/>
      <name val="Calibri"/>
      <family val="2"/>
      <scheme val="minor"/>
    </font>
    <font>
      <i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8.5"/>
      <name val="Calibri"/>
      <family val="2"/>
      <scheme val="minor"/>
    </font>
    <font>
      <sz val="8.5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b/>
      <sz val="16"/>
      <name val="Calibri"/>
      <family val="2"/>
      <scheme val="minor"/>
    </font>
    <font>
      <sz val="8.5"/>
      <color rgb="FF000000"/>
      <name val="Calibri"/>
      <family val="2"/>
      <scheme val="minor"/>
    </font>
    <font>
      <sz val="9"/>
      <color rgb="FF000000"/>
      <name val="Lucida Console"/>
      <family val="3"/>
    </font>
    <font>
      <sz val="11"/>
      <color rgb="FF000000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9" fontId="3" fillId="0" borderId="0" applyFont="0" applyFill="0" applyBorder="0" applyAlignment="0" applyProtection="0"/>
    <xf numFmtId="0" fontId="15" fillId="0" borderId="0"/>
    <xf numFmtId="0" fontId="15" fillId="0" borderId="0"/>
    <xf numFmtId="0" fontId="26" fillId="0" borderId="0"/>
  </cellStyleXfs>
  <cellXfs count="304">
    <xf numFmtId="0" fontId="0" fillId="0" borderId="0" xfId="0"/>
    <xf numFmtId="10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164" fontId="1" fillId="0" borderId="0" xfId="0" applyNumberFormat="1" applyFont="1"/>
    <xf numFmtId="0" fontId="5" fillId="0" borderId="0" xfId="0" applyFont="1"/>
    <xf numFmtId="0" fontId="6" fillId="0" borderId="0" xfId="0" applyFont="1"/>
    <xf numFmtId="164" fontId="7" fillId="0" borderId="0" xfId="0" applyNumberFormat="1" applyFont="1"/>
    <xf numFmtId="0" fontId="1" fillId="0" borderId="0" xfId="0" applyNumberFormat="1" applyFont="1"/>
    <xf numFmtId="1" fontId="9" fillId="0" borderId="0" xfId="0" applyNumberFormat="1" applyFont="1" applyAlignment="1">
      <alignment horizontal="center" vertical="center"/>
    </xf>
    <xf numFmtId="9" fontId="0" fillId="3" borderId="0" xfId="1" applyFont="1" applyFill="1" applyAlignment="1">
      <alignment horizontal="center" vertical="center"/>
    </xf>
    <xf numFmtId="0" fontId="0" fillId="3" borderId="0" xfId="1" applyNumberFormat="1" applyFont="1" applyFill="1" applyAlignment="1">
      <alignment horizontal="center" vertical="center"/>
    </xf>
    <xf numFmtId="0" fontId="9" fillId="3" borderId="0" xfId="0" applyFont="1" applyFill="1"/>
    <xf numFmtId="0" fontId="9" fillId="0" borderId="14" xfId="0" applyFont="1" applyBorder="1" applyAlignment="1">
      <alignment horizontal="center" vertical="center"/>
    </xf>
    <xf numFmtId="0" fontId="9" fillId="4" borderId="0" xfId="0" applyFont="1" applyFill="1"/>
    <xf numFmtId="0" fontId="0" fillId="4" borderId="0" xfId="1" applyNumberFormat="1" applyFont="1" applyFill="1" applyAlignment="1">
      <alignment horizontal="center" vertical="center"/>
    </xf>
    <xf numFmtId="9" fontId="0" fillId="4" borderId="0" xfId="1" applyFont="1" applyFill="1" applyAlignment="1">
      <alignment horizontal="center" vertical="center"/>
    </xf>
    <xf numFmtId="0" fontId="0" fillId="5" borderId="0" xfId="0" applyFont="1" applyFill="1" applyAlignment="1">
      <alignment vertical="center" wrapText="1"/>
    </xf>
    <xf numFmtId="0" fontId="0" fillId="5" borderId="0" xfId="1" applyNumberFormat="1" applyFont="1" applyFill="1" applyAlignment="1">
      <alignment horizontal="center" vertical="center"/>
    </xf>
    <xf numFmtId="9" fontId="0" fillId="5" borderId="0" xfId="1" applyFont="1" applyFill="1" applyAlignment="1">
      <alignment horizontal="center" vertical="center"/>
    </xf>
    <xf numFmtId="0" fontId="9" fillId="5" borderId="0" xfId="0" applyFont="1" applyFill="1" applyAlignment="1">
      <alignment vertical="center"/>
    </xf>
    <xf numFmtId="0" fontId="10" fillId="6" borderId="0" xfId="0" applyFont="1" applyFill="1" applyAlignment="1">
      <alignment vertical="center" wrapText="1"/>
    </xf>
    <xf numFmtId="0" fontId="0" fillId="6" borderId="0" xfId="1" applyNumberFormat="1" applyFont="1" applyFill="1" applyAlignment="1">
      <alignment horizontal="center" vertical="center"/>
    </xf>
    <xf numFmtId="9" fontId="0" fillId="6" borderId="0" xfId="1" applyFont="1" applyFill="1" applyAlignment="1">
      <alignment horizontal="center" vertical="center"/>
    </xf>
    <xf numFmtId="0" fontId="10" fillId="7" borderId="0" xfId="0" applyFont="1" applyFill="1" applyAlignment="1">
      <alignment vertical="center" wrapText="1"/>
    </xf>
    <xf numFmtId="0" fontId="0" fillId="7" borderId="0" xfId="1" applyNumberFormat="1" applyFont="1" applyFill="1" applyAlignment="1">
      <alignment horizontal="center" vertical="center"/>
    </xf>
    <xf numFmtId="9" fontId="0" fillId="7" borderId="0" xfId="1" applyFont="1" applyFill="1" applyAlignment="1">
      <alignment horizontal="center" vertical="center"/>
    </xf>
    <xf numFmtId="0" fontId="10" fillId="2" borderId="0" xfId="0" applyFont="1" applyFill="1" applyAlignment="1">
      <alignment wrapText="1"/>
    </xf>
    <xf numFmtId="0" fontId="0" fillId="2" borderId="0" xfId="1" applyNumberFormat="1" applyFont="1" applyFill="1" applyAlignment="1">
      <alignment horizontal="center" vertical="center"/>
    </xf>
    <xf numFmtId="9" fontId="0" fillId="2" borderId="0" xfId="1" applyFont="1" applyFill="1" applyAlignment="1">
      <alignment horizontal="center" vertical="center"/>
    </xf>
    <xf numFmtId="1" fontId="0" fillId="4" borderId="0" xfId="1" applyNumberFormat="1" applyFont="1" applyFill="1" applyAlignment="1">
      <alignment horizontal="center" vertical="center"/>
    </xf>
    <xf numFmtId="1" fontId="0" fillId="5" borderId="0" xfId="1" applyNumberFormat="1" applyFont="1" applyFill="1" applyAlignment="1">
      <alignment horizontal="center" vertical="center"/>
    </xf>
    <xf numFmtId="0" fontId="6" fillId="5" borderId="0" xfId="0" applyFont="1" applyFill="1" applyAlignment="1">
      <alignment vertical="center" wrapText="1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10" fillId="6" borderId="0" xfId="0" applyFont="1" applyFill="1" applyAlignment="1">
      <alignment horizontal="center" vertical="center" wrapText="1"/>
    </xf>
    <xf numFmtId="0" fontId="9" fillId="8" borderId="0" xfId="0" applyFont="1" applyFill="1"/>
    <xf numFmtId="0" fontId="0" fillId="8" borderId="0" xfId="1" applyNumberFormat="1" applyFont="1" applyFill="1" applyAlignment="1">
      <alignment horizontal="center" vertical="center"/>
    </xf>
    <xf numFmtId="9" fontId="0" fillId="8" borderId="0" xfId="1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9" fillId="9" borderId="14" xfId="0" applyFont="1" applyFill="1" applyBorder="1"/>
    <xf numFmtId="0" fontId="0" fillId="9" borderId="14" xfId="1" applyNumberFormat="1" applyFont="1" applyFill="1" applyBorder="1" applyAlignment="1">
      <alignment horizontal="center" vertical="center"/>
    </xf>
    <xf numFmtId="9" fontId="0" fillId="9" borderId="14" xfId="1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9" fontId="10" fillId="6" borderId="0" xfId="0" applyNumberFormat="1" applyFont="1" applyFill="1" applyAlignment="1">
      <alignment horizontal="center" vertical="center" wrapText="1"/>
    </xf>
    <xf numFmtId="0" fontId="11" fillId="0" borderId="0" xfId="0" applyFont="1"/>
    <xf numFmtId="0" fontId="13" fillId="0" borderId="0" xfId="0" applyFont="1"/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0" fontId="13" fillId="0" borderId="6" xfId="0" applyFont="1" applyBorder="1" applyAlignment="1">
      <alignment horizontal="center" vertical="center"/>
    </xf>
    <xf numFmtId="164" fontId="14" fillId="0" borderId="0" xfId="0" applyNumberFormat="1" applyFont="1"/>
    <xf numFmtId="0" fontId="11" fillId="0" borderId="0" xfId="0" applyFont="1" applyFill="1" applyBorder="1" applyAlignment="1"/>
    <xf numFmtId="0" fontId="13" fillId="0" borderId="12" xfId="0" applyFont="1" applyBorder="1"/>
    <xf numFmtId="0" fontId="13" fillId="0" borderId="7" xfId="0" applyFont="1" applyBorder="1" applyAlignment="1">
      <alignment horizontal="center" vertical="center"/>
    </xf>
    <xf numFmtId="2" fontId="13" fillId="0" borderId="7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7" xfId="0" applyFont="1" applyBorder="1"/>
    <xf numFmtId="0" fontId="13" fillId="0" borderId="17" xfId="0" applyFont="1" applyBorder="1" applyAlignment="1">
      <alignment horizontal="center" vertical="center"/>
    </xf>
    <xf numFmtId="2" fontId="13" fillId="0" borderId="17" xfId="0" applyNumberFormat="1" applyFont="1" applyBorder="1" applyAlignment="1">
      <alignment horizontal="center" vertical="center"/>
    </xf>
    <xf numFmtId="2" fontId="13" fillId="0" borderId="19" xfId="0" applyNumberFormat="1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wrapText="1"/>
    </xf>
    <xf numFmtId="0" fontId="13" fillId="0" borderId="18" xfId="0" applyFont="1" applyBorder="1"/>
    <xf numFmtId="0" fontId="13" fillId="0" borderId="18" xfId="0" applyFont="1" applyBorder="1" applyAlignment="1">
      <alignment horizontal="center" vertical="center"/>
    </xf>
    <xf numFmtId="2" fontId="13" fillId="0" borderId="18" xfId="0" applyNumberFormat="1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2" fontId="13" fillId="0" borderId="3" xfId="0" applyNumberFormat="1" applyFont="1" applyBorder="1" applyAlignment="1">
      <alignment horizontal="center" vertical="center"/>
    </xf>
    <xf numFmtId="2" fontId="13" fillId="0" borderId="6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wrapText="1"/>
    </xf>
    <xf numFmtId="2" fontId="13" fillId="0" borderId="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top" wrapText="1"/>
    </xf>
    <xf numFmtId="0" fontId="13" fillId="0" borderId="5" xfId="0" applyFont="1" applyBorder="1" applyAlignment="1">
      <alignment vertical="top" wrapText="1"/>
    </xf>
    <xf numFmtId="9" fontId="14" fillId="0" borderId="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NumberFormat="1" applyFont="1"/>
    <xf numFmtId="10" fontId="14" fillId="0" borderId="0" xfId="0" applyNumberFormat="1" applyFont="1"/>
    <xf numFmtId="0" fontId="14" fillId="0" borderId="0" xfId="0" applyNumberFormat="1" applyFont="1"/>
    <xf numFmtId="0" fontId="11" fillId="0" borderId="24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3" fillId="0" borderId="25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2" fontId="13" fillId="0" borderId="20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9" xfId="0" applyFont="1" applyBorder="1" applyAlignment="1">
      <alignment vertical="top" wrapText="1"/>
    </xf>
    <xf numFmtId="0" fontId="13" fillId="0" borderId="6" xfId="0" applyFont="1" applyBorder="1" applyAlignment="1">
      <alignment vertical="top" wrapText="1"/>
    </xf>
    <xf numFmtId="0" fontId="13" fillId="0" borderId="27" xfId="0" applyFont="1" applyBorder="1" applyAlignment="1">
      <alignment vertical="top" wrapText="1"/>
    </xf>
    <xf numFmtId="0" fontId="13" fillId="0" borderId="3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2" fontId="13" fillId="0" borderId="24" xfId="0" applyNumberFormat="1" applyFont="1" applyBorder="1" applyAlignment="1">
      <alignment horizontal="center" vertical="center"/>
    </xf>
    <xf numFmtId="2" fontId="13" fillId="0" borderId="27" xfId="0" applyNumberFormat="1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9" fontId="14" fillId="0" borderId="24" xfId="0" applyNumberFormat="1" applyFont="1" applyBorder="1" applyAlignment="1">
      <alignment horizontal="center" vertical="center"/>
    </xf>
    <xf numFmtId="9" fontId="14" fillId="0" borderId="1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2" fontId="13" fillId="0" borderId="12" xfId="0" applyNumberFormat="1" applyFont="1" applyBorder="1" applyAlignment="1">
      <alignment horizontal="center" vertical="center"/>
    </xf>
    <xf numFmtId="0" fontId="13" fillId="0" borderId="20" xfId="0" applyFont="1" applyBorder="1" applyAlignment="1">
      <alignment vertical="top" wrapText="1"/>
    </xf>
    <xf numFmtId="0" fontId="13" fillId="0" borderId="27" xfId="0" applyFont="1" applyBorder="1" applyAlignment="1">
      <alignment wrapText="1"/>
    </xf>
    <xf numFmtId="0" fontId="13" fillId="0" borderId="19" xfId="0" applyFont="1" applyBorder="1" applyAlignment="1">
      <alignment wrapText="1"/>
    </xf>
    <xf numFmtId="0" fontId="13" fillId="0" borderId="20" xfId="0" applyFont="1" applyBorder="1" applyAlignment="1">
      <alignment wrapText="1"/>
    </xf>
    <xf numFmtId="0" fontId="13" fillId="0" borderId="7" xfId="0" applyFont="1" applyBorder="1" applyAlignment="1"/>
    <xf numFmtId="0" fontId="13" fillId="0" borderId="17" xfId="0" applyFont="1" applyBorder="1" applyAlignment="1"/>
    <xf numFmtId="0" fontId="13" fillId="0" borderId="5" xfId="0" applyFont="1" applyBorder="1" applyAlignment="1"/>
    <xf numFmtId="0" fontId="13" fillId="0" borderId="6" xfId="0" applyFont="1" applyBorder="1" applyAlignment="1">
      <alignment wrapText="1"/>
    </xf>
    <xf numFmtId="0" fontId="13" fillId="0" borderId="24" xfId="0" applyFont="1" applyBorder="1" applyAlignment="1">
      <alignment wrapText="1"/>
    </xf>
    <xf numFmtId="0" fontId="13" fillId="0" borderId="18" xfId="0" applyFont="1" applyBorder="1" applyAlignment="1">
      <alignment wrapText="1"/>
    </xf>
    <xf numFmtId="0" fontId="13" fillId="0" borderId="28" xfId="0" applyFont="1" applyBorder="1" applyAlignment="1">
      <alignment wrapText="1"/>
    </xf>
    <xf numFmtId="0" fontId="13" fillId="0" borderId="29" xfId="0" applyFont="1" applyBorder="1" applyAlignment="1">
      <alignment wrapText="1"/>
    </xf>
    <xf numFmtId="0" fontId="13" fillId="0" borderId="30" xfId="0" applyFont="1" applyBorder="1" applyAlignment="1">
      <alignment wrapText="1"/>
    </xf>
    <xf numFmtId="164" fontId="14" fillId="0" borderId="24" xfId="0" applyNumberFormat="1" applyFont="1" applyBorder="1" applyAlignment="1">
      <alignment horizontal="center" vertical="center"/>
    </xf>
    <xf numFmtId="164" fontId="14" fillId="0" borderId="17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4" fillId="0" borderId="27" xfId="0" applyNumberFormat="1" applyFont="1" applyBorder="1" applyAlignment="1">
      <alignment horizontal="center" vertical="center"/>
    </xf>
    <xf numFmtId="164" fontId="14" fillId="0" borderId="19" xfId="0" applyNumberFormat="1" applyFont="1" applyBorder="1" applyAlignment="1">
      <alignment horizontal="center" vertical="center"/>
    </xf>
    <xf numFmtId="164" fontId="14" fillId="0" borderId="2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3" borderId="0" xfId="0" applyFont="1" applyFill="1" applyBorder="1"/>
    <xf numFmtId="0" fontId="6" fillId="0" borderId="14" xfId="0" applyFont="1" applyBorder="1" applyAlignment="1">
      <alignment horizontal="center" vertical="center"/>
    </xf>
    <xf numFmtId="1" fontId="0" fillId="5" borderId="0" xfId="0" applyNumberFormat="1" applyFill="1" applyAlignment="1">
      <alignment horizontal="center" vertical="center"/>
    </xf>
    <xf numFmtId="0" fontId="9" fillId="3" borderId="32" xfId="0" applyFont="1" applyFill="1" applyBorder="1"/>
    <xf numFmtId="0" fontId="17" fillId="0" borderId="15" xfId="2" applyFont="1" applyBorder="1" applyAlignment="1">
      <alignment horizontal="center" vertical="center" wrapText="1"/>
    </xf>
    <xf numFmtId="0" fontId="17" fillId="0" borderId="16" xfId="2" applyFont="1" applyBorder="1" applyAlignment="1">
      <alignment horizontal="center" vertical="center" wrapText="1"/>
    </xf>
    <xf numFmtId="0" fontId="18" fillId="0" borderId="26" xfId="3" applyFont="1" applyBorder="1" applyAlignment="1">
      <alignment horizontal="center" vertical="center" wrapText="1"/>
    </xf>
    <xf numFmtId="0" fontId="19" fillId="0" borderId="34" xfId="3" applyFont="1" applyBorder="1" applyAlignment="1">
      <alignment horizontal="left" vertical="center" wrapText="1"/>
    </xf>
    <xf numFmtId="165" fontId="20" fillId="0" borderId="35" xfId="3" applyNumberFormat="1" applyFont="1" applyBorder="1" applyAlignment="1">
      <alignment horizontal="center" vertical="center"/>
    </xf>
    <xf numFmtId="166" fontId="20" fillId="0" borderId="36" xfId="3" applyNumberFormat="1" applyFont="1" applyBorder="1" applyAlignment="1">
      <alignment horizontal="center" vertical="center"/>
    </xf>
    <xf numFmtId="165" fontId="20" fillId="0" borderId="37" xfId="3" applyNumberFormat="1" applyFont="1" applyBorder="1" applyAlignment="1">
      <alignment horizontal="center" vertical="center"/>
    </xf>
    <xf numFmtId="166" fontId="20" fillId="0" borderId="38" xfId="3" applyNumberFormat="1" applyFont="1" applyBorder="1" applyAlignment="1">
      <alignment horizontal="center" vertical="center"/>
    </xf>
    <xf numFmtId="0" fontId="19" fillId="0" borderId="31" xfId="3" applyFont="1" applyBorder="1" applyAlignment="1">
      <alignment horizontal="left" vertical="center" wrapText="1"/>
    </xf>
    <xf numFmtId="165" fontId="20" fillId="0" borderId="39" xfId="3" applyNumberFormat="1" applyFont="1" applyBorder="1" applyAlignment="1">
      <alignment horizontal="center" vertical="center"/>
    </xf>
    <xf numFmtId="166" fontId="20" fillId="0" borderId="40" xfId="3" applyNumberFormat="1" applyFont="1" applyBorder="1" applyAlignment="1">
      <alignment horizontal="center" vertical="center"/>
    </xf>
    <xf numFmtId="165" fontId="20" fillId="0" borderId="41" xfId="3" applyNumberFormat="1" applyFont="1" applyBorder="1" applyAlignment="1">
      <alignment horizontal="center" vertical="center"/>
    </xf>
    <xf numFmtId="166" fontId="20" fillId="0" borderId="42" xfId="3" applyNumberFormat="1" applyFont="1" applyBorder="1" applyAlignment="1">
      <alignment horizontal="center" vertical="center"/>
    </xf>
    <xf numFmtId="0" fontId="18" fillId="0" borderId="18" xfId="3" applyFont="1" applyBorder="1" applyAlignment="1">
      <alignment horizontal="center" vertical="center" wrapText="1"/>
    </xf>
    <xf numFmtId="0" fontId="19" fillId="0" borderId="43" xfId="3" applyFont="1" applyBorder="1" applyAlignment="1">
      <alignment horizontal="left" vertical="center" wrapText="1"/>
    </xf>
    <xf numFmtId="165" fontId="20" fillId="0" borderId="15" xfId="3" applyNumberFormat="1" applyFont="1" applyBorder="1" applyAlignment="1">
      <alignment horizontal="center" vertical="center"/>
    </xf>
    <xf numFmtId="166" fontId="20" fillId="0" borderId="16" xfId="3" applyNumberFormat="1" applyFont="1" applyBorder="1" applyAlignment="1">
      <alignment horizontal="center" vertical="center"/>
    </xf>
    <xf numFmtId="165" fontId="20" fillId="0" borderId="44" xfId="3" applyNumberFormat="1" applyFont="1" applyBorder="1" applyAlignment="1">
      <alignment horizontal="center" vertical="center"/>
    </xf>
    <xf numFmtId="166" fontId="20" fillId="0" borderId="45" xfId="3" applyNumberFormat="1" applyFont="1" applyBorder="1" applyAlignment="1">
      <alignment horizontal="center" vertical="center"/>
    </xf>
    <xf numFmtId="9" fontId="19" fillId="0" borderId="34" xfId="1" applyFont="1" applyBorder="1" applyAlignment="1">
      <alignment horizontal="left" vertical="center" wrapText="1"/>
    </xf>
    <xf numFmtId="9" fontId="19" fillId="0" borderId="31" xfId="1" applyFont="1" applyBorder="1" applyAlignment="1">
      <alignment horizontal="left" vertical="center" wrapText="1"/>
    </xf>
    <xf numFmtId="9" fontId="19" fillId="0" borderId="43" xfId="1" applyFont="1" applyBorder="1" applyAlignment="1">
      <alignment horizontal="left" vertical="center" wrapText="1"/>
    </xf>
    <xf numFmtId="164" fontId="0" fillId="0" borderId="0" xfId="0" applyNumberFormat="1"/>
    <xf numFmtId="164" fontId="0" fillId="0" borderId="0" xfId="1" applyNumberFormat="1" applyFont="1"/>
    <xf numFmtId="164" fontId="20" fillId="0" borderId="36" xfId="1" applyNumberFormat="1" applyFont="1" applyBorder="1" applyAlignment="1">
      <alignment horizontal="center" vertical="center"/>
    </xf>
    <xf numFmtId="164" fontId="20" fillId="0" borderId="40" xfId="1" applyNumberFormat="1" applyFont="1" applyBorder="1" applyAlignment="1">
      <alignment horizontal="center" vertical="center"/>
    </xf>
    <xf numFmtId="164" fontId="20" fillId="0" borderId="16" xfId="1" applyNumberFormat="1" applyFont="1" applyBorder="1" applyAlignment="1">
      <alignment horizontal="center" vertical="center"/>
    </xf>
    <xf numFmtId="164" fontId="20" fillId="0" borderId="38" xfId="1" applyNumberFormat="1" applyFont="1" applyBorder="1" applyAlignment="1">
      <alignment horizontal="center" vertical="center"/>
    </xf>
    <xf numFmtId="164" fontId="20" fillId="0" borderId="42" xfId="1" applyNumberFormat="1" applyFont="1" applyBorder="1" applyAlignment="1">
      <alignment horizontal="center" vertical="center"/>
    </xf>
    <xf numFmtId="164" fontId="20" fillId="0" borderId="45" xfId="1" applyNumberFormat="1" applyFont="1" applyBorder="1" applyAlignment="1">
      <alignment horizontal="center" vertical="center"/>
    </xf>
    <xf numFmtId="0" fontId="18" fillId="0" borderId="5" xfId="3" applyFont="1" applyBorder="1" applyAlignment="1">
      <alignment horizontal="center" vertical="center" wrapText="1"/>
    </xf>
    <xf numFmtId="0" fontId="0" fillId="0" borderId="21" xfId="0" applyBorder="1"/>
    <xf numFmtId="1" fontId="20" fillId="0" borderId="35" xfId="1" applyNumberFormat="1" applyFont="1" applyBorder="1" applyAlignment="1">
      <alignment horizontal="center" vertical="center"/>
    </xf>
    <xf numFmtId="1" fontId="20" fillId="0" borderId="39" xfId="1" applyNumberFormat="1" applyFont="1" applyBorder="1" applyAlignment="1">
      <alignment horizontal="center" vertical="center"/>
    </xf>
    <xf numFmtId="1" fontId="20" fillId="0" borderId="15" xfId="1" applyNumberFormat="1" applyFont="1" applyBorder="1" applyAlignment="1">
      <alignment horizontal="center" vertical="center"/>
    </xf>
    <xf numFmtId="1" fontId="20" fillId="0" borderId="37" xfId="1" applyNumberFormat="1" applyFont="1" applyBorder="1" applyAlignment="1">
      <alignment horizontal="center" vertical="center"/>
    </xf>
    <xf numFmtId="1" fontId="20" fillId="0" borderId="41" xfId="1" applyNumberFormat="1" applyFont="1" applyBorder="1" applyAlignment="1">
      <alignment horizontal="center" vertical="center"/>
    </xf>
    <xf numFmtId="1" fontId="20" fillId="0" borderId="44" xfId="1" applyNumberFormat="1" applyFont="1" applyBorder="1" applyAlignment="1">
      <alignment horizontal="center" vertical="center"/>
    </xf>
    <xf numFmtId="0" fontId="15" fillId="7" borderId="8" xfId="2" applyFill="1" applyBorder="1" applyAlignment="1">
      <alignment vertical="top" wrapText="1"/>
    </xf>
    <xf numFmtId="0" fontId="15" fillId="7" borderId="6" xfId="2" applyFill="1" applyBorder="1" applyAlignment="1">
      <alignment vertical="top" wrapText="1"/>
    </xf>
    <xf numFmtId="0" fontId="18" fillId="0" borderId="2" xfId="3" applyFont="1" applyBorder="1" applyAlignment="1">
      <alignment horizontal="center" vertical="center" wrapText="1"/>
    </xf>
    <xf numFmtId="0" fontId="13" fillId="0" borderId="2" xfId="0" applyFont="1" applyBorder="1" applyAlignment="1">
      <alignment wrapText="1"/>
    </xf>
    <xf numFmtId="165" fontId="20" fillId="0" borderId="46" xfId="3" applyNumberFormat="1" applyFont="1" applyBorder="1" applyAlignment="1">
      <alignment horizontal="center" vertical="center"/>
    </xf>
    <xf numFmtId="166" fontId="20" fillId="0" borderId="47" xfId="3" applyNumberFormat="1" applyFont="1" applyBorder="1" applyAlignment="1">
      <alignment horizontal="center" vertical="center"/>
    </xf>
    <xf numFmtId="166" fontId="20" fillId="0" borderId="48" xfId="3" applyNumberFormat="1" applyFont="1" applyBorder="1" applyAlignment="1">
      <alignment horizontal="center" vertical="center"/>
    </xf>
    <xf numFmtId="165" fontId="20" fillId="0" borderId="49" xfId="3" applyNumberFormat="1" applyFont="1" applyBorder="1" applyAlignment="1">
      <alignment horizontal="center" vertical="center"/>
    </xf>
    <xf numFmtId="1" fontId="20" fillId="0" borderId="49" xfId="3" applyNumberFormat="1" applyFont="1" applyBorder="1" applyAlignment="1">
      <alignment horizontal="center" vertical="center"/>
    </xf>
    <xf numFmtId="166" fontId="20" fillId="0" borderId="11" xfId="3" applyNumberFormat="1" applyFont="1" applyBorder="1" applyAlignment="1">
      <alignment horizontal="center" vertical="center"/>
    </xf>
    <xf numFmtId="166" fontId="20" fillId="0" borderId="23" xfId="3" applyNumberFormat="1" applyFont="1" applyBorder="1" applyAlignment="1">
      <alignment horizontal="center" vertical="center"/>
    </xf>
    <xf numFmtId="1" fontId="20" fillId="0" borderId="39" xfId="3" applyNumberFormat="1" applyFont="1" applyBorder="1" applyAlignment="1">
      <alignment horizontal="center" vertical="center"/>
    </xf>
    <xf numFmtId="166" fontId="20" fillId="0" borderId="29" xfId="3" applyNumberFormat="1" applyFont="1" applyBorder="1" applyAlignment="1">
      <alignment horizontal="center" vertical="center"/>
    </xf>
    <xf numFmtId="0" fontId="13" fillId="0" borderId="10" xfId="0" applyFont="1" applyBorder="1" applyAlignment="1">
      <alignment wrapText="1"/>
    </xf>
    <xf numFmtId="0" fontId="13" fillId="0" borderId="31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13" fillId="0" borderId="50" xfId="0" applyFont="1" applyBorder="1" applyAlignment="1">
      <alignment wrapText="1"/>
    </xf>
    <xf numFmtId="0" fontId="18" fillId="0" borderId="26" xfId="3" applyFont="1" applyBorder="1" applyAlignment="1">
      <alignment horizontal="center" vertical="center"/>
    </xf>
    <xf numFmtId="0" fontId="18" fillId="0" borderId="18" xfId="3" applyFont="1" applyBorder="1" applyAlignment="1">
      <alignment horizontal="center" vertical="center"/>
    </xf>
    <xf numFmtId="0" fontId="18" fillId="0" borderId="24" xfId="3" applyFont="1" applyBorder="1" applyAlignment="1">
      <alignment horizontal="center" vertical="center" wrapText="1"/>
    </xf>
    <xf numFmtId="0" fontId="19" fillId="0" borderId="10" xfId="3" applyFont="1" applyBorder="1" applyAlignment="1">
      <alignment horizontal="left" vertical="center" wrapText="1"/>
    </xf>
    <xf numFmtId="165" fontId="20" fillId="0" borderId="22" xfId="3" applyNumberFormat="1" applyFont="1" applyBorder="1" applyAlignment="1">
      <alignment horizontal="center" vertical="center"/>
    </xf>
    <xf numFmtId="165" fontId="20" fillId="0" borderId="51" xfId="3" applyNumberFormat="1" applyFont="1" applyBorder="1" applyAlignment="1">
      <alignment horizontal="center" vertical="center"/>
    </xf>
    <xf numFmtId="166" fontId="20" fillId="0" borderId="52" xfId="3" applyNumberFormat="1" applyFont="1" applyBorder="1" applyAlignment="1">
      <alignment horizontal="center" vertical="center"/>
    </xf>
    <xf numFmtId="1" fontId="20" fillId="0" borderId="22" xfId="3" applyNumberFormat="1" applyFont="1" applyBorder="1" applyAlignment="1">
      <alignment horizontal="center" vertical="center"/>
    </xf>
    <xf numFmtId="166" fontId="20" fillId="0" borderId="33" xfId="3" applyNumberFormat="1" applyFont="1" applyBorder="1" applyAlignment="1">
      <alignment horizontal="center" vertical="center"/>
    </xf>
    <xf numFmtId="1" fontId="20" fillId="0" borderId="15" xfId="3" applyNumberFormat="1" applyFont="1" applyBorder="1" applyAlignment="1">
      <alignment horizontal="center" vertical="center"/>
    </xf>
    <xf numFmtId="166" fontId="20" fillId="0" borderId="30" xfId="3" applyNumberFormat="1" applyFont="1" applyBorder="1" applyAlignment="1">
      <alignment horizontal="center" vertical="center"/>
    </xf>
    <xf numFmtId="164" fontId="20" fillId="0" borderId="23" xfId="1" applyNumberFormat="1" applyFont="1" applyBorder="1" applyAlignment="1">
      <alignment horizontal="center" vertical="center"/>
    </xf>
    <xf numFmtId="164" fontId="20" fillId="0" borderId="52" xfId="1" applyNumberFormat="1" applyFont="1" applyBorder="1" applyAlignment="1">
      <alignment horizontal="center" vertical="center"/>
    </xf>
    <xf numFmtId="0" fontId="18" fillId="0" borderId="0" xfId="3" applyFont="1" applyBorder="1" applyAlignment="1">
      <alignment horizontal="center" vertical="center" wrapText="1"/>
    </xf>
    <xf numFmtId="0" fontId="19" fillId="0" borderId="0" xfId="3" applyFont="1" applyBorder="1" applyAlignment="1">
      <alignment horizontal="left" vertical="center" wrapText="1"/>
    </xf>
    <xf numFmtId="165" fontId="20" fillId="0" borderId="0" xfId="3" applyNumberFormat="1" applyFont="1" applyBorder="1" applyAlignment="1">
      <alignment horizontal="center" vertical="center"/>
    </xf>
    <xf numFmtId="164" fontId="20" fillId="0" borderId="0" xfId="1" applyNumberFormat="1" applyFont="1" applyBorder="1" applyAlignment="1">
      <alignment horizontal="center" vertical="center"/>
    </xf>
    <xf numFmtId="0" fontId="21" fillId="0" borderId="0" xfId="3" applyFont="1" applyBorder="1" applyAlignment="1">
      <alignment horizontal="left" vertical="center"/>
    </xf>
    <xf numFmtId="1" fontId="18" fillId="0" borderId="26" xfId="1" applyNumberFormat="1" applyFont="1" applyBorder="1" applyAlignment="1">
      <alignment horizontal="center" vertical="center" wrapText="1"/>
    </xf>
    <xf numFmtId="1" fontId="18" fillId="0" borderId="18" xfId="1" applyNumberFormat="1" applyFont="1" applyBorder="1" applyAlignment="1">
      <alignment horizontal="center" vertical="center" wrapText="1"/>
    </xf>
    <xf numFmtId="0" fontId="22" fillId="0" borderId="0" xfId="0" applyFont="1"/>
    <xf numFmtId="0" fontId="0" fillId="11" borderId="0" xfId="0" applyFill="1"/>
    <xf numFmtId="0" fontId="23" fillId="11" borderId="0" xfId="0" applyFont="1" applyFill="1" applyAlignment="1">
      <alignment vertical="center"/>
    </xf>
    <xf numFmtId="0" fontId="0" fillId="0" borderId="0" xfId="0" applyAlignment="1">
      <alignment horizontal="center"/>
    </xf>
    <xf numFmtId="0" fontId="24" fillId="0" borderId="28" xfId="0" applyFont="1" applyBorder="1" applyAlignment="1">
      <alignment wrapText="1"/>
    </xf>
    <xf numFmtId="0" fontId="24" fillId="0" borderId="29" xfId="0" applyFont="1" applyBorder="1" applyAlignment="1">
      <alignment wrapText="1"/>
    </xf>
    <xf numFmtId="0" fontId="24" fillId="0" borderId="20" xfId="0" applyFont="1" applyBorder="1" applyAlignment="1">
      <alignment wrapText="1"/>
    </xf>
    <xf numFmtId="0" fontId="24" fillId="0" borderId="7" xfId="0" applyFont="1" applyBorder="1" applyAlignment="1">
      <alignment wrapText="1"/>
    </xf>
    <xf numFmtId="0" fontId="24" fillId="0" borderId="17" xfId="0" applyFont="1" applyBorder="1" applyAlignment="1">
      <alignment wrapText="1"/>
    </xf>
    <xf numFmtId="0" fontId="24" fillId="0" borderId="6" xfId="0" applyFont="1" applyBorder="1" applyAlignment="1">
      <alignment wrapText="1"/>
    </xf>
    <xf numFmtId="0" fontId="4" fillId="11" borderId="0" xfId="0" applyFont="1" applyFill="1" applyAlignment="1">
      <alignment horizontal="left" vertical="center"/>
    </xf>
    <xf numFmtId="0" fontId="0" fillId="11" borderId="0" xfId="0" applyFill="1" applyAlignment="1">
      <alignment wrapText="1"/>
    </xf>
    <xf numFmtId="0" fontId="11" fillId="7" borderId="0" xfId="0" applyFont="1" applyFill="1" applyAlignment="1">
      <alignment horizontal="left" wrapText="1"/>
    </xf>
    <xf numFmtId="0" fontId="11" fillId="7" borderId="0" xfId="0" applyFont="1" applyFill="1" applyAlignment="1">
      <alignment horizontal="right" wrapText="1"/>
    </xf>
    <xf numFmtId="0" fontId="11" fillId="7" borderId="2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8" xfId="0" applyFont="1" applyFill="1" applyBorder="1" applyAlignment="1">
      <alignment horizontal="center"/>
    </xf>
    <xf numFmtId="0" fontId="11" fillId="7" borderId="7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 wrapText="1"/>
    </xf>
    <xf numFmtId="0" fontId="11" fillId="0" borderId="12" xfId="0" applyFont="1" applyBorder="1" applyAlignment="1">
      <alignment horizontal="center"/>
    </xf>
    <xf numFmtId="164" fontId="25" fillId="0" borderId="0" xfId="1" applyNumberFormat="1" applyFont="1" applyAlignment="1">
      <alignment vertical="center"/>
    </xf>
    <xf numFmtId="0" fontId="11" fillId="7" borderId="2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11" fillId="7" borderId="24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3" fillId="12" borderId="0" xfId="0" applyFont="1" applyFill="1"/>
    <xf numFmtId="2" fontId="14" fillId="0" borderId="0" xfId="0" applyNumberFormat="1" applyFont="1"/>
    <xf numFmtId="166" fontId="0" fillId="0" borderId="0" xfId="0" applyNumberFormat="1"/>
    <xf numFmtId="165" fontId="0" fillId="0" borderId="0" xfId="0" applyNumberFormat="1"/>
    <xf numFmtId="0" fontId="13" fillId="0" borderId="0" xfId="0" applyFont="1" applyFill="1"/>
    <xf numFmtId="0" fontId="0" fillId="0" borderId="0" xfId="0" applyFill="1"/>
    <xf numFmtId="0" fontId="11" fillId="7" borderId="1" xfId="0" applyFont="1" applyFill="1" applyBorder="1" applyAlignment="1">
      <alignment horizontal="center" vertical="top"/>
    </xf>
    <xf numFmtId="0" fontId="11" fillId="7" borderId="11" xfId="0" applyFont="1" applyFill="1" applyBorder="1" applyAlignment="1">
      <alignment horizontal="center" vertical="top"/>
    </xf>
    <xf numFmtId="0" fontId="11" fillId="7" borderId="3" xfId="0" applyFont="1" applyFill="1" applyBorder="1" applyAlignment="1">
      <alignment horizontal="center" vertical="top"/>
    </xf>
    <xf numFmtId="0" fontId="11" fillId="7" borderId="11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7" borderId="32" xfId="0" applyFont="1" applyFill="1" applyBorder="1" applyAlignment="1">
      <alignment horizontal="center"/>
    </xf>
    <xf numFmtId="0" fontId="11" fillId="7" borderId="9" xfId="0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11" fillId="7" borderId="6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wrapText="1"/>
    </xf>
    <xf numFmtId="0" fontId="11" fillId="7" borderId="3" xfId="0" applyFont="1" applyFill="1" applyBorder="1" applyAlignment="1">
      <alignment horizontal="center" wrapText="1"/>
    </xf>
    <xf numFmtId="0" fontId="11" fillId="7" borderId="9" xfId="0" applyFont="1" applyFill="1" applyBorder="1" applyAlignment="1">
      <alignment horizontal="left" wrapText="1"/>
    </xf>
    <xf numFmtId="0" fontId="11" fillId="7" borderId="8" xfId="0" applyFont="1" applyFill="1" applyBorder="1" applyAlignment="1">
      <alignment horizontal="left" wrapText="1"/>
    </xf>
    <xf numFmtId="0" fontId="11" fillId="7" borderId="21" xfId="0" applyFont="1" applyFill="1" applyBorder="1" applyAlignment="1">
      <alignment horizontal="left" wrapText="1"/>
    </xf>
    <xf numFmtId="0" fontId="11" fillId="7" borderId="13" xfId="0" applyFont="1" applyFill="1" applyBorder="1" applyAlignment="1">
      <alignment horizontal="left" wrapText="1"/>
    </xf>
    <xf numFmtId="0" fontId="11" fillId="7" borderId="4" xfId="0" applyFont="1" applyFill="1" applyBorder="1" applyAlignment="1">
      <alignment horizontal="left" wrapText="1"/>
    </xf>
    <xf numFmtId="0" fontId="11" fillId="7" borderId="6" xfId="0" applyFont="1" applyFill="1" applyBorder="1" applyAlignment="1">
      <alignment horizontal="left" wrapText="1"/>
    </xf>
    <xf numFmtId="0" fontId="11" fillId="7" borderId="22" xfId="0" applyFont="1" applyFill="1" applyBorder="1" applyAlignment="1">
      <alignment horizontal="left" wrapText="1"/>
    </xf>
    <xf numFmtId="0" fontId="11" fillId="7" borderId="23" xfId="0" applyFont="1" applyFill="1" applyBorder="1" applyAlignment="1">
      <alignment horizontal="left" wrapText="1"/>
    </xf>
    <xf numFmtId="0" fontId="11" fillId="7" borderId="15" xfId="0" applyFont="1" applyFill="1" applyBorder="1" applyAlignment="1">
      <alignment horizontal="left" wrapText="1"/>
    </xf>
    <xf numFmtId="0" fontId="11" fillId="7" borderId="16" xfId="0" applyFont="1" applyFill="1" applyBorder="1" applyAlignment="1">
      <alignment horizontal="left" wrapText="1"/>
    </xf>
    <xf numFmtId="0" fontId="6" fillId="0" borderId="0" xfId="0" applyFont="1" applyAlignment="1">
      <alignment horizontal="center" vertical="center"/>
    </xf>
    <xf numFmtId="1" fontId="0" fillId="5" borderId="0" xfId="1" applyNumberFormat="1" applyFont="1" applyFill="1" applyAlignment="1">
      <alignment horizontal="center" vertical="center"/>
    </xf>
    <xf numFmtId="0" fontId="0" fillId="2" borderId="0" xfId="1" applyNumberFormat="1" applyFont="1" applyFill="1" applyAlignment="1">
      <alignment horizontal="center" vertical="center"/>
    </xf>
    <xf numFmtId="0" fontId="0" fillId="2" borderId="0" xfId="1" applyNumberFormat="1" applyFont="1" applyFill="1" applyBorder="1" applyAlignment="1">
      <alignment horizontal="center" vertical="center"/>
    </xf>
    <xf numFmtId="0" fontId="0" fillId="2" borderId="14" xfId="1" applyNumberFormat="1" applyFont="1" applyFill="1" applyBorder="1" applyAlignment="1">
      <alignment horizontal="center" vertical="center"/>
    </xf>
    <xf numFmtId="0" fontId="6" fillId="0" borderId="3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6" fillId="7" borderId="33" xfId="2" applyFont="1" applyFill="1" applyBorder="1" applyAlignment="1">
      <alignment horizontal="center" vertical="center" wrapText="1"/>
    </xf>
    <xf numFmtId="164" fontId="16" fillId="7" borderId="25" xfId="1" applyNumberFormat="1" applyFont="1" applyFill="1" applyBorder="1" applyAlignment="1">
      <alignment horizontal="center" vertical="center" wrapText="1"/>
    </xf>
    <xf numFmtId="0" fontId="16" fillId="7" borderId="33" xfId="2" applyFont="1" applyFill="1" applyBorder="1" applyAlignment="1">
      <alignment horizontal="center" wrapText="1"/>
    </xf>
    <xf numFmtId="164" fontId="16" fillId="7" borderId="25" xfId="1" applyNumberFormat="1" applyFont="1" applyFill="1" applyBorder="1" applyAlignment="1">
      <alignment horizontal="center" wrapText="1"/>
    </xf>
    <xf numFmtId="0" fontId="16" fillId="7" borderId="10" xfId="2" applyFont="1" applyFill="1" applyBorder="1" applyAlignment="1">
      <alignment horizontal="center" wrapText="1"/>
    </xf>
    <xf numFmtId="9" fontId="11" fillId="7" borderId="9" xfId="1" applyFont="1" applyFill="1" applyBorder="1" applyAlignment="1">
      <alignment horizontal="left" vertical="center" wrapText="1"/>
    </xf>
    <xf numFmtId="9" fontId="11" fillId="7" borderId="8" xfId="1" applyFont="1" applyFill="1" applyBorder="1" applyAlignment="1">
      <alignment horizontal="left" vertical="center" wrapText="1"/>
    </xf>
    <xf numFmtId="9" fontId="11" fillId="7" borderId="4" xfId="1" applyFont="1" applyFill="1" applyBorder="1" applyAlignment="1">
      <alignment horizontal="left" vertical="center" wrapText="1"/>
    </xf>
    <xf numFmtId="9" fontId="11" fillId="7" borderId="6" xfId="1" applyFont="1" applyFill="1" applyBorder="1" applyAlignment="1">
      <alignment horizontal="left" vertical="center" wrapText="1"/>
    </xf>
    <xf numFmtId="0" fontId="15" fillId="7" borderId="9" xfId="2" applyFill="1" applyBorder="1" applyAlignment="1">
      <alignment horizontal="center" vertical="top" wrapText="1"/>
    </xf>
    <xf numFmtId="0" fontId="15" fillId="7" borderId="4" xfId="2" applyFill="1" applyBorder="1" applyAlignment="1">
      <alignment horizontal="center" vertical="top" wrapText="1"/>
    </xf>
    <xf numFmtId="0" fontId="16" fillId="7" borderId="25" xfId="2" applyFont="1" applyFill="1" applyBorder="1" applyAlignment="1">
      <alignment horizontal="center" vertical="center" wrapText="1"/>
    </xf>
    <xf numFmtId="0" fontId="16" fillId="7" borderId="10" xfId="2" applyFont="1" applyFill="1" applyBorder="1" applyAlignment="1">
      <alignment horizontal="center" vertical="center" wrapText="1"/>
    </xf>
    <xf numFmtId="1" fontId="16" fillId="7" borderId="10" xfId="2" applyNumberFormat="1" applyFont="1" applyFill="1" applyBorder="1" applyAlignment="1">
      <alignment horizontal="center" vertical="center" wrapText="1"/>
    </xf>
    <xf numFmtId="1" fontId="16" fillId="7" borderId="25" xfId="2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4" xr:uid="{B32C6D5B-9FB2-419C-893F-34A6A15C8C48}"/>
    <cellStyle name="Normal_Stakeholders10pt" xfId="3" xr:uid="{7D25D135-7626-4FC1-8AFD-A50153895C61}"/>
    <cellStyle name="Normal_Stakeholders10pt_1" xfId="2" xr:uid="{03CAFA1C-0667-42D4-9E30-88CAF952BC19}"/>
    <cellStyle name="Percent" xfId="1" builtinId="5"/>
  </cellStyles>
  <dxfs count="22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265"/>
  <sheetViews>
    <sheetView tabSelected="1" zoomScaleNormal="100" workbookViewId="0">
      <selection activeCell="C1" sqref="C1"/>
    </sheetView>
  </sheetViews>
  <sheetFormatPr defaultColWidth="10.90625" defaultRowHeight="14.5" x14ac:dyDescent="0.35"/>
  <cols>
    <col min="1" max="1" width="8.6328125" customWidth="1"/>
    <col min="2" max="2" width="5.6328125" customWidth="1"/>
    <col min="3" max="3" width="40.6328125" customWidth="1"/>
    <col min="4" max="8" width="8.81640625" customWidth="1"/>
    <col min="9" max="9" width="40.6328125" customWidth="1"/>
    <col min="10" max="13" width="8.81640625" customWidth="1"/>
    <col min="14" max="14" width="40.90625" customWidth="1"/>
    <col min="15" max="18" width="8.81640625" customWidth="1"/>
    <col min="19" max="19" width="40.90625" customWidth="1"/>
    <col min="20" max="23" width="8.81640625" customWidth="1"/>
    <col min="24" max="24" width="40.90625" customWidth="1"/>
    <col min="25" max="28" width="8.81640625" customWidth="1"/>
    <col min="29" max="29" width="40.81640625" customWidth="1"/>
    <col min="30" max="33" width="8.81640625" customWidth="1"/>
    <col min="34" max="34" width="40.90625" customWidth="1"/>
    <col min="35" max="38" width="8.81640625" customWidth="1"/>
    <col min="39" max="39" width="40.36328125" customWidth="1"/>
    <col min="40" max="43" width="8.81640625" customWidth="1"/>
    <col min="44" max="44" width="40.90625" customWidth="1"/>
    <col min="45" max="48" width="8.81640625" customWidth="1"/>
    <col min="49" max="49" width="40.90625" customWidth="1"/>
    <col min="50" max="53" width="8.81640625" customWidth="1"/>
  </cols>
  <sheetData>
    <row r="1" spans="1:53" s="220" customFormat="1" ht="40" customHeight="1" x14ac:dyDescent="0.35">
      <c r="C1" s="229" t="s">
        <v>364</v>
      </c>
      <c r="D1" s="229"/>
      <c r="E1" s="229"/>
      <c r="F1" s="229"/>
      <c r="G1" s="229"/>
      <c r="H1" s="229"/>
      <c r="I1" s="229"/>
      <c r="J1" s="229"/>
      <c r="K1" s="229"/>
      <c r="R1" s="230"/>
      <c r="W1" s="230"/>
      <c r="AB1" s="230"/>
      <c r="AG1" s="230"/>
      <c r="AL1" s="230"/>
      <c r="AQ1" s="230"/>
      <c r="AV1" s="230"/>
      <c r="BA1" s="230"/>
    </row>
    <row r="2" spans="1:53" s="231" customFormat="1" ht="42" customHeight="1" x14ac:dyDescent="0.3">
      <c r="C2" s="231" t="s">
        <v>226</v>
      </c>
      <c r="D2" s="232" t="s">
        <v>227</v>
      </c>
      <c r="E2" s="232" t="s">
        <v>0</v>
      </c>
      <c r="I2" s="231" t="s">
        <v>228</v>
      </c>
      <c r="J2" s="232" t="s">
        <v>227</v>
      </c>
      <c r="K2" s="232" t="s">
        <v>0</v>
      </c>
      <c r="N2" s="231" t="s">
        <v>229</v>
      </c>
      <c r="O2" s="232" t="s">
        <v>227</v>
      </c>
      <c r="P2" s="232" t="s">
        <v>0</v>
      </c>
      <c r="S2" s="231" t="s">
        <v>230</v>
      </c>
      <c r="T2" s="232" t="s">
        <v>227</v>
      </c>
      <c r="U2" s="232" t="s">
        <v>0</v>
      </c>
      <c r="X2" s="231" t="s">
        <v>231</v>
      </c>
      <c r="Y2" s="232" t="s">
        <v>227</v>
      </c>
      <c r="Z2" s="232" t="s">
        <v>0</v>
      </c>
      <c r="AC2" s="231" t="s">
        <v>232</v>
      </c>
      <c r="AD2" s="232" t="s">
        <v>227</v>
      </c>
      <c r="AE2" s="232" t="s">
        <v>0</v>
      </c>
      <c r="AH2" s="231" t="s">
        <v>233</v>
      </c>
      <c r="AI2" s="232" t="s">
        <v>227</v>
      </c>
      <c r="AJ2" s="232" t="s">
        <v>0</v>
      </c>
      <c r="AM2" s="231" t="s">
        <v>234</v>
      </c>
      <c r="AN2" s="232" t="s">
        <v>227</v>
      </c>
      <c r="AO2" s="232" t="s">
        <v>0</v>
      </c>
      <c r="AR2" s="231" t="s">
        <v>235</v>
      </c>
      <c r="AS2" s="232" t="s">
        <v>227</v>
      </c>
      <c r="AT2" s="232" t="s">
        <v>0</v>
      </c>
      <c r="AW2" s="231" t="s">
        <v>236</v>
      </c>
      <c r="AX2" s="232" t="s">
        <v>227</v>
      </c>
      <c r="AY2" s="232" t="s">
        <v>0</v>
      </c>
    </row>
    <row r="3" spans="1:53" s="53" customFormat="1" ht="12" x14ac:dyDescent="0.3">
      <c r="A3" s="255"/>
      <c r="C3" s="53" t="s">
        <v>22</v>
      </c>
      <c r="D3" s="57">
        <v>0.21782178217821799</v>
      </c>
      <c r="E3" s="53">
        <v>202</v>
      </c>
      <c r="I3" s="53" t="s">
        <v>25</v>
      </c>
      <c r="J3" s="57">
        <v>0.56218905472636804</v>
      </c>
      <c r="K3" s="53">
        <v>201</v>
      </c>
      <c r="N3" s="53" t="s">
        <v>27</v>
      </c>
      <c r="O3" s="57">
        <v>0.73394495412843996</v>
      </c>
      <c r="P3" s="53">
        <v>109</v>
      </c>
      <c r="S3" s="53" t="s">
        <v>31</v>
      </c>
      <c r="T3" s="57">
        <v>0.573099415204678</v>
      </c>
      <c r="U3" s="53">
        <v>171</v>
      </c>
      <c r="X3" s="53" t="s">
        <v>31</v>
      </c>
      <c r="Y3" s="57">
        <v>0.67647058823529405</v>
      </c>
      <c r="Z3" s="53">
        <v>170</v>
      </c>
      <c r="AC3" s="53" t="s">
        <v>51</v>
      </c>
      <c r="AD3" s="57">
        <v>0.19135802469135799</v>
      </c>
      <c r="AE3" s="53">
        <v>162</v>
      </c>
      <c r="AH3" s="53" t="s">
        <v>53</v>
      </c>
      <c r="AI3" s="57">
        <v>6.0606060606060597E-3</v>
      </c>
      <c r="AJ3" s="53">
        <v>165</v>
      </c>
      <c r="AM3" s="53" t="s">
        <v>57</v>
      </c>
      <c r="AN3" s="57">
        <v>0.46012269938650302</v>
      </c>
      <c r="AO3" s="53">
        <v>163</v>
      </c>
      <c r="AR3" s="53" t="s">
        <v>59</v>
      </c>
      <c r="AS3" s="57">
        <v>0</v>
      </c>
      <c r="AT3" s="53">
        <v>164</v>
      </c>
      <c r="AV3" s="251"/>
      <c r="AW3" s="53" t="s">
        <v>64</v>
      </c>
      <c r="AX3" s="57">
        <v>0.91925465838509302</v>
      </c>
      <c r="AY3" s="53">
        <v>161</v>
      </c>
    </row>
    <row r="4" spans="1:53" s="53" customFormat="1" ht="12" x14ac:dyDescent="0.3">
      <c r="C4" s="53" t="s">
        <v>18</v>
      </c>
      <c r="D4" s="57">
        <v>0.198019801980198</v>
      </c>
      <c r="E4" s="53">
        <v>202</v>
      </c>
      <c r="I4" s="53" t="s">
        <v>26</v>
      </c>
      <c r="J4" s="57">
        <v>0.43781094527363201</v>
      </c>
      <c r="K4" s="53">
        <v>201</v>
      </c>
      <c r="N4" s="53" t="s">
        <v>28</v>
      </c>
      <c r="O4" s="57">
        <v>0.21100917431192701</v>
      </c>
      <c r="P4" s="53">
        <v>109</v>
      </c>
      <c r="S4" s="53" t="s">
        <v>32</v>
      </c>
      <c r="T4" s="57">
        <v>0.286549707602339</v>
      </c>
      <c r="U4" s="53">
        <v>171</v>
      </c>
      <c r="X4" s="53" t="s">
        <v>26</v>
      </c>
      <c r="Y4" s="57">
        <v>0.32352941176470601</v>
      </c>
      <c r="Z4" s="53">
        <v>170</v>
      </c>
      <c r="AC4" s="53" t="s">
        <v>34</v>
      </c>
      <c r="AD4" s="57">
        <v>0.12345679012345701</v>
      </c>
      <c r="AE4" s="53">
        <v>162</v>
      </c>
      <c r="AH4" s="53" t="s">
        <v>54</v>
      </c>
      <c r="AI4" s="57">
        <v>9.6969696969696997E-2</v>
      </c>
      <c r="AJ4" s="53">
        <v>165</v>
      </c>
      <c r="AM4" s="53" t="s">
        <v>58</v>
      </c>
      <c r="AN4" s="57">
        <v>0.53987730061349704</v>
      </c>
      <c r="AO4" s="53">
        <v>163</v>
      </c>
      <c r="AR4" s="53" t="s">
        <v>60</v>
      </c>
      <c r="AS4" s="57">
        <v>7.3170731707317097E-2</v>
      </c>
      <c r="AT4" s="53">
        <v>164</v>
      </c>
      <c r="AW4" s="53" t="s">
        <v>52</v>
      </c>
      <c r="AX4" s="57">
        <v>3.7267080745341602E-2</v>
      </c>
      <c r="AY4" s="53">
        <v>161</v>
      </c>
    </row>
    <row r="5" spans="1:53" s="53" customFormat="1" ht="12" x14ac:dyDescent="0.3">
      <c r="C5" s="53" t="s">
        <v>16</v>
      </c>
      <c r="D5" s="57">
        <v>0.173267326732673</v>
      </c>
      <c r="E5" s="53">
        <v>202</v>
      </c>
      <c r="J5" s="57"/>
      <c r="N5" s="53" t="s">
        <v>29</v>
      </c>
      <c r="O5" s="57">
        <v>2.7522935779816501E-2</v>
      </c>
      <c r="P5" s="53">
        <v>109</v>
      </c>
      <c r="S5" s="53" t="s">
        <v>33</v>
      </c>
      <c r="T5" s="57">
        <v>0.140350877192982</v>
      </c>
      <c r="U5" s="53">
        <v>171</v>
      </c>
      <c r="Y5" s="57"/>
      <c r="AC5" s="86" t="s">
        <v>52</v>
      </c>
      <c r="AD5" s="57">
        <v>0.117283950617284</v>
      </c>
      <c r="AE5" s="53">
        <v>162</v>
      </c>
      <c r="AH5" s="53" t="s">
        <v>55</v>
      </c>
      <c r="AI5" s="57">
        <v>0.33939393939393903</v>
      </c>
      <c r="AJ5" s="53">
        <v>165</v>
      </c>
      <c r="AN5" s="57"/>
      <c r="AR5" s="53" t="s">
        <v>61</v>
      </c>
      <c r="AS5" s="57">
        <v>0.18292682926829301</v>
      </c>
      <c r="AT5" s="53">
        <v>164</v>
      </c>
      <c r="AW5" s="53" t="s">
        <v>65</v>
      </c>
      <c r="AX5" s="57">
        <v>3.1055900621118002E-2</v>
      </c>
      <c r="AY5" s="53">
        <v>161</v>
      </c>
    </row>
    <row r="6" spans="1:53" s="53" customFormat="1" ht="12" x14ac:dyDescent="0.3">
      <c r="C6" s="53" t="s">
        <v>23</v>
      </c>
      <c r="D6" s="57">
        <v>9.9009900990099001E-2</v>
      </c>
      <c r="E6" s="53">
        <v>202</v>
      </c>
      <c r="J6" s="57"/>
      <c r="N6" s="53" t="s">
        <v>30</v>
      </c>
      <c r="O6" s="57">
        <v>2.7522935779816501E-2</v>
      </c>
      <c r="P6" s="53">
        <v>109</v>
      </c>
      <c r="T6" s="57"/>
      <c r="Y6" s="57"/>
      <c r="AC6" s="53" t="s">
        <v>41</v>
      </c>
      <c r="AD6" s="57">
        <v>8.0246913580246895E-2</v>
      </c>
      <c r="AE6" s="53">
        <v>162</v>
      </c>
      <c r="AH6" s="53" t="s">
        <v>56</v>
      </c>
      <c r="AI6" s="57">
        <v>0.55757575757575795</v>
      </c>
      <c r="AJ6" s="53">
        <v>165</v>
      </c>
      <c r="AN6" s="57"/>
      <c r="AR6" s="53" t="s">
        <v>62</v>
      </c>
      <c r="AS6" s="57">
        <v>0.34146341463414598</v>
      </c>
      <c r="AT6" s="53">
        <v>164</v>
      </c>
      <c r="AW6" s="53" t="s">
        <v>66</v>
      </c>
      <c r="AX6" s="57">
        <v>1.2422360248447201E-2</v>
      </c>
      <c r="AY6" s="53">
        <v>161</v>
      </c>
    </row>
    <row r="7" spans="1:53" s="53" customFormat="1" ht="12" x14ac:dyDescent="0.3">
      <c r="C7" s="53" t="s">
        <v>19</v>
      </c>
      <c r="D7" s="57">
        <v>8.9108910891089105E-2</v>
      </c>
      <c r="E7" s="53">
        <v>202</v>
      </c>
      <c r="J7" s="57"/>
      <c r="O7" s="57"/>
      <c r="T7" s="57"/>
      <c r="Y7" s="57"/>
      <c r="AC7" s="53" t="s">
        <v>43</v>
      </c>
      <c r="AD7" s="57">
        <v>8.0246913580246895E-2</v>
      </c>
      <c r="AE7" s="53">
        <v>162</v>
      </c>
      <c r="AI7" s="57"/>
      <c r="AN7" s="57"/>
      <c r="AR7" s="53" t="s">
        <v>63</v>
      </c>
      <c r="AS7" s="57">
        <v>0.40243902439024398</v>
      </c>
      <c r="AT7" s="53">
        <v>164</v>
      </c>
      <c r="AX7" s="57"/>
    </row>
    <row r="8" spans="1:53" s="53" customFormat="1" ht="12" x14ac:dyDescent="0.3">
      <c r="C8" s="53" t="s">
        <v>20</v>
      </c>
      <c r="D8" s="57">
        <v>7.9207920792079195E-2</v>
      </c>
      <c r="E8" s="53">
        <v>202</v>
      </c>
      <c r="J8" s="57"/>
      <c r="O8" s="57"/>
      <c r="T8" s="57"/>
      <c r="Y8" s="57"/>
      <c r="AC8" s="53" t="s">
        <v>37</v>
      </c>
      <c r="AD8" s="57">
        <v>5.5555555555555601E-2</v>
      </c>
      <c r="AE8" s="53">
        <v>162</v>
      </c>
      <c r="AI8" s="57"/>
      <c r="AN8" s="57"/>
      <c r="AS8" s="57"/>
      <c r="AX8" s="57"/>
    </row>
    <row r="9" spans="1:53" s="53" customFormat="1" ht="12" x14ac:dyDescent="0.3">
      <c r="C9" s="53" t="s">
        <v>14</v>
      </c>
      <c r="D9" s="57">
        <v>3.9603960396039598E-2</v>
      </c>
      <c r="E9" s="53">
        <v>202</v>
      </c>
      <c r="J9" s="57"/>
      <c r="O9" s="57"/>
      <c r="T9" s="57"/>
      <c r="Y9" s="57"/>
      <c r="AC9" s="53" t="s">
        <v>36</v>
      </c>
      <c r="AD9" s="57">
        <v>4.9382716049382699E-2</v>
      </c>
      <c r="AE9" s="53">
        <v>162</v>
      </c>
      <c r="AI9" s="57"/>
      <c r="AN9" s="57"/>
      <c r="AS9" s="57"/>
      <c r="AX9" s="57"/>
    </row>
    <row r="10" spans="1:53" s="53" customFormat="1" ht="12" x14ac:dyDescent="0.3">
      <c r="C10" s="53" t="s">
        <v>21</v>
      </c>
      <c r="D10" s="57">
        <v>3.4653465346534698E-2</v>
      </c>
      <c r="E10" s="53">
        <v>202</v>
      </c>
      <c r="J10" s="57"/>
      <c r="O10" s="57"/>
      <c r="T10" s="57"/>
      <c r="Y10" s="57"/>
      <c r="AC10" s="86" t="s">
        <v>50</v>
      </c>
      <c r="AD10" s="57">
        <v>4.9382716049382699E-2</v>
      </c>
      <c r="AE10" s="53">
        <v>162</v>
      </c>
      <c r="AI10" s="57"/>
      <c r="AN10" s="57"/>
      <c r="AS10" s="57"/>
      <c r="AX10" s="57"/>
    </row>
    <row r="11" spans="1:53" s="53" customFormat="1" ht="12" x14ac:dyDescent="0.3">
      <c r="C11" s="86" t="s">
        <v>12</v>
      </c>
      <c r="D11" s="57">
        <v>2.4752475247524799E-2</v>
      </c>
      <c r="E11" s="53">
        <v>202</v>
      </c>
      <c r="J11" s="57"/>
      <c r="O11" s="57"/>
      <c r="T11" s="57"/>
      <c r="Y11" s="57"/>
      <c r="AC11" s="53" t="s">
        <v>47</v>
      </c>
      <c r="AD11" s="57">
        <v>4.3209876543209902E-2</v>
      </c>
      <c r="AE11" s="53">
        <v>162</v>
      </c>
      <c r="AI11" s="57"/>
      <c r="AN11" s="57"/>
      <c r="AS11" s="57"/>
      <c r="AX11" s="57"/>
    </row>
    <row r="12" spans="1:53" s="53" customFormat="1" ht="12" x14ac:dyDescent="0.3">
      <c r="C12" s="53" t="s">
        <v>13</v>
      </c>
      <c r="D12" s="57">
        <v>1.9801980198019799E-2</v>
      </c>
      <c r="E12" s="53">
        <v>202</v>
      </c>
      <c r="J12" s="57"/>
      <c r="O12" s="57"/>
      <c r="T12" s="57"/>
      <c r="Y12" s="57"/>
      <c r="AC12" s="53" t="s">
        <v>35</v>
      </c>
      <c r="AD12" s="57">
        <v>3.7037037037037E-2</v>
      </c>
      <c r="AE12" s="53">
        <v>162</v>
      </c>
      <c r="AI12" s="57"/>
      <c r="AN12" s="57"/>
      <c r="AS12" s="57"/>
      <c r="AX12" s="57"/>
    </row>
    <row r="13" spans="1:53" s="53" customFormat="1" ht="12" x14ac:dyDescent="0.3">
      <c r="C13" s="53" t="s">
        <v>24</v>
      </c>
      <c r="D13" s="57">
        <v>1.4851485148514899E-2</v>
      </c>
      <c r="E13" s="53">
        <v>202</v>
      </c>
      <c r="J13" s="57"/>
      <c r="O13" s="57"/>
      <c r="T13" s="57"/>
      <c r="Y13" s="57"/>
      <c r="AC13" s="53" t="s">
        <v>48</v>
      </c>
      <c r="AD13" s="57">
        <v>3.7037037037037E-2</v>
      </c>
      <c r="AE13" s="53">
        <v>162</v>
      </c>
      <c r="AI13" s="57"/>
      <c r="AN13" s="57"/>
      <c r="AS13" s="57"/>
      <c r="AX13" s="57"/>
    </row>
    <row r="14" spans="1:53" s="53" customFormat="1" ht="12" x14ac:dyDescent="0.3">
      <c r="C14" s="53" t="s">
        <v>15</v>
      </c>
      <c r="D14" s="57">
        <v>4.9504950495049497E-3</v>
      </c>
      <c r="E14" s="53">
        <v>202</v>
      </c>
      <c r="J14" s="57"/>
      <c r="O14" s="57"/>
      <c r="T14" s="57"/>
      <c r="Y14" s="57"/>
      <c r="AC14" s="53" t="s">
        <v>45</v>
      </c>
      <c r="AD14" s="57">
        <v>3.0864197530864199E-2</v>
      </c>
      <c r="AE14" s="53">
        <v>162</v>
      </c>
      <c r="AI14" s="57"/>
      <c r="AN14" s="57"/>
      <c r="AS14" s="57"/>
      <c r="AX14" s="57"/>
    </row>
    <row r="15" spans="1:53" s="53" customFormat="1" ht="12" x14ac:dyDescent="0.3">
      <c r="C15" s="53" t="s">
        <v>17</v>
      </c>
      <c r="D15" s="57">
        <v>4.9504950495049497E-3</v>
      </c>
      <c r="E15" s="53">
        <v>202</v>
      </c>
      <c r="J15" s="57"/>
      <c r="O15" s="57"/>
      <c r="T15" s="57"/>
      <c r="Y15" s="57"/>
      <c r="AC15" s="53" t="s">
        <v>38</v>
      </c>
      <c r="AD15" s="57">
        <v>2.4691358024691398E-2</v>
      </c>
      <c r="AE15" s="53">
        <v>162</v>
      </c>
      <c r="AI15" s="57"/>
      <c r="AN15" s="57"/>
      <c r="AS15" s="57"/>
      <c r="AX15" s="57"/>
    </row>
    <row r="16" spans="1:53" s="53" customFormat="1" ht="12" x14ac:dyDescent="0.3">
      <c r="D16" s="57"/>
      <c r="J16" s="57"/>
      <c r="O16" s="57"/>
      <c r="T16" s="57"/>
      <c r="Y16" s="57"/>
      <c r="AC16" s="86" t="s">
        <v>46</v>
      </c>
      <c r="AD16" s="57">
        <v>2.4691358024691398E-2</v>
      </c>
      <c r="AE16" s="53">
        <v>162</v>
      </c>
      <c r="AI16" s="57"/>
      <c r="AN16" s="57"/>
      <c r="AS16" s="57"/>
      <c r="AX16" s="57"/>
    </row>
    <row r="17" spans="3:50" s="53" customFormat="1" ht="12" x14ac:dyDescent="0.3">
      <c r="D17" s="57"/>
      <c r="J17" s="57"/>
      <c r="O17" s="57"/>
      <c r="T17" s="57"/>
      <c r="Y17" s="57"/>
      <c r="AC17" s="53" t="s">
        <v>42</v>
      </c>
      <c r="AD17" s="57">
        <v>1.85185185185185E-2</v>
      </c>
      <c r="AE17" s="53">
        <v>162</v>
      </c>
      <c r="AI17" s="57"/>
      <c r="AN17" s="57"/>
      <c r="AS17" s="57"/>
      <c r="AX17" s="57"/>
    </row>
    <row r="18" spans="3:50" s="53" customFormat="1" ht="12" x14ac:dyDescent="0.3">
      <c r="D18" s="57"/>
      <c r="J18" s="57"/>
      <c r="O18" s="57"/>
      <c r="T18" s="57"/>
      <c r="Y18" s="57"/>
      <c r="AC18" s="53" t="s">
        <v>44</v>
      </c>
      <c r="AD18" s="57">
        <v>1.85185185185185E-2</v>
      </c>
      <c r="AE18" s="53">
        <v>162</v>
      </c>
      <c r="AI18" s="57"/>
      <c r="AN18" s="57"/>
      <c r="AS18" s="57"/>
      <c r="AX18" s="57"/>
    </row>
    <row r="19" spans="3:50" s="53" customFormat="1" ht="12" x14ac:dyDescent="0.3">
      <c r="D19" s="57"/>
      <c r="J19" s="57"/>
      <c r="O19" s="57"/>
      <c r="T19" s="57"/>
      <c r="Y19" s="57"/>
      <c r="AC19" s="53" t="s">
        <v>40</v>
      </c>
      <c r="AD19" s="57">
        <v>1.2345679012345699E-2</v>
      </c>
      <c r="AE19" s="53">
        <v>162</v>
      </c>
      <c r="AI19" s="57"/>
      <c r="AN19" s="57"/>
      <c r="AS19" s="57"/>
      <c r="AX19" s="57"/>
    </row>
    <row r="20" spans="3:50" s="53" customFormat="1" ht="12" x14ac:dyDescent="0.3">
      <c r="D20" s="57"/>
      <c r="J20" s="57"/>
      <c r="O20" s="57"/>
      <c r="T20" s="57"/>
      <c r="Y20" s="57"/>
      <c r="AC20" s="53" t="s">
        <v>39</v>
      </c>
      <c r="AD20" s="57">
        <v>6.17283950617284E-3</v>
      </c>
      <c r="AE20" s="53">
        <v>162</v>
      </c>
      <c r="AI20" s="57"/>
      <c r="AN20" s="57"/>
      <c r="AS20" s="57"/>
      <c r="AX20" s="57"/>
    </row>
    <row r="21" spans="3:50" s="53" customFormat="1" ht="12" x14ac:dyDescent="0.3">
      <c r="D21" s="57"/>
      <c r="J21" s="57"/>
      <c r="O21" s="57"/>
      <c r="T21" s="57"/>
      <c r="Y21" s="57"/>
      <c r="AC21" s="53" t="s">
        <v>49</v>
      </c>
      <c r="AD21" s="57">
        <v>0</v>
      </c>
      <c r="AE21" s="53">
        <v>162</v>
      </c>
      <c r="AI21" s="57"/>
      <c r="AN21" s="57"/>
      <c r="AS21" s="57"/>
      <c r="AX21" s="57"/>
    </row>
    <row r="22" spans="3:50" s="53" customFormat="1" ht="12" x14ac:dyDescent="0.3">
      <c r="D22" s="57"/>
      <c r="J22" s="57"/>
      <c r="O22" s="57"/>
      <c r="T22" s="57"/>
      <c r="Y22" s="57"/>
      <c r="AD22" s="57"/>
      <c r="AI22" s="57"/>
      <c r="AN22" s="57"/>
      <c r="AS22" s="57"/>
      <c r="AX22" s="57"/>
    </row>
    <row r="23" spans="3:50" s="53" customFormat="1" ht="12" x14ac:dyDescent="0.3"/>
    <row r="24" spans="3:50" s="231" customFormat="1" ht="48" x14ac:dyDescent="0.3">
      <c r="C24" s="231" t="s">
        <v>237</v>
      </c>
      <c r="D24" s="232" t="s">
        <v>227</v>
      </c>
      <c r="E24" s="232" t="s">
        <v>0</v>
      </c>
      <c r="I24" s="231" t="s">
        <v>238</v>
      </c>
      <c r="J24" s="232" t="s">
        <v>227</v>
      </c>
      <c r="K24" s="232" t="s">
        <v>0</v>
      </c>
      <c r="N24" s="231" t="s">
        <v>239</v>
      </c>
      <c r="O24" s="232" t="s">
        <v>227</v>
      </c>
      <c r="P24" s="232" t="s">
        <v>0</v>
      </c>
      <c r="S24" s="231" t="s">
        <v>240</v>
      </c>
      <c r="T24" s="232" t="s">
        <v>227</v>
      </c>
      <c r="U24" s="232" t="s">
        <v>0</v>
      </c>
      <c r="X24" s="231" t="s">
        <v>241</v>
      </c>
      <c r="Y24" s="232" t="s">
        <v>227</v>
      </c>
      <c r="Z24" s="232" t="s">
        <v>0</v>
      </c>
      <c r="AC24" s="231" t="s">
        <v>242</v>
      </c>
      <c r="AD24" s="232" t="s">
        <v>227</v>
      </c>
      <c r="AE24" s="232" t="s">
        <v>0</v>
      </c>
      <c r="AH24" s="231" t="s">
        <v>243</v>
      </c>
      <c r="AI24" s="232" t="s">
        <v>227</v>
      </c>
      <c r="AJ24" s="232" t="s">
        <v>0</v>
      </c>
      <c r="AM24" s="231" t="s">
        <v>244</v>
      </c>
      <c r="AN24" s="232" t="s">
        <v>227</v>
      </c>
      <c r="AO24" s="232" t="s">
        <v>0</v>
      </c>
    </row>
    <row r="25" spans="3:50" s="53" customFormat="1" ht="12" x14ac:dyDescent="0.3">
      <c r="C25" s="53" t="s">
        <v>75</v>
      </c>
      <c r="D25" s="57">
        <v>0.48167539267015702</v>
      </c>
      <c r="E25" s="53">
        <v>191</v>
      </c>
      <c r="I25" s="53" t="s">
        <v>93</v>
      </c>
      <c r="J25" s="57">
        <v>0.49431818181818199</v>
      </c>
      <c r="K25" s="53">
        <v>176</v>
      </c>
      <c r="N25" s="53" t="s">
        <v>94</v>
      </c>
      <c r="O25" s="57">
        <v>0.54069767441860495</v>
      </c>
      <c r="P25" s="53">
        <v>172</v>
      </c>
      <c r="S25" s="53" t="s">
        <v>108</v>
      </c>
      <c r="T25" s="57">
        <v>0.79532163742690098</v>
      </c>
      <c r="U25" s="53">
        <v>171</v>
      </c>
      <c r="X25" s="53" t="s">
        <v>116</v>
      </c>
      <c r="Y25" s="57">
        <v>0.56626506024096401</v>
      </c>
      <c r="Z25" s="53">
        <v>166</v>
      </c>
      <c r="AC25" s="53" t="s">
        <v>118</v>
      </c>
      <c r="AD25" s="57">
        <v>0.434782608695652</v>
      </c>
      <c r="AE25" s="53">
        <v>115</v>
      </c>
      <c r="AH25" s="53" t="s">
        <v>121</v>
      </c>
      <c r="AI25" s="57">
        <v>0.52941176470588203</v>
      </c>
      <c r="AJ25" s="53">
        <v>34</v>
      </c>
      <c r="AM25" s="53" t="s">
        <v>127</v>
      </c>
      <c r="AN25" s="57">
        <v>0.50476190476190497</v>
      </c>
      <c r="AO25" s="53">
        <v>105</v>
      </c>
    </row>
    <row r="26" spans="3:50" s="53" customFormat="1" ht="12" x14ac:dyDescent="0.3">
      <c r="C26" s="53" t="s">
        <v>84</v>
      </c>
      <c r="D26" s="57">
        <v>0.42931937172774898</v>
      </c>
      <c r="E26" s="53">
        <v>191</v>
      </c>
      <c r="I26" s="53" t="s">
        <v>91</v>
      </c>
      <c r="J26" s="57">
        <v>0.36931818181818199</v>
      </c>
      <c r="K26" s="53">
        <v>176</v>
      </c>
      <c r="N26" s="53" t="s">
        <v>98</v>
      </c>
      <c r="O26" s="57">
        <v>0.50581395348837199</v>
      </c>
      <c r="P26" s="53">
        <v>172</v>
      </c>
      <c r="S26" s="53" t="s">
        <v>106</v>
      </c>
      <c r="T26" s="57">
        <v>0.497076023391813</v>
      </c>
      <c r="U26" s="53">
        <v>171</v>
      </c>
      <c r="X26" s="53" t="s">
        <v>114</v>
      </c>
      <c r="Y26" s="57">
        <v>0.469879518072289</v>
      </c>
      <c r="Z26" s="53">
        <v>166</v>
      </c>
      <c r="AC26" s="53" t="s">
        <v>120</v>
      </c>
      <c r="AD26" s="57">
        <v>0.434782608695652</v>
      </c>
      <c r="AE26" s="53">
        <v>115</v>
      </c>
      <c r="AH26" s="53" t="s">
        <v>124</v>
      </c>
      <c r="AI26" s="57">
        <v>0.5</v>
      </c>
      <c r="AJ26" s="53">
        <v>34</v>
      </c>
      <c r="AM26" s="53" t="s">
        <v>130</v>
      </c>
      <c r="AN26" s="57">
        <v>0.476190476190476</v>
      </c>
      <c r="AO26" s="53">
        <v>105</v>
      </c>
    </row>
    <row r="27" spans="3:50" s="53" customFormat="1" ht="12" x14ac:dyDescent="0.3">
      <c r="C27" s="53" t="s">
        <v>70</v>
      </c>
      <c r="D27" s="57">
        <v>0.41884816753926701</v>
      </c>
      <c r="E27" s="53">
        <v>191</v>
      </c>
      <c r="I27" s="53" t="s">
        <v>87</v>
      </c>
      <c r="J27" s="57">
        <v>0.30681818181818199</v>
      </c>
      <c r="K27" s="53">
        <v>176</v>
      </c>
      <c r="N27" s="53" t="s">
        <v>103</v>
      </c>
      <c r="O27" s="57">
        <v>0.38953488372092998</v>
      </c>
      <c r="P27" s="53">
        <v>172</v>
      </c>
      <c r="S27" s="53" t="s">
        <v>111</v>
      </c>
      <c r="T27" s="57">
        <v>0.38011695906432702</v>
      </c>
      <c r="U27" s="53">
        <v>171</v>
      </c>
      <c r="X27" s="53" t="s">
        <v>112</v>
      </c>
      <c r="Y27" s="57">
        <v>0.43975903614457801</v>
      </c>
      <c r="Z27" s="53">
        <v>166</v>
      </c>
      <c r="AC27" s="53" t="s">
        <v>119</v>
      </c>
      <c r="AD27" s="57">
        <v>0.41739130434782601</v>
      </c>
      <c r="AE27" s="53">
        <v>115</v>
      </c>
      <c r="AH27" s="53" t="s">
        <v>123</v>
      </c>
      <c r="AI27" s="57">
        <v>0.41176470588235298</v>
      </c>
      <c r="AJ27" s="53">
        <v>34</v>
      </c>
      <c r="AM27" s="53" t="s">
        <v>128</v>
      </c>
      <c r="AN27" s="57">
        <v>0.28571428571428598</v>
      </c>
      <c r="AO27" s="53">
        <v>105</v>
      </c>
    </row>
    <row r="28" spans="3:50" s="53" customFormat="1" ht="12" x14ac:dyDescent="0.3">
      <c r="C28" s="53" t="s">
        <v>85</v>
      </c>
      <c r="D28" s="57">
        <v>0.37172774869109898</v>
      </c>
      <c r="E28" s="53">
        <v>191</v>
      </c>
      <c r="I28" s="53" t="s">
        <v>88</v>
      </c>
      <c r="J28" s="57">
        <v>0.26136363636363602</v>
      </c>
      <c r="K28" s="53">
        <v>176</v>
      </c>
      <c r="N28" s="53" t="s">
        <v>100</v>
      </c>
      <c r="O28" s="57">
        <v>0.34883720930232598</v>
      </c>
      <c r="P28" s="53">
        <v>172</v>
      </c>
      <c r="S28" s="53" t="s">
        <v>107</v>
      </c>
      <c r="T28" s="57">
        <v>0.36257309941520499</v>
      </c>
      <c r="U28" s="53">
        <v>171</v>
      </c>
      <c r="X28" s="53" t="s">
        <v>111</v>
      </c>
      <c r="Y28" s="57">
        <v>0.43373493975903599</v>
      </c>
      <c r="Z28" s="53">
        <v>166</v>
      </c>
      <c r="AC28" s="53" t="s">
        <v>106</v>
      </c>
      <c r="AD28" s="57">
        <v>0.31304347826086998</v>
      </c>
      <c r="AE28" s="53">
        <v>115</v>
      </c>
      <c r="AH28" s="53" t="s">
        <v>126</v>
      </c>
      <c r="AI28" s="57">
        <v>0.32352941176470601</v>
      </c>
      <c r="AJ28" s="53">
        <v>34</v>
      </c>
      <c r="AM28" s="53" t="s">
        <v>132</v>
      </c>
      <c r="AN28" s="57">
        <v>0.24761904761904799</v>
      </c>
      <c r="AO28" s="53">
        <v>105</v>
      </c>
    </row>
    <row r="29" spans="3:50" s="53" customFormat="1" ht="12" x14ac:dyDescent="0.3">
      <c r="C29" s="53" t="s">
        <v>67</v>
      </c>
      <c r="D29" s="57">
        <v>0.36125654450261802</v>
      </c>
      <c r="E29" s="53">
        <v>191</v>
      </c>
      <c r="I29" s="53" t="s">
        <v>90</v>
      </c>
      <c r="J29" s="57">
        <v>0.26136363636363602</v>
      </c>
      <c r="K29" s="53">
        <v>176</v>
      </c>
      <c r="N29" s="53" t="s">
        <v>99</v>
      </c>
      <c r="O29" s="57">
        <v>0.337209302325581</v>
      </c>
      <c r="P29" s="53">
        <v>172</v>
      </c>
      <c r="S29" s="53" t="s">
        <v>104</v>
      </c>
      <c r="T29" s="57">
        <v>0.18713450292397699</v>
      </c>
      <c r="U29" s="53">
        <v>171</v>
      </c>
      <c r="X29" s="53" t="s">
        <v>115</v>
      </c>
      <c r="Y29" s="57">
        <v>0.21686746987951799</v>
      </c>
      <c r="Z29" s="53">
        <v>166</v>
      </c>
      <c r="AC29" s="53" t="s">
        <v>107</v>
      </c>
      <c r="AD29" s="57">
        <v>0.30434782608695699</v>
      </c>
      <c r="AE29" s="53">
        <v>115</v>
      </c>
      <c r="AH29" s="53" t="s">
        <v>122</v>
      </c>
      <c r="AI29" s="57">
        <v>0.17647058823529399</v>
      </c>
      <c r="AJ29" s="53">
        <v>34</v>
      </c>
      <c r="AM29" s="53" t="s">
        <v>24</v>
      </c>
      <c r="AN29" s="57">
        <v>0.21</v>
      </c>
      <c r="AO29" s="53">
        <v>105</v>
      </c>
    </row>
    <row r="30" spans="3:50" s="53" customFormat="1" ht="12" x14ac:dyDescent="0.3">
      <c r="C30" s="53" t="s">
        <v>74</v>
      </c>
      <c r="D30" s="57">
        <v>0.31937172774869099</v>
      </c>
      <c r="E30" s="53">
        <v>191</v>
      </c>
      <c r="I30" s="53" t="s">
        <v>89</v>
      </c>
      <c r="J30" s="57">
        <v>0.14772727272727301</v>
      </c>
      <c r="K30" s="53">
        <v>176</v>
      </c>
      <c r="N30" s="53" t="s">
        <v>97</v>
      </c>
      <c r="O30" s="57">
        <v>0.209302325581395</v>
      </c>
      <c r="P30" s="53">
        <v>172</v>
      </c>
      <c r="S30" s="53" t="s">
        <v>109</v>
      </c>
      <c r="T30" s="57">
        <v>0.12280701754386</v>
      </c>
      <c r="U30" s="53">
        <v>171</v>
      </c>
      <c r="X30" s="53" t="s">
        <v>113</v>
      </c>
      <c r="Y30" s="57">
        <v>0.20481927710843401</v>
      </c>
      <c r="Z30" s="53">
        <v>166</v>
      </c>
      <c r="AC30" s="53" t="s">
        <v>111</v>
      </c>
      <c r="AD30" s="57">
        <v>0.208695652173913</v>
      </c>
      <c r="AE30" s="53">
        <v>115</v>
      </c>
      <c r="AH30" s="53" t="s">
        <v>125</v>
      </c>
      <c r="AI30" s="57">
        <v>0.17647058823529399</v>
      </c>
      <c r="AJ30" s="53">
        <v>34</v>
      </c>
      <c r="AM30" s="53" t="s">
        <v>129</v>
      </c>
      <c r="AN30" s="57">
        <v>0.17142857142857101</v>
      </c>
      <c r="AO30" s="53">
        <v>105</v>
      </c>
    </row>
    <row r="31" spans="3:50" s="53" customFormat="1" ht="12" x14ac:dyDescent="0.3">
      <c r="C31" s="53" t="s">
        <v>76</v>
      </c>
      <c r="D31" s="57">
        <v>0.28272251308900498</v>
      </c>
      <c r="E31" s="53">
        <v>191</v>
      </c>
      <c r="I31" s="53" t="s">
        <v>92</v>
      </c>
      <c r="J31" s="57">
        <v>7.3863636363636395E-2</v>
      </c>
      <c r="K31" s="53">
        <v>176</v>
      </c>
      <c r="N31" s="53" t="s">
        <v>101</v>
      </c>
      <c r="O31" s="57">
        <v>0.15116279069767399</v>
      </c>
      <c r="P31" s="53">
        <v>172</v>
      </c>
      <c r="S31" s="53" t="s">
        <v>52</v>
      </c>
      <c r="T31" s="57">
        <v>9.9415204678362595E-2</v>
      </c>
      <c r="U31" s="53">
        <v>171</v>
      </c>
      <c r="X31" s="53" t="s">
        <v>117</v>
      </c>
      <c r="Y31" s="57">
        <v>0.19879518072289201</v>
      </c>
      <c r="Z31" s="53">
        <v>166</v>
      </c>
      <c r="AC31" s="53" t="s">
        <v>104</v>
      </c>
      <c r="AD31" s="57">
        <v>0.139130434782609</v>
      </c>
      <c r="AE31" s="53">
        <v>115</v>
      </c>
      <c r="AH31" s="53" t="s">
        <v>24</v>
      </c>
      <c r="AI31" s="57">
        <v>8.8235294117647106E-2</v>
      </c>
      <c r="AJ31" s="53">
        <v>34</v>
      </c>
      <c r="AM31" s="53" t="s">
        <v>131</v>
      </c>
      <c r="AN31" s="57">
        <v>0.12380952380952399</v>
      </c>
      <c r="AO31" s="53">
        <v>105</v>
      </c>
    </row>
    <row r="32" spans="3:50" s="53" customFormat="1" ht="12" x14ac:dyDescent="0.3">
      <c r="C32" s="53" t="s">
        <v>83</v>
      </c>
      <c r="D32" s="57">
        <v>0.25130890052355997</v>
      </c>
      <c r="E32" s="53">
        <v>191</v>
      </c>
      <c r="I32" s="53" t="s">
        <v>52</v>
      </c>
      <c r="J32" s="57">
        <v>2.8409090909090901E-2</v>
      </c>
      <c r="K32" s="53">
        <v>176</v>
      </c>
      <c r="N32" s="53" t="s">
        <v>95</v>
      </c>
      <c r="O32" s="57">
        <v>0.145348837209302</v>
      </c>
      <c r="P32" s="53">
        <v>172</v>
      </c>
      <c r="S32" s="53" t="s">
        <v>105</v>
      </c>
      <c r="T32" s="57">
        <v>3.5087719298245598E-2</v>
      </c>
      <c r="U32" s="53">
        <v>171</v>
      </c>
      <c r="X32" s="53" t="s">
        <v>109</v>
      </c>
      <c r="Y32" s="57">
        <v>9.6385542168674704E-2</v>
      </c>
      <c r="Z32" s="53">
        <v>166</v>
      </c>
      <c r="AC32" s="53" t="s">
        <v>115</v>
      </c>
      <c r="AD32" s="57">
        <v>8.6956521739130405E-2</v>
      </c>
      <c r="AE32" s="53">
        <v>115</v>
      </c>
      <c r="AI32" s="57"/>
      <c r="AN32" s="240"/>
    </row>
    <row r="33" spans="3:35" s="53" customFormat="1" ht="12" x14ac:dyDescent="0.3">
      <c r="C33" s="53" t="s">
        <v>73</v>
      </c>
      <c r="D33" s="57">
        <v>0.24607329842931899</v>
      </c>
      <c r="E33" s="53">
        <v>191</v>
      </c>
      <c r="J33" s="57"/>
      <c r="N33" s="53" t="s">
        <v>23</v>
      </c>
      <c r="O33" s="57">
        <v>8.7209302325581398E-2</v>
      </c>
      <c r="P33" s="53">
        <v>172</v>
      </c>
      <c r="S33" s="53" t="s">
        <v>110</v>
      </c>
      <c r="T33" s="57">
        <v>3.5087719298245598E-2</v>
      </c>
      <c r="U33" s="53">
        <v>171</v>
      </c>
      <c r="X33" s="53" t="s">
        <v>110</v>
      </c>
      <c r="Y33" s="57">
        <v>8.4337349397590397E-2</v>
      </c>
      <c r="Z33" s="53">
        <v>166</v>
      </c>
      <c r="AC33" s="53" t="s">
        <v>109</v>
      </c>
      <c r="AD33" s="57">
        <v>5.21739130434783E-2</v>
      </c>
      <c r="AE33" s="53">
        <v>115</v>
      </c>
      <c r="AI33" s="57"/>
    </row>
    <row r="34" spans="3:35" s="53" customFormat="1" ht="12" x14ac:dyDescent="0.3">
      <c r="C34" s="53" t="s">
        <v>72</v>
      </c>
      <c r="D34" s="57">
        <v>0.21465968586387399</v>
      </c>
      <c r="E34" s="53">
        <v>191</v>
      </c>
      <c r="J34" s="57"/>
      <c r="N34" s="53" t="s">
        <v>96</v>
      </c>
      <c r="O34" s="57">
        <v>8.1395348837209294E-2</v>
      </c>
      <c r="P34" s="53">
        <v>172</v>
      </c>
      <c r="T34" s="57"/>
      <c r="X34" s="53" t="s">
        <v>24</v>
      </c>
      <c r="Y34" s="57">
        <v>1.8072289156626498E-2</v>
      </c>
      <c r="Z34" s="53">
        <v>166</v>
      </c>
      <c r="AC34" s="53" t="s">
        <v>24</v>
      </c>
      <c r="AD34" s="57">
        <v>5.21739130434783E-2</v>
      </c>
      <c r="AE34" s="53">
        <v>115</v>
      </c>
      <c r="AI34" s="57"/>
    </row>
    <row r="35" spans="3:35" s="53" customFormat="1" ht="12" x14ac:dyDescent="0.3">
      <c r="C35" s="53" t="s">
        <v>86</v>
      </c>
      <c r="D35" s="57">
        <v>0.204188481675393</v>
      </c>
      <c r="E35" s="53">
        <v>191</v>
      </c>
      <c r="J35" s="57"/>
      <c r="N35" s="53" t="s">
        <v>24</v>
      </c>
      <c r="O35" s="57">
        <v>3.4883720930232599E-2</v>
      </c>
      <c r="P35" s="53">
        <v>172</v>
      </c>
      <c r="T35" s="57"/>
      <c r="Y35" s="57"/>
      <c r="AC35" s="53" t="s">
        <v>105</v>
      </c>
      <c r="AD35" s="57">
        <v>4.3478260869565202E-2</v>
      </c>
      <c r="AE35" s="53">
        <v>115</v>
      </c>
      <c r="AI35" s="57"/>
    </row>
    <row r="36" spans="3:35" s="53" customFormat="1" ht="12" x14ac:dyDescent="0.3">
      <c r="C36" s="53" t="s">
        <v>78</v>
      </c>
      <c r="D36" s="57">
        <v>0.178010471204188</v>
      </c>
      <c r="E36" s="53">
        <v>191</v>
      </c>
      <c r="J36" s="57"/>
      <c r="N36" s="53" t="s">
        <v>102</v>
      </c>
      <c r="O36" s="57">
        <v>1.16279069767442E-2</v>
      </c>
      <c r="P36" s="53">
        <v>172</v>
      </c>
      <c r="T36" s="57"/>
      <c r="Y36" s="57"/>
      <c r="AC36" s="53" t="s">
        <v>110</v>
      </c>
      <c r="AD36" s="57">
        <v>2.6086956521739101E-2</v>
      </c>
      <c r="AE36" s="53">
        <v>115</v>
      </c>
      <c r="AI36" s="57"/>
    </row>
    <row r="37" spans="3:35" s="53" customFormat="1" ht="12" x14ac:dyDescent="0.3">
      <c r="C37" s="53" t="s">
        <v>69</v>
      </c>
      <c r="D37" s="57">
        <v>0.15706806282722499</v>
      </c>
      <c r="E37" s="53">
        <v>191</v>
      </c>
      <c r="J37" s="57"/>
      <c r="O37" s="57"/>
      <c r="T37" s="57"/>
      <c r="Y37" s="57"/>
      <c r="AD37" s="57"/>
      <c r="AI37" s="57"/>
    </row>
    <row r="38" spans="3:35" s="53" customFormat="1" ht="12" x14ac:dyDescent="0.3">
      <c r="C38" s="53" t="s">
        <v>80</v>
      </c>
      <c r="D38" s="57">
        <v>0.14136125654450299</v>
      </c>
      <c r="E38" s="53">
        <v>191</v>
      </c>
      <c r="J38" s="57"/>
      <c r="O38" s="57"/>
      <c r="T38" s="57"/>
      <c r="Y38" s="57"/>
      <c r="AD38" s="57"/>
      <c r="AI38" s="57"/>
    </row>
    <row r="39" spans="3:35" s="53" customFormat="1" ht="12" x14ac:dyDescent="0.3">
      <c r="C39" s="53" t="s">
        <v>77</v>
      </c>
      <c r="D39" s="57">
        <v>0.109947643979058</v>
      </c>
      <c r="E39" s="53">
        <v>191</v>
      </c>
      <c r="J39" s="57"/>
      <c r="O39" s="57"/>
      <c r="T39" s="57"/>
      <c r="Y39" s="57"/>
      <c r="AD39" s="57"/>
      <c r="AI39" s="57"/>
    </row>
    <row r="40" spans="3:35" s="53" customFormat="1" ht="12" x14ac:dyDescent="0.3">
      <c r="C40" s="53" t="s">
        <v>79</v>
      </c>
      <c r="D40" s="57">
        <v>0.104712041884817</v>
      </c>
      <c r="E40" s="53">
        <v>191</v>
      </c>
      <c r="J40" s="57"/>
      <c r="O40" s="57"/>
      <c r="T40" s="57"/>
      <c r="Y40" s="57"/>
      <c r="AD40" s="57"/>
      <c r="AI40" s="57"/>
    </row>
    <row r="41" spans="3:35" s="53" customFormat="1" ht="12" x14ac:dyDescent="0.3">
      <c r="C41" s="53" t="s">
        <v>82</v>
      </c>
      <c r="D41" s="57">
        <v>0.104712041884817</v>
      </c>
      <c r="E41" s="53">
        <v>191</v>
      </c>
      <c r="J41" s="57"/>
      <c r="O41" s="57"/>
      <c r="T41" s="57"/>
      <c r="Y41" s="57"/>
      <c r="AD41" s="57"/>
      <c r="AI41" s="57"/>
    </row>
    <row r="42" spans="3:35" s="53" customFormat="1" ht="12" x14ac:dyDescent="0.3">
      <c r="C42" s="53" t="s">
        <v>71</v>
      </c>
      <c r="D42" s="57">
        <v>8.3769633507853394E-2</v>
      </c>
      <c r="E42" s="53">
        <v>191</v>
      </c>
      <c r="J42" s="57"/>
      <c r="O42" s="57"/>
      <c r="T42" s="57"/>
      <c r="Y42" s="57"/>
      <c r="AD42" s="57"/>
      <c r="AI42" s="57"/>
    </row>
    <row r="43" spans="3:35" s="53" customFormat="1" ht="12" x14ac:dyDescent="0.3">
      <c r="C43" s="53" t="s">
        <v>81</v>
      </c>
      <c r="D43" s="57">
        <v>8.3769633507853394E-2</v>
      </c>
      <c r="E43" s="53">
        <v>191</v>
      </c>
      <c r="J43" s="57"/>
      <c r="O43" s="57"/>
      <c r="T43" s="57"/>
      <c r="Y43" s="57"/>
      <c r="AD43" s="57"/>
      <c r="AI43" s="57"/>
    </row>
    <row r="44" spans="3:35" s="53" customFormat="1" ht="12" x14ac:dyDescent="0.3">
      <c r="C44" s="53" t="s">
        <v>68</v>
      </c>
      <c r="D44" s="57">
        <v>6.8062827225130906E-2</v>
      </c>
      <c r="E44" s="53">
        <v>191</v>
      </c>
      <c r="J44" s="57"/>
      <c r="O44" s="57"/>
      <c r="T44" s="57"/>
      <c r="Y44" s="57"/>
      <c r="AD44" s="57"/>
      <c r="AI44" s="57"/>
    </row>
    <row r="45" spans="3:35" s="53" customFormat="1" ht="12" x14ac:dyDescent="0.3">
      <c r="C45" s="53" t="s">
        <v>24</v>
      </c>
      <c r="D45" s="57">
        <v>4.7120418848167499E-2</v>
      </c>
      <c r="E45" s="53">
        <v>191</v>
      </c>
      <c r="J45" s="57"/>
      <c r="O45" s="57"/>
      <c r="T45" s="57"/>
      <c r="Y45" s="57"/>
      <c r="AD45" s="57"/>
      <c r="AI45" s="57"/>
    </row>
    <row r="46" spans="3:35" s="53" customFormat="1" ht="12" x14ac:dyDescent="0.3">
      <c r="D46" s="57"/>
      <c r="J46" s="57"/>
      <c r="O46" s="57"/>
      <c r="T46" s="57"/>
      <c r="Y46" s="57"/>
      <c r="AD46" s="57"/>
      <c r="AI46" s="57"/>
    </row>
    <row r="47" spans="3:35" s="53" customFormat="1" ht="12" x14ac:dyDescent="0.3">
      <c r="D47" s="57"/>
      <c r="J47" s="57"/>
      <c r="O47" s="57"/>
      <c r="T47" s="57"/>
      <c r="Y47" s="57"/>
      <c r="AD47" s="57"/>
      <c r="AI47" s="57"/>
    </row>
    <row r="48" spans="3:35" x14ac:dyDescent="0.35">
      <c r="D48" s="2"/>
      <c r="J48" s="3"/>
      <c r="O48" s="4"/>
      <c r="T48" s="5"/>
      <c r="Y48" s="6"/>
      <c r="AD48" s="7"/>
      <c r="AI48" s="8"/>
    </row>
    <row r="49" spans="1:40" s="12" customFormat="1" x14ac:dyDescent="0.35">
      <c r="B49" s="11" t="s">
        <v>133</v>
      </c>
      <c r="D49" s="13"/>
      <c r="J49" s="13"/>
      <c r="O49" s="13"/>
      <c r="T49" s="13"/>
      <c r="Y49" s="13"/>
      <c r="AD49" s="13"/>
      <c r="AI49" s="13"/>
    </row>
    <row r="50" spans="1:40" ht="15" thickBot="1" x14ac:dyDescent="0.4">
      <c r="D50" s="2"/>
      <c r="J50" s="3"/>
      <c r="O50" s="4"/>
      <c r="T50" s="5"/>
      <c r="Y50" s="6"/>
      <c r="AD50" s="7"/>
      <c r="AI50" s="8"/>
      <c r="AN50" s="9"/>
    </row>
    <row r="51" spans="1:40" ht="20" customHeight="1" thickBot="1" x14ac:dyDescent="0.4">
      <c r="A51" s="53"/>
      <c r="B51" s="262"/>
      <c r="C51" s="261"/>
      <c r="D51" s="233" t="s">
        <v>134</v>
      </c>
      <c r="E51" s="233" t="s">
        <v>135</v>
      </c>
      <c r="F51" s="233" t="s">
        <v>136</v>
      </c>
      <c r="G51" s="234" t="s">
        <v>137</v>
      </c>
      <c r="H51" s="53"/>
      <c r="I51" s="53"/>
      <c r="J51" s="3"/>
      <c r="O51" s="4"/>
      <c r="T51" s="5"/>
      <c r="Y51" s="6"/>
      <c r="AD51" s="7"/>
      <c r="AI51" s="8"/>
      <c r="AN51" s="9"/>
    </row>
    <row r="52" spans="1:40" ht="40.5" customHeight="1" thickBot="1" x14ac:dyDescent="0.4">
      <c r="A52" s="53"/>
      <c r="B52" s="99" t="s">
        <v>1</v>
      </c>
      <c r="C52" s="55" t="s">
        <v>246</v>
      </c>
      <c r="D52" s="54">
        <v>203</v>
      </c>
      <c r="E52" s="54" t="s">
        <v>138</v>
      </c>
      <c r="F52" s="54">
        <v>7.37</v>
      </c>
      <c r="G52" s="56">
        <v>2.17</v>
      </c>
      <c r="H52" s="53"/>
      <c r="I52" s="53"/>
      <c r="J52" s="3"/>
      <c r="O52" s="4"/>
      <c r="T52" s="5"/>
      <c r="Y52" s="6"/>
      <c r="AD52" s="7"/>
      <c r="AI52" s="8"/>
      <c r="AN52" s="9"/>
    </row>
    <row r="53" spans="1:40" x14ac:dyDescent="0.35">
      <c r="A53" s="53"/>
      <c r="B53" s="53"/>
      <c r="C53" s="53"/>
      <c r="D53" s="57"/>
      <c r="E53" s="53"/>
      <c r="F53" s="53"/>
      <c r="G53" s="53"/>
      <c r="H53" s="53"/>
      <c r="I53" s="53"/>
      <c r="J53" s="3"/>
      <c r="O53" s="4"/>
      <c r="T53" s="5"/>
      <c r="Y53" s="6"/>
      <c r="AD53" s="7"/>
      <c r="AI53" s="8"/>
      <c r="AN53" s="9"/>
    </row>
    <row r="54" spans="1:40" ht="15" thickBot="1" x14ac:dyDescent="0.4">
      <c r="A54" s="53"/>
      <c r="B54" s="53"/>
      <c r="C54" s="53"/>
      <c r="D54" s="53"/>
      <c r="E54" s="53"/>
      <c r="F54" s="53"/>
      <c r="G54" s="53"/>
      <c r="H54" s="53"/>
      <c r="I54" s="53"/>
    </row>
    <row r="55" spans="1:40" ht="15" customHeight="1" thickBot="1" x14ac:dyDescent="0.4">
      <c r="A55" s="53"/>
      <c r="B55" s="264" t="s">
        <v>245</v>
      </c>
      <c r="C55" s="265"/>
      <c r="D55" s="260" t="s">
        <v>139</v>
      </c>
      <c r="E55" s="260"/>
      <c r="F55" s="260"/>
      <c r="G55" s="261"/>
      <c r="H55" s="58"/>
      <c r="I55" s="53"/>
    </row>
    <row r="56" spans="1:40" ht="28.5" customHeight="1" thickBot="1" x14ac:dyDescent="0.4">
      <c r="A56" s="53"/>
      <c r="B56" s="266"/>
      <c r="C56" s="267"/>
      <c r="D56" s="244" t="s">
        <v>134</v>
      </c>
      <c r="E56" s="244" t="s">
        <v>135</v>
      </c>
      <c r="F56" s="244" t="s">
        <v>136</v>
      </c>
      <c r="G56" s="250" t="s">
        <v>137</v>
      </c>
      <c r="H56" s="53"/>
      <c r="I56" s="57"/>
    </row>
    <row r="57" spans="1:40" x14ac:dyDescent="0.35">
      <c r="A57" s="53"/>
      <c r="B57" s="239">
        <v>1</v>
      </c>
      <c r="C57" s="59" t="s">
        <v>94</v>
      </c>
      <c r="D57" s="60">
        <v>185</v>
      </c>
      <c r="E57" s="60">
        <v>2</v>
      </c>
      <c r="F57" s="61">
        <v>6.48</v>
      </c>
      <c r="G57" s="62">
        <v>2.58</v>
      </c>
      <c r="H57" s="53"/>
      <c r="I57" s="252"/>
    </row>
    <row r="58" spans="1:40" x14ac:dyDescent="0.35">
      <c r="A58" s="53"/>
      <c r="B58" s="90">
        <v>2</v>
      </c>
      <c r="C58" s="63" t="s">
        <v>95</v>
      </c>
      <c r="D58" s="64">
        <v>167</v>
      </c>
      <c r="E58" s="64">
        <v>14</v>
      </c>
      <c r="F58" s="65">
        <v>5.0999999999999996</v>
      </c>
      <c r="G58" s="66">
        <v>2.46</v>
      </c>
      <c r="H58" s="53"/>
      <c r="I58" s="57"/>
    </row>
    <row r="59" spans="1:40" x14ac:dyDescent="0.35">
      <c r="A59" s="53"/>
      <c r="B59" s="90">
        <v>3</v>
      </c>
      <c r="C59" s="63" t="s">
        <v>96</v>
      </c>
      <c r="D59" s="64">
        <v>171</v>
      </c>
      <c r="E59" s="64">
        <v>9</v>
      </c>
      <c r="F59" s="65">
        <v>5.49</v>
      </c>
      <c r="G59" s="67">
        <v>2.69</v>
      </c>
      <c r="H59" s="53"/>
      <c r="I59" s="57"/>
    </row>
    <row r="60" spans="1:40" x14ac:dyDescent="0.35">
      <c r="A60" s="53"/>
      <c r="B60" s="90">
        <v>4</v>
      </c>
      <c r="C60" s="63" t="s">
        <v>142</v>
      </c>
      <c r="D60" s="64">
        <v>179</v>
      </c>
      <c r="E60" s="64">
        <v>4</v>
      </c>
      <c r="F60" s="65">
        <v>6.93</v>
      </c>
      <c r="G60" s="67">
        <v>2.33</v>
      </c>
      <c r="H60" s="53"/>
      <c r="I60" s="57"/>
    </row>
    <row r="61" spans="1:40" x14ac:dyDescent="0.35">
      <c r="A61" s="53"/>
      <c r="B61" s="90">
        <v>5</v>
      </c>
      <c r="C61" s="63" t="s">
        <v>140</v>
      </c>
      <c r="D61" s="64">
        <v>174</v>
      </c>
      <c r="E61" s="64">
        <v>8</v>
      </c>
      <c r="F61" s="65">
        <v>6.98</v>
      </c>
      <c r="G61" s="67">
        <v>2.12</v>
      </c>
      <c r="H61" s="53"/>
      <c r="I61" s="57"/>
    </row>
    <row r="62" spans="1:40" x14ac:dyDescent="0.35">
      <c r="A62" s="53"/>
      <c r="B62" s="90">
        <v>6</v>
      </c>
      <c r="C62" s="63" t="s">
        <v>143</v>
      </c>
      <c r="D62" s="64">
        <v>168</v>
      </c>
      <c r="E62" s="64">
        <v>17</v>
      </c>
      <c r="F62" s="65">
        <v>6.2</v>
      </c>
      <c r="G62" s="67">
        <v>2.33</v>
      </c>
      <c r="H62" s="53"/>
      <c r="I62" s="57"/>
    </row>
    <row r="63" spans="1:40" x14ac:dyDescent="0.35">
      <c r="A63" s="53"/>
      <c r="B63" s="90">
        <v>7</v>
      </c>
      <c r="C63" s="68" t="s">
        <v>141</v>
      </c>
      <c r="D63" s="64">
        <v>167</v>
      </c>
      <c r="E63" s="64">
        <v>12</v>
      </c>
      <c r="F63" s="65">
        <v>6.6</v>
      </c>
      <c r="G63" s="67">
        <v>2.19</v>
      </c>
      <c r="H63" s="53"/>
      <c r="I63" s="57"/>
    </row>
    <row r="64" spans="1:40" x14ac:dyDescent="0.35">
      <c r="A64" s="53"/>
      <c r="B64" s="90">
        <v>8</v>
      </c>
      <c r="C64" s="63" t="s">
        <v>144</v>
      </c>
      <c r="D64" s="64">
        <v>168</v>
      </c>
      <c r="E64" s="64">
        <v>14</v>
      </c>
      <c r="F64" s="65">
        <v>7.1</v>
      </c>
      <c r="G64" s="66">
        <v>1.78</v>
      </c>
      <c r="H64" s="53"/>
      <c r="I64" s="57"/>
    </row>
    <row r="65" spans="1:9" x14ac:dyDescent="0.35">
      <c r="A65" s="53"/>
      <c r="B65" s="90">
        <v>9</v>
      </c>
      <c r="C65" s="63" t="s">
        <v>97</v>
      </c>
      <c r="D65" s="64">
        <v>167</v>
      </c>
      <c r="E65" s="64">
        <v>16</v>
      </c>
      <c r="F65" s="65">
        <v>6.98</v>
      </c>
      <c r="G65" s="67">
        <v>1.83</v>
      </c>
      <c r="H65" s="53"/>
      <c r="I65" s="57"/>
    </row>
    <row r="66" spans="1:9" x14ac:dyDescent="0.35">
      <c r="A66" s="53"/>
      <c r="B66" s="90">
        <v>10</v>
      </c>
      <c r="C66" s="63" t="s">
        <v>98</v>
      </c>
      <c r="D66" s="64">
        <v>168</v>
      </c>
      <c r="E66" s="64">
        <v>5</v>
      </c>
      <c r="F66" s="65">
        <v>6.93</v>
      </c>
      <c r="G66" s="67">
        <v>1.84</v>
      </c>
      <c r="H66" s="53"/>
      <c r="I66" s="57"/>
    </row>
    <row r="67" spans="1:9" x14ac:dyDescent="0.35">
      <c r="A67" s="53"/>
      <c r="B67" s="90">
        <v>11</v>
      </c>
      <c r="C67" s="63" t="s">
        <v>99</v>
      </c>
      <c r="D67" s="64">
        <v>172</v>
      </c>
      <c r="E67" s="64">
        <v>9</v>
      </c>
      <c r="F67" s="65">
        <v>6.59</v>
      </c>
      <c r="G67" s="67">
        <v>1.92</v>
      </c>
      <c r="H67" s="53"/>
      <c r="I67" s="57"/>
    </row>
    <row r="68" spans="1:9" x14ac:dyDescent="0.35">
      <c r="A68" s="53"/>
      <c r="B68" s="90">
        <v>12</v>
      </c>
      <c r="C68" s="63" t="s">
        <v>145</v>
      </c>
      <c r="D68" s="64">
        <v>155</v>
      </c>
      <c r="E68" s="64">
        <v>25</v>
      </c>
      <c r="F68" s="65">
        <v>5.89</v>
      </c>
      <c r="G68" s="66">
        <v>2.2999999999999998</v>
      </c>
      <c r="H68" s="53"/>
      <c r="I68" s="57"/>
    </row>
    <row r="69" spans="1:9" x14ac:dyDescent="0.35">
      <c r="A69" s="53"/>
      <c r="B69" s="90">
        <v>13</v>
      </c>
      <c r="C69" s="63" t="s">
        <v>101</v>
      </c>
      <c r="D69" s="64">
        <v>155</v>
      </c>
      <c r="E69" s="64">
        <v>23</v>
      </c>
      <c r="F69" s="65">
        <v>5.94</v>
      </c>
      <c r="G69" s="67">
        <v>2.16</v>
      </c>
      <c r="H69" s="53"/>
      <c r="I69" s="57"/>
    </row>
    <row r="70" spans="1:9" x14ac:dyDescent="0.35">
      <c r="A70" s="53"/>
      <c r="B70" s="90">
        <v>14</v>
      </c>
      <c r="C70" s="63" t="s">
        <v>103</v>
      </c>
      <c r="D70" s="64">
        <v>171</v>
      </c>
      <c r="E70" s="64">
        <v>8</v>
      </c>
      <c r="F70" s="65">
        <v>6.94</v>
      </c>
      <c r="G70" s="67">
        <v>1.82</v>
      </c>
      <c r="H70" s="53"/>
      <c r="I70" s="57"/>
    </row>
    <row r="71" spans="1:9" ht="15" thickBot="1" x14ac:dyDescent="0.4">
      <c r="A71" s="53"/>
      <c r="B71" s="91">
        <v>15</v>
      </c>
      <c r="C71" s="69" t="s">
        <v>23</v>
      </c>
      <c r="D71" s="70">
        <v>175</v>
      </c>
      <c r="E71" s="70">
        <v>6</v>
      </c>
      <c r="F71" s="71">
        <v>4.7699999999999996</v>
      </c>
      <c r="G71" s="72">
        <v>2.31</v>
      </c>
      <c r="H71" s="53"/>
      <c r="I71" s="57"/>
    </row>
    <row r="72" spans="1:9" x14ac:dyDescent="0.35">
      <c r="A72" s="53"/>
      <c r="B72" s="52"/>
      <c r="C72" s="73"/>
      <c r="D72" s="74"/>
      <c r="E72" s="74"/>
      <c r="F72" s="74"/>
      <c r="G72" s="74"/>
      <c r="H72" s="74"/>
      <c r="I72" s="57"/>
    </row>
    <row r="73" spans="1:9" ht="15" thickBot="1" x14ac:dyDescent="0.4">
      <c r="A73" s="53"/>
      <c r="B73" s="53"/>
      <c r="C73" s="53"/>
      <c r="D73" s="53"/>
      <c r="E73" s="53"/>
      <c r="F73" s="53"/>
      <c r="G73" s="53"/>
      <c r="H73" s="53"/>
      <c r="I73" s="53"/>
    </row>
    <row r="74" spans="1:9" ht="15" thickBot="1" x14ac:dyDescent="0.4">
      <c r="A74" s="53"/>
      <c r="B74" s="268" t="s">
        <v>146</v>
      </c>
      <c r="C74" s="269"/>
      <c r="D74" s="233" t="s">
        <v>134</v>
      </c>
      <c r="E74" s="233" t="s">
        <v>135</v>
      </c>
      <c r="F74" s="233" t="s">
        <v>136</v>
      </c>
      <c r="G74" s="234" t="s">
        <v>137</v>
      </c>
      <c r="H74" s="53"/>
      <c r="I74" s="53"/>
    </row>
    <row r="75" spans="1:9" ht="36.5" thickBot="1" x14ac:dyDescent="0.4">
      <c r="A75" s="53"/>
      <c r="B75" s="99" t="s">
        <v>2</v>
      </c>
      <c r="C75" s="83" t="s">
        <v>147</v>
      </c>
      <c r="D75" s="54">
        <v>185</v>
      </c>
      <c r="E75" s="54">
        <v>18</v>
      </c>
      <c r="F75" s="54">
        <v>6.39</v>
      </c>
      <c r="G75" s="56">
        <v>2.1800000000000002</v>
      </c>
      <c r="H75" s="53"/>
      <c r="I75" s="53"/>
    </row>
    <row r="76" spans="1:9" x14ac:dyDescent="0.35">
      <c r="A76" s="53"/>
      <c r="B76" s="53"/>
      <c r="C76" s="53"/>
      <c r="D76" s="53"/>
      <c r="E76" s="53"/>
      <c r="F76" s="53"/>
      <c r="G76" s="53"/>
      <c r="H76" s="53"/>
      <c r="I76" s="53"/>
    </row>
    <row r="77" spans="1:9" ht="15" thickBot="1" x14ac:dyDescent="0.4">
      <c r="A77" s="53"/>
      <c r="B77" s="53"/>
      <c r="C77" s="53"/>
      <c r="D77" s="53"/>
      <c r="E77" s="53"/>
      <c r="F77" s="53"/>
      <c r="G77" s="53"/>
      <c r="H77" s="53"/>
      <c r="I77" s="53"/>
    </row>
    <row r="78" spans="1:9" ht="15" customHeight="1" thickBot="1" x14ac:dyDescent="0.4">
      <c r="A78" s="53"/>
      <c r="B78" s="270" t="s">
        <v>247</v>
      </c>
      <c r="C78" s="271"/>
      <c r="D78" s="262" t="s">
        <v>148</v>
      </c>
      <c r="E78" s="260"/>
      <c r="F78" s="260"/>
      <c r="G78" s="261"/>
      <c r="H78" s="58"/>
      <c r="I78" s="53"/>
    </row>
    <row r="79" spans="1:9" ht="23.5" customHeight="1" thickBot="1" x14ac:dyDescent="0.4">
      <c r="A79" s="53"/>
      <c r="B79" s="272"/>
      <c r="C79" s="273"/>
      <c r="D79" s="249" t="s">
        <v>134</v>
      </c>
      <c r="E79" s="249" t="s">
        <v>135</v>
      </c>
      <c r="F79" s="247" t="s">
        <v>136</v>
      </c>
      <c r="G79" s="249" t="s">
        <v>137</v>
      </c>
      <c r="H79" s="53"/>
      <c r="I79" s="53"/>
    </row>
    <row r="80" spans="1:9" ht="25" customHeight="1" x14ac:dyDescent="0.35">
      <c r="A80" s="53"/>
      <c r="B80" s="89" t="s">
        <v>3</v>
      </c>
      <c r="C80" s="92" t="s">
        <v>149</v>
      </c>
      <c r="D80" s="95">
        <v>190</v>
      </c>
      <c r="E80" s="95">
        <v>13</v>
      </c>
      <c r="F80" s="95">
        <v>6.54</v>
      </c>
      <c r="G80" s="96">
        <v>2.2599999999999998</v>
      </c>
      <c r="H80" s="53"/>
      <c r="I80" s="53"/>
    </row>
    <row r="81" spans="1:9" ht="24" x14ac:dyDescent="0.35">
      <c r="A81" s="53"/>
      <c r="B81" s="90" t="s">
        <v>4</v>
      </c>
      <c r="C81" s="93" t="s">
        <v>150</v>
      </c>
      <c r="D81" s="64">
        <v>188</v>
      </c>
      <c r="E81" s="64">
        <v>13</v>
      </c>
      <c r="F81" s="64">
        <v>6.61</v>
      </c>
      <c r="G81" s="66">
        <v>2.1800000000000002</v>
      </c>
      <c r="H81" s="53"/>
      <c r="I81" s="53"/>
    </row>
    <row r="82" spans="1:9" ht="23" customHeight="1" thickBot="1" x14ac:dyDescent="0.4">
      <c r="A82" s="53"/>
      <c r="B82" s="91" t="s">
        <v>5</v>
      </c>
      <c r="C82" s="94" t="s">
        <v>151</v>
      </c>
      <c r="D82" s="70">
        <v>181</v>
      </c>
      <c r="E82" s="70">
        <v>20</v>
      </c>
      <c r="F82" s="70">
        <v>5.78</v>
      </c>
      <c r="G82" s="97">
        <v>2.2999999999999998</v>
      </c>
      <c r="H82" s="53"/>
      <c r="I82" s="53"/>
    </row>
    <row r="83" spans="1:9" x14ac:dyDescent="0.35">
      <c r="A83" s="53"/>
      <c r="B83" s="75"/>
      <c r="C83" s="80"/>
      <c r="D83" s="74"/>
      <c r="E83" s="74"/>
      <c r="F83" s="74"/>
      <c r="G83" s="74"/>
      <c r="H83" s="81"/>
      <c r="I83" s="53"/>
    </row>
    <row r="84" spans="1:9" ht="15" thickBot="1" x14ac:dyDescent="0.4">
      <c r="A84" s="53"/>
      <c r="B84" s="53"/>
      <c r="C84" s="53"/>
      <c r="D84" s="53"/>
      <c r="E84" s="53"/>
      <c r="F84" s="53"/>
      <c r="G84" s="53"/>
      <c r="H84" s="53"/>
      <c r="I84" s="53"/>
    </row>
    <row r="85" spans="1:9" ht="15" thickBot="1" x14ac:dyDescent="0.4">
      <c r="A85" s="53"/>
      <c r="B85" s="237"/>
      <c r="C85" s="238" t="s">
        <v>152</v>
      </c>
      <c r="D85" s="235" t="s">
        <v>134</v>
      </c>
      <c r="E85" s="236" t="s">
        <v>135</v>
      </c>
      <c r="F85" s="236" t="s">
        <v>136</v>
      </c>
      <c r="G85" s="235" t="s">
        <v>137</v>
      </c>
      <c r="H85" s="53"/>
      <c r="I85" s="53"/>
    </row>
    <row r="86" spans="1:9" ht="37" thickBot="1" x14ac:dyDescent="0.4">
      <c r="A86" s="53"/>
      <c r="B86" s="99" t="s">
        <v>6</v>
      </c>
      <c r="C86" s="98" t="s">
        <v>153</v>
      </c>
      <c r="D86" s="77">
        <v>187</v>
      </c>
      <c r="E86" s="76">
        <v>15</v>
      </c>
      <c r="F86" s="76">
        <v>6.45</v>
      </c>
      <c r="G86" s="78">
        <v>2</v>
      </c>
      <c r="H86" s="53"/>
      <c r="I86" s="53"/>
    </row>
    <row r="87" spans="1:9" x14ac:dyDescent="0.35">
      <c r="A87" s="53"/>
      <c r="B87" s="53"/>
      <c r="C87" s="80"/>
      <c r="D87" s="74"/>
      <c r="E87" s="74"/>
      <c r="F87" s="74"/>
      <c r="G87" s="74"/>
      <c r="H87" s="81"/>
      <c r="I87" s="53"/>
    </row>
    <row r="88" spans="1:9" ht="15" thickBot="1" x14ac:dyDescent="0.4">
      <c r="A88" s="53"/>
      <c r="B88" s="53"/>
      <c r="C88" s="53"/>
      <c r="D88" s="53"/>
      <c r="E88" s="53"/>
      <c r="F88" s="53"/>
      <c r="G88" s="53"/>
      <c r="H88" s="53"/>
      <c r="I88" s="53"/>
    </row>
    <row r="89" spans="1:9" ht="15" thickBot="1" x14ac:dyDescent="0.4">
      <c r="A89" s="53"/>
      <c r="B89" s="268" t="s">
        <v>154</v>
      </c>
      <c r="C89" s="269"/>
      <c r="D89" s="235" t="s">
        <v>134</v>
      </c>
      <c r="E89" s="236" t="s">
        <v>135</v>
      </c>
      <c r="F89" s="236" t="s">
        <v>136</v>
      </c>
      <c r="G89" s="235" t="s">
        <v>137</v>
      </c>
      <c r="H89" s="53"/>
      <c r="I89" s="53"/>
    </row>
    <row r="90" spans="1:9" ht="48.5" thickBot="1" x14ac:dyDescent="0.4">
      <c r="A90" s="53"/>
      <c r="B90" s="100" t="s">
        <v>7</v>
      </c>
      <c r="C90" s="83" t="s">
        <v>360</v>
      </c>
      <c r="D90" s="76">
        <v>185</v>
      </c>
      <c r="E90" s="76">
        <v>16</v>
      </c>
      <c r="F90" s="76">
        <v>6.71</v>
      </c>
      <c r="G90" s="77">
        <v>2.04</v>
      </c>
      <c r="H90" s="53"/>
      <c r="I90" s="53"/>
    </row>
    <row r="91" spans="1:9" x14ac:dyDescent="0.35">
      <c r="A91" s="53"/>
      <c r="B91" s="53"/>
      <c r="C91" s="53"/>
      <c r="D91" s="53"/>
      <c r="E91" s="53"/>
      <c r="F91" s="53"/>
      <c r="G91" s="53"/>
      <c r="H91" s="53"/>
      <c r="I91" s="53"/>
    </row>
    <row r="92" spans="1:9" x14ac:dyDescent="0.35">
      <c r="A92" s="53"/>
      <c r="B92" s="53"/>
      <c r="C92" s="53"/>
      <c r="D92" s="53"/>
      <c r="E92" s="53"/>
      <c r="F92" s="53"/>
      <c r="G92" s="53"/>
      <c r="H92" s="53"/>
      <c r="I92" s="53"/>
    </row>
    <row r="93" spans="1:9" s="12" customFormat="1" x14ac:dyDescent="0.35">
      <c r="A93" s="52"/>
      <c r="B93" s="11" t="s">
        <v>155</v>
      </c>
      <c r="C93" s="52"/>
      <c r="D93" s="52"/>
      <c r="E93" s="52"/>
      <c r="F93" s="52"/>
      <c r="G93" s="52"/>
      <c r="H93" s="52"/>
      <c r="I93" s="52"/>
    </row>
    <row r="94" spans="1:9" ht="15" thickBot="1" x14ac:dyDescent="0.4">
      <c r="A94" s="53"/>
      <c r="B94" s="53"/>
      <c r="C94" s="53"/>
      <c r="D94" s="53"/>
      <c r="E94" s="53"/>
      <c r="F94" s="53"/>
      <c r="G94" s="53"/>
      <c r="H94" s="53"/>
      <c r="I94" s="53"/>
    </row>
    <row r="95" spans="1:9" ht="15" customHeight="1" thickBot="1" x14ac:dyDescent="0.4">
      <c r="A95" s="53"/>
      <c r="B95" s="270" t="s">
        <v>249</v>
      </c>
      <c r="C95" s="271"/>
      <c r="D95" s="260" t="s">
        <v>156</v>
      </c>
      <c r="E95" s="260"/>
      <c r="F95" s="260"/>
      <c r="G95" s="261"/>
      <c r="H95" s="58"/>
      <c r="I95" s="53"/>
    </row>
    <row r="96" spans="1:9" ht="27" customHeight="1" thickBot="1" x14ac:dyDescent="0.4">
      <c r="A96" s="53"/>
      <c r="B96" s="274"/>
      <c r="C96" s="275"/>
      <c r="D96" s="244" t="s">
        <v>134</v>
      </c>
      <c r="E96" s="244" t="s">
        <v>135</v>
      </c>
      <c r="F96" s="244" t="s">
        <v>136</v>
      </c>
      <c r="G96" s="245" t="s">
        <v>137</v>
      </c>
      <c r="H96" s="53"/>
      <c r="I96" s="53"/>
    </row>
    <row r="97" spans="1:9" x14ac:dyDescent="0.35">
      <c r="A97" s="53"/>
      <c r="B97" s="110">
        <v>1</v>
      </c>
      <c r="C97" s="103" t="s">
        <v>75</v>
      </c>
      <c r="D97" s="109">
        <v>110</v>
      </c>
      <c r="E97" s="109">
        <v>73</v>
      </c>
      <c r="F97" s="109">
        <v>5.17</v>
      </c>
      <c r="G97" s="106">
        <v>2.19</v>
      </c>
      <c r="H97" s="53"/>
      <c r="I97" s="53"/>
    </row>
    <row r="98" spans="1:9" ht="24" x14ac:dyDescent="0.35">
      <c r="A98" s="53"/>
      <c r="B98" s="111">
        <v>2</v>
      </c>
      <c r="C98" s="101" t="s">
        <v>70</v>
      </c>
      <c r="D98" s="64">
        <v>110</v>
      </c>
      <c r="E98" s="64">
        <v>71</v>
      </c>
      <c r="F98" s="65">
        <v>5.4</v>
      </c>
      <c r="G98" s="66">
        <v>2.16</v>
      </c>
      <c r="H98" s="53"/>
      <c r="I98" s="53"/>
    </row>
    <row r="99" spans="1:9" ht="24" x14ac:dyDescent="0.35">
      <c r="A99" s="53"/>
      <c r="B99" s="111">
        <v>3</v>
      </c>
      <c r="C99" s="101" t="s">
        <v>83</v>
      </c>
      <c r="D99" s="64">
        <v>134</v>
      </c>
      <c r="E99" s="64">
        <v>48</v>
      </c>
      <c r="F99" s="65">
        <v>6</v>
      </c>
      <c r="G99" s="67">
        <v>2.16</v>
      </c>
      <c r="H99" s="53"/>
      <c r="I99" s="53"/>
    </row>
    <row r="100" spans="1:9" ht="36" x14ac:dyDescent="0.35">
      <c r="A100" s="53"/>
      <c r="B100" s="111">
        <v>4</v>
      </c>
      <c r="C100" s="101" t="s">
        <v>157</v>
      </c>
      <c r="D100" s="64">
        <v>118</v>
      </c>
      <c r="E100" s="64">
        <v>61</v>
      </c>
      <c r="F100" s="64">
        <v>5.69</v>
      </c>
      <c r="G100" s="67">
        <v>2.2200000000000002</v>
      </c>
      <c r="H100" s="53"/>
      <c r="I100" s="53"/>
    </row>
    <row r="101" spans="1:9" ht="15" customHeight="1" thickBot="1" x14ac:dyDescent="0.4">
      <c r="A101" s="53"/>
      <c r="B101" s="99">
        <v>5</v>
      </c>
      <c r="C101" s="102" t="s">
        <v>79</v>
      </c>
      <c r="D101" s="54">
        <v>124</v>
      </c>
      <c r="E101" s="54">
        <v>56</v>
      </c>
      <c r="F101" s="54">
        <v>6.09</v>
      </c>
      <c r="G101" s="56">
        <v>2.0699999999999998</v>
      </c>
      <c r="H101" s="53"/>
      <c r="I101" s="53"/>
    </row>
    <row r="102" spans="1:9" ht="15" customHeight="1" x14ac:dyDescent="0.35">
      <c r="A102" s="53"/>
      <c r="B102" s="53"/>
      <c r="C102" s="82"/>
      <c r="D102" s="74"/>
      <c r="E102" s="74"/>
      <c r="F102" s="74"/>
      <c r="G102" s="74"/>
      <c r="H102" s="74"/>
      <c r="I102" s="53"/>
    </row>
    <row r="103" spans="1:9" ht="15" thickBot="1" x14ac:dyDescent="0.4">
      <c r="A103" s="53"/>
      <c r="B103" s="53"/>
      <c r="C103" s="53"/>
      <c r="D103" s="53"/>
      <c r="E103" s="53"/>
      <c r="F103" s="53"/>
      <c r="G103" s="53"/>
      <c r="H103" s="53"/>
      <c r="I103" s="53"/>
    </row>
    <row r="104" spans="1:9" ht="15" customHeight="1" thickBot="1" x14ac:dyDescent="0.4">
      <c r="A104" s="53"/>
      <c r="B104" s="270" t="s">
        <v>250</v>
      </c>
      <c r="C104" s="271"/>
      <c r="D104" s="262" t="s">
        <v>156</v>
      </c>
      <c r="E104" s="260"/>
      <c r="F104" s="263"/>
      <c r="G104" s="261"/>
      <c r="H104" s="58"/>
      <c r="I104" s="53"/>
    </row>
    <row r="105" spans="1:9" ht="27" customHeight="1" thickBot="1" x14ac:dyDescent="0.4">
      <c r="A105" s="53"/>
      <c r="B105" s="274"/>
      <c r="C105" s="275"/>
      <c r="D105" s="244" t="s">
        <v>134</v>
      </c>
      <c r="E105" s="246" t="s">
        <v>135</v>
      </c>
      <c r="F105" s="248" t="s">
        <v>136</v>
      </c>
      <c r="G105" s="245" t="s">
        <v>137</v>
      </c>
      <c r="H105" s="53"/>
      <c r="I105" s="53"/>
    </row>
    <row r="106" spans="1:9" x14ac:dyDescent="0.35">
      <c r="A106" s="53"/>
      <c r="B106" s="112">
        <v>1</v>
      </c>
      <c r="C106" s="128" t="s">
        <v>158</v>
      </c>
      <c r="D106" s="95">
        <v>103</v>
      </c>
      <c r="E106" s="105">
        <v>77</v>
      </c>
      <c r="F106" s="65">
        <v>6.4</v>
      </c>
      <c r="G106" s="106">
        <v>2.11</v>
      </c>
      <c r="H106" s="53"/>
      <c r="I106" s="53"/>
    </row>
    <row r="107" spans="1:9" x14ac:dyDescent="0.35">
      <c r="A107" s="53"/>
      <c r="B107" s="111">
        <v>2</v>
      </c>
      <c r="C107" s="129" t="s">
        <v>69</v>
      </c>
      <c r="D107" s="64">
        <v>109</v>
      </c>
      <c r="E107" s="104">
        <v>67</v>
      </c>
      <c r="F107" s="64">
        <v>6.24</v>
      </c>
      <c r="G107" s="67">
        <v>1.97</v>
      </c>
      <c r="H107" s="53"/>
      <c r="I107" s="53"/>
    </row>
    <row r="108" spans="1:9" ht="24.5" x14ac:dyDescent="0.35">
      <c r="A108" s="53"/>
      <c r="B108" s="111">
        <v>3</v>
      </c>
      <c r="C108" s="129" t="s">
        <v>77</v>
      </c>
      <c r="D108" s="64">
        <v>96</v>
      </c>
      <c r="E108" s="104">
        <v>82</v>
      </c>
      <c r="F108" s="64">
        <v>5.99</v>
      </c>
      <c r="G108" s="67">
        <v>2.11</v>
      </c>
      <c r="H108" s="53"/>
      <c r="I108" s="53"/>
    </row>
    <row r="109" spans="1:9" ht="25" thickBot="1" x14ac:dyDescent="0.4">
      <c r="A109" s="53"/>
      <c r="B109" s="113">
        <v>4</v>
      </c>
      <c r="C109" s="130" t="s">
        <v>81</v>
      </c>
      <c r="D109" s="70">
        <v>92</v>
      </c>
      <c r="E109" s="85">
        <v>86</v>
      </c>
      <c r="F109" s="70">
        <v>5.92</v>
      </c>
      <c r="G109" s="72">
        <v>2.17</v>
      </c>
      <c r="H109" s="53"/>
      <c r="I109" s="53"/>
    </row>
    <row r="110" spans="1:9" x14ac:dyDescent="0.35">
      <c r="A110" s="53"/>
      <c r="B110" s="53"/>
      <c r="C110" s="53"/>
      <c r="D110" s="53"/>
      <c r="E110" s="53"/>
      <c r="F110" s="53"/>
      <c r="G110" s="53"/>
      <c r="H110" s="53"/>
      <c r="I110" s="53"/>
    </row>
    <row r="111" spans="1:9" ht="15" thickBot="1" x14ac:dyDescent="0.4">
      <c r="A111" s="53"/>
      <c r="B111" s="53"/>
      <c r="C111" s="53"/>
      <c r="D111" s="53"/>
      <c r="E111" s="53"/>
      <c r="F111" s="53"/>
      <c r="G111" s="53"/>
      <c r="H111" s="53"/>
      <c r="I111" s="53"/>
    </row>
    <row r="112" spans="1:9" ht="15" customHeight="1" thickBot="1" x14ac:dyDescent="0.4">
      <c r="A112" s="53"/>
      <c r="B112" s="270" t="s">
        <v>251</v>
      </c>
      <c r="C112" s="271"/>
      <c r="D112" s="262" t="s">
        <v>156</v>
      </c>
      <c r="E112" s="260"/>
      <c r="F112" s="260"/>
      <c r="G112" s="261"/>
      <c r="H112" s="58"/>
      <c r="I112" s="53"/>
    </row>
    <row r="113" spans="1:9" ht="27" customHeight="1" thickBot="1" x14ac:dyDescent="0.4">
      <c r="A113" s="53"/>
      <c r="B113" s="272"/>
      <c r="C113" s="273"/>
      <c r="D113" s="247" t="s">
        <v>134</v>
      </c>
      <c r="E113" s="247" t="s">
        <v>135</v>
      </c>
      <c r="F113" s="247" t="s">
        <v>136</v>
      </c>
      <c r="G113" s="244" t="s">
        <v>137</v>
      </c>
      <c r="H113" s="53"/>
      <c r="I113" s="53"/>
    </row>
    <row r="114" spans="1:9" ht="36.5" x14ac:dyDescent="0.35">
      <c r="A114" s="53"/>
      <c r="B114" s="112">
        <v>1</v>
      </c>
      <c r="C114" s="126" t="s">
        <v>160</v>
      </c>
      <c r="D114" s="95">
        <v>134</v>
      </c>
      <c r="E114" s="95">
        <v>47</v>
      </c>
      <c r="F114" s="107">
        <v>5.84</v>
      </c>
      <c r="G114" s="108">
        <v>2.17</v>
      </c>
      <c r="H114" s="53"/>
      <c r="I114" s="53"/>
    </row>
    <row r="115" spans="1:9" ht="24.5" x14ac:dyDescent="0.35">
      <c r="A115" s="53"/>
      <c r="B115" s="111">
        <v>2</v>
      </c>
      <c r="C115" s="68" t="s">
        <v>78</v>
      </c>
      <c r="D115" s="64">
        <v>114</v>
      </c>
      <c r="E115" s="64">
        <v>65</v>
      </c>
      <c r="F115" s="64">
        <v>5.27</v>
      </c>
      <c r="G115" s="67">
        <v>2.39</v>
      </c>
      <c r="H115" s="53"/>
      <c r="I115" s="53"/>
    </row>
    <row r="116" spans="1:9" x14ac:dyDescent="0.35">
      <c r="A116" s="53"/>
      <c r="B116" s="111">
        <v>3</v>
      </c>
      <c r="C116" s="68" t="s">
        <v>159</v>
      </c>
      <c r="D116" s="64">
        <v>92</v>
      </c>
      <c r="E116" s="64">
        <v>82</v>
      </c>
      <c r="F116" s="64">
        <v>5.28</v>
      </c>
      <c r="G116" s="66">
        <v>2.2000000000000002</v>
      </c>
      <c r="H116" s="53"/>
      <c r="I116" s="53"/>
    </row>
    <row r="117" spans="1:9" ht="24.5" x14ac:dyDescent="0.35">
      <c r="A117" s="53"/>
      <c r="B117" s="111">
        <v>4</v>
      </c>
      <c r="C117" s="68" t="s">
        <v>85</v>
      </c>
      <c r="D117" s="64">
        <v>124</v>
      </c>
      <c r="E117" s="64">
        <v>52</v>
      </c>
      <c r="F117" s="64">
        <v>5.92</v>
      </c>
      <c r="G117" s="66">
        <v>2.17</v>
      </c>
      <c r="H117" s="53"/>
      <c r="I117" s="53"/>
    </row>
    <row r="118" spans="1:9" ht="24.5" x14ac:dyDescent="0.35">
      <c r="A118" s="53"/>
      <c r="B118" s="111">
        <v>5</v>
      </c>
      <c r="C118" s="68" t="s">
        <v>84</v>
      </c>
      <c r="D118" s="64">
        <v>118</v>
      </c>
      <c r="E118" s="64">
        <v>59</v>
      </c>
      <c r="F118" s="64">
        <v>5.92</v>
      </c>
      <c r="G118" s="67">
        <v>2.2200000000000002</v>
      </c>
      <c r="H118" s="53"/>
      <c r="I118" s="53"/>
    </row>
    <row r="119" spans="1:9" ht="25" thickBot="1" x14ac:dyDescent="0.4">
      <c r="A119" s="53"/>
      <c r="B119" s="99">
        <v>6</v>
      </c>
      <c r="C119" s="98" t="s">
        <v>67</v>
      </c>
      <c r="D119" s="54">
        <v>127</v>
      </c>
      <c r="E119" s="54">
        <v>52</v>
      </c>
      <c r="F119" s="54">
        <v>5.69</v>
      </c>
      <c r="G119" s="79">
        <v>2.36</v>
      </c>
      <c r="H119" s="53"/>
      <c r="I119" s="53"/>
    </row>
    <row r="120" spans="1:9" x14ac:dyDescent="0.35">
      <c r="A120" s="53"/>
      <c r="B120" s="53"/>
      <c r="C120" s="53"/>
      <c r="D120" s="53"/>
      <c r="E120" s="53"/>
      <c r="F120" s="53"/>
      <c r="G120" s="53"/>
      <c r="H120" s="53"/>
      <c r="I120" s="53"/>
    </row>
    <row r="121" spans="1:9" ht="15" thickBot="1" x14ac:dyDescent="0.4">
      <c r="A121" s="53"/>
      <c r="B121" s="53"/>
      <c r="C121" s="53"/>
      <c r="D121" s="53"/>
      <c r="E121" s="53"/>
      <c r="F121" s="53"/>
      <c r="G121" s="53"/>
      <c r="H121" s="53"/>
      <c r="I121" s="53"/>
    </row>
    <row r="122" spans="1:9" ht="15" customHeight="1" thickBot="1" x14ac:dyDescent="0.4">
      <c r="A122" s="53"/>
      <c r="B122" s="270" t="s">
        <v>252</v>
      </c>
      <c r="C122" s="271"/>
      <c r="D122" s="262" t="s">
        <v>156</v>
      </c>
      <c r="E122" s="260"/>
      <c r="F122" s="260"/>
      <c r="G122" s="261"/>
      <c r="H122" s="58"/>
      <c r="I122" s="53"/>
    </row>
    <row r="123" spans="1:9" ht="28" customHeight="1" thickBot="1" x14ac:dyDescent="0.4">
      <c r="A123" s="53"/>
      <c r="B123" s="274"/>
      <c r="C123" s="275"/>
      <c r="D123" s="247" t="s">
        <v>134</v>
      </c>
      <c r="E123" s="247" t="s">
        <v>135</v>
      </c>
      <c r="F123" s="247" t="s">
        <v>136</v>
      </c>
      <c r="G123" s="244" t="s">
        <v>137</v>
      </c>
      <c r="H123" s="53"/>
      <c r="I123" s="53"/>
    </row>
    <row r="124" spans="1:9" ht="36.5" x14ac:dyDescent="0.35">
      <c r="A124" s="53"/>
      <c r="B124" s="112">
        <v>1</v>
      </c>
      <c r="C124" s="126" t="s">
        <v>80</v>
      </c>
      <c r="D124" s="95">
        <v>105</v>
      </c>
      <c r="E124" s="95">
        <v>71</v>
      </c>
      <c r="F124" s="95">
        <v>6.16</v>
      </c>
      <c r="G124" s="106">
        <v>2.17</v>
      </c>
      <c r="H124" s="53"/>
      <c r="I124" s="53"/>
    </row>
    <row r="125" spans="1:9" ht="20.5" customHeight="1" x14ac:dyDescent="0.35">
      <c r="A125" s="53"/>
      <c r="B125" s="111">
        <v>2</v>
      </c>
      <c r="C125" s="68" t="s">
        <v>161</v>
      </c>
      <c r="D125" s="64">
        <v>124</v>
      </c>
      <c r="E125" s="64">
        <v>53</v>
      </c>
      <c r="F125" s="64">
        <v>6.16</v>
      </c>
      <c r="G125" s="67">
        <v>2.2200000000000002</v>
      </c>
      <c r="H125" s="53"/>
      <c r="I125" s="53"/>
    </row>
    <row r="126" spans="1:9" ht="25" thickBot="1" x14ac:dyDescent="0.4">
      <c r="A126" s="53"/>
      <c r="B126" s="113">
        <v>3</v>
      </c>
      <c r="C126" s="127" t="s">
        <v>74</v>
      </c>
      <c r="D126" s="70">
        <v>105</v>
      </c>
      <c r="E126" s="70">
        <v>72</v>
      </c>
      <c r="F126" s="71">
        <v>5.82</v>
      </c>
      <c r="G126" s="97">
        <v>2.2999999999999998</v>
      </c>
      <c r="H126" s="53"/>
      <c r="I126" s="53"/>
    </row>
    <row r="127" spans="1:9" x14ac:dyDescent="0.35">
      <c r="A127" s="53"/>
      <c r="B127" s="53"/>
      <c r="C127" s="53"/>
      <c r="D127" s="53"/>
      <c r="E127" s="53"/>
      <c r="F127" s="53"/>
      <c r="G127" s="53"/>
      <c r="H127" s="53"/>
      <c r="I127" s="53"/>
    </row>
    <row r="128" spans="1:9" x14ac:dyDescent="0.35">
      <c r="A128" s="53"/>
      <c r="B128" s="53"/>
      <c r="C128" s="53"/>
      <c r="D128" s="53"/>
      <c r="E128" s="53"/>
      <c r="F128" s="53"/>
      <c r="G128" s="53"/>
      <c r="H128" s="53"/>
      <c r="I128" s="53"/>
    </row>
    <row r="129" spans="1:9" ht="15" thickBot="1" x14ac:dyDescent="0.4">
      <c r="A129" s="53"/>
      <c r="B129" s="53"/>
      <c r="C129" s="53"/>
      <c r="D129" s="53"/>
      <c r="E129" s="53"/>
      <c r="F129" s="53"/>
      <c r="G129" s="53"/>
      <c r="H129" s="53"/>
      <c r="I129" s="53"/>
    </row>
    <row r="130" spans="1:9" ht="15" customHeight="1" thickBot="1" x14ac:dyDescent="0.4">
      <c r="A130" s="53"/>
      <c r="B130" s="264" t="s">
        <v>253</v>
      </c>
      <c r="C130" s="265"/>
      <c r="D130" s="260" t="s">
        <v>186</v>
      </c>
      <c r="E130" s="260"/>
      <c r="F130" s="260"/>
      <c r="G130" s="260"/>
      <c r="H130" s="261"/>
      <c r="I130" s="53"/>
    </row>
    <row r="131" spans="1:9" ht="37" customHeight="1" thickBot="1" x14ac:dyDescent="0.4">
      <c r="A131" s="53"/>
      <c r="B131" s="266"/>
      <c r="C131" s="267"/>
      <c r="D131" s="241" t="s">
        <v>134</v>
      </c>
      <c r="E131" s="241" t="s">
        <v>199</v>
      </c>
      <c r="F131" s="241" t="s">
        <v>200</v>
      </c>
      <c r="G131" s="241" t="s">
        <v>201</v>
      </c>
      <c r="H131" s="242" t="s">
        <v>202</v>
      </c>
      <c r="I131" s="53"/>
    </row>
    <row r="132" spans="1:9" x14ac:dyDescent="0.35">
      <c r="A132" s="53"/>
      <c r="B132" s="110">
        <v>1</v>
      </c>
      <c r="C132" s="119" t="s">
        <v>205</v>
      </c>
      <c r="D132" s="95">
        <v>165</v>
      </c>
      <c r="E132" s="114">
        <v>0.58181818181818201</v>
      </c>
      <c r="F132" s="114">
        <v>0.236363636363636</v>
      </c>
      <c r="G132" s="114">
        <v>0.145454545454545</v>
      </c>
      <c r="H132" s="114">
        <v>3.6363636363636397E-2</v>
      </c>
      <c r="I132" s="53"/>
    </row>
    <row r="133" spans="1:9" x14ac:dyDescent="0.35">
      <c r="A133" s="53"/>
      <c r="B133" s="111">
        <v>2</v>
      </c>
      <c r="C133" s="120" t="s">
        <v>206</v>
      </c>
      <c r="D133" s="64">
        <v>169</v>
      </c>
      <c r="E133" s="115">
        <v>0.30769230769230799</v>
      </c>
      <c r="F133" s="115">
        <v>0.171597633136095</v>
      </c>
      <c r="G133" s="115">
        <v>0.13017751479289899</v>
      </c>
      <c r="H133" s="115">
        <v>0.390532544378698</v>
      </c>
      <c r="I133" s="53"/>
    </row>
    <row r="134" spans="1:9" x14ac:dyDescent="0.35">
      <c r="A134" s="53"/>
      <c r="B134" s="111">
        <v>3</v>
      </c>
      <c r="C134" s="120" t="s">
        <v>207</v>
      </c>
      <c r="D134" s="64">
        <v>168</v>
      </c>
      <c r="E134" s="115">
        <v>0.202380952380952</v>
      </c>
      <c r="F134" s="115">
        <v>0.30357142857142899</v>
      </c>
      <c r="G134" s="115">
        <v>0.27976190476190499</v>
      </c>
      <c r="H134" s="115">
        <v>0.214285714285714</v>
      </c>
      <c r="I134" s="53"/>
    </row>
    <row r="135" spans="1:9" x14ac:dyDescent="0.35">
      <c r="A135" s="53"/>
      <c r="B135" s="111">
        <v>4</v>
      </c>
      <c r="C135" s="120" t="s">
        <v>208</v>
      </c>
      <c r="D135" s="64">
        <v>169</v>
      </c>
      <c r="E135" s="115">
        <v>0.35502958579881699</v>
      </c>
      <c r="F135" s="115">
        <v>0.31360946745562102</v>
      </c>
      <c r="G135" s="115">
        <v>0.21301775147929</v>
      </c>
      <c r="H135" s="115">
        <v>0.118343195266272</v>
      </c>
      <c r="I135" s="53"/>
    </row>
    <row r="136" spans="1:9" x14ac:dyDescent="0.35">
      <c r="A136" s="53"/>
      <c r="B136" s="111">
        <v>5</v>
      </c>
      <c r="C136" s="120" t="s">
        <v>209</v>
      </c>
      <c r="D136" s="64">
        <v>168</v>
      </c>
      <c r="E136" s="115">
        <v>0.33333333333333298</v>
      </c>
      <c r="F136" s="115">
        <v>0.17857142857142899</v>
      </c>
      <c r="G136" s="115">
        <v>0.148809523809524</v>
      </c>
      <c r="H136" s="115">
        <v>0.33928571428571402</v>
      </c>
      <c r="I136" s="53"/>
    </row>
    <row r="137" spans="1:9" x14ac:dyDescent="0.35">
      <c r="A137" s="53"/>
      <c r="B137" s="111">
        <v>6</v>
      </c>
      <c r="C137" s="120" t="s">
        <v>212</v>
      </c>
      <c r="D137" s="64">
        <v>171</v>
      </c>
      <c r="E137" s="115">
        <v>0.31578947368421101</v>
      </c>
      <c r="F137" s="115">
        <v>0.198830409356725</v>
      </c>
      <c r="G137" s="115">
        <v>0.14619883040935699</v>
      </c>
      <c r="H137" s="115">
        <v>0.33918128654970803</v>
      </c>
      <c r="I137" s="53"/>
    </row>
    <row r="138" spans="1:9" x14ac:dyDescent="0.35">
      <c r="A138" s="53"/>
      <c r="B138" s="111">
        <v>7</v>
      </c>
      <c r="C138" s="120" t="s">
        <v>215</v>
      </c>
      <c r="D138" s="64">
        <v>168</v>
      </c>
      <c r="E138" s="115">
        <v>0.136904761904762</v>
      </c>
      <c r="F138" s="115">
        <v>0.31547619047619002</v>
      </c>
      <c r="G138" s="115">
        <v>0.202380952380952</v>
      </c>
      <c r="H138" s="115">
        <v>0.34523809523809501</v>
      </c>
      <c r="I138" s="53"/>
    </row>
    <row r="139" spans="1:9" x14ac:dyDescent="0.35">
      <c r="A139" s="53"/>
      <c r="B139" s="111">
        <v>8</v>
      </c>
      <c r="C139" s="120" t="s">
        <v>203</v>
      </c>
      <c r="D139" s="64">
        <v>168</v>
      </c>
      <c r="E139" s="115">
        <v>0.202380952380952</v>
      </c>
      <c r="F139" s="115">
        <v>0.31547619047619002</v>
      </c>
      <c r="G139" s="115">
        <v>0.25595238095238099</v>
      </c>
      <c r="H139" s="115">
        <v>0.226190476190476</v>
      </c>
      <c r="I139" s="53"/>
    </row>
    <row r="140" spans="1:9" x14ac:dyDescent="0.35">
      <c r="A140" s="53"/>
      <c r="B140" s="111">
        <v>9</v>
      </c>
      <c r="C140" s="120" t="s">
        <v>210</v>
      </c>
      <c r="D140" s="64">
        <v>167</v>
      </c>
      <c r="E140" s="115">
        <v>0.31137724550898199</v>
      </c>
      <c r="F140" s="115">
        <v>0.26347305389221598</v>
      </c>
      <c r="G140" s="115">
        <v>0.19161676646706599</v>
      </c>
      <c r="H140" s="115">
        <v>0.23353293413173701</v>
      </c>
      <c r="I140" s="53"/>
    </row>
    <row r="141" spans="1:9" x14ac:dyDescent="0.35">
      <c r="A141" s="53"/>
      <c r="B141" s="111">
        <v>10</v>
      </c>
      <c r="C141" s="120" t="s">
        <v>211</v>
      </c>
      <c r="D141" s="64">
        <v>170</v>
      </c>
      <c r="E141" s="115">
        <v>0.2</v>
      </c>
      <c r="F141" s="115">
        <v>0.223529411764706</v>
      </c>
      <c r="G141" s="115">
        <v>0.3</v>
      </c>
      <c r="H141" s="115">
        <v>0.27647058823529402</v>
      </c>
      <c r="I141" s="53"/>
    </row>
    <row r="142" spans="1:9" ht="24.5" x14ac:dyDescent="0.35">
      <c r="A142" s="53"/>
      <c r="B142" s="111">
        <v>11</v>
      </c>
      <c r="C142" s="120" t="s">
        <v>216</v>
      </c>
      <c r="D142" s="64">
        <v>166</v>
      </c>
      <c r="E142" s="115">
        <v>0.114457831325301</v>
      </c>
      <c r="F142" s="115">
        <v>0.21686746987951799</v>
      </c>
      <c r="G142" s="115">
        <v>0.32530120481927699</v>
      </c>
      <c r="H142" s="115">
        <v>0.343373493975904</v>
      </c>
      <c r="I142" s="53"/>
    </row>
    <row r="143" spans="1:9" x14ac:dyDescent="0.35">
      <c r="A143" s="53"/>
      <c r="B143" s="111">
        <v>12</v>
      </c>
      <c r="C143" s="120" t="s">
        <v>204</v>
      </c>
      <c r="D143" s="64">
        <v>168</v>
      </c>
      <c r="E143" s="115">
        <v>0.26190476190476197</v>
      </c>
      <c r="F143" s="115">
        <v>0.26190476190476197</v>
      </c>
      <c r="G143" s="115">
        <v>0.19642857142857101</v>
      </c>
      <c r="H143" s="115">
        <v>0.27976190476190499</v>
      </c>
      <c r="I143" s="53"/>
    </row>
    <row r="144" spans="1:9" x14ac:dyDescent="0.35">
      <c r="A144" s="53"/>
      <c r="B144" s="111">
        <v>13</v>
      </c>
      <c r="C144" s="120" t="s">
        <v>213</v>
      </c>
      <c r="D144" s="64">
        <v>168</v>
      </c>
      <c r="E144" s="115">
        <v>0.160714285714286</v>
      </c>
      <c r="F144" s="115">
        <v>0.226190476190476</v>
      </c>
      <c r="G144" s="115">
        <v>0.22023809523809501</v>
      </c>
      <c r="H144" s="115">
        <v>0.39285714285714302</v>
      </c>
      <c r="I144" s="53"/>
    </row>
    <row r="145" spans="1:9" ht="15" thickBot="1" x14ac:dyDescent="0.4">
      <c r="A145" s="53"/>
      <c r="B145" s="99">
        <v>14</v>
      </c>
      <c r="C145" s="125" t="s">
        <v>214</v>
      </c>
      <c r="D145" s="54">
        <v>167</v>
      </c>
      <c r="E145" s="84">
        <v>0.329341317365269</v>
      </c>
      <c r="F145" s="84">
        <v>0.14371257485029901</v>
      </c>
      <c r="G145" s="84">
        <v>0.11377245508981999</v>
      </c>
      <c r="H145" s="84">
        <v>0.41317365269461098</v>
      </c>
      <c r="I145" s="53"/>
    </row>
    <row r="146" spans="1:9" x14ac:dyDescent="0.35">
      <c r="A146" s="53"/>
      <c r="B146" s="53"/>
      <c r="C146" s="53"/>
      <c r="D146" s="53"/>
      <c r="E146" s="53"/>
      <c r="F146" s="53"/>
      <c r="G146" s="53"/>
      <c r="H146" s="53"/>
      <c r="I146" s="53"/>
    </row>
    <row r="147" spans="1:9" x14ac:dyDescent="0.35">
      <c r="A147" s="53"/>
      <c r="B147" s="53"/>
      <c r="C147" s="53"/>
      <c r="D147" s="53"/>
      <c r="E147" s="53"/>
      <c r="F147" s="53"/>
      <c r="G147" s="53"/>
      <c r="H147" s="53"/>
      <c r="I147" s="53"/>
    </row>
    <row r="148" spans="1:9" x14ac:dyDescent="0.35">
      <c r="A148" s="53"/>
      <c r="B148" s="11" t="s">
        <v>162</v>
      </c>
      <c r="C148" s="53"/>
      <c r="D148" s="53"/>
      <c r="E148" s="53"/>
      <c r="F148" s="53"/>
      <c r="G148" s="53"/>
      <c r="H148" s="53"/>
      <c r="I148" s="53"/>
    </row>
    <row r="149" spans="1:9" ht="15" thickBot="1" x14ac:dyDescent="0.4">
      <c r="A149" s="53"/>
      <c r="B149" s="53"/>
      <c r="C149" s="53"/>
      <c r="D149" s="53"/>
      <c r="E149" s="53"/>
      <c r="F149" s="53"/>
      <c r="G149" s="53"/>
      <c r="H149" s="53"/>
      <c r="I149" s="53"/>
    </row>
    <row r="150" spans="1:9" ht="15" customHeight="1" thickBot="1" x14ac:dyDescent="0.4">
      <c r="A150" s="53"/>
      <c r="B150" s="270" t="s">
        <v>248</v>
      </c>
      <c r="C150" s="271"/>
      <c r="D150" s="260" t="s">
        <v>139</v>
      </c>
      <c r="E150" s="260"/>
      <c r="F150" s="260"/>
      <c r="G150" s="261"/>
      <c r="H150" s="58"/>
      <c r="I150" s="53"/>
    </row>
    <row r="151" spans="1:9" ht="26.5" customHeight="1" thickBot="1" x14ac:dyDescent="0.4">
      <c r="A151" s="53"/>
      <c r="B151" s="274"/>
      <c r="C151" s="275"/>
      <c r="D151" s="246" t="s">
        <v>134</v>
      </c>
      <c r="E151" s="244" t="s">
        <v>135</v>
      </c>
      <c r="F151" s="244" t="s">
        <v>136</v>
      </c>
      <c r="G151" s="244" t="s">
        <v>137</v>
      </c>
      <c r="H151" s="53"/>
      <c r="I151" s="53"/>
    </row>
    <row r="152" spans="1:9" x14ac:dyDescent="0.35">
      <c r="A152" s="53"/>
      <c r="B152" s="116" t="s">
        <v>8</v>
      </c>
      <c r="C152" s="122" t="s">
        <v>163</v>
      </c>
      <c r="D152" s="60">
        <v>149</v>
      </c>
      <c r="E152" s="60">
        <v>18</v>
      </c>
      <c r="F152" s="60">
        <v>6.38</v>
      </c>
      <c r="G152" s="117">
        <v>2.2000000000000002</v>
      </c>
      <c r="H152" s="53"/>
      <c r="I152" s="53"/>
    </row>
    <row r="153" spans="1:9" x14ac:dyDescent="0.35">
      <c r="A153" s="53"/>
      <c r="B153" s="111" t="s">
        <v>9</v>
      </c>
      <c r="C153" s="123" t="s">
        <v>164</v>
      </c>
      <c r="D153" s="64">
        <v>144</v>
      </c>
      <c r="E153" s="64">
        <v>25</v>
      </c>
      <c r="F153" s="64">
        <v>6.62</v>
      </c>
      <c r="G153" s="65">
        <v>2.62</v>
      </c>
      <c r="H153" s="53"/>
      <c r="I153" s="53"/>
    </row>
    <row r="154" spans="1:9" x14ac:dyDescent="0.35">
      <c r="A154" s="53"/>
      <c r="B154" s="111" t="s">
        <v>10</v>
      </c>
      <c r="C154" s="123" t="s">
        <v>165</v>
      </c>
      <c r="D154" s="64">
        <v>137</v>
      </c>
      <c r="E154" s="64">
        <v>32</v>
      </c>
      <c r="F154" s="65">
        <v>6.3</v>
      </c>
      <c r="G154" s="64">
        <v>2.35</v>
      </c>
      <c r="H154" s="53"/>
      <c r="I154" s="53"/>
    </row>
    <row r="155" spans="1:9" ht="15" thickBot="1" x14ac:dyDescent="0.4">
      <c r="A155" s="53"/>
      <c r="B155" s="99" t="s">
        <v>11</v>
      </c>
      <c r="C155" s="124" t="s">
        <v>166</v>
      </c>
      <c r="D155" s="54">
        <v>151</v>
      </c>
      <c r="E155" s="54">
        <v>17</v>
      </c>
      <c r="F155" s="54">
        <v>7.33</v>
      </c>
      <c r="G155" s="54">
        <v>2.31</v>
      </c>
      <c r="H155" s="53"/>
      <c r="I155" s="53"/>
    </row>
    <row r="156" spans="1:9" x14ac:dyDescent="0.35">
      <c r="A156" s="53"/>
      <c r="B156" s="53"/>
      <c r="C156" s="53"/>
      <c r="D156" s="53"/>
      <c r="E156" s="53"/>
      <c r="F156" s="53"/>
      <c r="G156" s="53"/>
      <c r="H156" s="53"/>
      <c r="I156" s="53"/>
    </row>
    <row r="157" spans="1:9" ht="15" thickBot="1" x14ac:dyDescent="0.4">
      <c r="A157" s="53"/>
      <c r="B157" s="53"/>
      <c r="C157" s="53"/>
      <c r="D157" s="53"/>
      <c r="E157" s="53"/>
      <c r="F157" s="53"/>
      <c r="G157" s="53"/>
      <c r="H157" s="53"/>
      <c r="I157" s="53"/>
    </row>
    <row r="158" spans="1:9" ht="15" customHeight="1" thickBot="1" x14ac:dyDescent="0.4">
      <c r="A158" s="53"/>
      <c r="B158" s="276" t="s">
        <v>254</v>
      </c>
      <c r="C158" s="277"/>
      <c r="D158" s="262" t="s">
        <v>148</v>
      </c>
      <c r="E158" s="260"/>
      <c r="F158" s="260"/>
      <c r="G158" s="261"/>
      <c r="H158" s="58"/>
      <c r="I158" s="53"/>
    </row>
    <row r="159" spans="1:9" ht="23.5" customHeight="1" thickBot="1" x14ac:dyDescent="0.4">
      <c r="A159" s="53"/>
      <c r="B159" s="278"/>
      <c r="C159" s="279"/>
      <c r="D159" s="244" t="s">
        <v>134</v>
      </c>
      <c r="E159" s="244" t="s">
        <v>135</v>
      </c>
      <c r="F159" s="244" t="s">
        <v>136</v>
      </c>
      <c r="G159" s="245" t="s">
        <v>137</v>
      </c>
      <c r="H159" s="53"/>
      <c r="I159" s="53"/>
    </row>
    <row r="160" spans="1:9" x14ac:dyDescent="0.35">
      <c r="A160" s="53"/>
      <c r="B160" s="112">
        <v>1</v>
      </c>
      <c r="C160" s="119" t="s">
        <v>94</v>
      </c>
      <c r="D160" s="95">
        <v>145</v>
      </c>
      <c r="E160" s="95">
        <v>19</v>
      </c>
      <c r="F160" s="107">
        <v>7.17</v>
      </c>
      <c r="G160" s="106">
        <v>2.16</v>
      </c>
      <c r="H160" s="53"/>
      <c r="I160" s="53"/>
    </row>
    <row r="161" spans="1:9" x14ac:dyDescent="0.35">
      <c r="A161" s="53"/>
      <c r="B161" s="111">
        <v>2</v>
      </c>
      <c r="C161" s="120" t="s">
        <v>95</v>
      </c>
      <c r="D161" s="64">
        <v>98</v>
      </c>
      <c r="E161" s="64">
        <v>60</v>
      </c>
      <c r="F161" s="65">
        <v>5.13</v>
      </c>
      <c r="G161" s="66">
        <v>2.23</v>
      </c>
      <c r="H161" s="53"/>
      <c r="I161" s="53"/>
    </row>
    <row r="162" spans="1:9" x14ac:dyDescent="0.35">
      <c r="A162" s="53"/>
      <c r="B162" s="111">
        <v>3</v>
      </c>
      <c r="C162" s="120" t="s">
        <v>96</v>
      </c>
      <c r="D162" s="64">
        <v>84</v>
      </c>
      <c r="E162" s="64">
        <v>72</v>
      </c>
      <c r="F162" s="65">
        <v>4.82</v>
      </c>
      <c r="G162" s="66">
        <v>2.71</v>
      </c>
      <c r="H162" s="53"/>
      <c r="I162" s="53"/>
    </row>
    <row r="163" spans="1:9" ht="24.5" x14ac:dyDescent="0.35">
      <c r="A163" s="53"/>
      <c r="B163" s="111">
        <v>4</v>
      </c>
      <c r="C163" s="120" t="s">
        <v>97</v>
      </c>
      <c r="D163" s="64">
        <v>102</v>
      </c>
      <c r="E163" s="64">
        <v>55</v>
      </c>
      <c r="F163" s="65">
        <v>6.33</v>
      </c>
      <c r="G163" s="67">
        <v>2.2200000000000002</v>
      </c>
      <c r="H163" s="53"/>
      <c r="I163" s="53"/>
    </row>
    <row r="164" spans="1:9" x14ac:dyDescent="0.35">
      <c r="A164" s="53"/>
      <c r="B164" s="111">
        <v>5</v>
      </c>
      <c r="C164" s="120" t="s">
        <v>98</v>
      </c>
      <c r="D164" s="64">
        <v>117</v>
      </c>
      <c r="E164" s="64">
        <v>42</v>
      </c>
      <c r="F164" s="65">
        <v>6.22</v>
      </c>
      <c r="G164" s="67">
        <v>2.19</v>
      </c>
      <c r="H164" s="53"/>
      <c r="I164" s="53"/>
    </row>
    <row r="165" spans="1:9" x14ac:dyDescent="0.35">
      <c r="A165" s="53"/>
      <c r="B165" s="111">
        <v>6</v>
      </c>
      <c r="C165" s="120" t="s">
        <v>99</v>
      </c>
      <c r="D165" s="64">
        <v>108</v>
      </c>
      <c r="E165" s="64">
        <v>51</v>
      </c>
      <c r="F165" s="65">
        <v>5.64</v>
      </c>
      <c r="G165" s="67">
        <v>2.2799999999999998</v>
      </c>
      <c r="H165" s="53"/>
      <c r="I165" s="53"/>
    </row>
    <row r="166" spans="1:9" x14ac:dyDescent="0.35">
      <c r="A166" s="53"/>
      <c r="B166" s="111">
        <v>7</v>
      </c>
      <c r="C166" s="120" t="s">
        <v>100</v>
      </c>
      <c r="D166" s="64">
        <v>123</v>
      </c>
      <c r="E166" s="64">
        <v>35</v>
      </c>
      <c r="F166" s="65">
        <v>6.56</v>
      </c>
      <c r="G166" s="67">
        <v>2.14</v>
      </c>
      <c r="H166" s="53"/>
      <c r="I166" s="53"/>
    </row>
    <row r="167" spans="1:9" x14ac:dyDescent="0.35">
      <c r="A167" s="53"/>
      <c r="B167" s="111">
        <v>8</v>
      </c>
      <c r="C167" s="120" t="s">
        <v>167</v>
      </c>
      <c r="D167" s="64">
        <v>109</v>
      </c>
      <c r="E167" s="64">
        <v>50</v>
      </c>
      <c r="F167" s="65">
        <v>5.83</v>
      </c>
      <c r="G167" s="67">
        <v>2.4900000000000002</v>
      </c>
      <c r="H167" s="53"/>
      <c r="I167" s="53"/>
    </row>
    <row r="168" spans="1:9" x14ac:dyDescent="0.35">
      <c r="A168" s="53"/>
      <c r="B168" s="111">
        <v>9</v>
      </c>
      <c r="C168" s="120" t="s">
        <v>145</v>
      </c>
      <c r="D168" s="64">
        <v>70</v>
      </c>
      <c r="E168" s="64">
        <v>86</v>
      </c>
      <c r="F168" s="65">
        <v>3.67</v>
      </c>
      <c r="G168" s="67">
        <v>2.39</v>
      </c>
      <c r="H168" s="53"/>
      <c r="I168" s="53"/>
    </row>
    <row r="169" spans="1:9" x14ac:dyDescent="0.35">
      <c r="A169" s="53"/>
      <c r="B169" s="111">
        <v>10</v>
      </c>
      <c r="C169" s="120" t="s">
        <v>101</v>
      </c>
      <c r="D169" s="64">
        <v>80</v>
      </c>
      <c r="E169" s="64">
        <v>78</v>
      </c>
      <c r="F169" s="64">
        <v>4.51</v>
      </c>
      <c r="G169" s="66">
        <v>2.4700000000000002</v>
      </c>
      <c r="H169" s="53"/>
      <c r="I169" s="53"/>
    </row>
    <row r="170" spans="1:9" ht="15" thickBot="1" x14ac:dyDescent="0.4">
      <c r="A170" s="53"/>
      <c r="B170" s="113">
        <v>11</v>
      </c>
      <c r="C170" s="121" t="s">
        <v>23</v>
      </c>
      <c r="D170" s="70">
        <v>84</v>
      </c>
      <c r="E170" s="70">
        <v>73</v>
      </c>
      <c r="F170" s="70">
        <v>4.58</v>
      </c>
      <c r="G170" s="97">
        <v>2.5</v>
      </c>
      <c r="H170" s="53"/>
      <c r="I170" s="53"/>
    </row>
    <row r="171" spans="1:9" x14ac:dyDescent="0.35">
      <c r="A171" s="53"/>
      <c r="B171" s="53"/>
      <c r="C171" s="80"/>
      <c r="D171" s="74"/>
      <c r="E171" s="74"/>
      <c r="F171" s="74"/>
      <c r="G171" s="74"/>
      <c r="H171" s="74"/>
      <c r="I171" s="53"/>
    </row>
    <row r="172" spans="1:9" ht="15" thickBot="1" x14ac:dyDescent="0.4">
      <c r="A172" s="53"/>
      <c r="B172" s="53"/>
      <c r="C172" s="80"/>
      <c r="D172" s="74"/>
      <c r="E172" s="74"/>
      <c r="F172" s="74"/>
      <c r="G172" s="74"/>
      <c r="H172" s="74"/>
      <c r="I172" s="53"/>
    </row>
    <row r="173" spans="1:9" ht="15" customHeight="1" thickBot="1" x14ac:dyDescent="0.4">
      <c r="A173" s="53"/>
      <c r="B173" s="270" t="s">
        <v>255</v>
      </c>
      <c r="C173" s="271"/>
      <c r="D173" s="262" t="s">
        <v>148</v>
      </c>
      <c r="E173" s="260"/>
      <c r="F173" s="260"/>
      <c r="G173" s="261"/>
      <c r="H173" s="58"/>
      <c r="I173" s="53"/>
    </row>
    <row r="174" spans="1:9" ht="15" thickBot="1" x14ac:dyDescent="0.4">
      <c r="A174" s="53"/>
      <c r="B174" s="274"/>
      <c r="C174" s="275"/>
      <c r="D174" s="233" t="s">
        <v>134</v>
      </c>
      <c r="E174" s="233" t="s">
        <v>135</v>
      </c>
      <c r="F174" s="233" t="s">
        <v>136</v>
      </c>
      <c r="G174" s="234" t="s">
        <v>137</v>
      </c>
      <c r="H174" s="53"/>
      <c r="I174" s="53"/>
    </row>
    <row r="175" spans="1:9" ht="36.5" x14ac:dyDescent="0.35">
      <c r="A175" s="53"/>
      <c r="B175" s="110">
        <v>1</v>
      </c>
      <c r="C175" s="126" t="s">
        <v>170</v>
      </c>
      <c r="D175" s="95">
        <v>127</v>
      </c>
      <c r="E175" s="95">
        <v>37</v>
      </c>
      <c r="F175" s="107">
        <v>6.67</v>
      </c>
      <c r="G175" s="106">
        <v>2.23</v>
      </c>
      <c r="H175" s="53"/>
      <c r="I175" s="53"/>
    </row>
    <row r="176" spans="1:9" ht="30.5" customHeight="1" x14ac:dyDescent="0.35">
      <c r="A176" s="53"/>
      <c r="B176" s="111">
        <v>2</v>
      </c>
      <c r="C176" s="68" t="s">
        <v>168</v>
      </c>
      <c r="D176" s="64">
        <v>113</v>
      </c>
      <c r="E176" s="64">
        <v>48</v>
      </c>
      <c r="F176" s="64">
        <v>6.37</v>
      </c>
      <c r="G176" s="66">
        <v>2.5</v>
      </c>
      <c r="H176" s="53"/>
      <c r="I176" s="53"/>
    </row>
    <row r="177" spans="1:9" ht="38" customHeight="1" x14ac:dyDescent="0.35">
      <c r="A177" s="53"/>
      <c r="B177" s="111">
        <v>3</v>
      </c>
      <c r="C177" s="68" t="s">
        <v>171</v>
      </c>
      <c r="D177" s="64">
        <v>124</v>
      </c>
      <c r="E177" s="64">
        <v>40</v>
      </c>
      <c r="F177" s="64">
        <v>7.13</v>
      </c>
      <c r="G177" s="66">
        <v>2.2000000000000002</v>
      </c>
      <c r="H177" s="53"/>
      <c r="I177" s="53"/>
    </row>
    <row r="178" spans="1:9" ht="24.5" customHeight="1" thickBot="1" x14ac:dyDescent="0.4">
      <c r="A178" s="53"/>
      <c r="B178" s="113">
        <v>4</v>
      </c>
      <c r="C178" s="127" t="s">
        <v>169</v>
      </c>
      <c r="D178" s="70">
        <v>116</v>
      </c>
      <c r="E178" s="70">
        <v>45</v>
      </c>
      <c r="F178" s="70">
        <v>6.35</v>
      </c>
      <c r="G178" s="72">
        <v>2.35</v>
      </c>
      <c r="H178" s="53"/>
      <c r="I178" s="53"/>
    </row>
    <row r="179" spans="1:9" x14ac:dyDescent="0.35">
      <c r="A179" s="53"/>
      <c r="B179" s="53"/>
      <c r="C179" s="53"/>
      <c r="D179" s="53"/>
      <c r="E179" s="53"/>
      <c r="F179" s="53"/>
      <c r="G179" s="53"/>
      <c r="H179" s="53"/>
      <c r="I179" s="53"/>
    </row>
    <row r="180" spans="1:9" ht="15" thickBot="1" x14ac:dyDescent="0.4">
      <c r="A180" s="53"/>
      <c r="B180" s="53"/>
      <c r="C180" s="53"/>
      <c r="D180" s="53"/>
      <c r="E180" s="53"/>
      <c r="F180" s="53"/>
      <c r="G180" s="53"/>
      <c r="H180" s="53"/>
      <c r="I180" s="53"/>
    </row>
    <row r="181" spans="1:9" ht="15" customHeight="1" thickBot="1" x14ac:dyDescent="0.4">
      <c r="A181" s="53"/>
      <c r="B181" s="270" t="s">
        <v>256</v>
      </c>
      <c r="C181" s="271"/>
      <c r="D181" s="262" t="s">
        <v>148</v>
      </c>
      <c r="E181" s="260"/>
      <c r="F181" s="260"/>
      <c r="G181" s="261"/>
      <c r="H181" s="58"/>
      <c r="I181" s="53"/>
    </row>
    <row r="182" spans="1:9" ht="15" thickBot="1" x14ac:dyDescent="0.4">
      <c r="A182" s="53"/>
      <c r="B182" s="274"/>
      <c r="C182" s="275"/>
      <c r="D182" s="233" t="s">
        <v>134</v>
      </c>
      <c r="E182" s="233" t="s">
        <v>135</v>
      </c>
      <c r="F182" s="233" t="s">
        <v>136</v>
      </c>
      <c r="G182" s="234" t="s">
        <v>137</v>
      </c>
      <c r="H182" s="53"/>
      <c r="I182" s="53"/>
    </row>
    <row r="183" spans="1:9" ht="29" customHeight="1" x14ac:dyDescent="0.35">
      <c r="A183" s="53"/>
      <c r="B183" s="110">
        <v>1</v>
      </c>
      <c r="C183" s="126" t="s">
        <v>174</v>
      </c>
      <c r="D183" s="109">
        <v>124</v>
      </c>
      <c r="E183" s="95">
        <v>39</v>
      </c>
      <c r="F183" s="95">
        <v>6.83</v>
      </c>
      <c r="G183" s="107">
        <v>2.15</v>
      </c>
      <c r="H183" s="53"/>
      <c r="I183" s="53"/>
    </row>
    <row r="184" spans="1:9" ht="25" customHeight="1" x14ac:dyDescent="0.35">
      <c r="A184" s="53"/>
      <c r="B184" s="111">
        <v>2</v>
      </c>
      <c r="C184" s="68" t="s">
        <v>172</v>
      </c>
      <c r="D184" s="64">
        <v>120</v>
      </c>
      <c r="E184" s="64">
        <v>44</v>
      </c>
      <c r="F184" s="64">
        <v>6.55</v>
      </c>
      <c r="G184" s="64">
        <v>2.27</v>
      </c>
      <c r="H184" s="53"/>
      <c r="I184" s="53"/>
    </row>
    <row r="185" spans="1:9" ht="24.5" x14ac:dyDescent="0.35">
      <c r="A185" s="53"/>
      <c r="B185" s="111">
        <v>3</v>
      </c>
      <c r="C185" s="68" t="s">
        <v>175</v>
      </c>
      <c r="D185" s="64">
        <v>132</v>
      </c>
      <c r="E185" s="64">
        <v>31</v>
      </c>
      <c r="F185" s="64">
        <v>7.12</v>
      </c>
      <c r="G185" s="65">
        <v>2.0699999999999998</v>
      </c>
      <c r="H185" s="53"/>
      <c r="I185" s="53"/>
    </row>
    <row r="186" spans="1:9" ht="36.5" x14ac:dyDescent="0.35">
      <c r="A186" s="53"/>
      <c r="B186" s="111">
        <v>4</v>
      </c>
      <c r="C186" s="68" t="s">
        <v>176</v>
      </c>
      <c r="D186" s="64">
        <v>122</v>
      </c>
      <c r="E186" s="64">
        <v>42</v>
      </c>
      <c r="F186" s="65">
        <v>6.76</v>
      </c>
      <c r="G186" s="65">
        <v>2.1</v>
      </c>
      <c r="H186" s="53"/>
      <c r="I186" s="53"/>
    </row>
    <row r="187" spans="1:9" ht="27.5" customHeight="1" x14ac:dyDescent="0.35">
      <c r="A187" s="53"/>
      <c r="B187" s="111">
        <v>5</v>
      </c>
      <c r="C187" s="68" t="s">
        <v>177</v>
      </c>
      <c r="D187" s="64">
        <v>126</v>
      </c>
      <c r="E187" s="64">
        <v>37</v>
      </c>
      <c r="F187" s="64">
        <v>6.63</v>
      </c>
      <c r="G187" s="65">
        <v>2.2000000000000002</v>
      </c>
      <c r="H187" s="53"/>
      <c r="I187" s="53"/>
    </row>
    <row r="188" spans="1:9" ht="26" customHeight="1" x14ac:dyDescent="0.35">
      <c r="A188" s="53"/>
      <c r="B188" s="111">
        <v>6</v>
      </c>
      <c r="C188" s="68" t="s">
        <v>178</v>
      </c>
      <c r="D188" s="64">
        <v>134</v>
      </c>
      <c r="E188" s="64">
        <v>28</v>
      </c>
      <c r="F188" s="64">
        <v>6.69</v>
      </c>
      <c r="G188" s="65">
        <v>2.2000000000000002</v>
      </c>
      <c r="H188" s="53"/>
      <c r="I188" s="53"/>
    </row>
    <row r="189" spans="1:9" ht="25.5" customHeight="1" x14ac:dyDescent="0.35">
      <c r="A189" s="53"/>
      <c r="B189" s="111">
        <v>7</v>
      </c>
      <c r="C189" s="68" t="s">
        <v>179</v>
      </c>
      <c r="D189" s="64">
        <v>110</v>
      </c>
      <c r="E189" s="64">
        <v>49</v>
      </c>
      <c r="F189" s="64">
        <v>6.26</v>
      </c>
      <c r="G189" s="65">
        <v>2.35</v>
      </c>
      <c r="H189" s="53"/>
      <c r="I189" s="53"/>
    </row>
    <row r="190" spans="1:9" ht="26.5" customHeight="1" thickBot="1" x14ac:dyDescent="0.4">
      <c r="A190" s="53"/>
      <c r="B190" s="113">
        <v>8</v>
      </c>
      <c r="C190" s="127" t="s">
        <v>173</v>
      </c>
      <c r="D190" s="70">
        <v>141</v>
      </c>
      <c r="E190" s="70">
        <v>23</v>
      </c>
      <c r="F190" s="70">
        <v>7.57</v>
      </c>
      <c r="G190" s="70">
        <v>2.21</v>
      </c>
      <c r="H190" s="53"/>
      <c r="I190" s="53"/>
    </row>
    <row r="191" spans="1:9" x14ac:dyDescent="0.35">
      <c r="A191" s="53"/>
      <c r="B191" s="53"/>
      <c r="C191" s="53"/>
      <c r="D191" s="53"/>
      <c r="E191" s="53"/>
      <c r="F191" s="53"/>
      <c r="G191" s="53"/>
      <c r="H191" s="53"/>
      <c r="I191" s="53"/>
    </row>
    <row r="192" spans="1:9" x14ac:dyDescent="0.35">
      <c r="A192" s="53"/>
      <c r="B192" s="53"/>
      <c r="C192" s="53"/>
      <c r="D192" s="53"/>
      <c r="E192" s="53"/>
      <c r="F192" s="53"/>
      <c r="G192" s="53"/>
      <c r="H192" s="53"/>
      <c r="I192" s="53"/>
    </row>
    <row r="193" spans="1:9" x14ac:dyDescent="0.35">
      <c r="A193" s="53"/>
      <c r="B193" s="11" t="s">
        <v>180</v>
      </c>
      <c r="C193" s="53"/>
      <c r="D193" s="53"/>
      <c r="E193" s="53"/>
      <c r="F193" s="53"/>
      <c r="G193" s="53"/>
      <c r="H193" s="53"/>
      <c r="I193" s="53"/>
    </row>
    <row r="194" spans="1:9" ht="15" thickBot="1" x14ac:dyDescent="0.4">
      <c r="A194" s="53"/>
      <c r="B194" s="53"/>
      <c r="C194" s="53"/>
      <c r="D194" s="53"/>
      <c r="E194" s="53"/>
      <c r="F194" s="53"/>
      <c r="G194" s="53"/>
      <c r="H194" s="53"/>
      <c r="I194" s="53"/>
    </row>
    <row r="195" spans="1:9" ht="15" customHeight="1" thickBot="1" x14ac:dyDescent="0.4">
      <c r="A195" s="53"/>
      <c r="B195" s="270" t="s">
        <v>257</v>
      </c>
      <c r="C195" s="271"/>
      <c r="D195" s="262" t="s">
        <v>148</v>
      </c>
      <c r="E195" s="260"/>
      <c r="F195" s="260"/>
      <c r="G195" s="261"/>
      <c r="H195" s="58"/>
      <c r="I195" s="53"/>
    </row>
    <row r="196" spans="1:9" ht="15" thickBot="1" x14ac:dyDescent="0.4">
      <c r="A196" s="53"/>
      <c r="B196" s="274"/>
      <c r="C196" s="275"/>
      <c r="D196" s="233" t="s">
        <v>134</v>
      </c>
      <c r="E196" s="233" t="s">
        <v>135</v>
      </c>
      <c r="F196" s="233" t="s">
        <v>136</v>
      </c>
      <c r="G196" s="234" t="s">
        <v>137</v>
      </c>
      <c r="H196" s="53"/>
      <c r="I196" s="53"/>
    </row>
    <row r="197" spans="1:9" ht="24" x14ac:dyDescent="0.35">
      <c r="A197" s="53"/>
      <c r="B197" s="112">
        <v>1</v>
      </c>
      <c r="C197" s="103" t="s">
        <v>181</v>
      </c>
      <c r="D197" s="95">
        <v>120</v>
      </c>
      <c r="E197" s="95">
        <v>42</v>
      </c>
      <c r="F197" s="95">
        <v>5.69</v>
      </c>
      <c r="G197" s="95">
        <v>2.34</v>
      </c>
      <c r="H197" s="53"/>
      <c r="I197" s="53"/>
    </row>
    <row r="198" spans="1:9" ht="24" x14ac:dyDescent="0.35">
      <c r="A198" s="53"/>
      <c r="B198" s="111">
        <v>2</v>
      </c>
      <c r="C198" s="101" t="s">
        <v>182</v>
      </c>
      <c r="D198" s="64">
        <v>135</v>
      </c>
      <c r="E198" s="64">
        <v>22</v>
      </c>
      <c r="F198" s="65">
        <v>6.6</v>
      </c>
      <c r="G198" s="65">
        <v>2.1</v>
      </c>
      <c r="H198" s="53"/>
      <c r="I198" s="53"/>
    </row>
    <row r="199" spans="1:9" ht="24" x14ac:dyDescent="0.35">
      <c r="A199" s="53"/>
      <c r="B199" s="111">
        <v>3</v>
      </c>
      <c r="C199" s="101" t="s">
        <v>183</v>
      </c>
      <c r="D199" s="64">
        <v>126</v>
      </c>
      <c r="E199" s="64">
        <v>33</v>
      </c>
      <c r="F199" s="64">
        <v>6.56</v>
      </c>
      <c r="G199" s="64">
        <v>2.23</v>
      </c>
      <c r="H199" s="53"/>
      <c r="I199" s="53"/>
    </row>
    <row r="200" spans="1:9" ht="24" x14ac:dyDescent="0.35">
      <c r="A200" s="53"/>
      <c r="B200" s="111">
        <v>4</v>
      </c>
      <c r="C200" s="101" t="s">
        <v>185</v>
      </c>
      <c r="D200" s="64">
        <v>113</v>
      </c>
      <c r="E200" s="64">
        <v>46</v>
      </c>
      <c r="F200" s="64">
        <v>5.58</v>
      </c>
      <c r="G200" s="64">
        <v>2.48</v>
      </c>
      <c r="H200" s="53"/>
      <c r="I200" s="53"/>
    </row>
    <row r="201" spans="1:9" ht="24.5" thickBot="1" x14ac:dyDescent="0.4">
      <c r="A201" s="53"/>
      <c r="B201" s="113">
        <v>5</v>
      </c>
      <c r="C201" s="118" t="s">
        <v>184</v>
      </c>
      <c r="D201" s="70">
        <v>117</v>
      </c>
      <c r="E201" s="70">
        <v>43</v>
      </c>
      <c r="F201" s="70">
        <v>5.49</v>
      </c>
      <c r="G201" s="70">
        <v>2.54</v>
      </c>
      <c r="H201" s="53"/>
      <c r="I201" s="53"/>
    </row>
    <row r="202" spans="1:9" x14ac:dyDescent="0.35">
      <c r="A202" s="53"/>
      <c r="B202" s="53"/>
      <c r="C202" s="53"/>
      <c r="D202" s="53"/>
      <c r="E202" s="53"/>
      <c r="F202" s="53"/>
      <c r="G202" s="53"/>
      <c r="H202" s="53"/>
      <c r="I202" s="53"/>
    </row>
    <row r="203" spans="1:9" ht="15" thickBot="1" x14ac:dyDescent="0.4">
      <c r="A203" s="53"/>
      <c r="B203" s="53"/>
      <c r="C203" s="53"/>
      <c r="D203" s="53"/>
      <c r="E203" s="53"/>
      <c r="F203" s="53"/>
      <c r="G203" s="53"/>
      <c r="H203" s="53"/>
      <c r="I203" s="53"/>
    </row>
    <row r="204" spans="1:9" ht="15" customHeight="1" thickBot="1" x14ac:dyDescent="0.4">
      <c r="A204" s="53"/>
      <c r="B204" s="264" t="s">
        <v>258</v>
      </c>
      <c r="C204" s="265"/>
      <c r="D204" s="257" t="s">
        <v>186</v>
      </c>
      <c r="E204" s="258"/>
      <c r="F204" s="258"/>
      <c r="G204" s="258"/>
      <c r="H204" s="259"/>
      <c r="I204" s="53"/>
    </row>
    <row r="205" spans="1:9" ht="24.5" thickBot="1" x14ac:dyDescent="0.4">
      <c r="A205" s="53"/>
      <c r="B205" s="266"/>
      <c r="C205" s="267"/>
      <c r="D205" s="241" t="s">
        <v>134</v>
      </c>
      <c r="E205" s="242" t="s">
        <v>187</v>
      </c>
      <c r="F205" s="243" t="s">
        <v>188</v>
      </c>
      <c r="G205" s="241" t="s">
        <v>189</v>
      </c>
      <c r="H205" s="242" t="s">
        <v>190</v>
      </c>
      <c r="I205" s="53"/>
    </row>
    <row r="206" spans="1:9" ht="24.5" x14ac:dyDescent="0.35">
      <c r="A206" s="53"/>
      <c r="B206" s="112">
        <v>1</v>
      </c>
      <c r="C206" s="126" t="s">
        <v>191</v>
      </c>
      <c r="D206" s="95">
        <v>148</v>
      </c>
      <c r="E206" s="131">
        <v>0.20945945945945901</v>
      </c>
      <c r="F206" s="131">
        <v>0.337837837837838</v>
      </c>
      <c r="G206" s="131">
        <v>0.26351351351351299</v>
      </c>
      <c r="H206" s="134">
        <v>0.18918918918918901</v>
      </c>
      <c r="I206" s="53"/>
    </row>
    <row r="207" spans="1:9" ht="24.5" x14ac:dyDescent="0.35">
      <c r="A207" s="53"/>
      <c r="B207" s="111">
        <v>2</v>
      </c>
      <c r="C207" s="68" t="s">
        <v>192</v>
      </c>
      <c r="D207" s="64">
        <v>146</v>
      </c>
      <c r="E207" s="132">
        <v>0.184931506849315</v>
      </c>
      <c r="F207" s="132">
        <v>0.32876712328767099</v>
      </c>
      <c r="G207" s="132">
        <v>0.28082191780821902</v>
      </c>
      <c r="H207" s="135">
        <v>0.20547945205479501</v>
      </c>
      <c r="I207" s="53"/>
    </row>
    <row r="208" spans="1:9" x14ac:dyDescent="0.35">
      <c r="A208" s="53"/>
      <c r="B208" s="111">
        <v>3</v>
      </c>
      <c r="C208" s="68" t="s">
        <v>193</v>
      </c>
      <c r="D208" s="64">
        <v>136</v>
      </c>
      <c r="E208" s="132">
        <v>0.161764705882353</v>
      </c>
      <c r="F208" s="132">
        <v>0.29411764705882398</v>
      </c>
      <c r="G208" s="132">
        <v>0.213235294117647</v>
      </c>
      <c r="H208" s="135">
        <v>0.33088235294117602</v>
      </c>
      <c r="I208" s="53"/>
    </row>
    <row r="209" spans="1:9" ht="29" customHeight="1" x14ac:dyDescent="0.35">
      <c r="A209" s="53"/>
      <c r="B209" s="111">
        <v>4</v>
      </c>
      <c r="C209" s="68" t="s">
        <v>194</v>
      </c>
      <c r="D209" s="64">
        <v>142</v>
      </c>
      <c r="E209" s="132">
        <v>0.183098591549296</v>
      </c>
      <c r="F209" s="132">
        <v>0.38028169014084501</v>
      </c>
      <c r="G209" s="132">
        <v>0.27464788732394402</v>
      </c>
      <c r="H209" s="135">
        <v>0.161971830985915</v>
      </c>
      <c r="I209" s="53"/>
    </row>
    <row r="210" spans="1:9" ht="24.5" x14ac:dyDescent="0.35">
      <c r="A210" s="53"/>
      <c r="B210" s="111">
        <v>5</v>
      </c>
      <c r="C210" s="68" t="s">
        <v>195</v>
      </c>
      <c r="D210" s="64">
        <v>150</v>
      </c>
      <c r="E210" s="132">
        <v>0.04</v>
      </c>
      <c r="F210" s="132">
        <v>0.22</v>
      </c>
      <c r="G210" s="132">
        <v>0.46</v>
      </c>
      <c r="H210" s="135">
        <v>0.28000000000000003</v>
      </c>
      <c r="I210" s="53"/>
    </row>
    <row r="211" spans="1:9" ht="30.5" customHeight="1" x14ac:dyDescent="0.35">
      <c r="A211" s="53"/>
      <c r="B211" s="111">
        <v>6</v>
      </c>
      <c r="C211" s="68" t="s">
        <v>196</v>
      </c>
      <c r="D211" s="64">
        <v>154</v>
      </c>
      <c r="E211" s="132">
        <v>8.4415584415584402E-2</v>
      </c>
      <c r="F211" s="132">
        <v>0.34415584415584399</v>
      </c>
      <c r="G211" s="132">
        <v>0.46103896103896103</v>
      </c>
      <c r="H211" s="135">
        <v>0.11038961038961</v>
      </c>
      <c r="I211" s="53"/>
    </row>
    <row r="212" spans="1:9" ht="27.5" customHeight="1" x14ac:dyDescent="0.35">
      <c r="A212" s="53"/>
      <c r="B212" s="111">
        <v>7</v>
      </c>
      <c r="C212" s="68" t="s">
        <v>197</v>
      </c>
      <c r="D212" s="64">
        <v>155</v>
      </c>
      <c r="E212" s="132">
        <v>0.16129032258064499</v>
      </c>
      <c r="F212" s="132">
        <v>0.24516129032258099</v>
      </c>
      <c r="G212" s="132">
        <v>0.25806451612903197</v>
      </c>
      <c r="H212" s="135">
        <v>0.33548387096774201</v>
      </c>
      <c r="I212" s="53"/>
    </row>
    <row r="213" spans="1:9" ht="15" thickBot="1" x14ac:dyDescent="0.4">
      <c r="A213" s="53"/>
      <c r="B213" s="113">
        <v>8</v>
      </c>
      <c r="C213" s="127" t="s">
        <v>198</v>
      </c>
      <c r="D213" s="70">
        <v>145</v>
      </c>
      <c r="E213" s="133">
        <v>8.2758620689655199E-2</v>
      </c>
      <c r="F213" s="133">
        <v>0.25517241379310301</v>
      </c>
      <c r="G213" s="133">
        <v>0.25517241379310301</v>
      </c>
      <c r="H213" s="136">
        <v>0.40689655172413802</v>
      </c>
      <c r="I213" s="53"/>
    </row>
    <row r="214" spans="1:9" x14ac:dyDescent="0.35">
      <c r="A214" s="53"/>
      <c r="B214" s="53"/>
      <c r="C214" s="53"/>
      <c r="D214" s="53"/>
      <c r="E214" s="53"/>
      <c r="F214" s="53"/>
      <c r="G214" s="53"/>
      <c r="H214" s="53"/>
      <c r="I214" s="53"/>
    </row>
    <row r="215" spans="1:9" x14ac:dyDescent="0.35">
      <c r="A215" s="53"/>
      <c r="B215" s="53"/>
      <c r="C215" s="53"/>
      <c r="D215" s="53"/>
      <c r="E215" s="53"/>
      <c r="F215" s="53"/>
      <c r="G215" s="53"/>
      <c r="H215" s="53"/>
      <c r="I215" s="53"/>
    </row>
    <row r="216" spans="1:9" x14ac:dyDescent="0.35">
      <c r="A216" s="53"/>
      <c r="B216" s="53"/>
      <c r="C216" s="53"/>
      <c r="D216" s="53"/>
      <c r="E216" s="53"/>
      <c r="F216" s="53"/>
      <c r="G216" s="53"/>
      <c r="H216" s="53"/>
      <c r="I216" s="53"/>
    </row>
    <row r="217" spans="1:9" x14ac:dyDescent="0.35">
      <c r="A217" s="53"/>
      <c r="B217" s="53"/>
      <c r="C217" s="53"/>
      <c r="D217" s="53"/>
      <c r="E217" s="53"/>
      <c r="F217" s="53"/>
      <c r="G217" s="53"/>
      <c r="H217" s="53"/>
      <c r="I217" s="53"/>
    </row>
    <row r="218" spans="1:9" x14ac:dyDescent="0.35">
      <c r="A218" s="53"/>
      <c r="B218" s="53"/>
      <c r="C218" s="53"/>
      <c r="D218" s="53"/>
      <c r="E218" s="53"/>
      <c r="F218" s="53"/>
      <c r="G218" s="53"/>
      <c r="H218" s="53"/>
      <c r="I218" s="53"/>
    </row>
    <row r="219" spans="1:9" x14ac:dyDescent="0.35">
      <c r="A219" s="53"/>
      <c r="B219" s="53"/>
      <c r="C219" s="53"/>
      <c r="D219" s="53"/>
      <c r="E219" s="53"/>
      <c r="F219" s="53"/>
      <c r="G219" s="53"/>
      <c r="H219" s="53"/>
      <c r="I219" s="53"/>
    </row>
    <row r="220" spans="1:9" x14ac:dyDescent="0.35">
      <c r="A220" s="53"/>
      <c r="B220" s="53"/>
      <c r="C220" s="53"/>
      <c r="D220" s="53"/>
      <c r="E220" s="53"/>
      <c r="F220" s="53"/>
      <c r="G220" s="53"/>
      <c r="H220" s="53"/>
      <c r="I220" s="53"/>
    </row>
    <row r="221" spans="1:9" x14ac:dyDescent="0.35">
      <c r="A221" s="53"/>
      <c r="B221" s="53"/>
      <c r="C221" s="53"/>
      <c r="D221" s="53"/>
      <c r="E221" s="53"/>
      <c r="F221" s="53"/>
      <c r="G221" s="53"/>
      <c r="H221" s="53"/>
      <c r="I221" s="53"/>
    </row>
    <row r="222" spans="1:9" x14ac:dyDescent="0.35">
      <c r="A222" s="53"/>
      <c r="B222" s="53"/>
      <c r="C222" s="53"/>
      <c r="D222" s="53"/>
      <c r="E222" s="53"/>
      <c r="F222" s="53"/>
      <c r="G222" s="53"/>
      <c r="H222" s="53"/>
      <c r="I222" s="53"/>
    </row>
    <row r="223" spans="1:9" x14ac:dyDescent="0.35">
      <c r="A223" s="53"/>
      <c r="B223" s="53"/>
      <c r="C223" s="53"/>
      <c r="D223" s="53"/>
      <c r="E223" s="53"/>
      <c r="F223" s="53"/>
      <c r="G223" s="53"/>
      <c r="H223" s="53"/>
      <c r="I223" s="53"/>
    </row>
    <row r="224" spans="1:9" x14ac:dyDescent="0.35">
      <c r="A224" s="53"/>
      <c r="B224" s="53"/>
      <c r="C224" s="53"/>
      <c r="D224" s="53"/>
      <c r="E224" s="53"/>
      <c r="F224" s="53"/>
      <c r="G224" s="53"/>
      <c r="H224" s="53"/>
      <c r="I224" s="53"/>
    </row>
    <row r="225" spans="1:9" x14ac:dyDescent="0.35">
      <c r="A225" s="53"/>
      <c r="B225" s="53"/>
      <c r="C225" s="53"/>
      <c r="D225" s="53"/>
      <c r="E225" s="53"/>
      <c r="F225" s="53"/>
      <c r="G225" s="53"/>
      <c r="H225" s="53"/>
      <c r="I225" s="53"/>
    </row>
    <row r="226" spans="1:9" x14ac:dyDescent="0.35">
      <c r="A226" s="53"/>
      <c r="B226" s="53"/>
      <c r="C226" s="53"/>
      <c r="D226" s="53"/>
      <c r="E226" s="53"/>
      <c r="F226" s="53"/>
      <c r="G226" s="53"/>
      <c r="H226" s="53"/>
      <c r="I226" s="53"/>
    </row>
    <row r="227" spans="1:9" x14ac:dyDescent="0.35">
      <c r="A227" s="53"/>
      <c r="B227" s="53"/>
      <c r="C227" s="53"/>
      <c r="D227" s="53"/>
      <c r="E227" s="53"/>
      <c r="F227" s="53"/>
      <c r="G227" s="53"/>
      <c r="H227" s="53"/>
      <c r="I227" s="53"/>
    </row>
    <row r="228" spans="1:9" x14ac:dyDescent="0.35">
      <c r="A228" s="53"/>
      <c r="B228" s="53"/>
      <c r="C228" s="53"/>
      <c r="D228" s="53"/>
      <c r="E228" s="53"/>
      <c r="F228" s="53"/>
      <c r="G228" s="53"/>
      <c r="H228" s="53"/>
      <c r="I228" s="53"/>
    </row>
    <row r="229" spans="1:9" x14ac:dyDescent="0.35">
      <c r="A229" s="53"/>
      <c r="B229" s="53"/>
      <c r="C229" s="53"/>
      <c r="D229" s="53"/>
      <c r="E229" s="53"/>
      <c r="F229" s="53"/>
      <c r="G229" s="53"/>
      <c r="H229" s="53"/>
      <c r="I229" s="53"/>
    </row>
    <row r="230" spans="1:9" x14ac:dyDescent="0.35">
      <c r="A230" s="53"/>
      <c r="B230" s="53"/>
      <c r="C230" s="53"/>
      <c r="D230" s="86"/>
      <c r="E230" s="87"/>
      <c r="F230" s="87"/>
      <c r="G230" s="87"/>
      <c r="H230" s="87"/>
      <c r="I230" s="87"/>
    </row>
    <row r="231" spans="1:9" x14ac:dyDescent="0.35">
      <c r="A231" s="53"/>
      <c r="B231" s="53"/>
      <c r="C231" s="53"/>
      <c r="D231" s="86"/>
      <c r="E231" s="87"/>
      <c r="F231" s="87"/>
      <c r="G231" s="87"/>
      <c r="H231" s="87"/>
      <c r="I231" s="87"/>
    </row>
    <row r="232" spans="1:9" x14ac:dyDescent="0.35">
      <c r="A232" s="53"/>
      <c r="B232" s="53"/>
      <c r="C232" s="53"/>
      <c r="D232" s="86"/>
      <c r="E232" s="87"/>
      <c r="F232" s="87"/>
      <c r="G232" s="87"/>
      <c r="H232" s="87"/>
      <c r="I232" s="87"/>
    </row>
    <row r="233" spans="1:9" x14ac:dyDescent="0.35">
      <c r="A233" s="53"/>
      <c r="B233" s="53"/>
      <c r="C233" s="53"/>
      <c r="D233" s="86"/>
      <c r="E233" s="87"/>
      <c r="F233" s="87"/>
      <c r="G233" s="87"/>
      <c r="H233" s="87"/>
      <c r="I233" s="87"/>
    </row>
    <row r="234" spans="1:9" x14ac:dyDescent="0.35">
      <c r="A234" s="53"/>
      <c r="B234" s="53"/>
      <c r="C234" s="53"/>
      <c r="D234" s="86"/>
      <c r="E234" s="87"/>
      <c r="F234" s="87"/>
      <c r="G234" s="87"/>
      <c r="H234" s="87"/>
      <c r="I234" s="87"/>
    </row>
    <row r="235" spans="1:9" x14ac:dyDescent="0.35">
      <c r="A235" s="53"/>
      <c r="B235" s="53"/>
      <c r="C235" s="53"/>
      <c r="D235" s="86"/>
      <c r="E235" s="87"/>
      <c r="F235" s="87"/>
      <c r="G235" s="87"/>
      <c r="H235" s="87"/>
      <c r="I235" s="87"/>
    </row>
    <row r="236" spans="1:9" x14ac:dyDescent="0.35">
      <c r="A236" s="53"/>
      <c r="B236" s="53"/>
      <c r="C236" s="53"/>
      <c r="D236" s="86"/>
      <c r="E236" s="87"/>
      <c r="F236" s="87"/>
      <c r="G236" s="87"/>
      <c r="H236" s="87"/>
      <c r="I236" s="87"/>
    </row>
    <row r="237" spans="1:9" x14ac:dyDescent="0.35">
      <c r="A237" s="53"/>
      <c r="B237" s="53"/>
      <c r="C237" s="53"/>
      <c r="D237" s="86"/>
      <c r="E237" s="87"/>
      <c r="F237" s="87"/>
      <c r="G237" s="87"/>
      <c r="H237" s="87"/>
      <c r="I237" s="87"/>
    </row>
    <row r="238" spans="1:9" x14ac:dyDescent="0.35">
      <c r="A238" s="53"/>
      <c r="B238" s="53"/>
      <c r="C238" s="53"/>
      <c r="D238" s="86"/>
      <c r="E238" s="87"/>
      <c r="F238" s="87"/>
      <c r="G238" s="87"/>
      <c r="H238" s="87"/>
      <c r="I238" s="87"/>
    </row>
    <row r="239" spans="1:9" x14ac:dyDescent="0.35">
      <c r="A239" s="53"/>
      <c r="B239" s="53"/>
      <c r="C239" s="53"/>
      <c r="D239" s="86"/>
      <c r="E239" s="87"/>
      <c r="F239" s="87"/>
      <c r="G239" s="87"/>
      <c r="H239" s="87"/>
      <c r="I239" s="87"/>
    </row>
    <row r="240" spans="1:9" x14ac:dyDescent="0.35">
      <c r="A240" s="53"/>
      <c r="B240" s="53"/>
      <c r="C240" s="53"/>
      <c r="D240" s="86"/>
      <c r="E240" s="87"/>
      <c r="F240" s="87"/>
      <c r="G240" s="87"/>
      <c r="H240" s="87"/>
      <c r="I240" s="87"/>
    </row>
    <row r="241" spans="1:9" x14ac:dyDescent="0.35">
      <c r="A241" s="53"/>
      <c r="B241" s="53"/>
      <c r="C241" s="53"/>
      <c r="D241" s="86"/>
      <c r="E241" s="87"/>
      <c r="F241" s="87"/>
      <c r="G241" s="87"/>
      <c r="H241" s="87"/>
      <c r="I241" s="87"/>
    </row>
    <row r="242" spans="1:9" x14ac:dyDescent="0.35">
      <c r="A242" s="53"/>
      <c r="B242" s="53"/>
      <c r="C242" s="53"/>
      <c r="D242" s="86"/>
      <c r="E242" s="87"/>
      <c r="F242" s="87"/>
      <c r="G242" s="87"/>
      <c r="H242" s="87"/>
      <c r="I242" s="87"/>
    </row>
    <row r="243" spans="1:9" x14ac:dyDescent="0.35">
      <c r="A243" s="53"/>
      <c r="B243" s="53"/>
      <c r="C243" s="53"/>
      <c r="D243" s="86"/>
      <c r="E243" s="87"/>
      <c r="F243" s="87"/>
      <c r="G243" s="87"/>
      <c r="H243" s="87"/>
      <c r="I243" s="87"/>
    </row>
    <row r="244" spans="1:9" x14ac:dyDescent="0.35">
      <c r="A244" s="53"/>
      <c r="B244" s="53"/>
      <c r="C244" s="53"/>
      <c r="D244" s="53"/>
      <c r="E244" s="53"/>
      <c r="F244" s="53"/>
      <c r="G244" s="53"/>
      <c r="H244" s="53"/>
      <c r="I244" s="53"/>
    </row>
    <row r="245" spans="1:9" x14ac:dyDescent="0.35">
      <c r="A245" s="53"/>
      <c r="B245" s="53"/>
      <c r="C245" s="53"/>
      <c r="D245" s="53"/>
      <c r="E245" s="53"/>
      <c r="F245" s="53"/>
      <c r="G245" s="53"/>
      <c r="H245" s="53"/>
      <c r="I245" s="53"/>
    </row>
    <row r="246" spans="1:9" x14ac:dyDescent="0.35">
      <c r="A246" s="53"/>
      <c r="B246" s="53"/>
      <c r="C246" s="53"/>
      <c r="D246" s="53"/>
      <c r="E246" s="53"/>
      <c r="F246" s="53"/>
      <c r="G246" s="53"/>
      <c r="H246" s="53"/>
      <c r="I246" s="53"/>
    </row>
    <row r="247" spans="1:9" x14ac:dyDescent="0.35">
      <c r="A247" s="53"/>
      <c r="B247" s="53"/>
      <c r="C247" s="53"/>
      <c r="D247" s="57"/>
      <c r="E247" s="53"/>
      <c r="F247" s="53"/>
      <c r="G247" s="53"/>
      <c r="H247" s="53"/>
      <c r="I247" s="53"/>
    </row>
    <row r="248" spans="1:9" x14ac:dyDescent="0.35">
      <c r="A248" s="53"/>
      <c r="B248" s="53"/>
      <c r="C248" s="53"/>
      <c r="D248" s="88"/>
      <c r="E248" s="87"/>
      <c r="F248" s="87"/>
      <c r="G248" s="87"/>
      <c r="H248" s="87"/>
      <c r="I248" s="87"/>
    </row>
    <row r="249" spans="1:9" x14ac:dyDescent="0.35">
      <c r="A249" s="53"/>
      <c r="B249" s="53"/>
      <c r="C249" s="53"/>
      <c r="D249" s="88"/>
      <c r="E249" s="87"/>
      <c r="F249" s="87"/>
      <c r="G249" s="87"/>
      <c r="H249" s="87"/>
      <c r="I249" s="87"/>
    </row>
    <row r="250" spans="1:9" x14ac:dyDescent="0.35">
      <c r="A250" s="53"/>
      <c r="B250" s="53"/>
      <c r="C250" s="53"/>
      <c r="D250" s="88"/>
      <c r="E250" s="87"/>
      <c r="F250" s="87"/>
      <c r="G250" s="87"/>
      <c r="H250" s="87"/>
      <c r="I250" s="87"/>
    </row>
    <row r="251" spans="1:9" x14ac:dyDescent="0.35">
      <c r="D251" s="14"/>
      <c r="E251" s="1"/>
      <c r="F251" s="1"/>
      <c r="G251" s="1"/>
      <c r="H251" s="1"/>
      <c r="I251" s="1"/>
    </row>
    <row r="252" spans="1:9" x14ac:dyDescent="0.35">
      <c r="D252" s="14"/>
      <c r="E252" s="1"/>
      <c r="F252" s="1"/>
      <c r="G252" s="1"/>
      <c r="H252" s="1"/>
      <c r="I252" s="1"/>
    </row>
    <row r="253" spans="1:9" x14ac:dyDescent="0.35">
      <c r="D253" s="14"/>
      <c r="E253" s="1"/>
      <c r="F253" s="1"/>
      <c r="G253" s="1"/>
      <c r="H253" s="1"/>
      <c r="I253" s="1"/>
    </row>
    <row r="254" spans="1:9" x14ac:dyDescent="0.35">
      <c r="D254" s="14"/>
      <c r="E254" s="1"/>
      <c r="F254" s="1"/>
      <c r="G254" s="1"/>
      <c r="H254" s="1"/>
      <c r="I254" s="1"/>
    </row>
    <row r="255" spans="1:9" x14ac:dyDescent="0.35">
      <c r="D255" s="14"/>
      <c r="E255" s="1"/>
      <c r="F255" s="1"/>
      <c r="G255" s="1"/>
      <c r="H255" s="1"/>
      <c r="I255" s="1"/>
    </row>
    <row r="256" spans="1:9" x14ac:dyDescent="0.35">
      <c r="D256" s="10"/>
      <c r="E256" s="1"/>
      <c r="F256" s="1"/>
      <c r="G256" s="1"/>
      <c r="H256" s="1"/>
      <c r="I256" s="1"/>
    </row>
    <row r="257" spans="4:9" x14ac:dyDescent="0.35">
      <c r="D257" s="10"/>
      <c r="E257" s="1"/>
      <c r="F257" s="1"/>
      <c r="G257" s="1"/>
      <c r="H257" s="1"/>
      <c r="I257" s="1"/>
    </row>
    <row r="258" spans="4:9" x14ac:dyDescent="0.35">
      <c r="D258" s="9"/>
      <c r="E258" s="1"/>
      <c r="F258" s="1"/>
      <c r="G258" s="1"/>
      <c r="H258" s="1"/>
      <c r="I258" s="1"/>
    </row>
    <row r="259" spans="4:9" x14ac:dyDescent="0.35">
      <c r="D259" s="9"/>
      <c r="E259" s="1"/>
      <c r="F259" s="1"/>
      <c r="G259" s="1"/>
      <c r="H259" s="1"/>
      <c r="I259" s="1"/>
    </row>
    <row r="260" spans="4:9" x14ac:dyDescent="0.35">
      <c r="D260" s="9"/>
      <c r="E260" s="1"/>
      <c r="F260" s="1"/>
      <c r="G260" s="1"/>
      <c r="H260" s="1"/>
      <c r="I260" s="1"/>
    </row>
    <row r="261" spans="4:9" x14ac:dyDescent="0.35">
      <c r="D261" s="9"/>
      <c r="E261" s="1"/>
      <c r="F261" s="1"/>
      <c r="G261" s="1"/>
      <c r="H261" s="1"/>
      <c r="I261" s="1"/>
    </row>
    <row r="262" spans="4:9" x14ac:dyDescent="0.35">
      <c r="D262" s="9"/>
      <c r="E262" s="1"/>
      <c r="F262" s="1"/>
      <c r="G262" s="1"/>
      <c r="H262" s="1"/>
      <c r="I262" s="1"/>
    </row>
    <row r="263" spans="4:9" x14ac:dyDescent="0.35">
      <c r="D263" s="9"/>
      <c r="E263" s="1"/>
      <c r="F263" s="1"/>
      <c r="G263" s="1"/>
      <c r="H263" s="1"/>
      <c r="I263" s="1"/>
    </row>
    <row r="264" spans="4:9" x14ac:dyDescent="0.35">
      <c r="D264" s="9"/>
      <c r="E264" s="1"/>
      <c r="F264" s="1"/>
      <c r="G264" s="1"/>
      <c r="H264" s="1"/>
      <c r="I264" s="1"/>
    </row>
    <row r="265" spans="4:9" x14ac:dyDescent="0.35">
      <c r="D265" s="9"/>
      <c r="E265" s="1"/>
      <c r="F265" s="1"/>
      <c r="G265" s="1"/>
      <c r="H265" s="1"/>
      <c r="I265" s="1"/>
    </row>
  </sheetData>
  <sortState xmlns:xlrd2="http://schemas.microsoft.com/office/spreadsheetml/2017/richdata2" ref="AW3:AX6">
    <sortCondition descending="1" ref="AX3:AX6"/>
  </sortState>
  <mergeCells count="29">
    <mergeCell ref="B195:C196"/>
    <mergeCell ref="B204:C205"/>
    <mergeCell ref="B130:C131"/>
    <mergeCell ref="B150:C151"/>
    <mergeCell ref="B158:C159"/>
    <mergeCell ref="B173:C174"/>
    <mergeCell ref="B181:C182"/>
    <mergeCell ref="B95:C96"/>
    <mergeCell ref="B104:C105"/>
    <mergeCell ref="B112:C113"/>
    <mergeCell ref="B122:C123"/>
    <mergeCell ref="D78:G78"/>
    <mergeCell ref="B51:C51"/>
    <mergeCell ref="B55:C56"/>
    <mergeCell ref="B74:C74"/>
    <mergeCell ref="B78:C79"/>
    <mergeCell ref="B89:C89"/>
    <mergeCell ref="D204:H204"/>
    <mergeCell ref="D130:H130"/>
    <mergeCell ref="D55:G55"/>
    <mergeCell ref="D95:G95"/>
    <mergeCell ref="D104:G104"/>
    <mergeCell ref="D195:G195"/>
    <mergeCell ref="D181:G181"/>
    <mergeCell ref="D150:G150"/>
    <mergeCell ref="D158:G158"/>
    <mergeCell ref="D173:G173"/>
    <mergeCell ref="D112:G112"/>
    <mergeCell ref="D122:G122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7AA11-DEDA-4C8F-93CA-520332703B9D}">
  <sheetPr>
    <tabColor rgb="FFFF0000"/>
  </sheetPr>
  <dimension ref="A2:K16"/>
  <sheetViews>
    <sheetView zoomScale="90" zoomScaleNormal="90" workbookViewId="0"/>
  </sheetViews>
  <sheetFormatPr defaultRowHeight="14.5" x14ac:dyDescent="0.35"/>
  <cols>
    <col min="1" max="1" width="3" customWidth="1"/>
    <col min="2" max="2" width="46.90625" customWidth="1"/>
    <col min="3" max="3" width="6.81640625" customWidth="1"/>
    <col min="4" max="4" width="12.1796875" customWidth="1"/>
    <col min="5" max="5" width="12.90625" customWidth="1"/>
    <col min="6" max="6" width="14.1796875" customWidth="1"/>
    <col min="7" max="7" width="12.1796875" customWidth="1"/>
    <col min="8" max="8" width="27.81640625" customWidth="1"/>
    <col min="9" max="9" width="6.6328125" customWidth="1"/>
    <col min="10" max="10" width="15.1796875" customWidth="1"/>
    <col min="11" max="11" width="25.08984375" customWidth="1"/>
  </cols>
  <sheetData>
    <row r="2" spans="1:11" ht="49" customHeight="1" thickBot="1" x14ac:dyDescent="0.4">
      <c r="B2" s="19">
        <v>2023</v>
      </c>
      <c r="C2" s="19" t="s">
        <v>224</v>
      </c>
      <c r="D2" s="19" t="s">
        <v>223</v>
      </c>
      <c r="E2" s="50" t="s">
        <v>268</v>
      </c>
      <c r="F2" s="50" t="s">
        <v>269</v>
      </c>
      <c r="G2" s="50" t="s">
        <v>270</v>
      </c>
      <c r="H2" s="50" t="s">
        <v>271</v>
      </c>
      <c r="I2" s="19" t="s">
        <v>224</v>
      </c>
      <c r="J2" s="50" t="s">
        <v>272</v>
      </c>
      <c r="K2" s="50" t="s">
        <v>265</v>
      </c>
    </row>
    <row r="3" spans="1:11" x14ac:dyDescent="0.35">
      <c r="A3">
        <v>1</v>
      </c>
      <c r="B3" s="20" t="s">
        <v>12</v>
      </c>
      <c r="C3" s="21">
        <v>5</v>
      </c>
      <c r="D3" s="22">
        <v>2.4799999999999999E-2</v>
      </c>
      <c r="E3" s="22"/>
      <c r="F3" s="22"/>
      <c r="G3" s="22"/>
      <c r="H3" s="280" t="s">
        <v>259</v>
      </c>
      <c r="I3" s="39"/>
      <c r="J3" s="39"/>
      <c r="K3" s="285"/>
    </row>
    <row r="4" spans="1:11" x14ac:dyDescent="0.35">
      <c r="A4">
        <v>2</v>
      </c>
      <c r="B4" s="20" t="s">
        <v>13</v>
      </c>
      <c r="C4" s="21">
        <v>4</v>
      </c>
      <c r="D4" s="22">
        <v>1.9800000000000002E-2</v>
      </c>
      <c r="E4" s="36">
        <v>17</v>
      </c>
      <c r="F4" s="36">
        <v>1</v>
      </c>
      <c r="G4" s="22">
        <f>E4/E16</f>
        <v>8.5858585858585856E-2</v>
      </c>
      <c r="H4" s="280"/>
      <c r="I4" s="39"/>
      <c r="J4" s="39">
        <v>1</v>
      </c>
      <c r="K4" s="286"/>
    </row>
    <row r="5" spans="1:11" x14ac:dyDescent="0.35">
      <c r="A5">
        <v>3</v>
      </c>
      <c r="B5" s="20" t="s">
        <v>14</v>
      </c>
      <c r="C5" s="21">
        <v>8</v>
      </c>
      <c r="D5" s="22">
        <v>3.9600000000000003E-2</v>
      </c>
      <c r="E5" s="22"/>
      <c r="F5" s="22"/>
      <c r="G5" s="22"/>
      <c r="H5" s="280"/>
      <c r="I5" s="39"/>
      <c r="J5" s="39"/>
      <c r="K5" s="286"/>
    </row>
    <row r="6" spans="1:11" x14ac:dyDescent="0.35">
      <c r="A6">
        <v>4</v>
      </c>
      <c r="B6" s="18" t="s">
        <v>15</v>
      </c>
      <c r="C6" s="17">
        <v>1</v>
      </c>
      <c r="D6" s="16">
        <v>5.0000000000000001E-3</v>
      </c>
      <c r="E6" s="16"/>
      <c r="F6" s="16"/>
      <c r="G6" s="16"/>
      <c r="H6" s="138"/>
      <c r="I6" s="138"/>
      <c r="J6" s="138"/>
      <c r="K6" s="138"/>
    </row>
    <row r="7" spans="1:11" ht="57" customHeight="1" x14ac:dyDescent="0.35">
      <c r="A7">
        <v>5</v>
      </c>
      <c r="B7" s="23" t="s">
        <v>225</v>
      </c>
      <c r="C7" s="24">
        <v>35</v>
      </c>
      <c r="D7" s="25">
        <v>0.17330000000000001</v>
      </c>
      <c r="E7" s="37">
        <f>SUM(C7:C8, C12)</f>
        <v>43</v>
      </c>
      <c r="F7" s="281">
        <v>2</v>
      </c>
      <c r="G7" s="25">
        <f>E7/E16</f>
        <v>0.21717171717171718</v>
      </c>
      <c r="H7" s="280" t="s">
        <v>260</v>
      </c>
      <c r="I7" s="142">
        <f>E7+E4</f>
        <v>60</v>
      </c>
      <c r="J7" s="39">
        <v>1</v>
      </c>
      <c r="K7" s="139" t="s">
        <v>267</v>
      </c>
    </row>
    <row r="8" spans="1:11" x14ac:dyDescent="0.35">
      <c r="A8">
        <v>6</v>
      </c>
      <c r="B8" s="26" t="s">
        <v>17</v>
      </c>
      <c r="C8" s="24">
        <v>1</v>
      </c>
      <c r="D8" s="25">
        <v>5.0000000000000001E-3</v>
      </c>
      <c r="E8" s="39"/>
      <c r="F8" s="281"/>
      <c r="G8" s="40"/>
      <c r="H8" s="280"/>
      <c r="I8" s="39"/>
      <c r="J8" s="40"/>
      <c r="K8" s="137"/>
    </row>
    <row r="9" spans="1:11" ht="34" customHeight="1" x14ac:dyDescent="0.35">
      <c r="A9">
        <v>7</v>
      </c>
      <c r="B9" s="27" t="s">
        <v>222</v>
      </c>
      <c r="C9" s="28">
        <v>40</v>
      </c>
      <c r="D9" s="29">
        <v>0.19800000000000001</v>
      </c>
      <c r="E9" s="41">
        <v>40</v>
      </c>
      <c r="F9" s="41">
        <v>3</v>
      </c>
      <c r="G9" s="51">
        <f>E9/E16</f>
        <v>0.20202020202020202</v>
      </c>
      <c r="H9" s="137" t="s">
        <v>261</v>
      </c>
      <c r="I9" s="41">
        <v>40</v>
      </c>
      <c r="J9" s="41">
        <v>2</v>
      </c>
      <c r="K9" s="137" t="s">
        <v>261</v>
      </c>
    </row>
    <row r="10" spans="1:11" ht="58" x14ac:dyDescent="0.35">
      <c r="A10">
        <v>8</v>
      </c>
      <c r="B10" s="30" t="s">
        <v>221</v>
      </c>
      <c r="C10" s="31">
        <v>18</v>
      </c>
      <c r="D10" s="32">
        <v>8.9099999999999999E-2</v>
      </c>
      <c r="E10" s="31">
        <v>18</v>
      </c>
      <c r="F10" s="31">
        <v>4</v>
      </c>
      <c r="G10" s="32">
        <f>E10/E16</f>
        <v>9.0909090909090912E-2</v>
      </c>
      <c r="H10" s="137" t="s">
        <v>262</v>
      </c>
      <c r="I10" s="282">
        <f>C10+C11+C13+C14</f>
        <v>98</v>
      </c>
      <c r="J10" s="282">
        <v>3</v>
      </c>
      <c r="K10" s="286" t="s">
        <v>266</v>
      </c>
    </row>
    <row r="11" spans="1:11" ht="31.5" customHeight="1" x14ac:dyDescent="0.35">
      <c r="A11">
        <v>9</v>
      </c>
      <c r="B11" s="33" t="s">
        <v>220</v>
      </c>
      <c r="C11" s="34">
        <v>16</v>
      </c>
      <c r="D11" s="35">
        <v>7.9200000000000007E-2</v>
      </c>
      <c r="E11" s="34">
        <v>16</v>
      </c>
      <c r="F11" s="34">
        <v>5</v>
      </c>
      <c r="G11" s="35">
        <f>E11/E16</f>
        <v>8.0808080808080815E-2</v>
      </c>
      <c r="H11" s="137" t="s">
        <v>263</v>
      </c>
      <c r="I11" s="282"/>
      <c r="J11" s="282"/>
      <c r="K11" s="286"/>
    </row>
    <row r="12" spans="1:11" ht="44.5" customHeight="1" x14ac:dyDescent="0.35">
      <c r="A12">
        <v>10</v>
      </c>
      <c r="B12" s="38" t="s">
        <v>21</v>
      </c>
      <c r="C12" s="24">
        <v>7</v>
      </c>
      <c r="D12" s="25">
        <v>3.4700000000000002E-2</v>
      </c>
      <c r="E12" s="25"/>
      <c r="F12" s="37">
        <v>2</v>
      </c>
      <c r="G12" s="25"/>
      <c r="H12" s="137" t="s">
        <v>260</v>
      </c>
      <c r="I12" s="24"/>
      <c r="J12" s="39">
        <v>1</v>
      </c>
      <c r="K12" s="139"/>
    </row>
    <row r="13" spans="1:11" ht="20" customHeight="1" x14ac:dyDescent="0.35">
      <c r="A13">
        <v>11</v>
      </c>
      <c r="B13" s="42" t="s">
        <v>219</v>
      </c>
      <c r="C13" s="43">
        <v>44</v>
      </c>
      <c r="D13" s="44">
        <v>0.21779999999999999</v>
      </c>
      <c r="E13" s="45">
        <v>44</v>
      </c>
      <c r="F13" s="45">
        <v>6</v>
      </c>
      <c r="G13" s="44">
        <f>E13/E16</f>
        <v>0.22222222222222221</v>
      </c>
      <c r="H13" s="137" t="s">
        <v>264</v>
      </c>
      <c r="I13" s="282"/>
      <c r="J13" s="283">
        <v>3</v>
      </c>
      <c r="K13" s="287"/>
    </row>
    <row r="14" spans="1:11" ht="20.5" customHeight="1" thickBot="1" x14ac:dyDescent="0.4">
      <c r="A14">
        <v>12</v>
      </c>
      <c r="B14" s="46" t="s">
        <v>23</v>
      </c>
      <c r="C14" s="47">
        <v>20</v>
      </c>
      <c r="D14" s="48">
        <v>9.9000000000000005E-2</v>
      </c>
      <c r="E14" s="47">
        <v>20</v>
      </c>
      <c r="F14" s="47">
        <v>7</v>
      </c>
      <c r="G14" s="48">
        <f>E14/E16</f>
        <v>0.10101010101010101</v>
      </c>
      <c r="H14" s="141" t="s">
        <v>23</v>
      </c>
      <c r="I14" s="282"/>
      <c r="J14" s="284"/>
      <c r="K14" s="288"/>
    </row>
    <row r="15" spans="1:11" x14ac:dyDescent="0.35">
      <c r="B15" s="18" t="s">
        <v>218</v>
      </c>
      <c r="C15" s="17">
        <v>3</v>
      </c>
      <c r="D15" s="16">
        <v>1.49E-2</v>
      </c>
      <c r="E15" s="18"/>
      <c r="F15" s="18"/>
      <c r="G15" s="18"/>
      <c r="H15" s="140"/>
      <c r="I15" s="143"/>
      <c r="J15" s="140"/>
      <c r="K15" s="140"/>
    </row>
    <row r="16" spans="1:11" x14ac:dyDescent="0.35">
      <c r="B16" t="s">
        <v>217</v>
      </c>
      <c r="C16" s="15">
        <f>SUM(C3:C15)</f>
        <v>202</v>
      </c>
      <c r="E16" s="49">
        <f>SUM(E3:E14)</f>
        <v>198</v>
      </c>
      <c r="F16" s="49"/>
      <c r="I16" s="49">
        <f>I7+I9+I10</f>
        <v>198</v>
      </c>
    </row>
  </sheetData>
  <mergeCells count="10">
    <mergeCell ref="J10:J11"/>
    <mergeCell ref="J13:J14"/>
    <mergeCell ref="K3:K5"/>
    <mergeCell ref="K10:K11"/>
    <mergeCell ref="K13:K14"/>
    <mergeCell ref="H3:H5"/>
    <mergeCell ref="H7:H8"/>
    <mergeCell ref="F7:F8"/>
    <mergeCell ref="I10:I11"/>
    <mergeCell ref="I13:I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0835E-76CA-4EC1-8193-AF5A9DBF2708}">
  <dimension ref="A1:L148"/>
  <sheetViews>
    <sheetView zoomScaleNormal="100" workbookViewId="0"/>
  </sheetViews>
  <sheetFormatPr defaultRowHeight="14.5" x14ac:dyDescent="0.35"/>
  <cols>
    <col min="1" max="1" width="8.6328125" customWidth="1"/>
    <col min="2" max="2" width="5.6328125" customWidth="1"/>
    <col min="3" max="3" width="40.6328125" customWidth="1"/>
    <col min="4" max="4" width="5.6328125" customWidth="1"/>
    <col min="5" max="5" width="5.6328125" style="167" customWidth="1"/>
    <col min="6" max="6" width="5.6328125" customWidth="1"/>
    <col min="7" max="7" width="5.6328125" style="167" customWidth="1"/>
    <col min="8" max="8" width="5.6328125" customWidth="1"/>
    <col min="9" max="9" width="5.6328125" style="167" customWidth="1"/>
  </cols>
  <sheetData>
    <row r="1" spans="1:12" s="220" customFormat="1" ht="40" customHeight="1" x14ac:dyDescent="0.35">
      <c r="B1" s="221" t="s">
        <v>353</v>
      </c>
    </row>
    <row r="2" spans="1:12" ht="15" thickBot="1" x14ac:dyDescent="0.4"/>
    <row r="3" spans="1:12" ht="31" customHeight="1" x14ac:dyDescent="0.35">
      <c r="B3" s="264" t="s">
        <v>290</v>
      </c>
      <c r="C3" s="265"/>
      <c r="D3" s="289" t="s">
        <v>267</v>
      </c>
      <c r="E3" s="290" t="s">
        <v>275</v>
      </c>
      <c r="F3" s="291" t="s">
        <v>261</v>
      </c>
      <c r="G3" s="292" t="s">
        <v>276</v>
      </c>
      <c r="H3" s="293" t="s">
        <v>266</v>
      </c>
      <c r="I3" s="292" t="s">
        <v>277</v>
      </c>
    </row>
    <row r="4" spans="1:12" ht="11" customHeight="1" thickBot="1" x14ac:dyDescent="0.4">
      <c r="A4" t="s">
        <v>358</v>
      </c>
      <c r="B4" s="266" t="s">
        <v>278</v>
      </c>
      <c r="C4" s="267"/>
      <c r="D4" s="144" t="s">
        <v>134</v>
      </c>
      <c r="E4" s="145" t="s">
        <v>136</v>
      </c>
      <c r="F4" s="144" t="s">
        <v>134</v>
      </c>
      <c r="G4" s="145" t="s">
        <v>136</v>
      </c>
      <c r="H4" s="144" t="s">
        <v>134</v>
      </c>
      <c r="I4" s="145" t="s">
        <v>136</v>
      </c>
    </row>
    <row r="5" spans="1:12" x14ac:dyDescent="0.35">
      <c r="A5" t="s">
        <v>358</v>
      </c>
      <c r="B5" s="146">
        <v>1</v>
      </c>
      <c r="C5" s="147" t="s">
        <v>25</v>
      </c>
      <c r="D5" s="148">
        <v>47</v>
      </c>
      <c r="E5" s="168">
        <v>0.81034482758620696</v>
      </c>
      <c r="F5" s="150">
        <v>26</v>
      </c>
      <c r="G5" s="171">
        <v>0.65</v>
      </c>
      <c r="H5" s="148">
        <v>37</v>
      </c>
      <c r="I5" s="168">
        <v>0.37755102040816302</v>
      </c>
    </row>
    <row r="6" spans="1:12" ht="15" thickBot="1" x14ac:dyDescent="0.4">
      <c r="B6" s="174">
        <v>2</v>
      </c>
      <c r="C6" s="158" t="s">
        <v>26</v>
      </c>
      <c r="D6" s="159">
        <v>11</v>
      </c>
      <c r="E6" s="170">
        <v>0.18965517241379301</v>
      </c>
      <c r="F6" s="161">
        <v>14</v>
      </c>
      <c r="G6" s="173">
        <v>0.35</v>
      </c>
      <c r="H6" s="159">
        <v>61</v>
      </c>
      <c r="I6" s="170">
        <v>0.62244897959183698</v>
      </c>
    </row>
    <row r="7" spans="1:12" x14ac:dyDescent="0.35">
      <c r="B7" s="219" t="s">
        <v>352</v>
      </c>
      <c r="C7" s="213"/>
      <c r="D7" s="214"/>
      <c r="E7" s="215"/>
      <c r="F7" s="214"/>
      <c r="G7" s="215"/>
      <c r="H7" s="214"/>
      <c r="I7" s="215"/>
      <c r="L7" s="222"/>
    </row>
    <row r="8" spans="1:12" x14ac:dyDescent="0.35">
      <c r="B8" s="219"/>
      <c r="C8" s="213"/>
      <c r="D8" s="214"/>
      <c r="E8" s="215"/>
      <c r="F8" s="214"/>
      <c r="G8" s="215"/>
      <c r="H8" s="214"/>
      <c r="I8" s="215"/>
    </row>
    <row r="9" spans="1:12" x14ac:dyDescent="0.35">
      <c r="B9" s="212"/>
      <c r="C9" s="213"/>
      <c r="D9" s="214"/>
      <c r="E9" s="215"/>
      <c r="F9" s="214"/>
      <c r="G9" s="215"/>
      <c r="H9" s="214"/>
      <c r="I9" s="215"/>
    </row>
    <row r="10" spans="1:12" x14ac:dyDescent="0.35">
      <c r="B10" s="216" t="s">
        <v>280</v>
      </c>
      <c r="C10" s="213"/>
      <c r="D10" s="214"/>
      <c r="E10" s="215"/>
      <c r="F10" s="214"/>
      <c r="G10" s="215"/>
      <c r="H10" s="214"/>
      <c r="I10" s="215"/>
    </row>
    <row r="11" spans="1:12" ht="15" thickBot="1" x14ac:dyDescent="0.4"/>
    <row r="12" spans="1:12" ht="31" customHeight="1" x14ac:dyDescent="0.35">
      <c r="B12" s="264" t="s">
        <v>279</v>
      </c>
      <c r="C12" s="265"/>
      <c r="D12" s="289" t="s">
        <v>267</v>
      </c>
      <c r="E12" s="290" t="s">
        <v>275</v>
      </c>
      <c r="F12" s="291" t="s">
        <v>261</v>
      </c>
      <c r="G12" s="292" t="s">
        <v>276</v>
      </c>
      <c r="H12" s="293" t="s">
        <v>266</v>
      </c>
      <c r="I12" s="292" t="s">
        <v>277</v>
      </c>
    </row>
    <row r="13" spans="1:12" ht="11" customHeight="1" thickBot="1" x14ac:dyDescent="0.4">
      <c r="B13" s="266"/>
      <c r="C13" s="267"/>
      <c r="D13" s="144" t="s">
        <v>134</v>
      </c>
      <c r="E13" s="145" t="s">
        <v>136</v>
      </c>
      <c r="F13" s="144" t="s">
        <v>134</v>
      </c>
      <c r="G13" s="145" t="s">
        <v>136</v>
      </c>
      <c r="H13" s="144" t="s">
        <v>134</v>
      </c>
      <c r="I13" s="145" t="s">
        <v>136</v>
      </c>
      <c r="L13" s="166"/>
    </row>
    <row r="14" spans="1:12" ht="23" x14ac:dyDescent="0.35">
      <c r="B14" s="146">
        <v>1</v>
      </c>
      <c r="C14" s="147" t="s">
        <v>67</v>
      </c>
      <c r="D14" s="148">
        <v>58</v>
      </c>
      <c r="E14" s="168">
        <v>0.44827586206896602</v>
      </c>
      <c r="F14" s="150">
        <v>38</v>
      </c>
      <c r="G14" s="171">
        <v>0.394736842105263</v>
      </c>
      <c r="H14" s="148">
        <v>90</v>
      </c>
      <c r="I14" s="168">
        <v>0.31111111111111101</v>
      </c>
    </row>
    <row r="15" spans="1:12" ht="23" x14ac:dyDescent="0.35">
      <c r="B15" s="146">
        <v>2</v>
      </c>
      <c r="C15" s="152" t="s">
        <v>68</v>
      </c>
      <c r="D15" s="153">
        <v>58</v>
      </c>
      <c r="E15" s="169">
        <v>3.4482758620689703E-2</v>
      </c>
      <c r="F15" s="155">
        <v>38</v>
      </c>
      <c r="G15" s="172">
        <v>0.157894736842105</v>
      </c>
      <c r="H15" s="153">
        <v>90</v>
      </c>
      <c r="I15" s="169">
        <v>5.5555555555555601E-2</v>
      </c>
    </row>
    <row r="16" spans="1:12" x14ac:dyDescent="0.35">
      <c r="B16" s="146">
        <v>3</v>
      </c>
      <c r="C16" s="152" t="s">
        <v>69</v>
      </c>
      <c r="D16" s="153">
        <v>58</v>
      </c>
      <c r="E16" s="169">
        <v>0.15517241379310301</v>
      </c>
      <c r="F16" s="155">
        <v>38</v>
      </c>
      <c r="G16" s="172">
        <v>0.157894736842105</v>
      </c>
      <c r="H16" s="153">
        <v>90</v>
      </c>
      <c r="I16" s="169">
        <v>0.155555555555556</v>
      </c>
    </row>
    <row r="17" spans="2:9" ht="23" x14ac:dyDescent="0.35">
      <c r="B17" s="146">
        <v>4</v>
      </c>
      <c r="C17" s="152" t="s">
        <v>70</v>
      </c>
      <c r="D17" s="153">
        <v>58</v>
      </c>
      <c r="E17" s="169">
        <v>0.48275862068965503</v>
      </c>
      <c r="F17" s="155">
        <v>38</v>
      </c>
      <c r="G17" s="172">
        <v>0.26315789473684198</v>
      </c>
      <c r="H17" s="153">
        <v>90</v>
      </c>
      <c r="I17" s="169">
        <v>0.45555555555555599</v>
      </c>
    </row>
    <row r="18" spans="2:9" x14ac:dyDescent="0.35">
      <c r="B18" s="146">
        <v>5</v>
      </c>
      <c r="C18" s="152" t="s">
        <v>71</v>
      </c>
      <c r="D18" s="153">
        <v>58</v>
      </c>
      <c r="E18" s="169">
        <v>0.12068965517241401</v>
      </c>
      <c r="F18" s="155">
        <v>38</v>
      </c>
      <c r="G18" s="172">
        <v>0.105263157894737</v>
      </c>
      <c r="H18" s="153">
        <v>90</v>
      </c>
      <c r="I18" s="169">
        <v>5.5555555555555601E-2</v>
      </c>
    </row>
    <row r="19" spans="2:9" ht="23" x14ac:dyDescent="0.35">
      <c r="B19" s="146">
        <v>6</v>
      </c>
      <c r="C19" s="152" t="s">
        <v>72</v>
      </c>
      <c r="D19" s="153">
        <v>58</v>
      </c>
      <c r="E19" s="169">
        <v>0.25862068965517199</v>
      </c>
      <c r="F19" s="155">
        <v>38</v>
      </c>
      <c r="G19" s="172">
        <v>0.18421052631578899</v>
      </c>
      <c r="H19" s="153">
        <v>90</v>
      </c>
      <c r="I19" s="169">
        <v>0.18888888888888899</v>
      </c>
    </row>
    <row r="20" spans="2:9" ht="23" x14ac:dyDescent="0.35">
      <c r="B20" s="146">
        <v>7</v>
      </c>
      <c r="C20" s="152" t="s">
        <v>73</v>
      </c>
      <c r="D20" s="153">
        <v>58</v>
      </c>
      <c r="E20" s="169">
        <v>0.17241379310344801</v>
      </c>
      <c r="F20" s="155">
        <v>38</v>
      </c>
      <c r="G20" s="172">
        <v>0.34210526315789502</v>
      </c>
      <c r="H20" s="153">
        <v>90</v>
      </c>
      <c r="I20" s="169">
        <v>0.266666666666667</v>
      </c>
    </row>
    <row r="21" spans="2:9" ht="23" x14ac:dyDescent="0.35">
      <c r="B21" s="146">
        <v>8</v>
      </c>
      <c r="C21" s="152" t="s">
        <v>74</v>
      </c>
      <c r="D21" s="153">
        <v>58</v>
      </c>
      <c r="E21" s="169">
        <v>0.34482758620689702</v>
      </c>
      <c r="F21" s="155">
        <v>38</v>
      </c>
      <c r="G21" s="172">
        <v>0.31578947368421101</v>
      </c>
      <c r="H21" s="153">
        <v>90</v>
      </c>
      <c r="I21" s="169">
        <v>0.32222222222222202</v>
      </c>
    </row>
    <row r="22" spans="2:9" x14ac:dyDescent="0.35">
      <c r="B22" s="146">
        <v>9</v>
      </c>
      <c r="C22" s="152" t="s">
        <v>75</v>
      </c>
      <c r="D22" s="153">
        <v>58</v>
      </c>
      <c r="E22" s="169">
        <v>0.44827586206896602</v>
      </c>
      <c r="F22" s="155">
        <v>38</v>
      </c>
      <c r="G22" s="172">
        <v>0.36842105263157898</v>
      </c>
      <c r="H22" s="153">
        <v>90</v>
      </c>
      <c r="I22" s="169">
        <v>0.56666666666666698</v>
      </c>
    </row>
    <row r="23" spans="2:9" ht="23" x14ac:dyDescent="0.35">
      <c r="B23" s="146">
        <v>10</v>
      </c>
      <c r="C23" s="152" t="s">
        <v>76</v>
      </c>
      <c r="D23" s="153">
        <v>58</v>
      </c>
      <c r="E23" s="169">
        <v>0.25862068965517199</v>
      </c>
      <c r="F23" s="155">
        <v>38</v>
      </c>
      <c r="G23" s="172">
        <v>0.394736842105263</v>
      </c>
      <c r="H23" s="153">
        <v>90</v>
      </c>
      <c r="I23" s="169">
        <v>0.25555555555555598</v>
      </c>
    </row>
    <row r="24" spans="2:9" ht="23" x14ac:dyDescent="0.35">
      <c r="B24" s="146">
        <v>11</v>
      </c>
      <c r="C24" s="152" t="s">
        <v>77</v>
      </c>
      <c r="D24" s="153">
        <v>58</v>
      </c>
      <c r="E24" s="169">
        <v>0.13793103448275901</v>
      </c>
      <c r="F24" s="155">
        <v>38</v>
      </c>
      <c r="G24" s="172">
        <v>5.2631578947368397E-2</v>
      </c>
      <c r="H24" s="153">
        <v>90</v>
      </c>
      <c r="I24" s="169">
        <v>0.122222222222222</v>
      </c>
    </row>
    <row r="25" spans="2:9" ht="23" x14ac:dyDescent="0.35">
      <c r="B25" s="146">
        <v>12</v>
      </c>
      <c r="C25" s="152" t="s">
        <v>78</v>
      </c>
      <c r="D25" s="153">
        <v>58</v>
      </c>
      <c r="E25" s="169">
        <v>8.6206896551724102E-2</v>
      </c>
      <c r="F25" s="155">
        <v>38</v>
      </c>
      <c r="G25" s="172">
        <v>0.26315789473684198</v>
      </c>
      <c r="H25" s="153">
        <v>90</v>
      </c>
      <c r="I25" s="169">
        <v>0.211111111111111</v>
      </c>
    </row>
    <row r="26" spans="2:9" ht="23" x14ac:dyDescent="0.35">
      <c r="B26" s="146">
        <v>13</v>
      </c>
      <c r="C26" s="152" t="s">
        <v>79</v>
      </c>
      <c r="D26" s="153">
        <v>58</v>
      </c>
      <c r="E26" s="169">
        <v>0.12068965517241401</v>
      </c>
      <c r="F26" s="155">
        <v>38</v>
      </c>
      <c r="G26" s="172">
        <v>0.105263157894737</v>
      </c>
      <c r="H26" s="153">
        <v>90</v>
      </c>
      <c r="I26" s="169">
        <v>8.8888888888888906E-2</v>
      </c>
    </row>
    <row r="27" spans="2:9" ht="34.5" x14ac:dyDescent="0.35">
      <c r="B27" s="146">
        <v>14</v>
      </c>
      <c r="C27" s="152" t="s">
        <v>80</v>
      </c>
      <c r="D27" s="153">
        <v>58</v>
      </c>
      <c r="E27" s="169">
        <v>0.13793103448275901</v>
      </c>
      <c r="F27" s="155">
        <v>38</v>
      </c>
      <c r="G27" s="172">
        <v>0.13157894736842099</v>
      </c>
      <c r="H27" s="153">
        <v>90</v>
      </c>
      <c r="I27" s="169">
        <v>0.155555555555556</v>
      </c>
    </row>
    <row r="28" spans="2:9" ht="15" customHeight="1" x14ac:dyDescent="0.35">
      <c r="B28" s="146">
        <v>15</v>
      </c>
      <c r="C28" s="152" t="s">
        <v>81</v>
      </c>
      <c r="D28" s="153">
        <v>58</v>
      </c>
      <c r="E28" s="169">
        <v>6.8965517241379296E-2</v>
      </c>
      <c r="F28" s="155">
        <v>38</v>
      </c>
      <c r="G28" s="172">
        <v>5.2631578947368397E-2</v>
      </c>
      <c r="H28" s="153">
        <v>90</v>
      </c>
      <c r="I28" s="169">
        <v>0.11111111111111099</v>
      </c>
    </row>
    <row r="29" spans="2:9" x14ac:dyDescent="0.35">
      <c r="B29" s="146">
        <v>16</v>
      </c>
      <c r="C29" s="152" t="s">
        <v>82</v>
      </c>
      <c r="D29" s="153">
        <v>58</v>
      </c>
      <c r="E29" s="169">
        <v>6.8965517241379296E-2</v>
      </c>
      <c r="F29" s="155">
        <v>38</v>
      </c>
      <c r="G29" s="172">
        <v>0.105263157894737</v>
      </c>
      <c r="H29" s="153">
        <v>90</v>
      </c>
      <c r="I29" s="169">
        <v>0.133333333333333</v>
      </c>
    </row>
    <row r="30" spans="2:9" ht="15" customHeight="1" x14ac:dyDescent="0.35">
      <c r="B30" s="146">
        <v>17</v>
      </c>
      <c r="C30" s="152" t="s">
        <v>83</v>
      </c>
      <c r="D30" s="153">
        <v>58</v>
      </c>
      <c r="E30" s="169">
        <v>0.13793103448275901</v>
      </c>
      <c r="F30" s="155">
        <v>38</v>
      </c>
      <c r="G30" s="172">
        <v>0.28947368421052599</v>
      </c>
      <c r="H30" s="153">
        <v>90</v>
      </c>
      <c r="I30" s="169">
        <v>0.31111111111111101</v>
      </c>
    </row>
    <row r="31" spans="2:9" x14ac:dyDescent="0.35">
      <c r="B31" s="146">
        <v>18</v>
      </c>
      <c r="C31" s="152" t="s">
        <v>84</v>
      </c>
      <c r="D31" s="153">
        <v>58</v>
      </c>
      <c r="E31" s="169">
        <v>0.41379310344827602</v>
      </c>
      <c r="F31" s="155">
        <v>38</v>
      </c>
      <c r="G31" s="172">
        <v>0.34210526315789502</v>
      </c>
      <c r="H31" s="153">
        <v>90</v>
      </c>
      <c r="I31" s="169">
        <v>0.48888888888888898</v>
      </c>
    </row>
    <row r="32" spans="2:9" ht="23" x14ac:dyDescent="0.35">
      <c r="B32" s="146">
        <v>19</v>
      </c>
      <c r="C32" s="152" t="s">
        <v>85</v>
      </c>
      <c r="D32" s="153">
        <v>58</v>
      </c>
      <c r="E32" s="169">
        <v>0.41379310344827602</v>
      </c>
      <c r="F32" s="155">
        <v>38</v>
      </c>
      <c r="G32" s="172">
        <v>0.42105263157894701</v>
      </c>
      <c r="H32" s="153">
        <v>90</v>
      </c>
      <c r="I32" s="169">
        <v>0.32222222222222202</v>
      </c>
    </row>
    <row r="33" spans="2:9" ht="23" x14ac:dyDescent="0.35">
      <c r="B33" s="146">
        <v>20</v>
      </c>
      <c r="C33" s="152" t="s">
        <v>86</v>
      </c>
      <c r="D33" s="153">
        <v>58</v>
      </c>
      <c r="E33" s="169">
        <v>0.29310344827586199</v>
      </c>
      <c r="F33" s="155">
        <v>38</v>
      </c>
      <c r="G33" s="172">
        <v>0.13157894736842099</v>
      </c>
      <c r="H33" s="153">
        <v>90</v>
      </c>
      <c r="I33" s="169">
        <v>0.16666666666666699</v>
      </c>
    </row>
    <row r="34" spans="2:9" ht="15" thickBot="1" x14ac:dyDescent="0.4">
      <c r="B34" s="157">
        <v>21</v>
      </c>
      <c r="C34" s="158" t="s">
        <v>52</v>
      </c>
      <c r="D34" s="159">
        <v>58</v>
      </c>
      <c r="E34" s="170">
        <v>3.4482758620689703E-2</v>
      </c>
      <c r="F34" s="161">
        <v>38</v>
      </c>
      <c r="G34" s="173">
        <v>5.2631578947368397E-2</v>
      </c>
      <c r="H34" s="159">
        <v>90</v>
      </c>
      <c r="I34" s="170">
        <v>3.3333333333333298E-2</v>
      </c>
    </row>
    <row r="35" spans="2:9" x14ac:dyDescent="0.35">
      <c r="E35"/>
      <c r="G35"/>
      <c r="I35"/>
    </row>
    <row r="36" spans="2:9" x14ac:dyDescent="0.35">
      <c r="E36"/>
      <c r="G36"/>
      <c r="I36"/>
    </row>
    <row r="37" spans="2:9" x14ac:dyDescent="0.35">
      <c r="B37" s="11" t="s">
        <v>281</v>
      </c>
    </row>
    <row r="38" spans="2:9" ht="15" thickBot="1" x14ac:dyDescent="0.4"/>
    <row r="39" spans="2:9" ht="31" customHeight="1" x14ac:dyDescent="0.35">
      <c r="B39" s="264" t="s">
        <v>282</v>
      </c>
      <c r="C39" s="265"/>
      <c r="D39" s="289" t="s">
        <v>267</v>
      </c>
      <c r="E39" s="290" t="s">
        <v>275</v>
      </c>
      <c r="F39" s="291" t="s">
        <v>261</v>
      </c>
      <c r="G39" s="292" t="s">
        <v>276</v>
      </c>
      <c r="H39" s="293" t="s">
        <v>266</v>
      </c>
      <c r="I39" s="292" t="s">
        <v>277</v>
      </c>
    </row>
    <row r="40" spans="2:9" ht="11" customHeight="1" thickBot="1" x14ac:dyDescent="0.4">
      <c r="B40" s="266"/>
      <c r="C40" s="267"/>
      <c r="D40" s="144" t="s">
        <v>134</v>
      </c>
      <c r="E40" s="145" t="s">
        <v>136</v>
      </c>
      <c r="F40" s="144" t="s">
        <v>134</v>
      </c>
      <c r="G40" s="145" t="s">
        <v>136</v>
      </c>
      <c r="H40" s="144" t="s">
        <v>134</v>
      </c>
      <c r="I40" s="145" t="s">
        <v>136</v>
      </c>
    </row>
    <row r="41" spans="2:9" ht="34.5" x14ac:dyDescent="0.35">
      <c r="B41" s="146">
        <v>1</v>
      </c>
      <c r="C41" s="147" t="s">
        <v>87</v>
      </c>
      <c r="D41" s="148">
        <v>54</v>
      </c>
      <c r="E41" s="168">
        <v>0.33333333333333298</v>
      </c>
      <c r="F41" s="150">
        <v>36</v>
      </c>
      <c r="G41" s="171">
        <v>0.25</v>
      </c>
      <c r="H41" s="148">
        <v>83</v>
      </c>
      <c r="I41" s="168">
        <v>0.32530120481927699</v>
      </c>
    </row>
    <row r="42" spans="2:9" x14ac:dyDescent="0.35">
      <c r="B42" s="146">
        <v>2</v>
      </c>
      <c r="C42" s="152" t="s">
        <v>88</v>
      </c>
      <c r="D42" s="153">
        <v>54</v>
      </c>
      <c r="E42" s="169">
        <v>0.16666666666666699</v>
      </c>
      <c r="F42" s="155">
        <v>36</v>
      </c>
      <c r="G42" s="172">
        <v>0.38888888888888901</v>
      </c>
      <c r="H42" s="153">
        <v>83</v>
      </c>
      <c r="I42" s="169">
        <v>0.27710843373493999</v>
      </c>
    </row>
    <row r="43" spans="2:9" ht="23" x14ac:dyDescent="0.35">
      <c r="B43" s="146">
        <v>3</v>
      </c>
      <c r="C43" s="152" t="s">
        <v>89</v>
      </c>
      <c r="D43" s="153">
        <v>54</v>
      </c>
      <c r="E43" s="169">
        <v>7.4074074074074098E-2</v>
      </c>
      <c r="F43" s="155">
        <v>36</v>
      </c>
      <c r="G43" s="172">
        <v>0.13888888888888901</v>
      </c>
      <c r="H43" s="153">
        <v>83</v>
      </c>
      <c r="I43" s="169">
        <v>0.20481927710843401</v>
      </c>
    </row>
    <row r="44" spans="2:9" ht="23" x14ac:dyDescent="0.35">
      <c r="B44" s="146">
        <v>4</v>
      </c>
      <c r="C44" s="152" t="s">
        <v>90</v>
      </c>
      <c r="D44" s="153">
        <v>54</v>
      </c>
      <c r="E44" s="169">
        <v>0.27777777777777801</v>
      </c>
      <c r="F44" s="155">
        <v>36</v>
      </c>
      <c r="G44" s="172">
        <v>0.30555555555555602</v>
      </c>
      <c r="H44" s="153">
        <v>83</v>
      </c>
      <c r="I44" s="169">
        <v>0.240963855421687</v>
      </c>
    </row>
    <row r="45" spans="2:9" ht="23" x14ac:dyDescent="0.35">
      <c r="B45" s="146">
        <v>5</v>
      </c>
      <c r="C45" s="152" t="s">
        <v>93</v>
      </c>
      <c r="D45" s="153">
        <v>54</v>
      </c>
      <c r="E45" s="169">
        <v>0.61111111111111105</v>
      </c>
      <c r="F45" s="155">
        <v>36</v>
      </c>
      <c r="G45" s="172">
        <v>0.5</v>
      </c>
      <c r="H45" s="153">
        <v>83</v>
      </c>
      <c r="I45" s="169">
        <v>0.421686746987952</v>
      </c>
    </row>
    <row r="46" spans="2:9" x14ac:dyDescent="0.35">
      <c r="B46" s="146">
        <v>6</v>
      </c>
      <c r="C46" s="152" t="s">
        <v>283</v>
      </c>
      <c r="D46" s="153">
        <v>54</v>
      </c>
      <c r="E46" s="169">
        <v>0.5</v>
      </c>
      <c r="F46" s="155">
        <v>36</v>
      </c>
      <c r="G46" s="172">
        <v>0.25</v>
      </c>
      <c r="H46" s="153">
        <v>83</v>
      </c>
      <c r="I46" s="169">
        <v>0.34939759036144602</v>
      </c>
    </row>
    <row r="47" spans="2:9" x14ac:dyDescent="0.35">
      <c r="B47" s="146">
        <v>7</v>
      </c>
      <c r="C47" s="152" t="s">
        <v>92</v>
      </c>
      <c r="D47" s="153">
        <v>54</v>
      </c>
      <c r="E47" s="169">
        <v>1.85185185185185E-2</v>
      </c>
      <c r="F47" s="155">
        <v>36</v>
      </c>
      <c r="G47" s="172">
        <v>0.11111111111111099</v>
      </c>
      <c r="H47" s="153">
        <v>83</v>
      </c>
      <c r="I47" s="169">
        <v>8.4337349397590397E-2</v>
      </c>
    </row>
    <row r="48" spans="2:9" ht="15" thickBot="1" x14ac:dyDescent="0.4">
      <c r="B48" s="157">
        <v>8</v>
      </c>
      <c r="C48" s="158" t="s">
        <v>52</v>
      </c>
      <c r="D48" s="159">
        <v>54</v>
      </c>
      <c r="E48" s="170">
        <v>0</v>
      </c>
      <c r="F48" s="161">
        <v>36</v>
      </c>
      <c r="G48" s="173">
        <v>0</v>
      </c>
      <c r="H48" s="159">
        <v>83</v>
      </c>
      <c r="I48" s="170">
        <v>3.6144578313252997E-2</v>
      </c>
    </row>
    <row r="49" spans="2:9" x14ac:dyDescent="0.35">
      <c r="B49" s="219" t="s">
        <v>352</v>
      </c>
    </row>
    <row r="50" spans="2:9" x14ac:dyDescent="0.35">
      <c r="B50" s="219"/>
    </row>
    <row r="51" spans="2:9" ht="15" thickBot="1" x14ac:dyDescent="0.4"/>
    <row r="52" spans="2:9" ht="31" customHeight="1" x14ac:dyDescent="0.35">
      <c r="B52" s="264" t="s">
        <v>284</v>
      </c>
      <c r="C52" s="265"/>
      <c r="D52" s="289" t="s">
        <v>267</v>
      </c>
      <c r="E52" s="290" t="s">
        <v>275</v>
      </c>
      <c r="F52" s="291" t="s">
        <v>261</v>
      </c>
      <c r="G52" s="292" t="s">
        <v>276</v>
      </c>
      <c r="H52" s="293" t="s">
        <v>266</v>
      </c>
      <c r="I52" s="292" t="s">
        <v>277</v>
      </c>
    </row>
    <row r="53" spans="2:9" ht="11" customHeight="1" thickBot="1" x14ac:dyDescent="0.4">
      <c r="B53" s="266"/>
      <c r="C53" s="267"/>
      <c r="D53" s="144" t="s">
        <v>134</v>
      </c>
      <c r="E53" s="145" t="s">
        <v>136</v>
      </c>
      <c r="F53" s="144" t="s">
        <v>134</v>
      </c>
      <c r="G53" s="145" t="s">
        <v>136</v>
      </c>
      <c r="H53" s="144" t="s">
        <v>134</v>
      </c>
      <c r="I53" s="145" t="s">
        <v>136</v>
      </c>
    </row>
    <row r="54" spans="2:9" x14ac:dyDescent="0.35">
      <c r="B54" s="146">
        <v>1</v>
      </c>
      <c r="C54" s="147" t="s">
        <v>285</v>
      </c>
      <c r="D54" s="148">
        <v>54</v>
      </c>
      <c r="E54" s="168">
        <v>0.79629629629629595</v>
      </c>
      <c r="F54" s="150">
        <v>35</v>
      </c>
      <c r="G54" s="171">
        <v>0.42857142857142899</v>
      </c>
      <c r="H54" s="148">
        <v>79</v>
      </c>
      <c r="I54" s="168">
        <v>0.417721518987342</v>
      </c>
    </row>
    <row r="55" spans="2:9" x14ac:dyDescent="0.35">
      <c r="B55" s="146">
        <v>2</v>
      </c>
      <c r="C55" s="152" t="s">
        <v>95</v>
      </c>
      <c r="D55" s="153">
        <v>54</v>
      </c>
      <c r="E55" s="169">
        <v>0.12962962962963001</v>
      </c>
      <c r="F55" s="155">
        <v>35</v>
      </c>
      <c r="G55" s="172">
        <v>0.2</v>
      </c>
      <c r="H55" s="153">
        <v>79</v>
      </c>
      <c r="I55" s="169">
        <v>0.126582278481013</v>
      </c>
    </row>
    <row r="56" spans="2:9" x14ac:dyDescent="0.35">
      <c r="B56" s="146">
        <v>3</v>
      </c>
      <c r="C56" s="152" t="s">
        <v>286</v>
      </c>
      <c r="D56" s="153">
        <v>54</v>
      </c>
      <c r="E56" s="169">
        <v>1.85185185185185E-2</v>
      </c>
      <c r="F56" s="155">
        <v>35</v>
      </c>
      <c r="G56" s="172">
        <v>0.17142857142857101</v>
      </c>
      <c r="H56" s="153">
        <v>79</v>
      </c>
      <c r="I56" s="169">
        <v>8.8607594936708903E-2</v>
      </c>
    </row>
    <row r="57" spans="2:9" x14ac:dyDescent="0.35">
      <c r="B57" s="146">
        <v>4</v>
      </c>
      <c r="C57" s="152" t="s">
        <v>332</v>
      </c>
      <c r="D57" s="153">
        <v>54</v>
      </c>
      <c r="E57" s="169">
        <v>0.296296296296296</v>
      </c>
      <c r="F57" s="155">
        <v>35</v>
      </c>
      <c r="G57" s="172">
        <v>0.28571428571428598</v>
      </c>
      <c r="H57" s="153">
        <v>79</v>
      </c>
      <c r="I57" s="169">
        <v>0.126582278481013</v>
      </c>
    </row>
    <row r="58" spans="2:9" x14ac:dyDescent="0.35">
      <c r="B58" s="146">
        <v>5</v>
      </c>
      <c r="C58" s="152" t="s">
        <v>98</v>
      </c>
      <c r="D58" s="153">
        <v>54</v>
      </c>
      <c r="E58" s="169">
        <v>0.48148148148148101</v>
      </c>
      <c r="F58" s="155">
        <v>35</v>
      </c>
      <c r="G58" s="172">
        <v>0.54285714285714304</v>
      </c>
      <c r="H58" s="153">
        <v>79</v>
      </c>
      <c r="I58" s="169">
        <v>0.518987341772152</v>
      </c>
    </row>
    <row r="59" spans="2:9" x14ac:dyDescent="0.35">
      <c r="B59" s="146">
        <v>6</v>
      </c>
      <c r="C59" s="152" t="s">
        <v>287</v>
      </c>
      <c r="D59" s="153">
        <v>54</v>
      </c>
      <c r="E59" s="169">
        <v>0.18518518518518501</v>
      </c>
      <c r="F59" s="155">
        <v>35</v>
      </c>
      <c r="G59" s="172">
        <v>0.34285714285714303</v>
      </c>
      <c r="H59" s="153">
        <v>79</v>
      </c>
      <c r="I59" s="169">
        <v>0.455696202531646</v>
      </c>
    </row>
    <row r="60" spans="2:9" x14ac:dyDescent="0.35">
      <c r="B60" s="146">
        <v>7</v>
      </c>
      <c r="C60" s="152" t="s">
        <v>288</v>
      </c>
      <c r="D60" s="153">
        <v>54</v>
      </c>
      <c r="E60" s="169">
        <v>0.407407407407407</v>
      </c>
      <c r="F60" s="155">
        <v>35</v>
      </c>
      <c r="G60" s="172">
        <v>0.48571428571428599</v>
      </c>
      <c r="H60" s="153">
        <v>79</v>
      </c>
      <c r="I60" s="169">
        <v>0.253164556962025</v>
      </c>
    </row>
    <row r="61" spans="2:9" x14ac:dyDescent="0.35">
      <c r="B61" s="146">
        <v>8</v>
      </c>
      <c r="C61" s="152" t="s">
        <v>101</v>
      </c>
      <c r="D61" s="153">
        <v>54</v>
      </c>
      <c r="E61" s="169">
        <v>0.12962962962963001</v>
      </c>
      <c r="F61" s="155">
        <v>35</v>
      </c>
      <c r="G61" s="172">
        <v>0.17142857142857101</v>
      </c>
      <c r="H61" s="153">
        <v>79</v>
      </c>
      <c r="I61" s="169">
        <v>0.164556962025316</v>
      </c>
    </row>
    <row r="62" spans="2:9" x14ac:dyDescent="0.35">
      <c r="B62" s="146">
        <v>9</v>
      </c>
      <c r="C62" s="152" t="s">
        <v>102</v>
      </c>
      <c r="D62" s="153">
        <v>54</v>
      </c>
      <c r="E62" s="169">
        <v>1.85185185185185E-2</v>
      </c>
      <c r="F62" s="155">
        <v>35</v>
      </c>
      <c r="G62" s="172">
        <v>0</v>
      </c>
      <c r="H62" s="153">
        <v>79</v>
      </c>
      <c r="I62" s="169">
        <v>0</v>
      </c>
    </row>
    <row r="63" spans="2:9" x14ac:dyDescent="0.35">
      <c r="B63" s="146">
        <v>10</v>
      </c>
      <c r="C63" s="152" t="s">
        <v>289</v>
      </c>
      <c r="D63" s="153">
        <v>54</v>
      </c>
      <c r="E63" s="169">
        <v>0.38888888888888901</v>
      </c>
      <c r="F63" s="155">
        <v>35</v>
      </c>
      <c r="G63" s="172">
        <v>0.14285714285714299</v>
      </c>
      <c r="H63" s="153">
        <v>79</v>
      </c>
      <c r="I63" s="169">
        <v>0.518987341772152</v>
      </c>
    </row>
    <row r="64" spans="2:9" x14ac:dyDescent="0.35">
      <c r="B64" s="146">
        <v>11</v>
      </c>
      <c r="C64" s="152" t="s">
        <v>336</v>
      </c>
      <c r="D64" s="153">
        <v>54</v>
      </c>
      <c r="E64" s="169">
        <v>1.85185185185185E-2</v>
      </c>
      <c r="F64" s="155">
        <v>35</v>
      </c>
      <c r="G64" s="172">
        <v>2.8571428571428598E-2</v>
      </c>
      <c r="H64" s="153">
        <v>79</v>
      </c>
      <c r="I64" s="169">
        <v>0.164556962025316</v>
      </c>
    </row>
    <row r="65" spans="2:9" ht="15" thickBot="1" x14ac:dyDescent="0.4">
      <c r="B65" s="157">
        <v>12</v>
      </c>
      <c r="C65" s="158" t="s">
        <v>52</v>
      </c>
      <c r="D65" s="159">
        <v>54</v>
      </c>
      <c r="E65" s="170">
        <v>1.85185185185185E-2</v>
      </c>
      <c r="F65" s="161">
        <v>35</v>
      </c>
      <c r="G65" s="173">
        <v>2.8571428571428598E-2</v>
      </c>
      <c r="H65" s="159">
        <v>79</v>
      </c>
      <c r="I65" s="170">
        <v>2.53164556962025E-2</v>
      </c>
    </row>
    <row r="66" spans="2:9" x14ac:dyDescent="0.35">
      <c r="B66" s="219" t="s">
        <v>352</v>
      </c>
    </row>
    <row r="68" spans="2:9" ht="15" thickBot="1" x14ac:dyDescent="0.4"/>
    <row r="69" spans="2:9" ht="31" customHeight="1" x14ac:dyDescent="0.35">
      <c r="B69" s="264" t="s">
        <v>291</v>
      </c>
      <c r="C69" s="265"/>
      <c r="D69" s="289" t="s">
        <v>267</v>
      </c>
      <c r="E69" s="290" t="s">
        <v>275</v>
      </c>
      <c r="F69" s="291" t="s">
        <v>261</v>
      </c>
      <c r="G69" s="292" t="s">
        <v>276</v>
      </c>
      <c r="H69" s="293" t="s">
        <v>266</v>
      </c>
      <c r="I69" s="292" t="s">
        <v>277</v>
      </c>
    </row>
    <row r="70" spans="2:9" ht="11" customHeight="1" thickBot="1" x14ac:dyDescent="0.4">
      <c r="B70" s="266" t="s">
        <v>274</v>
      </c>
      <c r="C70" s="267"/>
      <c r="D70" s="144" t="s">
        <v>134</v>
      </c>
      <c r="E70" s="145" t="s">
        <v>136</v>
      </c>
      <c r="F70" s="144" t="s">
        <v>134</v>
      </c>
      <c r="G70" s="145" t="s">
        <v>136</v>
      </c>
      <c r="H70" s="144" t="s">
        <v>134</v>
      </c>
      <c r="I70" s="145" t="s">
        <v>136</v>
      </c>
    </row>
    <row r="71" spans="2:9" x14ac:dyDescent="0.35">
      <c r="B71" s="146">
        <v>1</v>
      </c>
      <c r="C71" s="226" t="s">
        <v>31</v>
      </c>
      <c r="D71" s="148">
        <v>39</v>
      </c>
      <c r="E71" s="168">
        <v>0.72222222222222199</v>
      </c>
      <c r="F71" s="150">
        <v>21</v>
      </c>
      <c r="G71" s="171">
        <v>0.6</v>
      </c>
      <c r="H71" s="148">
        <v>38</v>
      </c>
      <c r="I71" s="168">
        <v>0.481012658227848</v>
      </c>
    </row>
    <row r="72" spans="2:9" x14ac:dyDescent="0.35">
      <c r="B72" s="146">
        <v>2</v>
      </c>
      <c r="C72" s="227" t="s">
        <v>32</v>
      </c>
      <c r="D72" s="153">
        <v>9</v>
      </c>
      <c r="E72" s="169">
        <v>0.16666666666666699</v>
      </c>
      <c r="F72" s="155">
        <v>8</v>
      </c>
      <c r="G72" s="172">
        <v>0.22857142857142901</v>
      </c>
      <c r="H72" s="153">
        <v>30</v>
      </c>
      <c r="I72" s="169">
        <v>0.379746835443038</v>
      </c>
    </row>
    <row r="73" spans="2:9" ht="15" thickBot="1" x14ac:dyDescent="0.4">
      <c r="B73" s="157">
        <v>3</v>
      </c>
      <c r="C73" s="228" t="s">
        <v>33</v>
      </c>
      <c r="D73" s="159">
        <v>6</v>
      </c>
      <c r="E73" s="170">
        <v>0.11111111111111099</v>
      </c>
      <c r="F73" s="161">
        <v>6</v>
      </c>
      <c r="G73" s="173">
        <v>0.17142857142857101</v>
      </c>
      <c r="H73" s="159">
        <v>11</v>
      </c>
      <c r="I73" s="170">
        <v>0.139240506329114</v>
      </c>
    </row>
    <row r="74" spans="2:9" x14ac:dyDescent="0.35">
      <c r="B74" s="212"/>
      <c r="C74" s="80"/>
      <c r="D74" s="214"/>
      <c r="E74" s="215"/>
      <c r="F74" s="214"/>
      <c r="G74" s="215"/>
      <c r="H74" s="214"/>
      <c r="I74" s="215"/>
    </row>
    <row r="76" spans="2:9" x14ac:dyDescent="0.35">
      <c r="B76" s="11" t="s">
        <v>355</v>
      </c>
    </row>
    <row r="77" spans="2:9" ht="15" thickBot="1" x14ac:dyDescent="0.4"/>
    <row r="78" spans="2:9" ht="31" customHeight="1" x14ac:dyDescent="0.35">
      <c r="B78" s="264" t="s">
        <v>292</v>
      </c>
      <c r="C78" s="265"/>
      <c r="D78" s="289" t="s">
        <v>267</v>
      </c>
      <c r="E78" s="290" t="s">
        <v>275</v>
      </c>
      <c r="F78" s="291" t="s">
        <v>261</v>
      </c>
      <c r="G78" s="292" t="s">
        <v>276</v>
      </c>
      <c r="H78" s="293" t="s">
        <v>266</v>
      </c>
      <c r="I78" s="292" t="s">
        <v>277</v>
      </c>
    </row>
    <row r="79" spans="2:9" ht="11" customHeight="1" thickBot="1" x14ac:dyDescent="0.4">
      <c r="B79" s="266"/>
      <c r="C79" s="267"/>
      <c r="D79" s="144" t="s">
        <v>134</v>
      </c>
      <c r="E79" s="145" t="s">
        <v>136</v>
      </c>
      <c r="F79" s="144" t="s">
        <v>134</v>
      </c>
      <c r="G79" s="145" t="s">
        <v>136</v>
      </c>
      <c r="H79" s="144" t="s">
        <v>134</v>
      </c>
      <c r="I79" s="145" t="s">
        <v>136</v>
      </c>
    </row>
    <row r="80" spans="2:9" x14ac:dyDescent="0.35">
      <c r="B80" s="146">
        <v>1</v>
      </c>
      <c r="C80" s="223" t="s">
        <v>104</v>
      </c>
      <c r="D80" s="148">
        <v>55</v>
      </c>
      <c r="E80" s="168">
        <v>0.2</v>
      </c>
      <c r="F80" s="150">
        <v>34</v>
      </c>
      <c r="G80" s="171">
        <v>0.11764705882352899</v>
      </c>
      <c r="H80" s="148">
        <v>78</v>
      </c>
      <c r="I80" s="168">
        <v>0.20512820512820501</v>
      </c>
    </row>
    <row r="81" spans="2:10" x14ac:dyDescent="0.35">
      <c r="B81" s="146">
        <v>2</v>
      </c>
      <c r="C81" s="224" t="s">
        <v>105</v>
      </c>
      <c r="D81" s="153">
        <v>55</v>
      </c>
      <c r="E81" s="169">
        <v>5.4545454545454501E-2</v>
      </c>
      <c r="F81" s="155">
        <v>34</v>
      </c>
      <c r="G81" s="172">
        <v>2.9411764705882401E-2</v>
      </c>
      <c r="H81" s="153">
        <v>78</v>
      </c>
      <c r="I81" s="169">
        <v>2.5641025641025599E-2</v>
      </c>
    </row>
    <row r="82" spans="2:10" x14ac:dyDescent="0.35">
      <c r="B82" s="146">
        <v>3</v>
      </c>
      <c r="C82" s="224" t="s">
        <v>106</v>
      </c>
      <c r="D82" s="153">
        <v>55</v>
      </c>
      <c r="E82" s="169">
        <v>0.527272727272727</v>
      </c>
      <c r="F82" s="155">
        <v>34</v>
      </c>
      <c r="G82" s="172">
        <v>0.61764705882352899</v>
      </c>
      <c r="H82" s="153">
        <v>78</v>
      </c>
      <c r="I82" s="169">
        <v>0.44871794871794901</v>
      </c>
    </row>
    <row r="83" spans="2:10" x14ac:dyDescent="0.35">
      <c r="B83" s="146">
        <v>4</v>
      </c>
      <c r="C83" s="224" t="s">
        <v>107</v>
      </c>
      <c r="D83" s="153">
        <v>55</v>
      </c>
      <c r="E83" s="169">
        <v>0.36363636363636398</v>
      </c>
      <c r="F83" s="155">
        <v>34</v>
      </c>
      <c r="G83" s="172">
        <v>0.38235294117647101</v>
      </c>
      <c r="H83" s="153">
        <v>78</v>
      </c>
      <c r="I83" s="169">
        <v>0.34615384615384598</v>
      </c>
    </row>
    <row r="84" spans="2:10" x14ac:dyDescent="0.35">
      <c r="B84" s="146">
        <v>5</v>
      </c>
      <c r="C84" s="224" t="s">
        <v>108</v>
      </c>
      <c r="D84" s="153">
        <v>55</v>
      </c>
      <c r="E84" s="169">
        <v>0.8</v>
      </c>
      <c r="F84" s="155">
        <v>34</v>
      </c>
      <c r="G84" s="172">
        <v>0.79411764705882304</v>
      </c>
      <c r="H84" s="153">
        <v>78</v>
      </c>
      <c r="I84" s="169">
        <v>0.80769230769230804</v>
      </c>
    </row>
    <row r="85" spans="2:10" x14ac:dyDescent="0.35">
      <c r="B85" s="146">
        <v>6</v>
      </c>
      <c r="C85" s="224" t="s">
        <v>109</v>
      </c>
      <c r="D85" s="153">
        <v>55</v>
      </c>
      <c r="E85" s="169">
        <v>7.2727272727272696E-2</v>
      </c>
      <c r="F85" s="155">
        <v>34</v>
      </c>
      <c r="G85" s="172">
        <v>0.17647058823529399</v>
      </c>
      <c r="H85" s="153">
        <v>78</v>
      </c>
      <c r="I85" s="169">
        <v>0.141025641025641</v>
      </c>
    </row>
    <row r="86" spans="2:10" x14ac:dyDescent="0.35">
      <c r="B86" s="146">
        <v>7</v>
      </c>
      <c r="C86" s="224" t="s">
        <v>110</v>
      </c>
      <c r="D86" s="153">
        <v>55</v>
      </c>
      <c r="E86" s="169">
        <v>3.6363636363636397E-2</v>
      </c>
      <c r="F86" s="155">
        <v>34</v>
      </c>
      <c r="G86" s="172">
        <v>0</v>
      </c>
      <c r="H86" s="153">
        <v>78</v>
      </c>
      <c r="I86" s="169">
        <v>5.1282051282051301E-2</v>
      </c>
    </row>
    <row r="87" spans="2:10" x14ac:dyDescent="0.35">
      <c r="B87" s="146">
        <v>8</v>
      </c>
      <c r="C87" s="224" t="s">
        <v>111</v>
      </c>
      <c r="D87" s="153">
        <v>55</v>
      </c>
      <c r="E87" s="169">
        <v>0.36363636363636398</v>
      </c>
      <c r="F87" s="155">
        <v>34</v>
      </c>
      <c r="G87" s="172">
        <v>0.41176470588235298</v>
      </c>
      <c r="H87" s="153">
        <v>78</v>
      </c>
      <c r="I87" s="169">
        <v>0.38461538461538503</v>
      </c>
    </row>
    <row r="88" spans="2:10" ht="15" thickBot="1" x14ac:dyDescent="0.4">
      <c r="B88" s="157">
        <v>9</v>
      </c>
      <c r="C88" s="225" t="s">
        <v>52</v>
      </c>
      <c r="D88" s="159">
        <v>55</v>
      </c>
      <c r="E88" s="170">
        <v>9.0909090909090898E-2</v>
      </c>
      <c r="F88" s="161">
        <v>34</v>
      </c>
      <c r="G88" s="173">
        <v>8.8235294117647106E-2</v>
      </c>
      <c r="H88" s="159">
        <v>78</v>
      </c>
      <c r="I88" s="170">
        <v>8.9743589743589702E-2</v>
      </c>
    </row>
    <row r="90" spans="2:10" ht="15" thickBot="1" x14ac:dyDescent="0.4"/>
    <row r="91" spans="2:10" ht="31" customHeight="1" x14ac:dyDescent="0.35">
      <c r="B91" s="294" t="s">
        <v>293</v>
      </c>
      <c r="C91" s="295"/>
      <c r="D91" s="289" t="s">
        <v>267</v>
      </c>
      <c r="E91" s="290" t="s">
        <v>275</v>
      </c>
      <c r="F91" s="291" t="s">
        <v>261</v>
      </c>
      <c r="G91" s="292" t="s">
        <v>276</v>
      </c>
      <c r="H91" s="293" t="s">
        <v>266</v>
      </c>
      <c r="I91" s="292" t="s">
        <v>277</v>
      </c>
      <c r="J91" s="175"/>
    </row>
    <row r="92" spans="2:10" ht="11" customHeight="1" thickBot="1" x14ac:dyDescent="0.4">
      <c r="B92" s="296"/>
      <c r="C92" s="297"/>
      <c r="D92" s="144" t="s">
        <v>134</v>
      </c>
      <c r="E92" s="145" t="s">
        <v>136</v>
      </c>
      <c r="F92" s="144" t="s">
        <v>134</v>
      </c>
      <c r="G92" s="145" t="s">
        <v>136</v>
      </c>
      <c r="H92" s="144" t="s">
        <v>134</v>
      </c>
      <c r="I92" s="145" t="s">
        <v>136</v>
      </c>
    </row>
    <row r="93" spans="2:10" x14ac:dyDescent="0.35">
      <c r="B93" s="217">
        <v>1</v>
      </c>
      <c r="C93" s="163" t="s">
        <v>111</v>
      </c>
      <c r="D93" s="176">
        <v>53</v>
      </c>
      <c r="E93" s="168">
        <v>0.43396226415094302</v>
      </c>
      <c r="F93" s="179">
        <v>34</v>
      </c>
      <c r="G93" s="171">
        <v>0.35294117647058798</v>
      </c>
      <c r="H93" s="176">
        <v>75</v>
      </c>
      <c r="I93" s="168">
        <v>0.48</v>
      </c>
    </row>
    <row r="94" spans="2:10" x14ac:dyDescent="0.35">
      <c r="B94" s="217">
        <v>2</v>
      </c>
      <c r="C94" s="164" t="s">
        <v>354</v>
      </c>
      <c r="D94" s="177">
        <v>53</v>
      </c>
      <c r="E94" s="169">
        <v>0.54716981132075504</v>
      </c>
      <c r="F94" s="180">
        <v>34</v>
      </c>
      <c r="G94" s="172">
        <v>0.64705882352941202</v>
      </c>
      <c r="H94" s="177">
        <v>75</v>
      </c>
      <c r="I94" s="169">
        <v>0.266666666666667</v>
      </c>
    </row>
    <row r="95" spans="2:10" x14ac:dyDescent="0.35">
      <c r="B95" s="217">
        <v>3</v>
      </c>
      <c r="C95" s="164" t="s">
        <v>109</v>
      </c>
      <c r="D95" s="177">
        <v>53</v>
      </c>
      <c r="E95" s="169">
        <v>9.4339622641509399E-2</v>
      </c>
      <c r="F95" s="180">
        <v>34</v>
      </c>
      <c r="G95" s="172">
        <v>2.9411764705882401E-2</v>
      </c>
      <c r="H95" s="177">
        <v>75</v>
      </c>
      <c r="I95" s="169">
        <v>0.133333333333333</v>
      </c>
    </row>
    <row r="96" spans="2:10" x14ac:dyDescent="0.35">
      <c r="B96" s="217">
        <v>4</v>
      </c>
      <c r="C96" s="164" t="s">
        <v>113</v>
      </c>
      <c r="D96" s="177">
        <v>53</v>
      </c>
      <c r="E96" s="169">
        <v>0.15094339622641501</v>
      </c>
      <c r="F96" s="180">
        <v>34</v>
      </c>
      <c r="G96" s="172">
        <v>0.20588235294117599</v>
      </c>
      <c r="H96" s="177">
        <v>75</v>
      </c>
      <c r="I96" s="169">
        <v>0.24</v>
      </c>
    </row>
    <row r="97" spans="2:9" x14ac:dyDescent="0.35">
      <c r="B97" s="217">
        <v>5</v>
      </c>
      <c r="C97" s="164" t="s">
        <v>110</v>
      </c>
      <c r="D97" s="177">
        <v>53</v>
      </c>
      <c r="E97" s="169">
        <v>5.6603773584905703E-2</v>
      </c>
      <c r="F97" s="180">
        <v>34</v>
      </c>
      <c r="G97" s="172">
        <v>5.8823529411764698E-2</v>
      </c>
      <c r="H97" s="177">
        <v>75</v>
      </c>
      <c r="I97" s="169">
        <v>0.12</v>
      </c>
    </row>
    <row r="98" spans="2:9" x14ac:dyDescent="0.35">
      <c r="B98" s="217">
        <v>6</v>
      </c>
      <c r="C98" s="164" t="s">
        <v>114</v>
      </c>
      <c r="D98" s="177">
        <v>53</v>
      </c>
      <c r="E98" s="169">
        <v>0.47169811320754701</v>
      </c>
      <c r="F98" s="180">
        <v>34</v>
      </c>
      <c r="G98" s="172">
        <v>0.38235294117647101</v>
      </c>
      <c r="H98" s="177">
        <v>75</v>
      </c>
      <c r="I98" s="169">
        <v>0.52</v>
      </c>
    </row>
    <row r="99" spans="2:9" x14ac:dyDescent="0.35">
      <c r="B99" s="217">
        <v>7</v>
      </c>
      <c r="C99" s="164" t="s">
        <v>115</v>
      </c>
      <c r="D99" s="177">
        <v>53</v>
      </c>
      <c r="E99" s="169">
        <v>0.26415094339622602</v>
      </c>
      <c r="F99" s="180">
        <v>34</v>
      </c>
      <c r="G99" s="172">
        <v>0.17647058823529399</v>
      </c>
      <c r="H99" s="177">
        <v>75</v>
      </c>
      <c r="I99" s="169">
        <v>0.21333333333333299</v>
      </c>
    </row>
    <row r="100" spans="2:9" x14ac:dyDescent="0.35">
      <c r="B100" s="217">
        <v>8</v>
      </c>
      <c r="C100" s="164" t="s">
        <v>116</v>
      </c>
      <c r="D100" s="177">
        <v>53</v>
      </c>
      <c r="E100" s="169">
        <v>0.54716981132075504</v>
      </c>
      <c r="F100" s="180">
        <v>34</v>
      </c>
      <c r="G100" s="172">
        <v>0.64705882352941202</v>
      </c>
      <c r="H100" s="177">
        <v>75</v>
      </c>
      <c r="I100" s="169">
        <v>0.57333333333333303</v>
      </c>
    </row>
    <row r="101" spans="2:9" x14ac:dyDescent="0.35">
      <c r="B101" s="217">
        <v>9</v>
      </c>
      <c r="C101" s="164" t="s">
        <v>117</v>
      </c>
      <c r="D101" s="177">
        <v>53</v>
      </c>
      <c r="E101" s="169">
        <v>0.20754716981132099</v>
      </c>
      <c r="F101" s="180">
        <v>34</v>
      </c>
      <c r="G101" s="172">
        <v>0.14705882352941199</v>
      </c>
      <c r="H101" s="177">
        <v>75</v>
      </c>
      <c r="I101" s="169">
        <v>0.21333333333333299</v>
      </c>
    </row>
    <row r="102" spans="2:9" ht="15" thickBot="1" x14ac:dyDescent="0.4">
      <c r="B102" s="218">
        <v>10</v>
      </c>
      <c r="C102" s="165" t="s">
        <v>52</v>
      </c>
      <c r="D102" s="178">
        <v>53</v>
      </c>
      <c r="E102" s="170">
        <v>0</v>
      </c>
      <c r="F102" s="181">
        <v>34</v>
      </c>
      <c r="G102" s="173">
        <v>2.9411764705882401E-2</v>
      </c>
      <c r="H102" s="178">
        <v>75</v>
      </c>
      <c r="I102" s="170">
        <v>0</v>
      </c>
    </row>
    <row r="103" spans="2:9" x14ac:dyDescent="0.35">
      <c r="B103" s="219" t="s">
        <v>352</v>
      </c>
    </row>
    <row r="105" spans="2:9" ht="15" thickBot="1" x14ac:dyDescent="0.4"/>
    <row r="106" spans="2:9" ht="31" customHeight="1" x14ac:dyDescent="0.35">
      <c r="B106" s="264" t="s">
        <v>294</v>
      </c>
      <c r="C106" s="265"/>
      <c r="D106" s="289" t="s">
        <v>267</v>
      </c>
      <c r="E106" s="290" t="s">
        <v>275</v>
      </c>
      <c r="F106" s="291" t="s">
        <v>261</v>
      </c>
      <c r="G106" s="292" t="s">
        <v>276</v>
      </c>
      <c r="H106" s="293" t="s">
        <v>266</v>
      </c>
      <c r="I106" s="292" t="s">
        <v>277</v>
      </c>
    </row>
    <row r="107" spans="2:9" ht="11" customHeight="1" thickBot="1" x14ac:dyDescent="0.4">
      <c r="B107" s="266" t="s">
        <v>274</v>
      </c>
      <c r="C107" s="267"/>
      <c r="D107" s="144" t="s">
        <v>134</v>
      </c>
      <c r="E107" s="145" t="s">
        <v>136</v>
      </c>
      <c r="F107" s="144" t="s">
        <v>134</v>
      </c>
      <c r="G107" s="145" t="s">
        <v>136</v>
      </c>
      <c r="H107" s="144" t="s">
        <v>134</v>
      </c>
      <c r="I107" s="145" t="s">
        <v>136</v>
      </c>
    </row>
    <row r="108" spans="2:9" x14ac:dyDescent="0.35">
      <c r="B108" s="201">
        <v>1</v>
      </c>
      <c r="C108" s="202" t="s">
        <v>31</v>
      </c>
      <c r="D108" s="203">
        <v>9</v>
      </c>
      <c r="E108" s="210">
        <v>0.6</v>
      </c>
      <c r="F108" s="204">
        <v>28</v>
      </c>
      <c r="G108" s="211">
        <v>0.77777777777777801</v>
      </c>
      <c r="H108" s="203">
        <v>22</v>
      </c>
      <c r="I108" s="210">
        <v>0.64705882352941202</v>
      </c>
    </row>
    <row r="109" spans="2:9" ht="15" thickBot="1" x14ac:dyDescent="0.4">
      <c r="B109" s="174">
        <v>2</v>
      </c>
      <c r="C109" s="158" t="s">
        <v>26</v>
      </c>
      <c r="D109" s="159">
        <v>6</v>
      </c>
      <c r="E109" s="170">
        <v>0.4</v>
      </c>
      <c r="F109" s="161">
        <v>8</v>
      </c>
      <c r="G109" s="173">
        <v>0.22222222222222199</v>
      </c>
      <c r="H109" s="159">
        <v>12</v>
      </c>
      <c r="I109" s="170">
        <v>0.35294117647058798</v>
      </c>
    </row>
    <row r="110" spans="2:9" x14ac:dyDescent="0.35">
      <c r="B110" s="212"/>
      <c r="C110" s="213"/>
      <c r="D110" s="214"/>
      <c r="E110" s="215"/>
      <c r="F110" s="214"/>
      <c r="G110" s="215"/>
      <c r="H110" s="214"/>
      <c r="I110" s="215"/>
    </row>
    <row r="111" spans="2:9" ht="15" thickBot="1" x14ac:dyDescent="0.4"/>
    <row r="112" spans="2:9" ht="31" customHeight="1" x14ac:dyDescent="0.35">
      <c r="B112" s="264" t="s">
        <v>295</v>
      </c>
      <c r="C112" s="265"/>
      <c r="D112" s="289" t="s">
        <v>267</v>
      </c>
      <c r="E112" s="290" t="s">
        <v>275</v>
      </c>
      <c r="F112" s="291" t="s">
        <v>261</v>
      </c>
      <c r="G112" s="292" t="s">
        <v>276</v>
      </c>
      <c r="H112" s="293" t="s">
        <v>266</v>
      </c>
      <c r="I112" s="292" t="s">
        <v>277</v>
      </c>
    </row>
    <row r="113" spans="2:9" ht="11" customHeight="1" thickBot="1" x14ac:dyDescent="0.4">
      <c r="B113" s="266"/>
      <c r="C113" s="267"/>
      <c r="D113" s="144" t="s">
        <v>134</v>
      </c>
      <c r="E113" s="145" t="s">
        <v>136</v>
      </c>
      <c r="F113" s="144" t="s">
        <v>134</v>
      </c>
      <c r="G113" s="145" t="s">
        <v>136</v>
      </c>
      <c r="H113" s="144" t="s">
        <v>134</v>
      </c>
      <c r="I113" s="145" t="s">
        <v>136</v>
      </c>
    </row>
    <row r="114" spans="2:9" x14ac:dyDescent="0.35">
      <c r="B114" s="146">
        <v>1</v>
      </c>
      <c r="C114" s="147" t="s">
        <v>104</v>
      </c>
      <c r="D114" s="148">
        <v>38</v>
      </c>
      <c r="E114" s="168">
        <v>0.18421052631578899</v>
      </c>
      <c r="F114" s="150">
        <v>22</v>
      </c>
      <c r="G114" s="171">
        <v>9.0909090909090898E-2</v>
      </c>
      <c r="H114" s="148">
        <v>51</v>
      </c>
      <c r="I114" s="168">
        <v>0.11764705882352899</v>
      </c>
    </row>
    <row r="115" spans="2:9" x14ac:dyDescent="0.35">
      <c r="B115" s="146">
        <v>2</v>
      </c>
      <c r="C115" s="152" t="s">
        <v>105</v>
      </c>
      <c r="D115" s="153">
        <v>38</v>
      </c>
      <c r="E115" s="169">
        <v>2.6315789473684199E-2</v>
      </c>
      <c r="F115" s="155">
        <v>22</v>
      </c>
      <c r="G115" s="172">
        <v>4.5454545454545497E-2</v>
      </c>
      <c r="H115" s="153">
        <v>51</v>
      </c>
      <c r="I115" s="169">
        <v>5.8823529411764698E-2</v>
      </c>
    </row>
    <row r="116" spans="2:9" x14ac:dyDescent="0.35">
      <c r="B116" s="146">
        <v>3</v>
      </c>
      <c r="C116" s="152" t="s">
        <v>106</v>
      </c>
      <c r="D116" s="153">
        <v>38</v>
      </c>
      <c r="E116" s="169">
        <v>0.26315789473684198</v>
      </c>
      <c r="F116" s="155">
        <v>22</v>
      </c>
      <c r="G116" s="172">
        <v>0.27272727272727298</v>
      </c>
      <c r="H116" s="153">
        <v>51</v>
      </c>
      <c r="I116" s="169">
        <v>0.39215686274509798</v>
      </c>
    </row>
    <row r="117" spans="2:9" x14ac:dyDescent="0.35">
      <c r="B117" s="146">
        <v>4</v>
      </c>
      <c r="C117" s="152" t="s">
        <v>118</v>
      </c>
      <c r="D117" s="153">
        <v>38</v>
      </c>
      <c r="E117" s="169">
        <v>0.44736842105263203</v>
      </c>
      <c r="F117" s="155">
        <v>22</v>
      </c>
      <c r="G117" s="172">
        <v>0.5</v>
      </c>
      <c r="H117" s="153">
        <v>51</v>
      </c>
      <c r="I117" s="169">
        <v>0.43137254901960798</v>
      </c>
    </row>
    <row r="118" spans="2:9" x14ac:dyDescent="0.35">
      <c r="B118" s="146">
        <v>5</v>
      </c>
      <c r="C118" s="152" t="s">
        <v>296</v>
      </c>
      <c r="D118" s="153">
        <v>38</v>
      </c>
      <c r="E118" s="169">
        <v>0.44736842105263203</v>
      </c>
      <c r="F118" s="155">
        <v>22</v>
      </c>
      <c r="G118" s="172">
        <v>0.18181818181818199</v>
      </c>
      <c r="H118" s="153">
        <v>51</v>
      </c>
      <c r="I118" s="169">
        <v>0.52941176470588203</v>
      </c>
    </row>
    <row r="119" spans="2:9" x14ac:dyDescent="0.35">
      <c r="B119" s="146">
        <v>6</v>
      </c>
      <c r="C119" s="152" t="s">
        <v>107</v>
      </c>
      <c r="D119" s="153">
        <v>38</v>
      </c>
      <c r="E119" s="169">
        <v>0.28947368421052599</v>
      </c>
      <c r="F119" s="155">
        <v>22</v>
      </c>
      <c r="G119" s="172">
        <v>0.18181818181818199</v>
      </c>
      <c r="H119" s="153">
        <v>51</v>
      </c>
      <c r="I119" s="169">
        <v>0.31372549019607798</v>
      </c>
    </row>
    <row r="120" spans="2:9" x14ac:dyDescent="0.35">
      <c r="B120" s="146">
        <v>7</v>
      </c>
      <c r="C120" s="152" t="s">
        <v>297</v>
      </c>
      <c r="D120" s="153">
        <v>38</v>
      </c>
      <c r="E120" s="169">
        <v>0.52631578947368396</v>
      </c>
      <c r="F120" s="155">
        <v>22</v>
      </c>
      <c r="G120" s="172">
        <v>0.72727272727272696</v>
      </c>
      <c r="H120" s="153">
        <v>51</v>
      </c>
      <c r="I120" s="169">
        <v>0.25490196078431399</v>
      </c>
    </row>
    <row r="121" spans="2:9" x14ac:dyDescent="0.35">
      <c r="B121" s="146">
        <v>8</v>
      </c>
      <c r="C121" s="152" t="s">
        <v>109</v>
      </c>
      <c r="D121" s="153">
        <v>38</v>
      </c>
      <c r="E121" s="169">
        <v>5.2631578947368397E-2</v>
      </c>
      <c r="F121" s="155">
        <v>22</v>
      </c>
      <c r="G121" s="172">
        <v>0</v>
      </c>
      <c r="H121" s="153">
        <v>51</v>
      </c>
      <c r="I121" s="169">
        <v>7.8431372549019607E-2</v>
      </c>
    </row>
    <row r="122" spans="2:9" x14ac:dyDescent="0.35">
      <c r="B122" s="146">
        <v>9</v>
      </c>
      <c r="C122" s="152" t="s">
        <v>110</v>
      </c>
      <c r="D122" s="153">
        <v>38</v>
      </c>
      <c r="E122" s="169">
        <v>5.2631578947368397E-2</v>
      </c>
      <c r="F122" s="155">
        <v>22</v>
      </c>
      <c r="G122" s="172">
        <v>0</v>
      </c>
      <c r="H122" s="153">
        <v>51</v>
      </c>
      <c r="I122" s="169">
        <v>1.9607843137254902E-2</v>
      </c>
    </row>
    <row r="123" spans="2:9" x14ac:dyDescent="0.35">
      <c r="B123" s="146">
        <v>10</v>
      </c>
      <c r="C123" s="152" t="s">
        <v>111</v>
      </c>
      <c r="D123" s="153">
        <v>38</v>
      </c>
      <c r="E123" s="169">
        <v>0.157894736842105</v>
      </c>
      <c r="F123" s="155">
        <v>22</v>
      </c>
      <c r="G123" s="172">
        <v>0.13636363636363599</v>
      </c>
      <c r="H123" s="153">
        <v>51</v>
      </c>
      <c r="I123" s="169">
        <v>0.29411764705882398</v>
      </c>
    </row>
    <row r="124" spans="2:9" x14ac:dyDescent="0.35">
      <c r="B124" s="146">
        <v>11</v>
      </c>
      <c r="C124" s="152" t="s">
        <v>115</v>
      </c>
      <c r="D124" s="153">
        <v>38</v>
      </c>
      <c r="E124" s="169">
        <v>0.13157894736842099</v>
      </c>
      <c r="F124" s="155">
        <v>22</v>
      </c>
      <c r="G124" s="172">
        <v>4.5454545454545497E-2</v>
      </c>
      <c r="H124" s="153">
        <v>51</v>
      </c>
      <c r="I124" s="169">
        <v>7.8431372549019607E-2</v>
      </c>
    </row>
    <row r="125" spans="2:9" ht="15" thickBot="1" x14ac:dyDescent="0.4">
      <c r="B125" s="157">
        <v>12</v>
      </c>
      <c r="C125" s="158" t="s">
        <v>52</v>
      </c>
      <c r="D125" s="159">
        <v>38</v>
      </c>
      <c r="E125" s="170">
        <v>2.6315789473684199E-2</v>
      </c>
      <c r="F125" s="161">
        <v>22</v>
      </c>
      <c r="G125" s="173">
        <v>4.5454545454545497E-2</v>
      </c>
      <c r="H125" s="159">
        <v>51</v>
      </c>
      <c r="I125" s="170">
        <v>7.8431372549019607E-2</v>
      </c>
    </row>
    <row r="126" spans="2:9" x14ac:dyDescent="0.35">
      <c r="B126" s="219" t="s">
        <v>352</v>
      </c>
    </row>
    <row r="127" spans="2:9" x14ac:dyDescent="0.35">
      <c r="B127" s="219"/>
    </row>
    <row r="128" spans="2:9" ht="15" thickBot="1" x14ac:dyDescent="0.4"/>
    <row r="129" spans="2:10" ht="31" customHeight="1" x14ac:dyDescent="0.35">
      <c r="B129" s="264" t="s">
        <v>298</v>
      </c>
      <c r="C129" s="265"/>
      <c r="D129" s="289" t="s">
        <v>267</v>
      </c>
      <c r="E129" s="290" t="s">
        <v>275</v>
      </c>
      <c r="F129" s="291" t="s">
        <v>261</v>
      </c>
      <c r="G129" s="292" t="s">
        <v>276</v>
      </c>
      <c r="H129" s="293" t="s">
        <v>266</v>
      </c>
      <c r="I129" s="292" t="s">
        <v>277</v>
      </c>
    </row>
    <row r="130" spans="2:10" ht="11" customHeight="1" thickBot="1" x14ac:dyDescent="0.4">
      <c r="B130" s="266"/>
      <c r="C130" s="267"/>
      <c r="D130" s="144" t="s">
        <v>134</v>
      </c>
      <c r="E130" s="145" t="s">
        <v>136</v>
      </c>
      <c r="F130" s="144" t="s">
        <v>134</v>
      </c>
      <c r="G130" s="145" t="s">
        <v>136</v>
      </c>
      <c r="H130" s="144" t="s">
        <v>134</v>
      </c>
      <c r="I130" s="145" t="s">
        <v>136</v>
      </c>
    </row>
    <row r="131" spans="2:10" x14ac:dyDescent="0.35">
      <c r="B131" s="146">
        <v>1</v>
      </c>
      <c r="C131" s="223" t="s">
        <v>121</v>
      </c>
      <c r="D131" s="148">
        <v>12</v>
      </c>
      <c r="E131" s="168">
        <v>0.58333333333333304</v>
      </c>
      <c r="F131" s="150">
        <v>4</v>
      </c>
      <c r="G131" s="171">
        <v>0</v>
      </c>
      <c r="H131" s="148">
        <v>16</v>
      </c>
      <c r="I131" s="168">
        <v>0.625</v>
      </c>
    </row>
    <row r="132" spans="2:10" x14ac:dyDescent="0.35">
      <c r="B132" s="146">
        <v>2</v>
      </c>
      <c r="C132" s="224" t="s">
        <v>122</v>
      </c>
      <c r="D132" s="153">
        <v>12</v>
      </c>
      <c r="E132" s="169">
        <v>0.25</v>
      </c>
      <c r="F132" s="155">
        <v>4</v>
      </c>
      <c r="G132" s="172">
        <v>0</v>
      </c>
      <c r="H132" s="153">
        <v>16</v>
      </c>
      <c r="I132" s="169">
        <v>0.1875</v>
      </c>
    </row>
    <row r="133" spans="2:10" x14ac:dyDescent="0.35">
      <c r="B133" s="146">
        <v>3</v>
      </c>
      <c r="C133" s="224" t="s">
        <v>123</v>
      </c>
      <c r="D133" s="153">
        <v>12</v>
      </c>
      <c r="E133" s="169">
        <v>0.25</v>
      </c>
      <c r="F133" s="155">
        <v>4</v>
      </c>
      <c r="G133" s="172">
        <v>0.5</v>
      </c>
      <c r="H133" s="153">
        <v>16</v>
      </c>
      <c r="I133" s="169">
        <v>0.5625</v>
      </c>
    </row>
    <row r="134" spans="2:10" x14ac:dyDescent="0.35">
      <c r="B134" s="146">
        <v>4</v>
      </c>
      <c r="C134" s="224" t="s">
        <v>124</v>
      </c>
      <c r="D134" s="153">
        <v>12</v>
      </c>
      <c r="E134" s="169">
        <v>0.58333333333333304</v>
      </c>
      <c r="F134" s="155">
        <v>4</v>
      </c>
      <c r="G134" s="172">
        <v>0.75</v>
      </c>
      <c r="H134" s="153">
        <v>16</v>
      </c>
      <c r="I134" s="169">
        <v>0.375</v>
      </c>
    </row>
    <row r="135" spans="2:10" x14ac:dyDescent="0.35">
      <c r="B135" s="146">
        <v>5</v>
      </c>
      <c r="C135" s="224" t="s">
        <v>125</v>
      </c>
      <c r="D135" s="153">
        <v>12</v>
      </c>
      <c r="E135" s="169">
        <v>0.33333333333333298</v>
      </c>
      <c r="F135" s="155">
        <v>4</v>
      </c>
      <c r="G135" s="172">
        <v>0</v>
      </c>
      <c r="H135" s="153">
        <v>16</v>
      </c>
      <c r="I135" s="169">
        <v>0.125</v>
      </c>
    </row>
    <row r="136" spans="2:10" x14ac:dyDescent="0.35">
      <c r="B136" s="146">
        <v>6</v>
      </c>
      <c r="C136" s="224" t="s">
        <v>126</v>
      </c>
      <c r="D136" s="153">
        <v>12</v>
      </c>
      <c r="E136" s="169">
        <v>0.33333333333333298</v>
      </c>
      <c r="F136" s="155">
        <v>4</v>
      </c>
      <c r="G136" s="172">
        <v>0</v>
      </c>
      <c r="H136" s="153">
        <v>16</v>
      </c>
      <c r="I136" s="169">
        <v>0.4375</v>
      </c>
    </row>
    <row r="137" spans="2:10" ht="15" thickBot="1" x14ac:dyDescent="0.4">
      <c r="B137" s="157">
        <v>7</v>
      </c>
      <c r="C137" s="225" t="s">
        <v>52</v>
      </c>
      <c r="D137" s="159">
        <v>12</v>
      </c>
      <c r="E137" s="170">
        <v>0.16666666666666699</v>
      </c>
      <c r="F137" s="161">
        <v>4</v>
      </c>
      <c r="G137" s="173">
        <v>0</v>
      </c>
      <c r="H137" s="159">
        <v>16</v>
      </c>
      <c r="I137" s="170">
        <v>0</v>
      </c>
    </row>
    <row r="139" spans="2:10" ht="15" thickBot="1" x14ac:dyDescent="0.4"/>
    <row r="140" spans="2:10" ht="31" customHeight="1" x14ac:dyDescent="0.35">
      <c r="B140" s="264" t="s">
        <v>299</v>
      </c>
      <c r="C140" s="265"/>
      <c r="D140" s="289" t="s">
        <v>267</v>
      </c>
      <c r="E140" s="290" t="s">
        <v>275</v>
      </c>
      <c r="F140" s="291" t="s">
        <v>261</v>
      </c>
      <c r="G140" s="292" t="s">
        <v>276</v>
      </c>
      <c r="H140" s="293" t="s">
        <v>266</v>
      </c>
      <c r="I140" s="292" t="s">
        <v>277</v>
      </c>
      <c r="J140" s="175"/>
    </row>
    <row r="141" spans="2:10" ht="11" customHeight="1" thickBot="1" x14ac:dyDescent="0.4">
      <c r="B141" s="266"/>
      <c r="C141" s="267"/>
      <c r="D141" s="144" t="s">
        <v>134</v>
      </c>
      <c r="E141" s="145" t="s">
        <v>136</v>
      </c>
      <c r="F141" s="144" t="s">
        <v>134</v>
      </c>
      <c r="G141" s="145" t="s">
        <v>136</v>
      </c>
      <c r="H141" s="144" t="s">
        <v>134</v>
      </c>
      <c r="I141" s="145" t="s">
        <v>136</v>
      </c>
    </row>
    <row r="142" spans="2:10" ht="23.5" x14ac:dyDescent="0.35">
      <c r="B142" s="146">
        <v>1</v>
      </c>
      <c r="C142" s="223" t="s">
        <v>127</v>
      </c>
      <c r="D142" s="148">
        <v>34</v>
      </c>
      <c r="E142" s="168">
        <v>0.55882352941176505</v>
      </c>
      <c r="F142" s="150">
        <v>20</v>
      </c>
      <c r="G142" s="171">
        <v>0.5</v>
      </c>
      <c r="H142" s="148">
        <v>48</v>
      </c>
      <c r="I142" s="168">
        <v>0.47916666666666702</v>
      </c>
    </row>
    <row r="143" spans="2:10" x14ac:dyDescent="0.35">
      <c r="B143" s="146">
        <v>2</v>
      </c>
      <c r="C143" s="224" t="s">
        <v>128</v>
      </c>
      <c r="D143" s="153">
        <v>34</v>
      </c>
      <c r="E143" s="169">
        <v>0.29411764705882398</v>
      </c>
      <c r="F143" s="155">
        <v>20</v>
      </c>
      <c r="G143" s="172">
        <v>0.3</v>
      </c>
      <c r="H143" s="153">
        <v>48</v>
      </c>
      <c r="I143" s="169">
        <v>0.27083333333333298</v>
      </c>
    </row>
    <row r="144" spans="2:10" x14ac:dyDescent="0.35">
      <c r="B144" s="146">
        <v>3</v>
      </c>
      <c r="C144" s="224" t="s">
        <v>129</v>
      </c>
      <c r="D144" s="153">
        <v>34</v>
      </c>
      <c r="E144" s="169">
        <v>0.20588235294117599</v>
      </c>
      <c r="F144" s="155">
        <v>20</v>
      </c>
      <c r="G144" s="172">
        <v>0</v>
      </c>
      <c r="H144" s="153">
        <v>48</v>
      </c>
      <c r="I144" s="169">
        <v>0.22916666666666699</v>
      </c>
    </row>
    <row r="145" spans="2:9" x14ac:dyDescent="0.35">
      <c r="B145" s="146">
        <v>4</v>
      </c>
      <c r="C145" s="224" t="s">
        <v>130</v>
      </c>
      <c r="D145" s="153">
        <v>34</v>
      </c>
      <c r="E145" s="169">
        <v>0.35294117647058798</v>
      </c>
      <c r="F145" s="155">
        <v>20</v>
      </c>
      <c r="G145" s="172">
        <v>0.5</v>
      </c>
      <c r="H145" s="153">
        <v>48</v>
      </c>
      <c r="I145" s="169">
        <v>0.5625</v>
      </c>
    </row>
    <row r="146" spans="2:9" ht="23.5" x14ac:dyDescent="0.35">
      <c r="B146" s="146">
        <v>5</v>
      </c>
      <c r="C146" s="224" t="s">
        <v>131</v>
      </c>
      <c r="D146" s="153">
        <v>34</v>
      </c>
      <c r="E146" s="169">
        <v>0.14705882352941199</v>
      </c>
      <c r="F146" s="155">
        <v>20</v>
      </c>
      <c r="G146" s="172">
        <v>0.05</v>
      </c>
      <c r="H146" s="153">
        <v>48</v>
      </c>
      <c r="I146" s="169">
        <v>0.14583333333333301</v>
      </c>
    </row>
    <row r="147" spans="2:9" ht="23.5" x14ac:dyDescent="0.35">
      <c r="B147" s="146">
        <v>6</v>
      </c>
      <c r="C147" s="224" t="s">
        <v>132</v>
      </c>
      <c r="D147" s="153">
        <v>34</v>
      </c>
      <c r="E147" s="169">
        <v>0.35294117647058798</v>
      </c>
      <c r="F147" s="155">
        <v>20</v>
      </c>
      <c r="G147" s="172">
        <v>0.25</v>
      </c>
      <c r="H147" s="153">
        <v>48</v>
      </c>
      <c r="I147" s="169">
        <v>0.1875</v>
      </c>
    </row>
    <row r="148" spans="2:9" ht="15" thickBot="1" x14ac:dyDescent="0.4">
      <c r="B148" s="157">
        <v>7</v>
      </c>
      <c r="C148" s="225" t="s">
        <v>52</v>
      </c>
      <c r="D148" s="159">
        <v>34</v>
      </c>
      <c r="E148" s="170">
        <v>8.8235294117647106E-2</v>
      </c>
      <c r="F148" s="161">
        <v>20</v>
      </c>
      <c r="G148" s="173">
        <v>0.25</v>
      </c>
      <c r="H148" s="159">
        <v>48</v>
      </c>
      <c r="I148" s="170">
        <v>0.25</v>
      </c>
    </row>
  </sheetData>
  <mergeCells count="44">
    <mergeCell ref="B91:C92"/>
    <mergeCell ref="D91:E91"/>
    <mergeCell ref="F91:G91"/>
    <mergeCell ref="H91:I91"/>
    <mergeCell ref="F78:G78"/>
    <mergeCell ref="H78:I78"/>
    <mergeCell ref="B69:C70"/>
    <mergeCell ref="D69:E69"/>
    <mergeCell ref="F69:G69"/>
    <mergeCell ref="H69:I69"/>
    <mergeCell ref="B78:C79"/>
    <mergeCell ref="D78:E78"/>
    <mergeCell ref="B140:C141"/>
    <mergeCell ref="D140:E140"/>
    <mergeCell ref="F140:G140"/>
    <mergeCell ref="H140:I140"/>
    <mergeCell ref="B106:C107"/>
    <mergeCell ref="D106:E106"/>
    <mergeCell ref="F106:G106"/>
    <mergeCell ref="H106:I106"/>
    <mergeCell ref="B112:C113"/>
    <mergeCell ref="D112:E112"/>
    <mergeCell ref="B129:C130"/>
    <mergeCell ref="D129:E129"/>
    <mergeCell ref="F129:G129"/>
    <mergeCell ref="H129:I129"/>
    <mergeCell ref="F112:G112"/>
    <mergeCell ref="H112:I112"/>
    <mergeCell ref="B3:C4"/>
    <mergeCell ref="D3:E3"/>
    <mergeCell ref="F3:G3"/>
    <mergeCell ref="H3:I3"/>
    <mergeCell ref="B52:C53"/>
    <mergeCell ref="D52:E52"/>
    <mergeCell ref="F52:G52"/>
    <mergeCell ref="H52:I52"/>
    <mergeCell ref="B12:C13"/>
    <mergeCell ref="D12:E12"/>
    <mergeCell ref="F12:G12"/>
    <mergeCell ref="H12:I12"/>
    <mergeCell ref="B39:C40"/>
    <mergeCell ref="D39:E39"/>
    <mergeCell ref="F39:G39"/>
    <mergeCell ref="H39:I39"/>
  </mergeCells>
  <conditionalFormatting sqref="B69">
    <cfRule type="expression" dxfId="21" priority="15">
      <formula>AND(B69&lt;0.05, B69&lt;&gt;"")</formula>
    </cfRule>
  </conditionalFormatting>
  <conditionalFormatting sqref="B7:B8">
    <cfRule type="expression" dxfId="20" priority="14">
      <formula>AND(B7&lt;0.05, B7&lt;&gt;"")</formula>
    </cfRule>
  </conditionalFormatting>
  <conditionalFormatting sqref="B49:B50">
    <cfRule type="expression" dxfId="19" priority="13">
      <formula>AND(B49&lt;0.05, B49&lt;&gt;"")</formula>
    </cfRule>
  </conditionalFormatting>
  <conditionalFormatting sqref="B66">
    <cfRule type="expression" dxfId="18" priority="12">
      <formula>AND(B66&lt;0.05, B66&lt;&gt;"")</formula>
    </cfRule>
  </conditionalFormatting>
  <conditionalFormatting sqref="B103">
    <cfRule type="expression" dxfId="17" priority="11">
      <formula>AND(B103&lt;0.05, B103&lt;&gt;"")</formula>
    </cfRule>
  </conditionalFormatting>
  <conditionalFormatting sqref="B126:B127">
    <cfRule type="expression" dxfId="16" priority="10">
      <formula>AND(B126&lt;0.05, B126&lt;&gt;"")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A1875-47CA-449D-A374-C1E0369FA396}">
  <dimension ref="A1:Q141"/>
  <sheetViews>
    <sheetView zoomScaleNormal="100" workbookViewId="0"/>
  </sheetViews>
  <sheetFormatPr defaultRowHeight="14.5" x14ac:dyDescent="0.35"/>
  <cols>
    <col min="1" max="1" width="8.6328125" customWidth="1"/>
    <col min="2" max="2" width="5.6328125" customWidth="1"/>
    <col min="3" max="3" width="40.6328125" customWidth="1"/>
    <col min="4" max="17" width="5.6328125" customWidth="1"/>
  </cols>
  <sheetData>
    <row r="1" spans="2:17" s="220" customFormat="1" ht="40" customHeight="1" x14ac:dyDescent="0.35">
      <c r="B1" s="221" t="s">
        <v>357</v>
      </c>
    </row>
    <row r="2" spans="2:17" ht="15" thickBot="1" x14ac:dyDescent="0.4"/>
    <row r="3" spans="2:17" ht="31" customHeight="1" x14ac:dyDescent="0.35">
      <c r="B3" s="298"/>
      <c r="C3" s="182"/>
      <c r="D3" s="289" t="s">
        <v>259</v>
      </c>
      <c r="E3" s="300">
        <v>1</v>
      </c>
      <c r="F3" s="289" t="s">
        <v>362</v>
      </c>
      <c r="G3" s="300">
        <v>2</v>
      </c>
      <c r="H3" s="289" t="s">
        <v>261</v>
      </c>
      <c r="I3" s="289">
        <v>3</v>
      </c>
      <c r="J3" s="301" t="s">
        <v>262</v>
      </c>
      <c r="K3" s="300">
        <v>4</v>
      </c>
      <c r="L3" s="302" t="s">
        <v>263</v>
      </c>
      <c r="M3" s="303">
        <v>5</v>
      </c>
      <c r="N3" s="301" t="s">
        <v>264</v>
      </c>
      <c r="O3" s="300">
        <v>6</v>
      </c>
      <c r="P3" s="301" t="s">
        <v>23</v>
      </c>
      <c r="Q3" s="300">
        <v>7</v>
      </c>
    </row>
    <row r="4" spans="2:17" ht="11" customHeight="1" thickBot="1" x14ac:dyDescent="0.4">
      <c r="B4" s="299"/>
      <c r="C4" s="183"/>
      <c r="D4" s="144" t="s">
        <v>134</v>
      </c>
      <c r="E4" s="145" t="s">
        <v>136</v>
      </c>
      <c r="F4" s="144" t="s">
        <v>134</v>
      </c>
      <c r="G4" s="145" t="s">
        <v>136</v>
      </c>
      <c r="H4" s="144" t="s">
        <v>134</v>
      </c>
      <c r="I4" s="145" t="s">
        <v>136</v>
      </c>
      <c r="J4" s="144" t="s">
        <v>134</v>
      </c>
      <c r="K4" s="145" t="s">
        <v>136</v>
      </c>
      <c r="L4" s="144" t="s">
        <v>134</v>
      </c>
      <c r="M4" s="145" t="s">
        <v>136</v>
      </c>
      <c r="N4" s="144" t="s">
        <v>134</v>
      </c>
      <c r="O4" s="145" t="s">
        <v>136</v>
      </c>
      <c r="P4" s="144" t="s">
        <v>134</v>
      </c>
      <c r="Q4" s="145" t="s">
        <v>136</v>
      </c>
    </row>
    <row r="5" spans="2:17" ht="37" thickBot="1" x14ac:dyDescent="0.4">
      <c r="B5" s="184" t="s">
        <v>1</v>
      </c>
      <c r="C5" s="185" t="s">
        <v>301</v>
      </c>
      <c r="D5" s="186">
        <v>17</v>
      </c>
      <c r="E5" s="187">
        <v>8.41</v>
      </c>
      <c r="F5" s="186">
        <v>43</v>
      </c>
      <c r="G5" s="187">
        <v>7.93</v>
      </c>
      <c r="H5" s="186">
        <v>40</v>
      </c>
      <c r="I5" s="188">
        <v>7.2</v>
      </c>
      <c r="J5" s="189">
        <v>18</v>
      </c>
      <c r="K5" s="187">
        <v>6.17</v>
      </c>
      <c r="L5" s="190">
        <v>16</v>
      </c>
      <c r="M5" s="191">
        <v>7.88</v>
      </c>
      <c r="N5" s="189">
        <v>44</v>
      </c>
      <c r="O5" s="187">
        <v>7.09</v>
      </c>
      <c r="P5" s="189">
        <v>20</v>
      </c>
      <c r="Q5" s="187">
        <v>7.5</v>
      </c>
    </row>
    <row r="6" spans="2:17" x14ac:dyDescent="0.35">
      <c r="B6" s="219" t="s">
        <v>352</v>
      </c>
    </row>
    <row r="7" spans="2:17" x14ac:dyDescent="0.35">
      <c r="B7" s="219"/>
    </row>
    <row r="8" spans="2:17" x14ac:dyDescent="0.35">
      <c r="B8" s="219"/>
    </row>
    <row r="9" spans="2:17" x14ac:dyDescent="0.35">
      <c r="B9" s="11" t="s">
        <v>356</v>
      </c>
    </row>
    <row r="10" spans="2:17" ht="15" thickBot="1" x14ac:dyDescent="0.4"/>
    <row r="11" spans="2:17" ht="31" customHeight="1" x14ac:dyDescent="0.35">
      <c r="B11" s="270"/>
      <c r="C11" s="271"/>
      <c r="D11" s="289" t="s">
        <v>259</v>
      </c>
      <c r="E11" s="300">
        <v>1</v>
      </c>
      <c r="F11" s="289" t="s">
        <v>361</v>
      </c>
      <c r="G11" s="300">
        <v>2</v>
      </c>
      <c r="H11" s="289" t="s">
        <v>261</v>
      </c>
      <c r="I11" s="289">
        <v>3</v>
      </c>
      <c r="J11" s="301" t="s">
        <v>262</v>
      </c>
      <c r="K11" s="300">
        <v>4</v>
      </c>
      <c r="L11" s="302" t="s">
        <v>263</v>
      </c>
      <c r="M11" s="303">
        <v>5</v>
      </c>
      <c r="N11" s="301" t="s">
        <v>264</v>
      </c>
      <c r="O11" s="300">
        <v>6</v>
      </c>
      <c r="P11" s="301" t="s">
        <v>23</v>
      </c>
      <c r="Q11" s="300">
        <v>7</v>
      </c>
    </row>
    <row r="12" spans="2:17" ht="11" customHeight="1" thickBot="1" x14ac:dyDescent="0.4">
      <c r="B12" s="274"/>
      <c r="C12" s="275"/>
      <c r="D12" s="144" t="s">
        <v>134</v>
      </c>
      <c r="E12" s="145" t="s">
        <v>136</v>
      </c>
      <c r="F12" s="144" t="s">
        <v>134</v>
      </c>
      <c r="G12" s="145" t="s">
        <v>136</v>
      </c>
      <c r="H12" s="144" t="s">
        <v>134</v>
      </c>
      <c r="I12" s="145" t="s">
        <v>136</v>
      </c>
      <c r="J12" s="144" t="s">
        <v>134</v>
      </c>
      <c r="K12" s="145" t="s">
        <v>136</v>
      </c>
      <c r="L12" s="144" t="s">
        <v>134</v>
      </c>
      <c r="M12" s="145" t="s">
        <v>136</v>
      </c>
      <c r="N12" s="144" t="s">
        <v>134</v>
      </c>
      <c r="O12" s="145" t="s">
        <v>136</v>
      </c>
      <c r="P12" s="144" t="s">
        <v>134</v>
      </c>
      <c r="Q12" s="145" t="s">
        <v>136</v>
      </c>
    </row>
    <row r="13" spans="2:17" ht="37" thickBot="1" x14ac:dyDescent="0.4">
      <c r="B13" s="184" t="s">
        <v>273</v>
      </c>
      <c r="C13" s="185" t="s">
        <v>300</v>
      </c>
      <c r="D13" s="186">
        <v>14</v>
      </c>
      <c r="E13" s="187">
        <v>8.2100000000000009</v>
      </c>
      <c r="F13" s="186">
        <v>37</v>
      </c>
      <c r="G13" s="187">
        <v>7.97</v>
      </c>
      <c r="H13" s="186">
        <v>37</v>
      </c>
      <c r="I13" s="188">
        <v>7.24</v>
      </c>
      <c r="J13" s="189">
        <v>13</v>
      </c>
      <c r="K13" s="187">
        <v>5</v>
      </c>
      <c r="L13" s="190">
        <v>13</v>
      </c>
      <c r="M13" s="191">
        <v>6.08</v>
      </c>
      <c r="N13" s="189">
        <v>41</v>
      </c>
      <c r="O13" s="187">
        <v>6.46</v>
      </c>
      <c r="P13" s="189">
        <v>17</v>
      </c>
      <c r="Q13" s="187">
        <v>6.41</v>
      </c>
    </row>
    <row r="14" spans="2:17" x14ac:dyDescent="0.35">
      <c r="B14" s="219" t="s">
        <v>352</v>
      </c>
    </row>
    <row r="15" spans="2:17" x14ac:dyDescent="0.35">
      <c r="B15" s="219"/>
    </row>
    <row r="16" spans="2:17" ht="15" thickBot="1" x14ac:dyDescent="0.4"/>
    <row r="17" spans="2:17" ht="31" customHeight="1" x14ac:dyDescent="0.35">
      <c r="B17" s="298"/>
      <c r="C17" s="182"/>
      <c r="D17" s="289" t="s">
        <v>259</v>
      </c>
      <c r="E17" s="300">
        <v>1</v>
      </c>
      <c r="F17" s="289" t="s">
        <v>361</v>
      </c>
      <c r="G17" s="300">
        <v>2</v>
      </c>
      <c r="H17" s="289" t="s">
        <v>261</v>
      </c>
      <c r="I17" s="289">
        <v>3</v>
      </c>
      <c r="J17" s="301" t="s">
        <v>262</v>
      </c>
      <c r="K17" s="300">
        <v>4</v>
      </c>
      <c r="L17" s="302" t="s">
        <v>263</v>
      </c>
      <c r="M17" s="303">
        <v>5</v>
      </c>
      <c r="N17" s="301" t="s">
        <v>264</v>
      </c>
      <c r="O17" s="300">
        <v>6</v>
      </c>
      <c r="P17" s="301" t="s">
        <v>23</v>
      </c>
      <c r="Q17" s="300">
        <v>7</v>
      </c>
    </row>
    <row r="18" spans="2:17" ht="11" customHeight="1" thickBot="1" x14ac:dyDescent="0.4">
      <c r="B18" s="299"/>
      <c r="C18" s="183"/>
      <c r="D18" s="144" t="s">
        <v>134</v>
      </c>
      <c r="E18" s="145" t="s">
        <v>136</v>
      </c>
      <c r="F18" s="144" t="s">
        <v>134</v>
      </c>
      <c r="G18" s="145" t="s">
        <v>136</v>
      </c>
      <c r="H18" s="144" t="s">
        <v>134</v>
      </c>
      <c r="I18" s="145" t="s">
        <v>136</v>
      </c>
      <c r="J18" s="144" t="s">
        <v>134</v>
      </c>
      <c r="K18" s="145" t="s">
        <v>136</v>
      </c>
      <c r="L18" s="144" t="s">
        <v>134</v>
      </c>
      <c r="M18" s="145" t="s">
        <v>136</v>
      </c>
      <c r="N18" s="144" t="s">
        <v>134</v>
      </c>
      <c r="O18" s="145" t="s">
        <v>136</v>
      </c>
      <c r="P18" s="144" t="s">
        <v>134</v>
      </c>
      <c r="Q18" s="145" t="s">
        <v>136</v>
      </c>
    </row>
    <row r="19" spans="2:17" ht="37" thickBot="1" x14ac:dyDescent="0.4">
      <c r="B19" s="184" t="s">
        <v>2</v>
      </c>
      <c r="C19" s="185" t="s">
        <v>302</v>
      </c>
      <c r="D19" s="186">
        <v>17</v>
      </c>
      <c r="E19" s="187">
        <v>7.41</v>
      </c>
      <c r="F19" s="186">
        <v>41</v>
      </c>
      <c r="G19" s="187">
        <v>7.39</v>
      </c>
      <c r="H19" s="186">
        <v>34</v>
      </c>
      <c r="I19" s="188">
        <v>6.68</v>
      </c>
      <c r="J19" s="189">
        <v>13</v>
      </c>
      <c r="K19" s="187">
        <v>4.7699999999999996</v>
      </c>
      <c r="L19" s="190">
        <v>14</v>
      </c>
      <c r="M19" s="191">
        <v>5.57</v>
      </c>
      <c r="N19" s="189">
        <v>42</v>
      </c>
      <c r="O19" s="187">
        <v>5.71</v>
      </c>
      <c r="P19" s="189">
        <v>20</v>
      </c>
      <c r="Q19" s="187">
        <v>6.3</v>
      </c>
    </row>
    <row r="20" spans="2:17" x14ac:dyDescent="0.35">
      <c r="B20" s="219" t="s">
        <v>352</v>
      </c>
    </row>
    <row r="21" spans="2:17" x14ac:dyDescent="0.35">
      <c r="B21" s="219"/>
    </row>
    <row r="22" spans="2:17" ht="15" thickBot="1" x14ac:dyDescent="0.4"/>
    <row r="23" spans="2:17" ht="31" customHeight="1" x14ac:dyDescent="0.35">
      <c r="B23" s="270" t="s">
        <v>247</v>
      </c>
      <c r="C23" s="271"/>
      <c r="D23" s="289" t="s">
        <v>259</v>
      </c>
      <c r="E23" s="300">
        <v>1</v>
      </c>
      <c r="F23" s="289" t="s">
        <v>361</v>
      </c>
      <c r="G23" s="300">
        <v>2</v>
      </c>
      <c r="H23" s="289" t="s">
        <v>261</v>
      </c>
      <c r="I23" s="289">
        <v>3</v>
      </c>
      <c r="J23" s="301" t="s">
        <v>262</v>
      </c>
      <c r="K23" s="300">
        <v>4</v>
      </c>
      <c r="L23" s="302" t="s">
        <v>263</v>
      </c>
      <c r="M23" s="303">
        <v>5</v>
      </c>
      <c r="N23" s="301" t="s">
        <v>264</v>
      </c>
      <c r="O23" s="300">
        <v>6</v>
      </c>
      <c r="P23" s="301" t="s">
        <v>23</v>
      </c>
      <c r="Q23" s="300">
        <v>7</v>
      </c>
    </row>
    <row r="24" spans="2:17" ht="11" customHeight="1" thickBot="1" x14ac:dyDescent="0.4">
      <c r="B24" s="274"/>
      <c r="C24" s="275"/>
      <c r="D24" s="144" t="s">
        <v>134</v>
      </c>
      <c r="E24" s="145" t="s">
        <v>136</v>
      </c>
      <c r="F24" s="144" t="s">
        <v>134</v>
      </c>
      <c r="G24" s="145" t="s">
        <v>136</v>
      </c>
      <c r="H24" s="144" t="s">
        <v>134</v>
      </c>
      <c r="I24" s="145" t="s">
        <v>136</v>
      </c>
      <c r="J24" s="144" t="s">
        <v>134</v>
      </c>
      <c r="K24" s="145" t="s">
        <v>136</v>
      </c>
      <c r="L24" s="144" t="s">
        <v>134</v>
      </c>
      <c r="M24" s="145" t="s">
        <v>136</v>
      </c>
      <c r="N24" s="144" t="s">
        <v>134</v>
      </c>
      <c r="O24" s="145" t="s">
        <v>136</v>
      </c>
      <c r="P24" s="144" t="s">
        <v>134</v>
      </c>
      <c r="Q24" s="145" t="s">
        <v>136</v>
      </c>
    </row>
    <row r="25" spans="2:17" ht="23" x14ac:dyDescent="0.35">
      <c r="B25" s="201" t="s">
        <v>3</v>
      </c>
      <c r="C25" s="202" t="s">
        <v>303</v>
      </c>
      <c r="D25" s="203">
        <v>17</v>
      </c>
      <c r="E25" s="192">
        <v>7.59</v>
      </c>
      <c r="F25" s="204">
        <v>41</v>
      </c>
      <c r="G25" s="205">
        <v>7.66</v>
      </c>
      <c r="H25" s="203">
        <v>36</v>
      </c>
      <c r="I25" s="192">
        <v>7.19</v>
      </c>
      <c r="J25" s="204">
        <v>14</v>
      </c>
      <c r="K25" s="192">
        <v>4.6399999999999997</v>
      </c>
      <c r="L25" s="206">
        <v>15</v>
      </c>
      <c r="M25" s="207">
        <v>5.4</v>
      </c>
      <c r="N25" s="203">
        <v>42</v>
      </c>
      <c r="O25" s="192">
        <v>5.81</v>
      </c>
      <c r="P25" s="203">
        <v>20</v>
      </c>
      <c r="Q25" s="192">
        <v>6.1</v>
      </c>
    </row>
    <row r="26" spans="2:17" ht="23" x14ac:dyDescent="0.35">
      <c r="B26" s="146" t="s">
        <v>4</v>
      </c>
      <c r="C26" s="152" t="s">
        <v>304</v>
      </c>
      <c r="D26" s="153">
        <v>17</v>
      </c>
      <c r="E26" s="154">
        <v>7.88</v>
      </c>
      <c r="F26" s="155">
        <v>39</v>
      </c>
      <c r="G26" s="156">
        <v>7.56</v>
      </c>
      <c r="H26" s="153">
        <v>37</v>
      </c>
      <c r="I26" s="154">
        <v>7.08</v>
      </c>
      <c r="J26" s="155">
        <v>15</v>
      </c>
      <c r="K26" s="154">
        <v>4.7300000000000004</v>
      </c>
      <c r="L26" s="193">
        <v>15</v>
      </c>
      <c r="M26" s="194">
        <v>5.6</v>
      </c>
      <c r="N26" s="153">
        <v>41</v>
      </c>
      <c r="O26" s="154">
        <v>6.02</v>
      </c>
      <c r="P26" s="153">
        <v>19</v>
      </c>
      <c r="Q26" s="154">
        <v>6.26</v>
      </c>
    </row>
    <row r="27" spans="2:17" ht="23.5" thickBot="1" x14ac:dyDescent="0.4">
      <c r="B27" s="174" t="s">
        <v>5</v>
      </c>
      <c r="C27" s="158" t="s">
        <v>305</v>
      </c>
      <c r="D27" s="159">
        <v>17</v>
      </c>
      <c r="E27" s="160">
        <v>7.12</v>
      </c>
      <c r="F27" s="161">
        <v>36</v>
      </c>
      <c r="G27" s="162">
        <v>6.89</v>
      </c>
      <c r="H27" s="159">
        <v>36</v>
      </c>
      <c r="I27" s="160">
        <v>6.11</v>
      </c>
      <c r="J27" s="161">
        <v>14</v>
      </c>
      <c r="K27" s="160">
        <v>3.86</v>
      </c>
      <c r="L27" s="208">
        <v>15</v>
      </c>
      <c r="M27" s="209">
        <v>4.8</v>
      </c>
      <c r="N27" s="159">
        <v>40</v>
      </c>
      <c r="O27" s="160">
        <v>5.25</v>
      </c>
      <c r="P27" s="159">
        <v>19</v>
      </c>
      <c r="Q27" s="160">
        <v>5.58</v>
      </c>
    </row>
    <row r="28" spans="2:17" x14ac:dyDescent="0.35">
      <c r="B28" s="219" t="s">
        <v>352</v>
      </c>
    </row>
    <row r="29" spans="2:17" x14ac:dyDescent="0.35">
      <c r="B29" s="219"/>
    </row>
    <row r="30" spans="2:17" ht="15" thickBot="1" x14ac:dyDescent="0.4"/>
    <row r="31" spans="2:17" ht="31" customHeight="1" x14ac:dyDescent="0.35">
      <c r="B31" s="298"/>
      <c r="C31" s="182"/>
      <c r="D31" s="289" t="s">
        <v>259</v>
      </c>
      <c r="E31" s="300">
        <v>1</v>
      </c>
      <c r="F31" s="289" t="s">
        <v>361</v>
      </c>
      <c r="G31" s="300">
        <v>2</v>
      </c>
      <c r="H31" s="289" t="s">
        <v>261</v>
      </c>
      <c r="I31" s="289">
        <v>3</v>
      </c>
      <c r="J31" s="301" t="s">
        <v>262</v>
      </c>
      <c r="K31" s="300">
        <v>4</v>
      </c>
      <c r="L31" s="302" t="s">
        <v>263</v>
      </c>
      <c r="M31" s="303">
        <v>5</v>
      </c>
      <c r="N31" s="301" t="s">
        <v>264</v>
      </c>
      <c r="O31" s="300">
        <v>6</v>
      </c>
      <c r="P31" s="301" t="s">
        <v>23</v>
      </c>
      <c r="Q31" s="300">
        <v>7</v>
      </c>
    </row>
    <row r="32" spans="2:17" ht="11" customHeight="1" thickBot="1" x14ac:dyDescent="0.4">
      <c r="B32" s="299"/>
      <c r="C32" s="183"/>
      <c r="D32" s="144" t="s">
        <v>134</v>
      </c>
      <c r="E32" s="145" t="s">
        <v>136</v>
      </c>
      <c r="F32" s="144" t="s">
        <v>134</v>
      </c>
      <c r="G32" s="145" t="s">
        <v>136</v>
      </c>
      <c r="H32" s="144" t="s">
        <v>134</v>
      </c>
      <c r="I32" s="145" t="s">
        <v>136</v>
      </c>
      <c r="J32" s="144" t="s">
        <v>134</v>
      </c>
      <c r="K32" s="145" t="s">
        <v>136</v>
      </c>
      <c r="L32" s="144" t="s">
        <v>134</v>
      </c>
      <c r="M32" s="145" t="s">
        <v>136</v>
      </c>
      <c r="N32" s="144" t="s">
        <v>134</v>
      </c>
      <c r="O32" s="145" t="s">
        <v>136</v>
      </c>
      <c r="P32" s="144" t="s">
        <v>134</v>
      </c>
      <c r="Q32" s="145" t="s">
        <v>136</v>
      </c>
    </row>
    <row r="33" spans="2:17" ht="37" thickBot="1" x14ac:dyDescent="0.4">
      <c r="B33" s="184" t="s">
        <v>6</v>
      </c>
      <c r="C33" s="185" t="s">
        <v>306</v>
      </c>
      <c r="D33" s="186">
        <v>17</v>
      </c>
      <c r="E33" s="187">
        <v>7.35</v>
      </c>
      <c r="F33" s="186">
        <v>40</v>
      </c>
      <c r="G33" s="187">
        <v>7.15</v>
      </c>
      <c r="H33" s="186">
        <v>38</v>
      </c>
      <c r="I33" s="188">
        <v>6.76</v>
      </c>
      <c r="J33" s="189">
        <v>14</v>
      </c>
      <c r="K33" s="187">
        <v>5.57</v>
      </c>
      <c r="L33" s="190">
        <v>14</v>
      </c>
      <c r="M33" s="191">
        <v>5.71</v>
      </c>
      <c r="N33" s="189">
        <v>40</v>
      </c>
      <c r="O33" s="187">
        <v>5.75</v>
      </c>
      <c r="P33" s="189">
        <v>20</v>
      </c>
      <c r="Q33" s="187">
        <v>6.5</v>
      </c>
    </row>
    <row r="34" spans="2:17" x14ac:dyDescent="0.35">
      <c r="B34" s="219" t="s">
        <v>352</v>
      </c>
    </row>
    <row r="35" spans="2:17" x14ac:dyDescent="0.35">
      <c r="B35" s="219"/>
    </row>
    <row r="36" spans="2:17" ht="15" thickBot="1" x14ac:dyDescent="0.4"/>
    <row r="37" spans="2:17" ht="31" customHeight="1" x14ac:dyDescent="0.35">
      <c r="B37" s="298"/>
      <c r="C37" s="182"/>
      <c r="D37" s="289" t="s">
        <v>259</v>
      </c>
      <c r="E37" s="300">
        <v>1</v>
      </c>
      <c r="F37" s="289" t="s">
        <v>361</v>
      </c>
      <c r="G37" s="300">
        <v>2</v>
      </c>
      <c r="H37" s="289" t="s">
        <v>261</v>
      </c>
      <c r="I37" s="289">
        <v>3</v>
      </c>
      <c r="J37" s="301" t="s">
        <v>262</v>
      </c>
      <c r="K37" s="300">
        <v>4</v>
      </c>
      <c r="L37" s="302" t="s">
        <v>263</v>
      </c>
      <c r="M37" s="303">
        <v>5</v>
      </c>
      <c r="N37" s="301" t="s">
        <v>264</v>
      </c>
      <c r="O37" s="300">
        <v>6</v>
      </c>
      <c r="P37" s="301" t="s">
        <v>23</v>
      </c>
      <c r="Q37" s="300">
        <v>7</v>
      </c>
    </row>
    <row r="38" spans="2:17" ht="11" customHeight="1" thickBot="1" x14ac:dyDescent="0.4">
      <c r="B38" s="299"/>
      <c r="C38" s="183"/>
      <c r="D38" s="144" t="s">
        <v>134</v>
      </c>
      <c r="E38" s="145" t="s">
        <v>136</v>
      </c>
      <c r="F38" s="144" t="s">
        <v>134</v>
      </c>
      <c r="G38" s="145" t="s">
        <v>136</v>
      </c>
      <c r="H38" s="144" t="s">
        <v>134</v>
      </c>
      <c r="I38" s="145" t="s">
        <v>136</v>
      </c>
      <c r="J38" s="144" t="s">
        <v>134</v>
      </c>
      <c r="K38" s="145" t="s">
        <v>136</v>
      </c>
      <c r="L38" s="144" t="s">
        <v>134</v>
      </c>
      <c r="M38" s="145" t="s">
        <v>136</v>
      </c>
      <c r="N38" s="144" t="s">
        <v>134</v>
      </c>
      <c r="O38" s="145" t="s">
        <v>136</v>
      </c>
      <c r="P38" s="144" t="s">
        <v>134</v>
      </c>
      <c r="Q38" s="145" t="s">
        <v>136</v>
      </c>
    </row>
    <row r="39" spans="2:17" ht="49" thickBot="1" x14ac:dyDescent="0.4">
      <c r="B39" s="184" t="s">
        <v>7</v>
      </c>
      <c r="C39" s="185" t="s">
        <v>307</v>
      </c>
      <c r="D39" s="186">
        <v>17</v>
      </c>
      <c r="E39" s="187">
        <v>7.76</v>
      </c>
      <c r="F39" s="186">
        <v>39</v>
      </c>
      <c r="G39" s="187">
        <v>7.56</v>
      </c>
      <c r="H39" s="186">
        <v>40</v>
      </c>
      <c r="I39" s="188">
        <v>7.15</v>
      </c>
      <c r="J39" s="189">
        <v>13</v>
      </c>
      <c r="K39" s="187">
        <v>4.7699999999999996</v>
      </c>
      <c r="L39" s="190">
        <v>14</v>
      </c>
      <c r="M39" s="191">
        <v>6.14</v>
      </c>
      <c r="N39" s="189">
        <v>39</v>
      </c>
      <c r="O39" s="187">
        <v>6.49</v>
      </c>
      <c r="P39" s="189">
        <v>19</v>
      </c>
      <c r="Q39" s="187">
        <v>5.84</v>
      </c>
    </row>
    <row r="40" spans="2:17" x14ac:dyDescent="0.35">
      <c r="B40" s="219" t="s">
        <v>352</v>
      </c>
    </row>
    <row r="41" spans="2:17" x14ac:dyDescent="0.35">
      <c r="B41" s="219"/>
    </row>
    <row r="43" spans="2:17" x14ac:dyDescent="0.35">
      <c r="B43" s="11" t="s">
        <v>280</v>
      </c>
    </row>
    <row r="44" spans="2:17" ht="15" thickBot="1" x14ac:dyDescent="0.4"/>
    <row r="45" spans="2:17" ht="31" customHeight="1" x14ac:dyDescent="0.35">
      <c r="B45" s="270" t="s">
        <v>308</v>
      </c>
      <c r="C45" s="271"/>
      <c r="D45" s="289" t="s">
        <v>267</v>
      </c>
      <c r="E45" s="290" t="s">
        <v>275</v>
      </c>
      <c r="F45" s="291" t="s">
        <v>261</v>
      </c>
      <c r="G45" s="292" t="s">
        <v>276</v>
      </c>
      <c r="H45" s="293" t="s">
        <v>266</v>
      </c>
      <c r="I45" s="292" t="s">
        <v>277</v>
      </c>
    </row>
    <row r="46" spans="2:17" ht="11" customHeight="1" thickBot="1" x14ac:dyDescent="0.4">
      <c r="B46" s="274"/>
      <c r="C46" s="275"/>
      <c r="D46" s="144" t="s">
        <v>134</v>
      </c>
      <c r="E46" s="145" t="s">
        <v>136</v>
      </c>
      <c r="F46" s="144" t="s">
        <v>134</v>
      </c>
      <c r="G46" s="145" t="s">
        <v>136</v>
      </c>
      <c r="H46" s="144" t="s">
        <v>134</v>
      </c>
      <c r="I46" s="145" t="s">
        <v>136</v>
      </c>
    </row>
    <row r="47" spans="2:17" ht="15" customHeight="1" x14ac:dyDescent="0.35">
      <c r="B47" s="146">
        <v>1</v>
      </c>
      <c r="C47" s="195" t="s">
        <v>312</v>
      </c>
      <c r="D47" s="148">
        <v>30</v>
      </c>
      <c r="E47" s="149">
        <v>6.23</v>
      </c>
      <c r="F47" s="150">
        <v>22</v>
      </c>
      <c r="G47" s="151">
        <v>4.91</v>
      </c>
      <c r="H47" s="148">
        <v>56</v>
      </c>
      <c r="I47" s="149">
        <v>4.66</v>
      </c>
    </row>
    <row r="48" spans="2:17" ht="24.5" x14ac:dyDescent="0.35">
      <c r="B48" s="146">
        <v>2</v>
      </c>
      <c r="C48" s="196" t="s">
        <v>70</v>
      </c>
      <c r="D48" s="153">
        <v>26</v>
      </c>
      <c r="E48" s="154">
        <v>5.88</v>
      </c>
      <c r="F48" s="155">
        <v>24</v>
      </c>
      <c r="G48" s="156">
        <v>5.54</v>
      </c>
      <c r="H48" s="153">
        <v>58</v>
      </c>
      <c r="I48" s="154">
        <v>5.09</v>
      </c>
    </row>
    <row r="49" spans="2:9" ht="24.5" x14ac:dyDescent="0.35">
      <c r="B49" s="146">
        <v>3</v>
      </c>
      <c r="C49" s="196" t="s">
        <v>83</v>
      </c>
      <c r="D49" s="153">
        <v>33</v>
      </c>
      <c r="E49" s="154">
        <v>6.27</v>
      </c>
      <c r="F49" s="155">
        <v>31</v>
      </c>
      <c r="G49" s="156">
        <v>6.48</v>
      </c>
      <c r="H49" s="153">
        <v>68</v>
      </c>
      <c r="I49" s="154">
        <v>5.62</v>
      </c>
    </row>
    <row r="50" spans="2:9" ht="36.5" x14ac:dyDescent="0.35">
      <c r="B50" s="146">
        <v>4</v>
      </c>
      <c r="C50" s="198" t="s">
        <v>313</v>
      </c>
      <c r="D50" s="153">
        <v>32</v>
      </c>
      <c r="E50" s="154">
        <v>6.75</v>
      </c>
      <c r="F50" s="155">
        <v>24</v>
      </c>
      <c r="G50" s="156">
        <v>5.04</v>
      </c>
      <c r="H50" s="153">
        <v>60</v>
      </c>
      <c r="I50" s="154">
        <v>5.45</v>
      </c>
    </row>
    <row r="51" spans="2:9" ht="29" customHeight="1" thickBot="1" x14ac:dyDescent="0.4">
      <c r="B51" s="157">
        <v>5</v>
      </c>
      <c r="C51" s="197" t="s">
        <v>314</v>
      </c>
      <c r="D51" s="159">
        <v>42</v>
      </c>
      <c r="E51" s="160">
        <v>7.21</v>
      </c>
      <c r="F51" s="161">
        <v>23</v>
      </c>
      <c r="G51" s="162">
        <v>5.26</v>
      </c>
      <c r="H51" s="159">
        <v>58</v>
      </c>
      <c r="I51" s="160">
        <v>5.64</v>
      </c>
    </row>
    <row r="52" spans="2:9" x14ac:dyDescent="0.35">
      <c r="B52" s="219" t="s">
        <v>352</v>
      </c>
    </row>
    <row r="54" spans="2:9" ht="15" thickBot="1" x14ac:dyDescent="0.4"/>
    <row r="55" spans="2:9" ht="31" customHeight="1" x14ac:dyDescent="0.35">
      <c r="B55" s="270" t="s">
        <v>309</v>
      </c>
      <c r="C55" s="271"/>
      <c r="D55" s="289" t="s">
        <v>267</v>
      </c>
      <c r="E55" s="290" t="s">
        <v>275</v>
      </c>
      <c r="F55" s="291" t="s">
        <v>261</v>
      </c>
      <c r="G55" s="292" t="s">
        <v>276</v>
      </c>
      <c r="H55" s="293" t="s">
        <v>266</v>
      </c>
      <c r="I55" s="292" t="s">
        <v>277</v>
      </c>
    </row>
    <row r="56" spans="2:9" ht="11" customHeight="1" thickBot="1" x14ac:dyDescent="0.4">
      <c r="B56" s="274"/>
      <c r="C56" s="275"/>
      <c r="D56" s="144" t="s">
        <v>134</v>
      </c>
      <c r="E56" s="145" t="s">
        <v>136</v>
      </c>
      <c r="F56" s="144" t="s">
        <v>134</v>
      </c>
      <c r="G56" s="145" t="s">
        <v>136</v>
      </c>
      <c r="H56" s="144" t="s">
        <v>134</v>
      </c>
      <c r="I56" s="145" t="s">
        <v>136</v>
      </c>
    </row>
    <row r="57" spans="2:9" x14ac:dyDescent="0.35">
      <c r="B57" s="146">
        <v>1</v>
      </c>
      <c r="C57" s="195" t="s">
        <v>315</v>
      </c>
      <c r="D57" s="148">
        <v>27</v>
      </c>
      <c r="E57" s="149">
        <v>7.3</v>
      </c>
      <c r="F57" s="150">
        <v>19</v>
      </c>
      <c r="G57" s="151">
        <v>6.37</v>
      </c>
      <c r="H57" s="148">
        <v>54</v>
      </c>
      <c r="I57" s="149">
        <v>6.09</v>
      </c>
    </row>
    <row r="58" spans="2:9" x14ac:dyDescent="0.35">
      <c r="B58" s="146">
        <v>2</v>
      </c>
      <c r="C58" s="196" t="s">
        <v>316</v>
      </c>
      <c r="D58" s="148">
        <v>29</v>
      </c>
      <c r="E58" s="149">
        <v>6.93</v>
      </c>
      <c r="F58" s="150">
        <v>21</v>
      </c>
      <c r="G58" s="151">
        <v>6.29</v>
      </c>
      <c r="H58" s="148">
        <v>57</v>
      </c>
      <c r="I58" s="149">
        <v>5.82</v>
      </c>
    </row>
    <row r="59" spans="2:9" ht="24.5" x14ac:dyDescent="0.35">
      <c r="B59" s="146">
        <v>3</v>
      </c>
      <c r="C59" s="196" t="s">
        <v>317</v>
      </c>
      <c r="D59" s="153">
        <v>25</v>
      </c>
      <c r="E59" s="154">
        <v>6.88</v>
      </c>
      <c r="F59" s="155">
        <v>16</v>
      </c>
      <c r="G59" s="156">
        <v>5.81</v>
      </c>
      <c r="H59" s="153">
        <v>53</v>
      </c>
      <c r="I59" s="154">
        <v>5.6</v>
      </c>
    </row>
    <row r="60" spans="2:9" ht="25" thickBot="1" x14ac:dyDescent="0.4">
      <c r="B60" s="157">
        <v>4</v>
      </c>
      <c r="C60" s="197" t="s">
        <v>318</v>
      </c>
      <c r="D60" s="159">
        <v>24</v>
      </c>
      <c r="E60" s="160">
        <v>6.96</v>
      </c>
      <c r="F60" s="161">
        <v>18</v>
      </c>
      <c r="G60" s="162">
        <v>5.83</v>
      </c>
      <c r="H60" s="159">
        <v>48</v>
      </c>
      <c r="I60" s="160">
        <v>5.42</v>
      </c>
    </row>
    <row r="61" spans="2:9" x14ac:dyDescent="0.35">
      <c r="B61" s="219" t="s">
        <v>352</v>
      </c>
    </row>
    <row r="62" spans="2:9" x14ac:dyDescent="0.35">
      <c r="B62" s="219"/>
    </row>
    <row r="63" spans="2:9" ht="15" thickBot="1" x14ac:dyDescent="0.4"/>
    <row r="64" spans="2:9" ht="31" customHeight="1" x14ac:dyDescent="0.35">
      <c r="B64" s="270" t="s">
        <v>310</v>
      </c>
      <c r="C64" s="271"/>
      <c r="D64" s="289" t="s">
        <v>267</v>
      </c>
      <c r="E64" s="290" t="s">
        <v>275</v>
      </c>
      <c r="F64" s="291" t="s">
        <v>261</v>
      </c>
      <c r="G64" s="292" t="s">
        <v>276</v>
      </c>
      <c r="H64" s="293" t="s">
        <v>266</v>
      </c>
      <c r="I64" s="292" t="s">
        <v>277</v>
      </c>
    </row>
    <row r="65" spans="2:9" ht="11" customHeight="1" thickBot="1" x14ac:dyDescent="0.4">
      <c r="B65" s="274"/>
      <c r="C65" s="275"/>
      <c r="D65" s="144" t="s">
        <v>134</v>
      </c>
      <c r="E65" s="145" t="s">
        <v>136</v>
      </c>
      <c r="F65" s="144" t="s">
        <v>134</v>
      </c>
      <c r="G65" s="145" t="s">
        <v>136</v>
      </c>
      <c r="H65" s="144" t="s">
        <v>134</v>
      </c>
      <c r="I65" s="145" t="s">
        <v>136</v>
      </c>
    </row>
    <row r="66" spans="2:9" ht="36.5" x14ac:dyDescent="0.35">
      <c r="B66" s="146">
        <v>1</v>
      </c>
      <c r="C66" s="128" t="s">
        <v>363</v>
      </c>
      <c r="D66" s="148">
        <v>42</v>
      </c>
      <c r="E66" s="149">
        <v>6.83</v>
      </c>
      <c r="F66" s="150">
        <v>26</v>
      </c>
      <c r="G66" s="151">
        <v>6.27</v>
      </c>
      <c r="H66" s="148">
        <v>64</v>
      </c>
      <c r="I66" s="149">
        <v>5.03</v>
      </c>
    </row>
    <row r="67" spans="2:9" ht="24.5" x14ac:dyDescent="0.35">
      <c r="B67" s="146">
        <v>2</v>
      </c>
      <c r="C67" s="129" t="s">
        <v>319</v>
      </c>
      <c r="D67" s="153">
        <v>33</v>
      </c>
      <c r="E67" s="154">
        <v>6.12</v>
      </c>
      <c r="F67" s="155">
        <v>21</v>
      </c>
      <c r="G67" s="156">
        <v>5.81</v>
      </c>
      <c r="H67" s="153">
        <v>58</v>
      </c>
      <c r="I67" s="154">
        <v>4.59</v>
      </c>
    </row>
    <row r="68" spans="2:9" x14ac:dyDescent="0.35">
      <c r="B68" s="146">
        <v>3</v>
      </c>
      <c r="C68" s="129" t="s">
        <v>159</v>
      </c>
      <c r="D68" s="153">
        <v>22</v>
      </c>
      <c r="E68" s="154">
        <v>6</v>
      </c>
      <c r="F68" s="155">
        <v>14</v>
      </c>
      <c r="G68" s="156">
        <v>5.5</v>
      </c>
      <c r="H68" s="153">
        <v>55</v>
      </c>
      <c r="I68" s="154">
        <v>4.91</v>
      </c>
    </row>
    <row r="69" spans="2:9" ht="24.5" x14ac:dyDescent="0.35">
      <c r="B69" s="146">
        <v>4</v>
      </c>
      <c r="C69" s="129" t="s">
        <v>320</v>
      </c>
      <c r="D69" s="153">
        <v>38</v>
      </c>
      <c r="E69" s="154">
        <v>6.87</v>
      </c>
      <c r="F69" s="155">
        <v>21</v>
      </c>
      <c r="G69" s="156">
        <v>6.33</v>
      </c>
      <c r="H69" s="153">
        <v>63</v>
      </c>
      <c r="I69" s="154">
        <v>5.21</v>
      </c>
    </row>
    <row r="70" spans="2:9" ht="24.5" x14ac:dyDescent="0.35">
      <c r="B70" s="146">
        <v>5</v>
      </c>
      <c r="C70" s="129" t="s">
        <v>321</v>
      </c>
      <c r="D70" s="153">
        <v>35</v>
      </c>
      <c r="E70" s="154">
        <v>7.23</v>
      </c>
      <c r="F70" s="155">
        <v>19</v>
      </c>
      <c r="G70" s="156">
        <v>6.32</v>
      </c>
      <c r="H70" s="153">
        <v>62</v>
      </c>
      <c r="I70" s="154">
        <v>5.0599999999999996</v>
      </c>
    </row>
    <row r="71" spans="2:9" ht="25" thickBot="1" x14ac:dyDescent="0.4">
      <c r="B71" s="157">
        <v>6</v>
      </c>
      <c r="C71" s="121" t="s">
        <v>322</v>
      </c>
      <c r="D71" s="159">
        <v>35</v>
      </c>
      <c r="E71" s="160">
        <v>7.14</v>
      </c>
      <c r="F71" s="161">
        <v>24</v>
      </c>
      <c r="G71" s="162">
        <v>6.04</v>
      </c>
      <c r="H71" s="159">
        <v>65</v>
      </c>
      <c r="I71" s="160">
        <v>4.8499999999999996</v>
      </c>
    </row>
    <row r="72" spans="2:9" x14ac:dyDescent="0.35">
      <c r="B72" s="219" t="s">
        <v>352</v>
      </c>
    </row>
    <row r="74" spans="2:9" ht="15" thickBot="1" x14ac:dyDescent="0.4"/>
    <row r="75" spans="2:9" ht="31" customHeight="1" x14ac:dyDescent="0.35">
      <c r="B75" s="270" t="s">
        <v>311</v>
      </c>
      <c r="C75" s="271"/>
      <c r="D75" s="289" t="s">
        <v>267</v>
      </c>
      <c r="E75" s="290" t="s">
        <v>275</v>
      </c>
      <c r="F75" s="291" t="s">
        <v>261</v>
      </c>
      <c r="G75" s="292" t="s">
        <v>276</v>
      </c>
      <c r="H75" s="293" t="s">
        <v>266</v>
      </c>
      <c r="I75" s="292" t="s">
        <v>277</v>
      </c>
    </row>
    <row r="76" spans="2:9" ht="11" customHeight="1" thickBot="1" x14ac:dyDescent="0.4">
      <c r="B76" s="274"/>
      <c r="C76" s="275"/>
      <c r="D76" s="144" t="s">
        <v>134</v>
      </c>
      <c r="E76" s="145" t="s">
        <v>136</v>
      </c>
      <c r="F76" s="144" t="s">
        <v>134</v>
      </c>
      <c r="G76" s="145" t="s">
        <v>136</v>
      </c>
      <c r="H76" s="144" t="s">
        <v>134</v>
      </c>
      <c r="I76" s="145" t="s">
        <v>136</v>
      </c>
    </row>
    <row r="77" spans="2:9" ht="36.5" x14ac:dyDescent="0.35">
      <c r="B77" s="146">
        <v>1</v>
      </c>
      <c r="C77" s="128" t="s">
        <v>323</v>
      </c>
      <c r="D77" s="148">
        <v>30</v>
      </c>
      <c r="E77" s="149">
        <v>7.3</v>
      </c>
      <c r="F77" s="150">
        <v>18</v>
      </c>
      <c r="G77" s="151">
        <v>6.5</v>
      </c>
      <c r="H77" s="148">
        <v>55</v>
      </c>
      <c r="I77" s="149">
        <v>5.38</v>
      </c>
    </row>
    <row r="78" spans="2:9" x14ac:dyDescent="0.35">
      <c r="B78" s="146">
        <v>2</v>
      </c>
      <c r="C78" s="129" t="s">
        <v>324</v>
      </c>
      <c r="D78" s="153">
        <v>37</v>
      </c>
      <c r="E78" s="154">
        <v>7.08</v>
      </c>
      <c r="F78" s="155">
        <v>22</v>
      </c>
      <c r="G78" s="156">
        <v>6.32</v>
      </c>
      <c r="H78" s="153">
        <v>63</v>
      </c>
      <c r="I78" s="154">
        <v>5.54</v>
      </c>
    </row>
    <row r="79" spans="2:9" ht="25" thickBot="1" x14ac:dyDescent="0.4">
      <c r="B79" s="157">
        <v>3</v>
      </c>
      <c r="C79" s="121" t="s">
        <v>325</v>
      </c>
      <c r="D79" s="159">
        <v>29</v>
      </c>
      <c r="E79" s="160">
        <v>6.72</v>
      </c>
      <c r="F79" s="161">
        <v>17</v>
      </c>
      <c r="G79" s="162">
        <v>6.18</v>
      </c>
      <c r="H79" s="159">
        <v>56</v>
      </c>
      <c r="I79" s="160">
        <v>5.29</v>
      </c>
    </row>
    <row r="80" spans="2:9" x14ac:dyDescent="0.35">
      <c r="B80" s="219" t="s">
        <v>352</v>
      </c>
    </row>
    <row r="81" spans="1:9" x14ac:dyDescent="0.35">
      <c r="B81" s="219"/>
    </row>
    <row r="82" spans="1:9" x14ac:dyDescent="0.35">
      <c r="B82" s="219"/>
    </row>
    <row r="83" spans="1:9" x14ac:dyDescent="0.35">
      <c r="B83" s="11" t="s">
        <v>281</v>
      </c>
    </row>
    <row r="84" spans="1:9" ht="15" thickBot="1" x14ac:dyDescent="0.4"/>
    <row r="85" spans="1:9" ht="31" customHeight="1" x14ac:dyDescent="0.35">
      <c r="B85" s="270" t="s">
        <v>326</v>
      </c>
      <c r="C85" s="271"/>
      <c r="D85" s="289" t="s">
        <v>267</v>
      </c>
      <c r="E85" s="290" t="s">
        <v>275</v>
      </c>
      <c r="F85" s="291" t="s">
        <v>261</v>
      </c>
      <c r="G85" s="292" t="s">
        <v>276</v>
      </c>
      <c r="H85" s="293" t="s">
        <v>266</v>
      </c>
      <c r="I85" s="292" t="s">
        <v>277</v>
      </c>
    </row>
    <row r="86" spans="1:9" ht="11" customHeight="1" thickBot="1" x14ac:dyDescent="0.4">
      <c r="B86" s="274"/>
      <c r="C86" s="275"/>
      <c r="D86" s="144" t="s">
        <v>134</v>
      </c>
      <c r="E86" s="145" t="s">
        <v>136</v>
      </c>
      <c r="F86" s="144" t="s">
        <v>134</v>
      </c>
      <c r="G86" s="145" t="s">
        <v>136</v>
      </c>
      <c r="H86" s="144" t="s">
        <v>134</v>
      </c>
      <c r="I86" s="145" t="s">
        <v>136</v>
      </c>
    </row>
    <row r="87" spans="1:9" x14ac:dyDescent="0.35">
      <c r="B87" s="146" t="s">
        <v>8</v>
      </c>
      <c r="C87" s="195" t="s">
        <v>327</v>
      </c>
      <c r="D87" s="148">
        <v>49</v>
      </c>
      <c r="E87" s="149">
        <v>7.47</v>
      </c>
      <c r="F87" s="150">
        <v>28</v>
      </c>
      <c r="G87" s="151">
        <v>6.86</v>
      </c>
      <c r="H87" s="148">
        <v>70</v>
      </c>
      <c r="I87" s="149">
        <v>5.47</v>
      </c>
    </row>
    <row r="88" spans="1:9" x14ac:dyDescent="0.35">
      <c r="B88" s="146" t="s">
        <v>9</v>
      </c>
      <c r="C88" s="196" t="s">
        <v>328</v>
      </c>
      <c r="D88" s="148">
        <v>50</v>
      </c>
      <c r="E88" s="149">
        <v>7.8</v>
      </c>
      <c r="F88" s="150">
        <v>25</v>
      </c>
      <c r="G88" s="151">
        <v>6.72</v>
      </c>
      <c r="H88" s="148">
        <v>67</v>
      </c>
      <c r="I88" s="149">
        <v>5.75</v>
      </c>
    </row>
    <row r="89" spans="1:9" x14ac:dyDescent="0.35">
      <c r="B89" s="146" t="s">
        <v>10</v>
      </c>
      <c r="C89" s="196" t="s">
        <v>329</v>
      </c>
      <c r="D89" s="153">
        <v>48</v>
      </c>
      <c r="E89" s="154">
        <v>7.35</v>
      </c>
      <c r="F89" s="155">
        <v>22</v>
      </c>
      <c r="G89" s="156">
        <v>6.77</v>
      </c>
      <c r="H89" s="153">
        <v>64</v>
      </c>
      <c r="I89" s="154">
        <v>5.41</v>
      </c>
    </row>
    <row r="90" spans="1:9" ht="15" thickBot="1" x14ac:dyDescent="0.4">
      <c r="B90" s="157" t="s">
        <v>11</v>
      </c>
      <c r="C90" s="197" t="s">
        <v>330</v>
      </c>
      <c r="D90" s="159">
        <v>51</v>
      </c>
      <c r="E90" s="160">
        <v>8.25</v>
      </c>
      <c r="F90" s="161">
        <v>27</v>
      </c>
      <c r="G90" s="162">
        <v>7.67</v>
      </c>
      <c r="H90" s="159">
        <v>71</v>
      </c>
      <c r="I90" s="160">
        <v>6.56</v>
      </c>
    </row>
    <row r="91" spans="1:9" x14ac:dyDescent="0.35">
      <c r="B91" s="219" t="s">
        <v>352</v>
      </c>
      <c r="E91" s="253"/>
      <c r="F91" s="253"/>
      <c r="G91" s="253"/>
      <c r="H91" s="253"/>
      <c r="I91" s="253"/>
    </row>
    <row r="92" spans="1:9" x14ac:dyDescent="0.35">
      <c r="A92" s="256"/>
    </row>
    <row r="93" spans="1:9" ht="15" thickBot="1" x14ac:dyDescent="0.4">
      <c r="A93" s="256"/>
    </row>
    <row r="94" spans="1:9" ht="31" customHeight="1" x14ac:dyDescent="0.35">
      <c r="A94" s="256"/>
      <c r="B94" s="270" t="s">
        <v>254</v>
      </c>
      <c r="C94" s="271"/>
      <c r="D94" s="289" t="s">
        <v>267</v>
      </c>
      <c r="E94" s="290" t="s">
        <v>275</v>
      </c>
      <c r="F94" s="291" t="s">
        <v>261</v>
      </c>
      <c r="G94" s="292" t="s">
        <v>276</v>
      </c>
      <c r="H94" s="293" t="s">
        <v>266</v>
      </c>
      <c r="I94" s="292" t="s">
        <v>277</v>
      </c>
    </row>
    <row r="95" spans="1:9" ht="11" customHeight="1" thickBot="1" x14ac:dyDescent="0.4">
      <c r="A95" s="256"/>
      <c r="B95" s="274"/>
      <c r="C95" s="275"/>
      <c r="D95" s="144" t="s">
        <v>134</v>
      </c>
      <c r="E95" s="145" t="s">
        <v>136</v>
      </c>
      <c r="F95" s="144" t="s">
        <v>134</v>
      </c>
      <c r="G95" s="145" t="s">
        <v>136</v>
      </c>
      <c r="H95" s="144" t="s">
        <v>134</v>
      </c>
      <c r="I95" s="145" t="s">
        <v>136</v>
      </c>
    </row>
    <row r="96" spans="1:9" x14ac:dyDescent="0.35">
      <c r="A96" s="256"/>
      <c r="B96" s="146">
        <v>1</v>
      </c>
      <c r="C96" s="128" t="s">
        <v>285</v>
      </c>
      <c r="D96" s="148">
        <v>47</v>
      </c>
      <c r="E96" s="149">
        <v>7.81</v>
      </c>
      <c r="F96" s="150">
        <v>28</v>
      </c>
      <c r="G96" s="151">
        <v>7.54</v>
      </c>
      <c r="H96" s="148">
        <v>68</v>
      </c>
      <c r="I96" s="149">
        <v>6.63</v>
      </c>
    </row>
    <row r="97" spans="1:9" x14ac:dyDescent="0.35">
      <c r="A97" s="256"/>
      <c r="B97" s="146">
        <v>2</v>
      </c>
      <c r="C97" s="129" t="s">
        <v>331</v>
      </c>
      <c r="D97" s="153">
        <v>24</v>
      </c>
      <c r="E97" s="154">
        <v>6.17</v>
      </c>
      <c r="F97" s="155">
        <v>18</v>
      </c>
      <c r="G97" s="156">
        <v>5.61</v>
      </c>
      <c r="H97" s="153">
        <v>54</v>
      </c>
      <c r="I97" s="154">
        <v>4.57</v>
      </c>
    </row>
    <row r="98" spans="1:9" x14ac:dyDescent="0.35">
      <c r="A98" s="256"/>
      <c r="B98" s="146">
        <v>3</v>
      </c>
      <c r="C98" s="129" t="s">
        <v>286</v>
      </c>
      <c r="D98" s="153">
        <v>19</v>
      </c>
      <c r="E98" s="154">
        <v>6.21</v>
      </c>
      <c r="F98" s="155">
        <v>14</v>
      </c>
      <c r="G98" s="156">
        <v>3.93</v>
      </c>
      <c r="H98" s="153">
        <v>50</v>
      </c>
      <c r="I98" s="154">
        <v>4.5599999999999996</v>
      </c>
    </row>
    <row r="99" spans="1:9" x14ac:dyDescent="0.35">
      <c r="A99" s="256"/>
      <c r="B99" s="146">
        <v>4</v>
      </c>
      <c r="C99" s="129" t="s">
        <v>332</v>
      </c>
      <c r="D99" s="153">
        <v>27</v>
      </c>
      <c r="E99" s="154">
        <v>7.22</v>
      </c>
      <c r="F99" s="155">
        <v>22</v>
      </c>
      <c r="G99" s="156">
        <v>6.64</v>
      </c>
      <c r="H99" s="153">
        <v>51</v>
      </c>
      <c r="I99" s="154">
        <v>5.75</v>
      </c>
    </row>
    <row r="100" spans="1:9" x14ac:dyDescent="0.35">
      <c r="A100" s="256"/>
      <c r="B100" s="146">
        <v>5</v>
      </c>
      <c r="C100" s="129" t="s">
        <v>333</v>
      </c>
      <c r="D100" s="153">
        <v>32</v>
      </c>
      <c r="E100" s="154">
        <v>7.09</v>
      </c>
      <c r="F100" s="155">
        <v>23</v>
      </c>
      <c r="G100" s="156">
        <v>6.7</v>
      </c>
      <c r="H100" s="153">
        <v>60</v>
      </c>
      <c r="I100" s="154">
        <v>5.6</v>
      </c>
    </row>
    <row r="101" spans="1:9" x14ac:dyDescent="0.35">
      <c r="A101" s="256"/>
      <c r="B101" s="146">
        <v>6</v>
      </c>
      <c r="C101" s="129" t="s">
        <v>287</v>
      </c>
      <c r="D101" s="153">
        <v>28</v>
      </c>
      <c r="E101" s="154">
        <v>7</v>
      </c>
      <c r="F101" s="155">
        <v>15</v>
      </c>
      <c r="G101" s="156">
        <v>5.67</v>
      </c>
      <c r="H101" s="153">
        <v>63</v>
      </c>
      <c r="I101" s="154">
        <v>5.03</v>
      </c>
    </row>
    <row r="102" spans="1:9" x14ac:dyDescent="0.35">
      <c r="A102" s="256"/>
      <c r="B102" s="146">
        <v>7</v>
      </c>
      <c r="C102" s="129" t="s">
        <v>288</v>
      </c>
      <c r="D102" s="153">
        <v>35</v>
      </c>
      <c r="E102" s="154">
        <v>7.66</v>
      </c>
      <c r="F102" s="155">
        <v>26</v>
      </c>
      <c r="G102" s="156">
        <v>6.77</v>
      </c>
      <c r="H102" s="153">
        <v>60</v>
      </c>
      <c r="I102" s="154">
        <v>5.87</v>
      </c>
    </row>
    <row r="103" spans="1:9" x14ac:dyDescent="0.35">
      <c r="A103" s="256"/>
      <c r="B103" s="146">
        <v>8</v>
      </c>
      <c r="C103" s="129" t="s">
        <v>289</v>
      </c>
      <c r="D103" s="153">
        <v>30</v>
      </c>
      <c r="E103" s="154">
        <v>7.17</v>
      </c>
      <c r="F103" s="155">
        <v>19</v>
      </c>
      <c r="G103" s="156">
        <v>6.26</v>
      </c>
      <c r="H103" s="153">
        <v>58</v>
      </c>
      <c r="I103" s="154">
        <v>5</v>
      </c>
    </row>
    <row r="104" spans="1:9" x14ac:dyDescent="0.35">
      <c r="A104" s="256"/>
      <c r="B104" s="146">
        <v>9</v>
      </c>
      <c r="C104" s="129" t="s">
        <v>334</v>
      </c>
      <c r="D104" s="153">
        <v>15</v>
      </c>
      <c r="E104" s="154">
        <v>5</v>
      </c>
      <c r="F104" s="155">
        <v>10</v>
      </c>
      <c r="G104" s="156">
        <v>3.2</v>
      </c>
      <c r="H104" s="153">
        <v>43</v>
      </c>
      <c r="I104" s="154">
        <v>3.3</v>
      </c>
    </row>
    <row r="105" spans="1:9" x14ac:dyDescent="0.35">
      <c r="A105" s="256"/>
      <c r="B105" s="199">
        <v>10</v>
      </c>
      <c r="C105" s="129" t="s">
        <v>335</v>
      </c>
      <c r="D105" s="153">
        <v>15</v>
      </c>
      <c r="E105" s="154">
        <v>5.93</v>
      </c>
      <c r="F105" s="155">
        <v>13</v>
      </c>
      <c r="G105" s="156">
        <v>4.7699999999999996</v>
      </c>
      <c r="H105" s="153">
        <v>50</v>
      </c>
      <c r="I105" s="154">
        <v>4.04</v>
      </c>
    </row>
    <row r="106" spans="1:9" ht="15" thickBot="1" x14ac:dyDescent="0.4">
      <c r="A106" s="256"/>
      <c r="B106" s="157">
        <v>11</v>
      </c>
      <c r="C106" s="121" t="s">
        <v>336</v>
      </c>
      <c r="D106" s="159">
        <v>13</v>
      </c>
      <c r="E106" s="160">
        <v>6.08</v>
      </c>
      <c r="F106" s="161">
        <v>14</v>
      </c>
      <c r="G106" s="162">
        <v>5.36</v>
      </c>
      <c r="H106" s="159">
        <v>55</v>
      </c>
      <c r="I106" s="160">
        <v>4.05</v>
      </c>
    </row>
    <row r="107" spans="1:9" x14ac:dyDescent="0.35">
      <c r="A107" s="256"/>
      <c r="B107" s="219" t="s">
        <v>352</v>
      </c>
      <c r="D107" s="254"/>
      <c r="E107" s="253"/>
      <c r="F107" s="253"/>
      <c r="G107" s="253"/>
      <c r="H107" s="253"/>
      <c r="I107" s="253"/>
    </row>
    <row r="108" spans="1:9" x14ac:dyDescent="0.35">
      <c r="A108" s="256"/>
    </row>
    <row r="109" spans="1:9" ht="15" thickBot="1" x14ac:dyDescent="0.4">
      <c r="A109" s="256"/>
    </row>
    <row r="110" spans="1:9" ht="31" customHeight="1" x14ac:dyDescent="0.35">
      <c r="A110" s="256"/>
      <c r="B110" s="264" t="s">
        <v>255</v>
      </c>
      <c r="C110" s="265"/>
      <c r="D110" s="289" t="s">
        <v>267</v>
      </c>
      <c r="E110" s="290" t="s">
        <v>275</v>
      </c>
      <c r="F110" s="291" t="s">
        <v>261</v>
      </c>
      <c r="G110" s="292" t="s">
        <v>276</v>
      </c>
      <c r="H110" s="293" t="s">
        <v>266</v>
      </c>
      <c r="I110" s="292" t="s">
        <v>277</v>
      </c>
    </row>
    <row r="111" spans="1:9" ht="11" customHeight="1" thickBot="1" x14ac:dyDescent="0.4">
      <c r="A111" s="256"/>
      <c r="B111" s="266"/>
      <c r="C111" s="267"/>
      <c r="D111" s="144" t="s">
        <v>134</v>
      </c>
      <c r="E111" s="145" t="s">
        <v>136</v>
      </c>
      <c r="F111" s="144" t="s">
        <v>134</v>
      </c>
      <c r="G111" s="145" t="s">
        <v>136</v>
      </c>
      <c r="H111" s="144" t="s">
        <v>134</v>
      </c>
      <c r="I111" s="145" t="s">
        <v>136</v>
      </c>
    </row>
    <row r="112" spans="1:9" ht="36.5" x14ac:dyDescent="0.35">
      <c r="A112" s="256"/>
      <c r="B112" s="146">
        <v>1</v>
      </c>
      <c r="C112" s="195" t="s">
        <v>337</v>
      </c>
      <c r="D112" s="148">
        <v>43</v>
      </c>
      <c r="E112" s="149">
        <v>7.65</v>
      </c>
      <c r="F112" s="150">
        <v>27</v>
      </c>
      <c r="G112" s="151">
        <v>7.3</v>
      </c>
      <c r="H112" s="148">
        <v>56</v>
      </c>
      <c r="I112" s="149">
        <v>5.55</v>
      </c>
    </row>
    <row r="113" spans="1:9" ht="24.5" x14ac:dyDescent="0.35">
      <c r="A113" s="256"/>
      <c r="B113" s="146">
        <v>2</v>
      </c>
      <c r="C113" s="196" t="s">
        <v>338</v>
      </c>
      <c r="D113" s="148">
        <v>39</v>
      </c>
      <c r="E113" s="149">
        <v>6.95</v>
      </c>
      <c r="F113" s="150">
        <v>21</v>
      </c>
      <c r="G113" s="151">
        <v>7.33</v>
      </c>
      <c r="H113" s="148">
        <v>52</v>
      </c>
      <c r="I113" s="149">
        <v>5.48</v>
      </c>
    </row>
    <row r="114" spans="1:9" ht="24.5" x14ac:dyDescent="0.35">
      <c r="A114" s="256"/>
      <c r="B114" s="146">
        <v>3</v>
      </c>
      <c r="C114" s="196" t="s">
        <v>171</v>
      </c>
      <c r="D114" s="153">
        <v>42</v>
      </c>
      <c r="E114" s="154">
        <v>7.74</v>
      </c>
      <c r="F114" s="155">
        <v>24</v>
      </c>
      <c r="G114" s="156">
        <v>7.21</v>
      </c>
      <c r="H114" s="153">
        <v>56</v>
      </c>
      <c r="I114" s="154">
        <v>6.68</v>
      </c>
    </row>
    <row r="115" spans="1:9" ht="15" thickBot="1" x14ac:dyDescent="0.4">
      <c r="A115" s="256"/>
      <c r="B115" s="157">
        <v>4</v>
      </c>
      <c r="C115" s="197" t="s">
        <v>339</v>
      </c>
      <c r="D115" s="159">
        <v>40</v>
      </c>
      <c r="E115" s="160">
        <v>7.05</v>
      </c>
      <c r="F115" s="161">
        <v>19</v>
      </c>
      <c r="G115" s="162">
        <v>7.53</v>
      </c>
      <c r="H115" s="159">
        <v>56</v>
      </c>
      <c r="I115" s="160">
        <v>5.39</v>
      </c>
    </row>
    <row r="116" spans="1:9" x14ac:dyDescent="0.35">
      <c r="A116" s="256"/>
      <c r="B116" s="219" t="s">
        <v>352</v>
      </c>
      <c r="E116" s="253"/>
      <c r="F116" s="253"/>
      <c r="G116" s="253"/>
      <c r="H116" s="253"/>
      <c r="I116" s="253"/>
    </row>
    <row r="117" spans="1:9" x14ac:dyDescent="0.35">
      <c r="A117" s="256"/>
      <c r="B117" s="219"/>
    </row>
    <row r="118" spans="1:9" ht="15" thickBot="1" x14ac:dyDescent="0.4">
      <c r="A118" s="256"/>
    </row>
    <row r="119" spans="1:9" ht="31" customHeight="1" x14ac:dyDescent="0.35">
      <c r="A119" s="256"/>
      <c r="B119" s="264" t="s">
        <v>340</v>
      </c>
      <c r="C119" s="265"/>
      <c r="D119" s="289" t="s">
        <v>267</v>
      </c>
      <c r="E119" s="290" t="s">
        <v>275</v>
      </c>
      <c r="F119" s="291" t="s">
        <v>261</v>
      </c>
      <c r="G119" s="292" t="s">
        <v>276</v>
      </c>
      <c r="H119" s="293" t="s">
        <v>266</v>
      </c>
      <c r="I119" s="292" t="s">
        <v>277</v>
      </c>
    </row>
    <row r="120" spans="1:9" ht="11" customHeight="1" thickBot="1" x14ac:dyDescent="0.4">
      <c r="A120" s="256"/>
      <c r="B120" s="266"/>
      <c r="C120" s="267"/>
      <c r="D120" s="144" t="s">
        <v>134</v>
      </c>
      <c r="E120" s="145" t="s">
        <v>136</v>
      </c>
      <c r="F120" s="144" t="s">
        <v>134</v>
      </c>
      <c r="G120" s="145" t="s">
        <v>136</v>
      </c>
      <c r="H120" s="144" t="s">
        <v>134</v>
      </c>
      <c r="I120" s="145" t="s">
        <v>136</v>
      </c>
    </row>
    <row r="121" spans="1:9" ht="24.5" x14ac:dyDescent="0.35">
      <c r="A121" s="256"/>
      <c r="B121" s="146">
        <v>1</v>
      </c>
      <c r="C121" s="128" t="s">
        <v>341</v>
      </c>
      <c r="D121" s="148">
        <v>42</v>
      </c>
      <c r="E121" s="149">
        <v>7.43</v>
      </c>
      <c r="F121" s="150">
        <v>25</v>
      </c>
      <c r="G121" s="151">
        <v>7.76</v>
      </c>
      <c r="H121" s="148">
        <v>56</v>
      </c>
      <c r="I121" s="149">
        <v>5.96</v>
      </c>
    </row>
    <row r="122" spans="1:9" ht="15" customHeight="1" x14ac:dyDescent="0.35">
      <c r="A122" s="256"/>
      <c r="B122" s="199">
        <v>2</v>
      </c>
      <c r="C122" s="129" t="s">
        <v>342</v>
      </c>
      <c r="D122" s="153">
        <v>42</v>
      </c>
      <c r="E122" s="154">
        <v>7.24</v>
      </c>
      <c r="F122" s="155">
        <v>24</v>
      </c>
      <c r="G122" s="156">
        <v>7.46</v>
      </c>
      <c r="H122" s="153">
        <v>53</v>
      </c>
      <c r="I122" s="154">
        <v>5.58</v>
      </c>
    </row>
    <row r="123" spans="1:9" ht="24.5" x14ac:dyDescent="0.35">
      <c r="A123" s="256"/>
      <c r="B123" s="199">
        <v>3</v>
      </c>
      <c r="C123" s="129" t="s">
        <v>343</v>
      </c>
      <c r="D123" s="153">
        <v>46</v>
      </c>
      <c r="E123" s="154">
        <v>7.41</v>
      </c>
      <c r="F123" s="155">
        <v>27</v>
      </c>
      <c r="G123" s="156">
        <v>8</v>
      </c>
      <c r="H123" s="153">
        <v>58</v>
      </c>
      <c r="I123" s="154">
        <v>6.48</v>
      </c>
    </row>
    <row r="124" spans="1:9" ht="36.5" x14ac:dyDescent="0.35">
      <c r="A124" s="256"/>
      <c r="B124" s="199">
        <v>4</v>
      </c>
      <c r="C124" s="129" t="s">
        <v>344</v>
      </c>
      <c r="D124" s="153">
        <v>45</v>
      </c>
      <c r="E124" s="154">
        <v>7.51</v>
      </c>
      <c r="F124" s="155">
        <v>23</v>
      </c>
      <c r="G124" s="156">
        <v>7.48</v>
      </c>
      <c r="H124" s="153">
        <v>53</v>
      </c>
      <c r="I124" s="154">
        <v>5.81</v>
      </c>
    </row>
    <row r="125" spans="1:9" ht="24.5" x14ac:dyDescent="0.35">
      <c r="A125" s="256"/>
      <c r="B125" s="199">
        <v>5</v>
      </c>
      <c r="C125" s="129" t="s">
        <v>345</v>
      </c>
      <c r="D125" s="153">
        <v>43</v>
      </c>
      <c r="E125" s="154">
        <v>7.21</v>
      </c>
      <c r="F125" s="155">
        <v>26</v>
      </c>
      <c r="G125" s="156">
        <v>7.5</v>
      </c>
      <c r="H125" s="153">
        <v>56</v>
      </c>
      <c r="I125" s="154">
        <v>5.77</v>
      </c>
    </row>
    <row r="126" spans="1:9" ht="24.5" x14ac:dyDescent="0.35">
      <c r="A126" s="256"/>
      <c r="B126" s="199">
        <v>6</v>
      </c>
      <c r="C126" s="129" t="s">
        <v>178</v>
      </c>
      <c r="D126" s="153">
        <v>44</v>
      </c>
      <c r="E126" s="154">
        <v>6.89</v>
      </c>
      <c r="F126" s="155">
        <v>26</v>
      </c>
      <c r="G126" s="156">
        <v>7.23</v>
      </c>
      <c r="H126" s="153">
        <v>63</v>
      </c>
      <c r="I126" s="154">
        <v>6.32</v>
      </c>
    </row>
    <row r="127" spans="1:9" ht="24.5" x14ac:dyDescent="0.35">
      <c r="A127" s="256"/>
      <c r="B127" s="199">
        <v>7</v>
      </c>
      <c r="C127" s="129" t="s">
        <v>179</v>
      </c>
      <c r="D127" s="153">
        <v>39</v>
      </c>
      <c r="E127" s="154">
        <v>6.64</v>
      </c>
      <c r="F127" s="155">
        <v>10</v>
      </c>
      <c r="G127" s="156">
        <v>6.5</v>
      </c>
      <c r="H127" s="153">
        <v>60</v>
      </c>
      <c r="I127" s="154">
        <v>5.97</v>
      </c>
    </row>
    <row r="128" spans="1:9" ht="25" thickBot="1" x14ac:dyDescent="0.4">
      <c r="A128" s="256"/>
      <c r="B128" s="200">
        <v>8</v>
      </c>
      <c r="C128" s="121" t="s">
        <v>346</v>
      </c>
      <c r="D128" s="159">
        <v>49</v>
      </c>
      <c r="E128" s="160">
        <v>7.78</v>
      </c>
      <c r="F128" s="161">
        <v>25</v>
      </c>
      <c r="G128" s="162">
        <v>8.7200000000000006</v>
      </c>
      <c r="H128" s="159">
        <v>65</v>
      </c>
      <c r="I128" s="160">
        <v>7.05</v>
      </c>
    </row>
    <row r="129" spans="1:9" x14ac:dyDescent="0.35">
      <c r="A129" s="256"/>
      <c r="B129" s="219" t="s">
        <v>352</v>
      </c>
      <c r="E129" s="253"/>
      <c r="F129" s="253"/>
      <c r="G129" s="253"/>
      <c r="H129" s="253"/>
      <c r="I129" s="253"/>
    </row>
    <row r="130" spans="1:9" x14ac:dyDescent="0.35">
      <c r="A130" s="256"/>
      <c r="B130" s="219"/>
    </row>
    <row r="131" spans="1:9" x14ac:dyDescent="0.35">
      <c r="A131" s="256"/>
      <c r="B131" s="219"/>
    </row>
    <row r="132" spans="1:9" x14ac:dyDescent="0.35">
      <c r="B132" s="11" t="s">
        <v>355</v>
      </c>
    </row>
    <row r="133" spans="1:9" ht="15" thickBot="1" x14ac:dyDescent="0.4"/>
    <row r="134" spans="1:9" ht="31" customHeight="1" x14ac:dyDescent="0.35">
      <c r="B134" s="264" t="s">
        <v>359</v>
      </c>
      <c r="C134" s="265"/>
      <c r="D134" s="289" t="s">
        <v>267</v>
      </c>
      <c r="E134" s="290" t="s">
        <v>275</v>
      </c>
      <c r="F134" s="291" t="s">
        <v>261</v>
      </c>
      <c r="G134" s="292" t="s">
        <v>276</v>
      </c>
      <c r="H134" s="293" t="s">
        <v>266</v>
      </c>
      <c r="I134" s="292" t="s">
        <v>277</v>
      </c>
    </row>
    <row r="135" spans="1:9" ht="11" customHeight="1" thickBot="1" x14ac:dyDescent="0.4">
      <c r="B135" s="266"/>
      <c r="C135" s="267"/>
      <c r="D135" s="144" t="s">
        <v>134</v>
      </c>
      <c r="E135" s="145" t="s">
        <v>136</v>
      </c>
      <c r="F135" s="144" t="s">
        <v>134</v>
      </c>
      <c r="G135" s="145" t="s">
        <v>136</v>
      </c>
      <c r="H135" s="144" t="s">
        <v>134</v>
      </c>
      <c r="I135" s="145" t="s">
        <v>136</v>
      </c>
    </row>
    <row r="136" spans="1:9" ht="24.5" x14ac:dyDescent="0.35">
      <c r="B136" s="146">
        <v>1</v>
      </c>
      <c r="C136" s="195" t="s">
        <v>347</v>
      </c>
      <c r="D136" s="148">
        <v>36</v>
      </c>
      <c r="E136" s="149">
        <v>6.31</v>
      </c>
      <c r="F136" s="150">
        <v>21</v>
      </c>
      <c r="G136" s="151">
        <v>6.67</v>
      </c>
      <c r="H136" s="148">
        <v>60</v>
      </c>
      <c r="I136" s="149">
        <v>5.03</v>
      </c>
    </row>
    <row r="137" spans="1:9" ht="24.5" x14ac:dyDescent="0.35">
      <c r="B137" s="146">
        <v>2</v>
      </c>
      <c r="C137" s="196" t="s">
        <v>348</v>
      </c>
      <c r="D137" s="153">
        <v>42</v>
      </c>
      <c r="E137" s="154">
        <v>7.48</v>
      </c>
      <c r="F137" s="155">
        <v>27</v>
      </c>
      <c r="G137" s="156">
        <v>7.07</v>
      </c>
      <c r="H137" s="153">
        <v>64</v>
      </c>
      <c r="I137" s="154">
        <v>5.89</v>
      </c>
    </row>
    <row r="138" spans="1:9" ht="24.5" x14ac:dyDescent="0.35">
      <c r="B138" s="146">
        <v>3</v>
      </c>
      <c r="C138" s="196" t="s">
        <v>349</v>
      </c>
      <c r="D138" s="153">
        <v>39</v>
      </c>
      <c r="E138" s="154">
        <v>7.46</v>
      </c>
      <c r="F138" s="155">
        <v>22</v>
      </c>
      <c r="G138" s="156">
        <v>7.09</v>
      </c>
      <c r="H138" s="153">
        <v>63</v>
      </c>
      <c r="I138" s="154">
        <v>5.86</v>
      </c>
    </row>
    <row r="139" spans="1:9" ht="24.5" x14ac:dyDescent="0.35">
      <c r="B139" s="146">
        <v>4</v>
      </c>
      <c r="C139" s="198" t="s">
        <v>350</v>
      </c>
      <c r="D139" s="153">
        <v>36</v>
      </c>
      <c r="E139" s="154">
        <v>6.44</v>
      </c>
      <c r="F139" s="155">
        <v>17</v>
      </c>
      <c r="G139" s="156">
        <v>6.41</v>
      </c>
      <c r="H139" s="153">
        <v>58</v>
      </c>
      <c r="I139" s="154">
        <v>4.83</v>
      </c>
    </row>
    <row r="140" spans="1:9" ht="25" thickBot="1" x14ac:dyDescent="0.4">
      <c r="B140" s="157">
        <v>5</v>
      </c>
      <c r="C140" s="197" t="s">
        <v>351</v>
      </c>
      <c r="D140" s="159">
        <v>37</v>
      </c>
      <c r="E140" s="160">
        <v>6.24</v>
      </c>
      <c r="F140" s="161">
        <v>21</v>
      </c>
      <c r="G140" s="162">
        <v>6.71</v>
      </c>
      <c r="H140" s="159">
        <v>57</v>
      </c>
      <c r="I140" s="160">
        <v>4.58</v>
      </c>
    </row>
    <row r="141" spans="1:9" x14ac:dyDescent="0.35">
      <c r="B141" s="219" t="s">
        <v>352</v>
      </c>
    </row>
  </sheetData>
  <mergeCells count="84">
    <mergeCell ref="B11:C12"/>
    <mergeCell ref="F119:G119"/>
    <mergeCell ref="H119:I119"/>
    <mergeCell ref="B64:C65"/>
    <mergeCell ref="D64:E64"/>
    <mergeCell ref="F64:G64"/>
    <mergeCell ref="H64:I64"/>
    <mergeCell ref="B75:C76"/>
    <mergeCell ref="D75:E75"/>
    <mergeCell ref="F75:G75"/>
    <mergeCell ref="H75:I75"/>
    <mergeCell ref="B45:C46"/>
    <mergeCell ref="D45:E45"/>
    <mergeCell ref="F45:G45"/>
    <mergeCell ref="H45:I45"/>
    <mergeCell ref="B55:C56"/>
    <mergeCell ref="B134:C135"/>
    <mergeCell ref="D134:E134"/>
    <mergeCell ref="F134:G134"/>
    <mergeCell ref="H134:I134"/>
    <mergeCell ref="B94:C95"/>
    <mergeCell ref="D94:E94"/>
    <mergeCell ref="F94:G94"/>
    <mergeCell ref="H94:I94"/>
    <mergeCell ref="B119:C120"/>
    <mergeCell ref="D119:E119"/>
    <mergeCell ref="B110:C111"/>
    <mergeCell ref="D110:E110"/>
    <mergeCell ref="F110:G110"/>
    <mergeCell ref="H110:I110"/>
    <mergeCell ref="D55:E55"/>
    <mergeCell ref="F55:G55"/>
    <mergeCell ref="H55:I55"/>
    <mergeCell ref="B85:C86"/>
    <mergeCell ref="D85:E85"/>
    <mergeCell ref="F85:G85"/>
    <mergeCell ref="H85:I85"/>
    <mergeCell ref="N37:O37"/>
    <mergeCell ref="P37:Q37"/>
    <mergeCell ref="B23:C24"/>
    <mergeCell ref="D23:E23"/>
    <mergeCell ref="F23:G23"/>
    <mergeCell ref="H23:I23"/>
    <mergeCell ref="J23:K23"/>
    <mergeCell ref="L23:M23"/>
    <mergeCell ref="N23:O23"/>
    <mergeCell ref="P23:Q23"/>
    <mergeCell ref="B37:B38"/>
    <mergeCell ref="D37:E37"/>
    <mergeCell ref="F37:G37"/>
    <mergeCell ref="H37:I37"/>
    <mergeCell ref="J37:K37"/>
    <mergeCell ref="L37:M37"/>
    <mergeCell ref="N17:O17"/>
    <mergeCell ref="P17:Q17"/>
    <mergeCell ref="B31:B32"/>
    <mergeCell ref="D31:E31"/>
    <mergeCell ref="F31:G31"/>
    <mergeCell ref="H31:I31"/>
    <mergeCell ref="J31:K31"/>
    <mergeCell ref="L31:M31"/>
    <mergeCell ref="N31:O31"/>
    <mergeCell ref="P31:Q31"/>
    <mergeCell ref="B17:B18"/>
    <mergeCell ref="D17:E17"/>
    <mergeCell ref="F17:G17"/>
    <mergeCell ref="H17:I17"/>
    <mergeCell ref="J17:K17"/>
    <mergeCell ref="L17:M17"/>
    <mergeCell ref="N3:O3"/>
    <mergeCell ref="P3:Q3"/>
    <mergeCell ref="D11:E11"/>
    <mergeCell ref="F11:G11"/>
    <mergeCell ref="H11:I11"/>
    <mergeCell ref="J11:K11"/>
    <mergeCell ref="L11:M11"/>
    <mergeCell ref="N11:O11"/>
    <mergeCell ref="P11:Q11"/>
    <mergeCell ref="L3:M3"/>
    <mergeCell ref="B3:B4"/>
    <mergeCell ref="D3:E3"/>
    <mergeCell ref="F3:G3"/>
    <mergeCell ref="H3:I3"/>
    <mergeCell ref="J3:K3"/>
  </mergeCells>
  <conditionalFormatting sqref="A5:A39">
    <cfRule type="expression" dxfId="15" priority="66">
      <formula>AND(A5&lt;0.05, A5&lt;&gt;"")</formula>
    </cfRule>
  </conditionalFormatting>
  <conditionalFormatting sqref="B129:B131">
    <cfRule type="expression" dxfId="14" priority="15">
      <formula>AND(B129&lt;0.05, B129&lt;&gt;"")</formula>
    </cfRule>
  </conditionalFormatting>
  <conditionalFormatting sqref="B6:B9">
    <cfRule type="expression" dxfId="13" priority="14">
      <formula>AND(B6&lt;0.05, B6&lt;&gt;"")</formula>
    </cfRule>
  </conditionalFormatting>
  <conditionalFormatting sqref="B14:B15">
    <cfRule type="expression" dxfId="12" priority="13">
      <formula>AND(B14&lt;0.05, B14&lt;&gt;"")</formula>
    </cfRule>
  </conditionalFormatting>
  <conditionalFormatting sqref="B20:B21">
    <cfRule type="expression" dxfId="11" priority="12">
      <formula>AND(B20&lt;0.05, B20&lt;&gt;"")</formula>
    </cfRule>
  </conditionalFormatting>
  <conditionalFormatting sqref="B28:B29">
    <cfRule type="expression" dxfId="10" priority="11">
      <formula>AND(B28&lt;0.05, B28&lt;&gt;"")</formula>
    </cfRule>
  </conditionalFormatting>
  <conditionalFormatting sqref="B34:B35">
    <cfRule type="expression" dxfId="9" priority="10">
      <formula>AND(B34&lt;0.05, B34&lt;&gt;"")</formula>
    </cfRule>
  </conditionalFormatting>
  <conditionalFormatting sqref="B40:B41">
    <cfRule type="expression" dxfId="8" priority="9">
      <formula>AND(B40&lt;0.05, B40&lt;&gt;"")</formula>
    </cfRule>
  </conditionalFormatting>
  <conditionalFormatting sqref="B52">
    <cfRule type="expression" dxfId="7" priority="8">
      <formula>AND(B52&lt;0.05, B52&lt;&gt;"")</formula>
    </cfRule>
  </conditionalFormatting>
  <conditionalFormatting sqref="B61:B62">
    <cfRule type="expression" dxfId="6" priority="7">
      <formula>AND(B61&lt;0.05, B61&lt;&gt;"")</formula>
    </cfRule>
  </conditionalFormatting>
  <conditionalFormatting sqref="B72">
    <cfRule type="expression" dxfId="5" priority="6">
      <formula>AND(B72&lt;0.05, B72&lt;&gt;"")</formula>
    </cfRule>
  </conditionalFormatting>
  <conditionalFormatting sqref="B80:B82">
    <cfRule type="expression" dxfId="4" priority="5">
      <formula>AND(B80&lt;0.05, B80&lt;&gt;"")</formula>
    </cfRule>
  </conditionalFormatting>
  <conditionalFormatting sqref="B91">
    <cfRule type="expression" dxfId="3" priority="4">
      <formula>AND(B91&lt;0.05, B91&lt;&gt;"")</formula>
    </cfRule>
  </conditionalFormatting>
  <conditionalFormatting sqref="B107">
    <cfRule type="expression" dxfId="2" priority="3">
      <formula>AND(B107&lt;0.05, B107&lt;&gt;"")</formula>
    </cfRule>
  </conditionalFormatting>
  <conditionalFormatting sqref="B116:B117">
    <cfRule type="expression" dxfId="1" priority="2">
      <formula>AND(B116&lt;0.05, B116&lt;&gt;"")</formula>
    </cfRule>
  </conditionalFormatting>
  <conditionalFormatting sqref="B141">
    <cfRule type="expression" dxfId="0" priority="1">
      <formula>AND(B141&lt;0.05, B141&lt;&gt;"")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2023-11-22T19:48:26+00:00</WBDocs_Document_Date>
    <TaxCatchAll xmlns="3e02667f-0271-471b-bd6e-11a2e16def1d">
      <Value>-1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4.xml><?xml version="1.0" encoding="utf-8"?>
<?mso-contentType ?>
<spe:Receivers xmlns:spe="http://schemas.microsoft.com/sharepoint/events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1E9201-A875-4BB5-A966-158F35F442F7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96EF170A-8F8D-43D9-8EA6-7805F03DB8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C1228C-56E6-4A5E-A768-B9C1905E588D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54F626C5-D9F6-47CF-B741-81CB53035D6C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55AB391A-A675-4166-B7C9-F034EE72873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Egypt FY23_All Questions</vt:lpstr>
      <vt:lpstr>Stakeholder breakdown</vt:lpstr>
      <vt:lpstr>Stakeholders data</vt:lpstr>
      <vt:lpstr>Stakeholders scale questions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WB488385</dc:creator>
  <cp:lastModifiedBy>Irina Popova</cp:lastModifiedBy>
  <dcterms:created xsi:type="dcterms:W3CDTF">2023-10-02T04:23:48Z</dcterms:created>
  <dcterms:modified xsi:type="dcterms:W3CDTF">2024-02-02T13:23:13Z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</Properties>
</file>