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Bhutan/"/>
    </mc:Choice>
  </mc:AlternateContent>
  <xr:revisionPtr revIDLastSave="31" documentId="8_{CC229F52-4E6F-426F-ADF4-7A46FAA0D901}" xr6:coauthVersionLast="47" xr6:coauthVersionMax="47" xr10:uidLastSave="{12B1CD1C-7A09-4E41-9B2C-42EA5E9CDDA7}"/>
  <bookViews>
    <workbookView xWindow="-110" yWindow="-110" windowWidth="19420" windowHeight="10300" activeTab="2" xr2:uid="{00000000-000D-0000-FFFF-FFFF00000000}"/>
  </bookViews>
  <sheets>
    <sheet name="Data Summary" sheetId="1" r:id="rId1"/>
    <sheet name="Stakeholder Regroup" sheetId="2" r:id="rId2"/>
    <sheet name="Stakeholders Data" sheetId="12" r:id="rId3"/>
    <sheet name="FY24 vs. FY19 " sheetId="8" r:id="rId4"/>
  </sheets>
  <definedNames>
    <definedName name="_xlnm._FilterDatabase" localSheetId="0" hidden="1">'Data Summary'!$T$16:$V$33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5" i="12" l="1"/>
  <c r="I14" i="2"/>
  <c r="F13" i="2" l="1"/>
  <c r="F12" i="2"/>
  <c r="F11" i="2"/>
  <c r="F10" i="2"/>
  <c r="F9" i="2"/>
  <c r="F8" i="2"/>
  <c r="F7" i="2"/>
  <c r="F6" i="2"/>
  <c r="F5" i="2"/>
  <c r="F4" i="2"/>
  <c r="F3" i="2"/>
  <c r="F14" i="2" l="1"/>
</calcChain>
</file>

<file path=xl/sharedStrings.xml><?xml version="1.0" encoding="utf-8"?>
<sst xmlns="http://schemas.openxmlformats.org/spreadsheetml/2006/main" count="787" uniqueCount="230">
  <si>
    <t>Bhutan - Appendix A: Responses to All Questions across All Respondents (N=155)</t>
  </si>
  <si>
    <t>Q1. What is your primary professional affiliation?  (Select only 1 response)</t>
  </si>
  <si>
    <t>freq</t>
  </si>
  <si>
    <t>n_observ</t>
  </si>
  <si>
    <t xml:space="preserve">Q3. Do you collaborate/work with the World Bank Group (WBG) in Bhutan? </t>
  </si>
  <si>
    <t>Q5. What’s your gender?</t>
  </si>
  <si>
    <t>Q6. Which best represents your geographic location?</t>
  </si>
  <si>
    <t xml:space="preserve">C2. Do you recall seeing or hearing anything about the WBG recently?  </t>
  </si>
  <si>
    <t>Government Institution: Employee of a Ministry / Public Entity / Project Implementation Unit / Independent Government Institution (e.g., Central Bank, Regulatory or Oversight Agency) / Judiciary</t>
  </si>
  <si>
    <t xml:space="preserve">Yes </t>
  </si>
  <si>
    <t>Female</t>
  </si>
  <si>
    <t>Bhutan</t>
  </si>
  <si>
    <t>Yes</t>
  </si>
  <si>
    <t>Local Government Office or Staff</t>
  </si>
  <si>
    <t>No</t>
  </si>
  <si>
    <t>Male</t>
  </si>
  <si>
    <t>Outside of Bhutan</t>
  </si>
  <si>
    <t>Private Sector: Private Company / Financial Sector Organization / Private Bank</t>
  </si>
  <si>
    <t>Other</t>
  </si>
  <si>
    <t>Academia / Research Centers</t>
  </si>
  <si>
    <t>Media</t>
  </si>
  <si>
    <t>State-Owned Enterprise</t>
  </si>
  <si>
    <t>Civil Society Organization: local and regional (NGO; Community-Based Organization; Private Foundation; Professional / Trade association, Faith-Based Group, Youth Group)</t>
  </si>
  <si>
    <t>Office of a Parliamentarian (National Assembly, Legislative body)</t>
  </si>
  <si>
    <t>Bilateral or Multilateral Agency (e.g., embassy, development organization, development bank, UN Agency)</t>
  </si>
  <si>
    <t>Office of the President, Prime Minister, Minister</t>
  </si>
  <si>
    <t>Q4. Which of the following WBG agencies do you collaborate/work with in Bhutan? (Select ALL that apply)</t>
  </si>
  <si>
    <t>B3.  In addition to its partnership with the national government, which of the following should the WBG collaborate with more to have greater impact in Bhutan?  (Select up to 2)</t>
  </si>
  <si>
    <t>B4.  Which WBG instruments do you VALUE the most in Bhutan?  (Select up to 2)</t>
  </si>
  <si>
    <t>B5. Which areas should the WBG prioritize to have the most impact on development results in Bhutan?  (Select up to 5)</t>
  </si>
  <si>
    <t xml:space="preserve">C1. How would you prefer to receive communication from the WBG? (Select up to 2) </t>
  </si>
  <si>
    <t xml:space="preserve">C3.  Where do you recall seeing or hearing this information? (Select ALL that apply) </t>
  </si>
  <si>
    <t xml:space="preserve">C4. What topics were included in what you saw or heard about WBG’s work or research?  (Select ALL that apply) </t>
  </si>
  <si>
    <t>World Bank (IDA)</t>
  </si>
  <si>
    <t>Private sector</t>
  </si>
  <si>
    <t>Financial resources (e.g., budget support, investment lending, grants, trust funds)</t>
  </si>
  <si>
    <t>Digital infrastructure development</t>
  </si>
  <si>
    <t>Event / conference / seminar / workshop (in person or online)</t>
  </si>
  <si>
    <t>Social media</t>
  </si>
  <si>
    <t>Climate change</t>
  </si>
  <si>
    <t xml:space="preserve">International Finance Corporation (IFC) </t>
  </si>
  <si>
    <t>Civil society (e.g., NGOs, CBOs)</t>
  </si>
  <si>
    <t>Technical assistance and implementation support (incl. project design and implementation)</t>
  </si>
  <si>
    <t>Private sector development</t>
  </si>
  <si>
    <t>Direct contact with staff (e.g., in person, virtually, phone, email)</t>
  </si>
  <si>
    <t>Newspapers (print or online)</t>
  </si>
  <si>
    <t>Digital economy</t>
  </si>
  <si>
    <t>Multilateral Investment Guarantee Agency (MIGA)</t>
  </si>
  <si>
    <t>Academia / research centers</t>
  </si>
  <si>
    <t>Capacity to implement development projects and provide training</t>
  </si>
  <si>
    <t>Agriculture / food security</t>
  </si>
  <si>
    <t>e-Newsletters</t>
  </si>
  <si>
    <t>Direct contact with WBG staff (e.g., in person, virtually, phone, email)</t>
  </si>
  <si>
    <t>Macro-fiscal and financial stability</t>
  </si>
  <si>
    <t>Other donors and development partners</t>
  </si>
  <si>
    <t>Knowledge and analytical products (e.g., data, reports, policy notes)</t>
  </si>
  <si>
    <t>Education</t>
  </si>
  <si>
    <t>Social media (e.g., Facebook, Twitter)</t>
  </si>
  <si>
    <t>Event / conference / seminar (in person or online)</t>
  </si>
  <si>
    <t>WBG economic forecasts</t>
  </si>
  <si>
    <t xml:space="preserve">Other </t>
  </si>
  <si>
    <t>Mobilizing third party financial resources (incl. both public and private)</t>
  </si>
  <si>
    <t>Climate change: resilience and adaptation</t>
  </si>
  <si>
    <t>Direct messaging (e.g., WhatsApp, Telegram, Viber)</t>
  </si>
  <si>
    <t>WBG websites</t>
  </si>
  <si>
    <t xml:space="preserve">Human capital (improving health care, nutrition, education, and jobs skills) </t>
  </si>
  <si>
    <t>Participate in donor coordination</t>
  </si>
  <si>
    <t>Transport infrastructure</t>
  </si>
  <si>
    <t>Television (TV)</t>
  </si>
  <si>
    <t>Ending poverty in developing countries</t>
  </si>
  <si>
    <t>Convening power/ capacity to bring together different groups of stakeholders</t>
  </si>
  <si>
    <t>Jobs</t>
  </si>
  <si>
    <t xml:space="preserve">COVID-19 response and recovery </t>
  </si>
  <si>
    <t>Social protection / access to finance</t>
  </si>
  <si>
    <t>Blogs</t>
  </si>
  <si>
    <t>Youth development</t>
  </si>
  <si>
    <t>Debt management</t>
  </si>
  <si>
    <t>Job creation / employment</t>
  </si>
  <si>
    <t xml:space="preserve">Energy </t>
  </si>
  <si>
    <t>Radio</t>
  </si>
  <si>
    <t>Food security</t>
  </si>
  <si>
    <t>Public sector governance</t>
  </si>
  <si>
    <t>Podcasts</t>
  </si>
  <si>
    <t>Debt relief for developing countries</t>
  </si>
  <si>
    <t>Health / pandemic preparedness</t>
  </si>
  <si>
    <t>Pandemic preparedness</t>
  </si>
  <si>
    <t>Environment / natural resource management</t>
  </si>
  <si>
    <t>Women empowerment</t>
  </si>
  <si>
    <t>Urban development</t>
  </si>
  <si>
    <t>Changes to the WBG financial and operational model</t>
  </si>
  <si>
    <t xml:space="preserve">Water / sanitation </t>
  </si>
  <si>
    <t>Gender equity</t>
  </si>
  <si>
    <t>BACKGROUND INFORMATION</t>
  </si>
  <si>
    <t>N</t>
  </si>
  <si>
    <t>DK</t>
  </si>
  <si>
    <t>Mean</t>
  </si>
  <si>
    <t>SD</t>
  </si>
  <si>
    <t>Q2</t>
  </si>
  <si>
    <r>
      <t xml:space="preserve">How familiar are you with the World Bank Group’s work in Bhutan?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</si>
  <si>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t>n/a</t>
  </si>
  <si>
    <t>OVERALL CONTEXT AND ATTITUDES TOWARD THE WORLD BANK IN BHUTAN</t>
  </si>
  <si>
    <r>
      <t xml:space="preserve">A1. How much do you trust each of the following institutions to do what is right for Bhutan? </t>
    </r>
    <r>
      <rPr>
        <i/>
        <sz val="9"/>
        <color rgb="FF000000"/>
        <rFont val="Calibri"/>
        <family val="2"/>
        <scheme val="minor"/>
      </rPr>
      <t xml:space="preserve"> (1-Not at all, 10-Very much)</t>
    </r>
  </si>
  <si>
    <t>Trust in institutions</t>
  </si>
  <si>
    <t>The Royal Government of Bhutan</t>
  </si>
  <si>
    <t>The Royal Monetary Authority (Central Bank)</t>
  </si>
  <si>
    <t>The World Bank Group</t>
  </si>
  <si>
    <t xml:space="preserve">The International Monetary Fund </t>
  </si>
  <si>
    <t>The United Nations (UN) Agencies</t>
  </si>
  <si>
    <t>Regional development banks (e.g., Asian Development Bank)</t>
  </si>
  <si>
    <t>Civil society organizations (e.g., NGOs, CBOs)</t>
  </si>
  <si>
    <t>Bilateral organizations (e.g., Japan International Cooperation Agency)</t>
  </si>
  <si>
    <t>A2</t>
  </si>
  <si>
    <r>
      <t xml:space="preserve">How effective is the World Bank Group (WBG) in helping Bhutan achieve development results?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</si>
  <si>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A3</t>
  </si>
  <si>
    <r>
      <t xml:space="preserve">How significant a contribution do you believe the WBG’s knowledge work make to development results in Bhutan?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</si>
  <si>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</si>
  <si>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</si>
  <si>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A4</t>
  </si>
  <si>
    <t>The WBG currently plays a relevant role in development in Bhutan</t>
  </si>
  <si>
    <t>A5</t>
  </si>
  <si>
    <t>The WBG’s work is aligned with what I consider the development priorities for Bhutan</t>
  </si>
  <si>
    <t>A6</t>
  </si>
  <si>
    <t>The WBG has a positive influence on shaping development policy in Bhutan</t>
  </si>
  <si>
    <t>A7</t>
  </si>
  <si>
    <t>The WBG’s work helps end poverty in Bhutan</t>
  </si>
  <si>
    <t>WORLD BANK GROUP’S WORK IN BHUTAN</t>
  </si>
  <si>
    <r>
      <t xml:space="preserve">B1.  To what extent is the WBG an effective development partner in terms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</si>
  <si>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 xml:space="preserve">Effective development partner </t>
  </si>
  <si>
    <t>Responsiveness to needs in Bhutan</t>
  </si>
  <si>
    <t>Access to WBG staff and experts</t>
  </si>
  <si>
    <t>Flexibility when circumstances change in Bhutan</t>
  </si>
  <si>
    <t>Openness (sharing data and other information)</t>
  </si>
  <si>
    <t>Being a long-term partner to Bhutan</t>
  </si>
  <si>
    <r>
      <t xml:space="preserve">B2. To what extent is the WBG an effective development partner in Bhutan, in terms of collaborating with the following groups?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</si>
  <si>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Effective collaborator</t>
  </si>
  <si>
    <t>National government</t>
  </si>
  <si>
    <t>Collaboration with other donors and development partners (UNICEF, UNDP, Austria Development Agency (ADA))</t>
  </si>
  <si>
    <r>
      <t xml:space="preserve">B6. How EFFECTIVE has the WBG been at achieving development results in each of these areas in Bhutan?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</si>
  <si>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Development results</t>
  </si>
  <si>
    <t>Public sector governance (public financial management)</t>
  </si>
  <si>
    <t>Macroeconomic stability (budget support)</t>
  </si>
  <si>
    <t>Jobs (youth entrepreneurship, rural employment)</t>
  </si>
  <si>
    <t>Climate change (strengthening resilience)</t>
  </si>
  <si>
    <t>Agriculture and food security</t>
  </si>
  <si>
    <t>Digital development (skilling, re-skilling)</t>
  </si>
  <si>
    <t>Education (human capital strengthening)</t>
  </si>
  <si>
    <t>Health: support during COVID-19 pandemic</t>
  </si>
  <si>
    <t>Social protection (supporting mother and child)</t>
  </si>
  <si>
    <t>Gender equity (education, training, livelihood)</t>
  </si>
  <si>
    <t>COMMUNICATION PREFERENCES</t>
  </si>
  <si>
    <t>C5. How concerned are you about the following potential impacts of climate change in Bhutan?</t>
  </si>
  <si>
    <t xml:space="preserve">Impacts  of climate change </t>
  </si>
  <si>
    <t>Column</t>
  </si>
  <si>
    <t>N/A</t>
  </si>
  <si>
    <t>Not concerned at all</t>
  </si>
  <si>
    <t>A little concerned</t>
  </si>
  <si>
    <t>Somewhat concerned</t>
  </si>
  <si>
    <t>Very concerned</t>
  </si>
  <si>
    <t>More frequent and intense wild fires</t>
  </si>
  <si>
    <t>Decreased crop yields / increased food insecurity</t>
  </si>
  <si>
    <t>More frequent and severe floods</t>
  </si>
  <si>
    <t>More frequent and severe droughts</t>
  </si>
  <si>
    <t>Dying glaciers and rising temperatures</t>
  </si>
  <si>
    <t>Air pollution</t>
  </si>
  <si>
    <t>Extinction of plant / animal species</t>
  </si>
  <si>
    <t>Land and forest degradation</t>
  </si>
  <si>
    <t>Loss of jobs / livelihood / property</t>
  </si>
  <si>
    <t>Increased erosion due to flash floods</t>
  </si>
  <si>
    <t>Glacier lake outburst floods</t>
  </si>
  <si>
    <t>Decreased water availability / quality</t>
  </si>
  <si>
    <t>Climate-driven internal displacement of people</t>
  </si>
  <si>
    <t>Power shortages</t>
  </si>
  <si>
    <t>Falling rocks and road damages</t>
  </si>
  <si>
    <t>Q1</t>
  </si>
  <si>
    <t>Freq</t>
  </si>
  <si>
    <t>N_Observ</t>
  </si>
  <si>
    <t>Count</t>
  </si>
  <si>
    <t>Regroup</t>
  </si>
  <si>
    <t>Regroup Name</t>
  </si>
  <si>
    <t>Regroup Count</t>
  </si>
  <si>
    <t>Government Organizations</t>
  </si>
  <si>
    <t>Local Government</t>
  </si>
  <si>
    <t>Civil Society</t>
  </si>
  <si>
    <t>Private Sector</t>
  </si>
  <si>
    <t xml:space="preserve">Sum </t>
  </si>
  <si>
    <t xml:space="preserve">Appendix B: Responses to Selected Questions by Stakeholder Groups (single and multiple choice questions)   </t>
  </si>
  <si>
    <t>Local 
Government</t>
  </si>
  <si>
    <t>Civil Society Organizations</t>
  </si>
  <si>
    <t>Private 
Sector</t>
  </si>
  <si>
    <t>Q3. Do you collaborate/work with the World Bank Group (WBG) in Bhutan?*</t>
  </si>
  <si>
    <t>%</t>
  </si>
  <si>
    <t xml:space="preserve">No </t>
  </si>
  <si>
    <t>International Finance Corporation (IFC)*</t>
  </si>
  <si>
    <t>Q6.  Which best represents your geographic location?</t>
  </si>
  <si>
    <t>The Royal Government of Bhutan*</t>
  </si>
  <si>
    <t>The Royal Monetary Authority (Central Bank)*</t>
  </si>
  <si>
    <t>The World Bank Group*</t>
  </si>
  <si>
    <t>The International Monetary Fund*</t>
  </si>
  <si>
    <t>Regional development banks (e.g., Asian Development Bank)*</t>
  </si>
  <si>
    <t>Private sector*</t>
  </si>
  <si>
    <t>Civil society organizations (e.g., NGOs, CBOs)*</t>
  </si>
  <si>
    <t>The WBG currently plays a relevant role in development in Bhutan*</t>
  </si>
  <si>
    <t>The WBG’s work is aligned with what I consider the development priorities for Bhutan*</t>
  </si>
  <si>
    <t>The WBG has a positive influence on shaping development policy in Bhutan*</t>
  </si>
  <si>
    <t>Responsiveness to needs in Bhutan*</t>
  </si>
  <si>
    <t>Access to WBG staff and experts*</t>
  </si>
  <si>
    <t>Flexibility when circumstances change in Bhutan*</t>
  </si>
  <si>
    <t>Openness (sharing data and other information)*</t>
  </si>
  <si>
    <t>Being a long-term partner to Bhutan*</t>
  </si>
  <si>
    <t>Civil society (e.g., NGOs, CBOs)*</t>
  </si>
  <si>
    <t>Other*</t>
  </si>
  <si>
    <t>Gender equity*</t>
  </si>
  <si>
    <t>Agriculture / food security*</t>
  </si>
  <si>
    <t>COMMUNICATION AND INFORMATION SHARING</t>
  </si>
  <si>
    <t>Overall Mean Ratings for all indicator questions*</t>
  </si>
  <si>
    <t>Appendix C: Responses to Selected Questions by Year</t>
  </si>
  <si>
    <t>FY 2019</t>
  </si>
  <si>
    <t>FY 2024</t>
  </si>
  <si>
    <t>The United Nations (UN) Agencies*</t>
  </si>
  <si>
    <t>Bilateral organizations (e.g., Japan International Cooperation Agency)*</t>
  </si>
  <si>
    <r>
      <t xml:space="preserve">How effective is the World Bank Group (WBG) in helping Bhutan achieve development results?*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</si>
  <si>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How significant a contribution do you believe the WBG’s knowledge work make to development results in Bhutan?*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</si>
  <si>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t>The WBG’s work helps end poverty in Bhutan*</t>
  </si>
  <si>
    <t>National government*</t>
  </si>
  <si>
    <t>Collaboration with other donors and development partners (UNICEF, UNDP, Austria Development Agency (ADA))*</t>
  </si>
  <si>
    <t>Environment / natural resource management*</t>
  </si>
  <si>
    <t>Health: support during COVID-19 pandemic*</t>
  </si>
  <si>
    <t>Social protection (supporting mother and child)*</t>
  </si>
  <si>
    <t>*Significant difference between stakeholder groups</t>
  </si>
  <si>
    <t>*Significant difference between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</si>
</sst>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26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sz val="8.5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7.5"/>
      <name val="Arial"/>
      <family val="2"/>
    </font>
    <font>
      <sz val="7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8.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2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3" fillId="0" borderId="0"/>
    <xf numFmtId="0" fontId="13" fillId="0" borderId="0"/>
    <xf numFmtId="0" fontId="19" fillId="0" borderId="0"/>
  </cellStyleXfs>
  <cellXfs count="272">
    <xf numFmtId="0" fontId="0" fillId="0" borderId="0" xfId="0"/>
    <xf numFmtId="0" fontId="0" fillId="2" borderId="0" xfId="0" applyFill="1"/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0" borderId="0" xfId="0" applyFont="1"/>
    <xf numFmtId="9" fontId="9" fillId="0" borderId="0" xfId="0" applyNumberFormat="1" applyFont="1"/>
    <xf numFmtId="164" fontId="9" fillId="0" borderId="0" xfId="0" applyNumberFormat="1" applyFont="1"/>
    <xf numFmtId="0" fontId="10" fillId="3" borderId="0" xfId="0" applyFont="1" applyFill="1" applyAlignment="1">
      <alignment wrapText="1"/>
    </xf>
    <xf numFmtId="0" fontId="10" fillId="3" borderId="0" xfId="0" applyFont="1" applyFill="1" applyAlignment="1">
      <alignment horizontal="right" wrapText="1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wrapText="1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2" fontId="8" fillId="0" borderId="13" xfId="0" applyNumberFormat="1" applyFont="1" applyBorder="1" applyAlignment="1">
      <alignment horizontal="center" vertical="center"/>
    </xf>
    <xf numFmtId="2" fontId="8" fillId="0" borderId="15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wrapText="1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wrapText="1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2" fontId="8" fillId="0" borderId="23" xfId="0" applyNumberFormat="1" applyFont="1" applyBorder="1" applyAlignment="1">
      <alignment horizontal="center" vertical="center"/>
    </xf>
    <xf numFmtId="2" fontId="8" fillId="0" borderId="24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wrapText="1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wrapText="1"/>
    </xf>
    <xf numFmtId="0" fontId="10" fillId="3" borderId="7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9" xfId="0" applyFont="1" applyBorder="1"/>
    <xf numFmtId="0" fontId="10" fillId="0" borderId="13" xfId="0" applyFont="1" applyBorder="1" applyAlignment="1">
      <alignment horizontal="center" vertical="center"/>
    </xf>
    <xf numFmtId="0" fontId="8" fillId="0" borderId="13" xfId="0" applyFont="1" applyBorder="1"/>
    <xf numFmtId="0" fontId="8" fillId="0" borderId="13" xfId="0" applyFont="1" applyBorder="1" applyAlignment="1">
      <alignment wrapText="1"/>
    </xf>
    <xf numFmtId="0" fontId="10" fillId="0" borderId="25" xfId="0" applyFont="1" applyBorder="1" applyAlignment="1">
      <alignment horizontal="center" vertical="center"/>
    </xf>
    <xf numFmtId="0" fontId="8" fillId="0" borderId="25" xfId="0" applyFont="1" applyBorder="1"/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5" fillId="0" borderId="11" xfId="10" applyFont="1" applyBorder="1" applyAlignment="1">
      <alignment horizontal="center" vertical="center" wrapText="1"/>
    </xf>
    <xf numFmtId="0" fontId="16" fillId="0" borderId="9" xfId="10" applyFont="1" applyBorder="1" applyAlignment="1">
      <alignment horizontal="left" vertical="center" wrapText="1"/>
    </xf>
    <xf numFmtId="0" fontId="15" fillId="0" borderId="34" xfId="10" applyFont="1" applyBorder="1" applyAlignment="1">
      <alignment horizontal="center" vertical="center" wrapText="1"/>
    </xf>
    <xf numFmtId="0" fontId="16" fillId="0" borderId="16" xfId="10" applyFont="1" applyBorder="1" applyAlignment="1">
      <alignment horizontal="left" vertical="center" wrapText="1"/>
    </xf>
    <xf numFmtId="0" fontId="18" fillId="0" borderId="9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0" fontId="15" fillId="0" borderId="35" xfId="10" applyFont="1" applyBorder="1" applyAlignment="1">
      <alignment horizontal="center" vertical="center" wrapText="1"/>
    </xf>
    <xf numFmtId="0" fontId="18" fillId="0" borderId="24" xfId="0" applyFont="1" applyBorder="1" applyAlignment="1">
      <alignment wrapText="1"/>
    </xf>
    <xf numFmtId="0" fontId="15" fillId="0" borderId="16" xfId="10" applyFont="1" applyBorder="1" applyAlignment="1">
      <alignment horizontal="center" vertical="center" wrapText="1"/>
    </xf>
    <xf numFmtId="0" fontId="18" fillId="0" borderId="18" xfId="0" applyFont="1" applyBorder="1" applyAlignment="1">
      <alignment wrapText="1"/>
    </xf>
    <xf numFmtId="0" fontId="15" fillId="0" borderId="9" xfId="10" applyFont="1" applyBorder="1" applyAlignment="1">
      <alignment horizontal="center" vertical="center" wrapText="1"/>
    </xf>
    <xf numFmtId="0" fontId="18" fillId="0" borderId="16" xfId="0" applyFont="1" applyBorder="1" applyAlignment="1">
      <alignment wrapText="1"/>
    </xf>
    <xf numFmtId="0" fontId="16" fillId="0" borderId="35" xfId="10" applyFont="1" applyBorder="1" applyAlignment="1">
      <alignment horizontal="left" vertical="center" wrapText="1"/>
    </xf>
    <xf numFmtId="1" fontId="3" fillId="0" borderId="0" xfId="0" applyNumberFormat="1" applyFont="1"/>
    <xf numFmtId="164" fontId="3" fillId="0" borderId="0" xfId="0" applyNumberFormat="1" applyFont="1"/>
    <xf numFmtId="164" fontId="0" fillId="0" borderId="0" xfId="0" applyNumberFormat="1"/>
    <xf numFmtId="10" fontId="3" fillId="0" borderId="0" xfId="0" applyNumberFormat="1" applyFont="1"/>
    <xf numFmtId="0" fontId="16" fillId="0" borderId="0" xfId="10" applyFont="1" applyAlignment="1">
      <alignment horizontal="left" vertical="center" wrapText="1"/>
    </xf>
    <xf numFmtId="0" fontId="15" fillId="0" borderId="0" xfId="10" applyFont="1" applyAlignment="1">
      <alignment horizontal="center" vertical="center" wrapText="1"/>
    </xf>
    <xf numFmtId="0" fontId="13" fillId="3" borderId="4" xfId="9" applyFill="1" applyBorder="1" applyAlignment="1">
      <alignment vertical="top" wrapText="1"/>
    </xf>
    <xf numFmtId="0" fontId="13" fillId="3" borderId="8" xfId="9" applyFill="1" applyBorder="1" applyAlignment="1">
      <alignment vertical="top" wrapText="1"/>
    </xf>
    <xf numFmtId="0" fontId="14" fillId="0" borderId="38" xfId="9" applyFont="1" applyBorder="1" applyAlignment="1">
      <alignment horizontal="center" vertical="center" wrapText="1"/>
    </xf>
    <xf numFmtId="0" fontId="14" fillId="0" borderId="36" xfId="9" applyFont="1" applyBorder="1" applyAlignment="1">
      <alignment horizontal="center" vertical="center" wrapText="1"/>
    </xf>
    <xf numFmtId="0" fontId="15" fillId="0" borderId="5" xfId="10" applyFont="1" applyBorder="1" applyAlignment="1">
      <alignment horizontal="center" vertical="center" wrapText="1"/>
    </xf>
    <xf numFmtId="165" fontId="17" fillId="0" borderId="39" xfId="10" applyNumberFormat="1" applyFont="1" applyBorder="1" applyAlignment="1">
      <alignment horizontal="center" vertical="center"/>
    </xf>
    <xf numFmtId="166" fontId="17" fillId="0" borderId="29" xfId="10" applyNumberFormat="1" applyFont="1" applyBorder="1" applyAlignment="1">
      <alignment horizontal="center" vertical="center"/>
    </xf>
    <xf numFmtId="166" fontId="17" fillId="0" borderId="2" xfId="10" applyNumberFormat="1" applyFont="1" applyBorder="1" applyAlignment="1">
      <alignment horizontal="center" vertical="center"/>
    </xf>
    <xf numFmtId="165" fontId="17" fillId="0" borderId="41" xfId="10" applyNumberFormat="1" applyFont="1" applyBorder="1" applyAlignment="1">
      <alignment horizontal="center" vertical="center"/>
    </xf>
    <xf numFmtId="166" fontId="17" fillId="0" borderId="42" xfId="10" applyNumberFormat="1" applyFont="1" applyBorder="1" applyAlignment="1">
      <alignment horizontal="center" vertical="center"/>
    </xf>
    <xf numFmtId="166" fontId="17" fillId="0" borderId="10" xfId="10" applyNumberFormat="1" applyFont="1" applyBorder="1" applyAlignment="1">
      <alignment horizontal="center" vertical="center"/>
    </xf>
    <xf numFmtId="166" fontId="17" fillId="0" borderId="33" xfId="10" applyNumberFormat="1" applyFont="1" applyBorder="1" applyAlignment="1">
      <alignment horizontal="center" vertical="center"/>
    </xf>
    <xf numFmtId="165" fontId="17" fillId="0" borderId="43" xfId="10" applyNumberFormat="1" applyFont="1" applyBorder="1" applyAlignment="1">
      <alignment horizontal="center" vertical="center"/>
    </xf>
    <xf numFmtId="166" fontId="17" fillId="0" borderId="44" xfId="10" applyNumberFormat="1" applyFont="1" applyBorder="1" applyAlignment="1">
      <alignment horizontal="center" vertical="center"/>
    </xf>
    <xf numFmtId="165" fontId="17" fillId="0" borderId="45" xfId="10" applyNumberFormat="1" applyFont="1" applyBorder="1" applyAlignment="1">
      <alignment horizontal="center" vertical="center"/>
    </xf>
    <xf numFmtId="166" fontId="17" fillId="0" borderId="46" xfId="10" applyNumberFormat="1" applyFont="1" applyBorder="1" applyAlignment="1">
      <alignment horizontal="center" vertical="center"/>
    </xf>
    <xf numFmtId="166" fontId="17" fillId="0" borderId="14" xfId="10" applyNumberFormat="1" applyFont="1" applyBorder="1" applyAlignment="1">
      <alignment horizontal="center" vertical="center"/>
    </xf>
    <xf numFmtId="166" fontId="17" fillId="0" borderId="15" xfId="10" applyNumberFormat="1" applyFont="1" applyBorder="1" applyAlignment="1">
      <alignment horizontal="center" vertical="center"/>
    </xf>
    <xf numFmtId="165" fontId="17" fillId="0" borderId="47" xfId="10" applyNumberFormat="1" applyFont="1" applyBorder="1" applyAlignment="1">
      <alignment horizontal="center" vertical="center"/>
    </xf>
    <xf numFmtId="165" fontId="17" fillId="0" borderId="49" xfId="10" applyNumberFormat="1" applyFont="1" applyBorder="1" applyAlignment="1">
      <alignment horizontal="center" vertical="center"/>
    </xf>
    <xf numFmtId="166" fontId="17" fillId="0" borderId="50" xfId="10" applyNumberFormat="1" applyFont="1" applyBorder="1" applyAlignment="1">
      <alignment horizontal="center" vertical="center"/>
    </xf>
    <xf numFmtId="166" fontId="17" fillId="0" borderId="48" xfId="10" applyNumberFormat="1" applyFont="1" applyBorder="1" applyAlignment="1">
      <alignment horizontal="center" vertical="center"/>
    </xf>
    <xf numFmtId="166" fontId="17" fillId="0" borderId="24" xfId="10" applyNumberFormat="1" applyFont="1" applyBorder="1" applyAlignment="1">
      <alignment horizontal="center" vertical="center"/>
    </xf>
    <xf numFmtId="165" fontId="17" fillId="0" borderId="51" xfId="10" applyNumberFormat="1" applyFont="1" applyBorder="1" applyAlignment="1">
      <alignment horizontal="center" vertical="center"/>
    </xf>
    <xf numFmtId="165" fontId="17" fillId="0" borderId="38" xfId="10" applyNumberFormat="1" applyFont="1" applyBorder="1" applyAlignment="1">
      <alignment horizontal="center" vertical="center"/>
    </xf>
    <xf numFmtId="166" fontId="17" fillId="0" borderId="36" xfId="10" applyNumberFormat="1" applyFont="1" applyBorder="1" applyAlignment="1">
      <alignment horizontal="center" vertical="center"/>
    </xf>
    <xf numFmtId="166" fontId="17" fillId="0" borderId="17" xfId="10" applyNumberFormat="1" applyFont="1" applyBorder="1" applyAlignment="1">
      <alignment horizontal="center" vertical="center"/>
    </xf>
    <xf numFmtId="166" fontId="17" fillId="0" borderId="18" xfId="10" applyNumberFormat="1" applyFont="1" applyBorder="1" applyAlignment="1">
      <alignment horizontal="center" vertical="center"/>
    </xf>
    <xf numFmtId="165" fontId="17" fillId="0" borderId="40" xfId="10" applyNumberFormat="1" applyFont="1" applyBorder="1" applyAlignment="1">
      <alignment horizontal="center" vertical="center"/>
    </xf>
    <xf numFmtId="165" fontId="17" fillId="0" borderId="52" xfId="10" applyNumberFormat="1" applyFont="1" applyBorder="1" applyAlignment="1">
      <alignment horizontal="center" vertical="center"/>
    </xf>
    <xf numFmtId="166" fontId="17" fillId="0" borderId="26" xfId="10" applyNumberFormat="1" applyFont="1" applyBorder="1" applyAlignment="1">
      <alignment horizontal="center" vertical="center"/>
    </xf>
    <xf numFmtId="166" fontId="17" fillId="0" borderId="12" xfId="10" applyNumberFormat="1" applyFont="1" applyBorder="1" applyAlignment="1">
      <alignment horizontal="center" vertical="center"/>
    </xf>
    <xf numFmtId="165" fontId="17" fillId="0" borderId="53" xfId="10" applyNumberFormat="1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1" fillId="0" borderId="5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2" fontId="8" fillId="0" borderId="58" xfId="0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2" fontId="8" fillId="0" borderId="44" xfId="0" applyNumberFormat="1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2" fontId="8" fillId="0" borderId="46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2" fontId="8" fillId="0" borderId="36" xfId="0" applyNumberFormat="1" applyFont="1" applyBorder="1" applyAlignment="1">
      <alignment horizontal="center" vertical="center"/>
    </xf>
    <xf numFmtId="164" fontId="11" fillId="3" borderId="5" xfId="0" applyNumberFormat="1" applyFont="1" applyFill="1" applyBorder="1" applyAlignment="1">
      <alignment horizontal="center" vertical="center" wrapText="1"/>
    </xf>
    <xf numFmtId="164" fontId="11" fillId="3" borderId="30" xfId="0" applyNumberFormat="1" applyFont="1" applyFill="1" applyBorder="1" applyAlignment="1">
      <alignment horizontal="center" vertical="center" wrapText="1"/>
    </xf>
    <xf numFmtId="1" fontId="11" fillId="3" borderId="8" xfId="0" applyNumberFormat="1" applyFont="1" applyFill="1" applyBorder="1" applyAlignment="1">
      <alignment horizontal="center" vertical="center" wrapText="1"/>
    </xf>
    <xf numFmtId="0" fontId="23" fillId="0" borderId="0" xfId="0" applyFont="1"/>
    <xf numFmtId="0" fontId="8" fillId="0" borderId="9" xfId="0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8" fillId="0" borderId="23" xfId="0" applyFont="1" applyBorder="1" applyAlignment="1">
      <alignment wrapText="1"/>
    </xf>
    <xf numFmtId="165" fontId="0" fillId="0" borderId="0" xfId="0" applyNumberFormat="1"/>
    <xf numFmtId="165" fontId="14" fillId="0" borderId="38" xfId="9" applyNumberFormat="1" applyFont="1" applyBorder="1" applyAlignment="1">
      <alignment horizontal="center" vertical="center" wrapText="1"/>
    </xf>
    <xf numFmtId="165" fontId="17" fillId="0" borderId="27" xfId="10" applyNumberFormat="1" applyFont="1" applyBorder="1" applyAlignment="1">
      <alignment horizontal="center" vertical="center"/>
    </xf>
    <xf numFmtId="9" fontId="9" fillId="0" borderId="9" xfId="2" applyFont="1" applyFill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9" fontId="9" fillId="0" borderId="13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 wrapText="1"/>
    </xf>
    <xf numFmtId="9" fontId="9" fillId="0" borderId="13" xfId="2" applyFont="1" applyFill="1" applyBorder="1" applyAlignment="1">
      <alignment horizontal="center" vertical="center"/>
    </xf>
    <xf numFmtId="9" fontId="9" fillId="0" borderId="16" xfId="2" applyFont="1" applyFill="1" applyBorder="1" applyAlignment="1">
      <alignment horizontal="center" vertical="center"/>
    </xf>
    <xf numFmtId="9" fontId="9" fillId="0" borderId="17" xfId="0" applyNumberFormat="1" applyFont="1" applyBorder="1" applyAlignment="1">
      <alignment horizontal="center" vertical="center"/>
    </xf>
    <xf numFmtId="9" fontId="9" fillId="0" borderId="16" xfId="0" applyNumberFormat="1" applyFont="1" applyBorder="1" applyAlignment="1">
      <alignment horizontal="center" vertical="center"/>
    </xf>
    <xf numFmtId="9" fontId="9" fillId="0" borderId="18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wrapText="1"/>
    </xf>
    <xf numFmtId="0" fontId="8" fillId="0" borderId="41" xfId="0" applyFont="1" applyBorder="1" applyAlignment="1">
      <alignment horizontal="center" vertical="center"/>
    </xf>
    <xf numFmtId="2" fontId="8" fillId="0" borderId="32" xfId="0" applyNumberFormat="1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0" fillId="4" borderId="0" xfId="0" applyFill="1"/>
    <xf numFmtId="0" fontId="7" fillId="4" borderId="0" xfId="0" applyFont="1" applyFill="1" applyAlignment="1">
      <alignment vertical="center"/>
    </xf>
    <xf numFmtId="0" fontId="24" fillId="0" borderId="0" xfId="0" applyFont="1"/>
    <xf numFmtId="0" fontId="14" fillId="0" borderId="40" xfId="9" applyFont="1" applyBorder="1" applyAlignment="1">
      <alignment horizontal="center" vertical="center" wrapText="1"/>
    </xf>
    <xf numFmtId="0" fontId="8" fillId="0" borderId="10" xfId="0" applyFont="1" applyBorder="1"/>
    <xf numFmtId="164" fontId="9" fillId="0" borderId="42" xfId="0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7" xfId="0" applyFont="1" applyBorder="1"/>
    <xf numFmtId="164" fontId="9" fillId="0" borderId="36" xfId="0" applyNumberFormat="1" applyFont="1" applyBorder="1" applyAlignment="1">
      <alignment horizontal="center" vertical="center"/>
    </xf>
    <xf numFmtId="0" fontId="25" fillId="0" borderId="0" xfId="10" applyFont="1"/>
    <xf numFmtId="165" fontId="17" fillId="0" borderId="0" xfId="10" applyNumberFormat="1" applyFont="1" applyAlignment="1">
      <alignment horizontal="center" vertical="center"/>
    </xf>
    <xf numFmtId="166" fontId="17" fillId="0" borderId="0" xfId="10" applyNumberFormat="1" applyFont="1" applyAlignment="1">
      <alignment horizontal="center" vertical="center"/>
    </xf>
    <xf numFmtId="0" fontId="14" fillId="0" borderId="18" xfId="9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164" fontId="9" fillId="0" borderId="37" xfId="0" applyNumberFormat="1" applyFont="1" applyBorder="1" applyAlignment="1">
      <alignment horizontal="center" vertical="center"/>
    </xf>
    <xf numFmtId="164" fontId="9" fillId="0" borderId="46" xfId="0" applyNumberFormat="1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4" fillId="0" borderId="49" xfId="9" applyFont="1" applyBorder="1" applyAlignment="1">
      <alignment horizontal="center" vertical="center" wrapText="1"/>
    </xf>
    <xf numFmtId="0" fontId="14" fillId="0" borderId="50" xfId="9" applyFont="1" applyBorder="1" applyAlignment="1">
      <alignment horizontal="center" vertical="center" wrapText="1"/>
    </xf>
    <xf numFmtId="0" fontId="14" fillId="0" borderId="51" xfId="9" applyFont="1" applyBorder="1" applyAlignment="1">
      <alignment horizontal="center" vertical="center" wrapText="1"/>
    </xf>
    <xf numFmtId="164" fontId="9" fillId="0" borderId="44" xfId="0" applyNumberFormat="1" applyFont="1" applyBorder="1" applyAlignment="1">
      <alignment horizontal="center" vertical="center"/>
    </xf>
    <xf numFmtId="164" fontId="9" fillId="0" borderId="61" xfId="0" applyNumberFormat="1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0" fillId="0" borderId="3" xfId="0" applyBorder="1"/>
    <xf numFmtId="0" fontId="0" fillId="0" borderId="35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3" fillId="0" borderId="54" xfId="0" applyNumberFormat="1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/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8" xfId="0" applyBorder="1" applyAlignment="1">
      <alignment horizontal="center"/>
    </xf>
    <xf numFmtId="164" fontId="3" fillId="0" borderId="55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5" borderId="13" xfId="0" applyFill="1" applyBorder="1"/>
    <xf numFmtId="0" fontId="0" fillId="5" borderId="45" xfId="0" applyFill="1" applyBorder="1" applyAlignment="1">
      <alignment horizontal="center"/>
    </xf>
    <xf numFmtId="164" fontId="3" fillId="5" borderId="54" xfId="0" applyNumberFormat="1" applyFont="1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6" borderId="13" xfId="0" applyFill="1" applyBorder="1"/>
    <xf numFmtId="0" fontId="0" fillId="6" borderId="45" xfId="0" applyFill="1" applyBorder="1" applyAlignment="1">
      <alignment horizontal="center"/>
    </xf>
    <xf numFmtId="164" fontId="3" fillId="6" borderId="54" xfId="0" applyNumberFormat="1" applyFont="1" applyFill="1" applyBorder="1" applyAlignment="1">
      <alignment horizontal="center"/>
    </xf>
    <xf numFmtId="0" fontId="0" fillId="6" borderId="54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7" borderId="13" xfId="0" applyFill="1" applyBorder="1"/>
    <xf numFmtId="0" fontId="0" fillId="7" borderId="45" xfId="0" applyFill="1" applyBorder="1" applyAlignment="1">
      <alignment horizontal="center"/>
    </xf>
    <xf numFmtId="164" fontId="3" fillId="7" borderId="54" xfId="0" applyNumberFormat="1" applyFont="1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0" fontId="0" fillId="8" borderId="13" xfId="0" applyFill="1" applyBorder="1"/>
    <xf numFmtId="0" fontId="0" fillId="8" borderId="45" xfId="0" applyFill="1" applyBorder="1" applyAlignment="1">
      <alignment horizontal="center"/>
    </xf>
    <xf numFmtId="164" fontId="3" fillId="8" borderId="54" xfId="0" applyNumberFormat="1" applyFont="1" applyFill="1" applyBorder="1" applyAlignment="1">
      <alignment horizontal="center"/>
    </xf>
    <xf numFmtId="0" fontId="0" fillId="8" borderId="54" xfId="0" applyFill="1" applyBorder="1" applyAlignment="1">
      <alignment horizontal="center"/>
    </xf>
    <xf numFmtId="0" fontId="0" fillId="8" borderId="46" xfId="0" applyFill="1" applyBorder="1" applyAlignment="1">
      <alignment horizontal="center"/>
    </xf>
    <xf numFmtId="164" fontId="9" fillId="0" borderId="63" xfId="0" applyNumberFormat="1" applyFont="1" applyBorder="1" applyAlignment="1">
      <alignment horizontal="center" vertical="center"/>
    </xf>
    <xf numFmtId="164" fontId="9" fillId="0" borderId="64" xfId="0" applyNumberFormat="1" applyFont="1" applyBorder="1" applyAlignment="1">
      <alignment horizontal="center" vertical="center"/>
    </xf>
    <xf numFmtId="164" fontId="9" fillId="0" borderId="65" xfId="0" applyNumberFormat="1" applyFont="1" applyBorder="1" applyAlignment="1">
      <alignment horizontal="center" vertical="center"/>
    </xf>
    <xf numFmtId="0" fontId="18" fillId="0" borderId="20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8" fillId="0" borderId="48" xfId="0" applyFont="1" applyBorder="1" applyAlignment="1">
      <alignment wrapText="1"/>
    </xf>
    <xf numFmtId="0" fontId="18" fillId="0" borderId="17" xfId="0" applyFont="1" applyBorder="1" applyAlignment="1">
      <alignment wrapText="1"/>
    </xf>
    <xf numFmtId="0" fontId="14" fillId="0" borderId="24" xfId="9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9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166" fontId="0" fillId="0" borderId="0" xfId="0" applyNumberFormat="1"/>
    <xf numFmtId="164" fontId="11" fillId="3" borderId="6" xfId="0" applyNumberFormat="1" applyFont="1" applyFill="1" applyBorder="1" applyAlignment="1">
      <alignment horizontal="left" wrapText="1"/>
    </xf>
    <xf numFmtId="164" fontId="11" fillId="3" borderId="4" xfId="0" applyNumberFormat="1" applyFont="1" applyFill="1" applyBorder="1" applyAlignment="1">
      <alignment horizontal="left" wrapText="1"/>
    </xf>
    <xf numFmtId="164" fontId="11" fillId="3" borderId="7" xfId="0" applyNumberFormat="1" applyFont="1" applyFill="1" applyBorder="1" applyAlignment="1">
      <alignment horizontal="left" wrapText="1"/>
    </xf>
    <xf numFmtId="164" fontId="11" fillId="3" borderId="8" xfId="0" applyNumberFormat="1" applyFont="1" applyFill="1" applyBorder="1" applyAlignment="1">
      <alignment horizontal="left" wrapText="1"/>
    </xf>
    <xf numFmtId="164" fontId="11" fillId="3" borderId="27" xfId="0" applyNumberFormat="1" applyFont="1" applyFill="1" applyBorder="1" applyAlignment="1">
      <alignment horizontal="center"/>
    </xf>
    <xf numFmtId="164" fontId="11" fillId="3" borderId="28" xfId="0" applyNumberFormat="1" applyFont="1" applyFill="1" applyBorder="1" applyAlignment="1">
      <alignment horizontal="center"/>
    </xf>
    <xf numFmtId="164" fontId="11" fillId="3" borderId="31" xfId="0" applyNumberFormat="1" applyFont="1" applyFill="1" applyBorder="1" applyAlignment="1">
      <alignment horizontal="center"/>
    </xf>
    <xf numFmtId="164" fontId="11" fillId="3" borderId="29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left" wrapText="1"/>
    </xf>
    <xf numFmtId="0" fontId="10" fillId="3" borderId="4" xfId="0" applyFont="1" applyFill="1" applyBorder="1" applyAlignment="1">
      <alignment horizontal="left" wrapText="1"/>
    </xf>
    <xf numFmtId="0" fontId="10" fillId="3" borderId="7" xfId="0" applyFont="1" applyFill="1" applyBorder="1" applyAlignment="1">
      <alignment horizontal="left" wrapText="1"/>
    </xf>
    <xf numFmtId="0" fontId="10" fillId="3" borderId="8" xfId="0" applyFont="1" applyFill="1" applyBorder="1" applyAlignment="1">
      <alignment horizontal="left" wrapText="1"/>
    </xf>
    <xf numFmtId="0" fontId="10" fillId="3" borderId="5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164" fontId="20" fillId="3" borderId="20" xfId="2" applyNumberFormat="1" applyFont="1" applyFill="1" applyBorder="1" applyAlignment="1">
      <alignment horizontal="center" vertical="center" wrapText="1"/>
    </xf>
    <xf numFmtId="164" fontId="20" fillId="3" borderId="12" xfId="2" applyNumberFormat="1" applyFont="1" applyFill="1" applyBorder="1" applyAlignment="1">
      <alignment horizontal="center" vertical="center" wrapText="1"/>
    </xf>
    <xf numFmtId="0" fontId="20" fillId="3" borderId="26" xfId="9" applyFont="1" applyFill="1" applyBorder="1" applyAlignment="1">
      <alignment horizontal="center" wrapText="1"/>
    </xf>
    <xf numFmtId="164" fontId="20" fillId="3" borderId="12" xfId="2" applyNumberFormat="1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20" fillId="3" borderId="26" xfId="9" applyFont="1" applyFill="1" applyBorder="1" applyAlignment="1">
      <alignment horizontal="center" vertical="center" wrapText="1"/>
    </xf>
    <xf numFmtId="0" fontId="13" fillId="3" borderId="6" xfId="9" applyFill="1" applyBorder="1" applyAlignment="1">
      <alignment horizontal="center" vertical="top" wrapText="1"/>
    </xf>
    <xf numFmtId="0" fontId="13" fillId="3" borderId="7" xfId="9" applyFill="1" applyBorder="1" applyAlignment="1">
      <alignment horizontal="center" vertical="top" wrapText="1"/>
    </xf>
    <xf numFmtId="0" fontId="10" fillId="3" borderId="20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left" vertical="center" wrapText="1"/>
    </xf>
    <xf numFmtId="0" fontId="10" fillId="3" borderId="30" xfId="0" applyFont="1" applyFill="1" applyBorder="1" applyAlignment="1">
      <alignment horizontal="left" vertical="center" wrapText="1"/>
    </xf>
    <xf numFmtId="0" fontId="15" fillId="0" borderId="1" xfId="10" applyFont="1" applyBorder="1" applyAlignment="1">
      <alignment horizontal="center" vertical="center" wrapText="1"/>
    </xf>
    <xf numFmtId="0" fontId="15" fillId="0" borderId="2" xfId="10" applyFont="1" applyBorder="1" applyAlignment="1">
      <alignment horizontal="center" vertical="center" wrapText="1"/>
    </xf>
    <xf numFmtId="0" fontId="15" fillId="0" borderId="1" xfId="10" applyFont="1" applyFill="1" applyBorder="1" applyAlignment="1">
      <alignment horizontal="center" vertical="center" wrapText="1"/>
    </xf>
    <xf numFmtId="0" fontId="15" fillId="0" borderId="2" xfId="10" applyFont="1" applyFill="1" applyBorder="1" applyAlignment="1">
      <alignment horizontal="center" vertical="center" wrapText="1"/>
    </xf>
  </cellXfs>
  <cellStyles count="12">
    <cellStyle name="Normal" xfId="0" builtinId="0"/>
    <cellStyle name="Normal 2" xfId="5" xr:uid="{99740B03-21F1-4F4B-8F1E-947F21F7EF4B}"/>
    <cellStyle name="Normal 2 2" xfId="11" xr:uid="{661108C8-5572-4B13-9424-670431C3B754}"/>
    <cellStyle name="Normal 2 2 3" xfId="7" xr:uid="{CDE7000C-6CC6-40E5-9BAE-39763C925CEC}"/>
    <cellStyle name="Normal 3" xfId="3" xr:uid="{4A939099-3844-4B36-B690-FBF897842627}"/>
    <cellStyle name="Normal 4" xfId="4" xr:uid="{02885436-3BF6-4340-8468-A535B2F6E791}"/>
    <cellStyle name="Normal 4 2" xfId="8" xr:uid="{EFC7099E-C68F-4195-B7DD-34779F13D344}"/>
    <cellStyle name="Normal 5" xfId="6" xr:uid="{0A7FEF9C-EAB5-4B3A-9E67-D04FF149C187}"/>
    <cellStyle name="Normal_Stakeholders10pt" xfId="10" xr:uid="{53BBDCF4-4B77-4B60-B5FB-A83FF5DDA0CF}"/>
    <cellStyle name="Normal_Stakeholders10pt_1" xfId="9" xr:uid="{404BF9CE-EFE6-4DD5-8810-E930B6A9B364}"/>
    <cellStyle name="Percent" xfId="2" builtinId="5"/>
    <cellStyle name="Percent 2" xfId="1" xr:uid="{89525722-2FFF-49BE-BE08-A1942A1B9D3D}"/>
  </cellStyles>
  <dxfs count="30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K248"/>
  <sheetViews>
    <sheetView topLeftCell="A100" zoomScale="85" zoomScaleNormal="85" workbookViewId="0">
      <selection activeCell="H36" sqref="H36"/>
    </sheetView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  <col min="4" max="9" width="8.54296875" customWidth="1"/>
    <col min="10" max="10" width="40.54296875" customWidth="1"/>
    <col min="11" max="14" width="8.54296875" customWidth="1"/>
    <col min="15" max="15" width="40.54296875" customWidth="1"/>
    <col min="16" max="19" width="8.54296875" customWidth="1"/>
    <col min="20" max="20" width="40.54296875" customWidth="1"/>
    <col min="21" max="24" width="8.54296875" customWidth="1"/>
    <col min="25" max="25" width="40.54296875" customWidth="1"/>
    <col min="26" max="29" width="8.54296875" customWidth="1"/>
    <col min="30" max="30" width="40.54296875" customWidth="1"/>
    <col min="31" max="34" width="8.54296875" customWidth="1"/>
    <col min="35" max="35" width="40.54296875" customWidth="1"/>
    <col min="36" max="40" width="8.54296875" customWidth="1"/>
  </cols>
  <sheetData>
    <row r="1" spans="2:37" s="1" customFormat="1" ht="50.15" customHeight="1" x14ac:dyDescent="0.35">
      <c r="B1" s="2"/>
      <c r="C1" s="3" t="s">
        <v>0</v>
      </c>
    </row>
    <row r="2" spans="2:37" s="7" customFormat="1" ht="35.15" customHeight="1" x14ac:dyDescent="0.3">
      <c r="C2" s="7" t="s">
        <v>1</v>
      </c>
      <c r="D2" s="8" t="s">
        <v>2</v>
      </c>
      <c r="E2" s="8" t="s">
        <v>3</v>
      </c>
      <c r="J2" s="7" t="s">
        <v>4</v>
      </c>
      <c r="K2" s="8" t="s">
        <v>2</v>
      </c>
      <c r="L2" s="8" t="s">
        <v>3</v>
      </c>
      <c r="O2" s="7" t="s">
        <v>5</v>
      </c>
      <c r="P2" s="8" t="s">
        <v>2</v>
      </c>
      <c r="Q2" s="8" t="s">
        <v>3</v>
      </c>
      <c r="T2" s="7" t="s">
        <v>6</v>
      </c>
      <c r="U2" s="8" t="s">
        <v>2</v>
      </c>
      <c r="V2" s="8" t="s">
        <v>3</v>
      </c>
      <c r="Y2" s="7" t="s">
        <v>7</v>
      </c>
      <c r="Z2" s="8" t="s">
        <v>2</v>
      </c>
      <c r="AA2" s="8" t="s">
        <v>3</v>
      </c>
    </row>
    <row r="3" spans="2:37" s="4" customFormat="1" ht="12" x14ac:dyDescent="0.3">
      <c r="C3" s="4" t="s">
        <v>8</v>
      </c>
      <c r="D3" s="5">
        <v>0.25161290322580598</v>
      </c>
      <c r="E3" s="4">
        <v>155</v>
      </c>
      <c r="J3" s="4" t="s">
        <v>9</v>
      </c>
      <c r="K3" s="6">
        <v>0.30322580645161301</v>
      </c>
      <c r="L3" s="4">
        <v>155</v>
      </c>
      <c r="O3" s="4" t="s">
        <v>10</v>
      </c>
      <c r="P3" s="6">
        <v>0.238709677419355</v>
      </c>
      <c r="Q3" s="4">
        <v>155</v>
      </c>
      <c r="T3" s="4" t="s">
        <v>11</v>
      </c>
      <c r="U3" s="6">
        <v>0.99354838709677396</v>
      </c>
      <c r="V3" s="4">
        <v>155</v>
      </c>
      <c r="Y3" s="4" t="s">
        <v>12</v>
      </c>
      <c r="Z3" s="6">
        <v>0.45138888888888901</v>
      </c>
      <c r="AA3" s="4">
        <v>144</v>
      </c>
    </row>
    <row r="4" spans="2:37" s="4" customFormat="1" ht="12" x14ac:dyDescent="0.3">
      <c r="C4" s="4" t="s">
        <v>13</v>
      </c>
      <c r="D4" s="5">
        <v>0.2</v>
      </c>
      <c r="E4" s="4">
        <v>155</v>
      </c>
      <c r="J4" s="4" t="s">
        <v>14</v>
      </c>
      <c r="K4" s="6">
        <v>0.69677419354838699</v>
      </c>
      <c r="L4" s="4">
        <v>155</v>
      </c>
      <c r="O4" s="4" t="s">
        <v>15</v>
      </c>
      <c r="P4" s="6">
        <v>0.761290322580645</v>
      </c>
      <c r="Q4" s="4">
        <v>155</v>
      </c>
      <c r="T4" s="4" t="s">
        <v>16</v>
      </c>
      <c r="U4" s="6">
        <v>6.4516129032258099E-3</v>
      </c>
      <c r="V4" s="4">
        <v>155</v>
      </c>
      <c r="Y4" s="4" t="s">
        <v>14</v>
      </c>
      <c r="Z4" s="6">
        <v>0.54861111111111105</v>
      </c>
      <c r="AA4" s="4">
        <v>144</v>
      </c>
    </row>
    <row r="5" spans="2:37" s="4" customFormat="1" ht="12" x14ac:dyDescent="0.3">
      <c r="C5" s="4" t="s">
        <v>17</v>
      </c>
      <c r="D5" s="5">
        <v>0.11612903225806499</v>
      </c>
      <c r="E5" s="4">
        <v>155</v>
      </c>
      <c r="K5" s="6"/>
      <c r="O5" s="4" t="s">
        <v>18</v>
      </c>
      <c r="P5" s="6">
        <v>0</v>
      </c>
      <c r="Q5" s="4">
        <v>155</v>
      </c>
      <c r="U5" s="6"/>
      <c r="Z5" s="6"/>
    </row>
    <row r="6" spans="2:37" s="4" customFormat="1" ht="12" x14ac:dyDescent="0.3">
      <c r="C6" s="4" t="s">
        <v>19</v>
      </c>
      <c r="D6" s="5">
        <v>9.0322580645161299E-2</v>
      </c>
      <c r="E6" s="4">
        <v>155</v>
      </c>
      <c r="K6" s="6"/>
      <c r="P6" s="6"/>
      <c r="U6" s="6"/>
      <c r="Z6" s="6"/>
    </row>
    <row r="7" spans="2:37" s="4" customFormat="1" ht="12" x14ac:dyDescent="0.3">
      <c r="C7" s="4" t="s">
        <v>20</v>
      </c>
      <c r="D7" s="5">
        <v>7.7419354838709695E-2</v>
      </c>
      <c r="E7" s="4">
        <v>155</v>
      </c>
      <c r="K7" s="6"/>
      <c r="P7" s="6"/>
      <c r="U7" s="6"/>
      <c r="Z7" s="6"/>
    </row>
    <row r="8" spans="2:37" s="4" customFormat="1" ht="12" x14ac:dyDescent="0.3">
      <c r="C8" s="4" t="s">
        <v>21</v>
      </c>
      <c r="D8" s="5">
        <v>7.09677419354839E-2</v>
      </c>
      <c r="E8" s="4">
        <v>155</v>
      </c>
      <c r="K8" s="6"/>
      <c r="P8" s="6"/>
      <c r="U8" s="6"/>
      <c r="Z8" s="6"/>
    </row>
    <row r="9" spans="2:37" s="4" customFormat="1" ht="12" x14ac:dyDescent="0.3">
      <c r="C9" s="4" t="s">
        <v>22</v>
      </c>
      <c r="D9" s="5">
        <v>7.09677419354839E-2</v>
      </c>
      <c r="E9" s="4">
        <v>155</v>
      </c>
      <c r="K9" s="6"/>
      <c r="P9" s="6"/>
      <c r="U9" s="6"/>
      <c r="Z9" s="6"/>
    </row>
    <row r="10" spans="2:37" s="4" customFormat="1" ht="12" x14ac:dyDescent="0.3">
      <c r="C10" s="4" t="s">
        <v>23</v>
      </c>
      <c r="D10" s="5">
        <v>3.8709677419354799E-2</v>
      </c>
      <c r="E10" s="4">
        <v>155</v>
      </c>
      <c r="K10" s="6"/>
      <c r="P10" s="6"/>
      <c r="U10" s="6"/>
      <c r="Z10" s="6"/>
    </row>
    <row r="11" spans="2:37" s="4" customFormat="1" ht="12" x14ac:dyDescent="0.3">
      <c r="C11" s="4" t="s">
        <v>24</v>
      </c>
      <c r="D11" s="5">
        <v>3.8709677419354799E-2</v>
      </c>
      <c r="E11" s="4">
        <v>155</v>
      </c>
      <c r="K11" s="6"/>
      <c r="P11" s="6"/>
      <c r="U11" s="6"/>
      <c r="Z11" s="6"/>
    </row>
    <row r="12" spans="2:37" s="4" customFormat="1" ht="12" x14ac:dyDescent="0.3">
      <c r="C12" s="4" t="s">
        <v>25</v>
      </c>
      <c r="D12" s="5">
        <v>3.2258064516128997E-2</v>
      </c>
      <c r="E12" s="4">
        <v>155</v>
      </c>
      <c r="K12" s="6"/>
      <c r="P12" s="6"/>
      <c r="U12" s="6"/>
      <c r="Z12" s="6"/>
    </row>
    <row r="13" spans="2:37" s="4" customFormat="1" ht="12" x14ac:dyDescent="0.3">
      <c r="C13" s="4" t="s">
        <v>18</v>
      </c>
      <c r="D13" s="5">
        <v>1.2903225806451601E-2</v>
      </c>
      <c r="E13" s="4">
        <v>155</v>
      </c>
      <c r="K13" s="6"/>
      <c r="P13" s="6"/>
      <c r="U13" s="6"/>
      <c r="Z13" s="6"/>
    </row>
    <row r="14" spans="2:37" s="4" customFormat="1" ht="12" x14ac:dyDescent="0.3">
      <c r="D14" s="6"/>
      <c r="K14" s="6"/>
      <c r="P14" s="6"/>
      <c r="U14" s="6"/>
      <c r="Z14" s="6"/>
    </row>
    <row r="15" spans="2:37" s="4" customFormat="1" ht="12" x14ac:dyDescent="0.3"/>
    <row r="16" spans="2:37" s="7" customFormat="1" ht="48" x14ac:dyDescent="0.3">
      <c r="C16" s="7" t="s">
        <v>26</v>
      </c>
      <c r="D16" s="8" t="s">
        <v>2</v>
      </c>
      <c r="E16" s="8" t="s">
        <v>3</v>
      </c>
      <c r="J16" s="7" t="s">
        <v>27</v>
      </c>
      <c r="K16" s="8" t="s">
        <v>2</v>
      </c>
      <c r="L16" s="8" t="s">
        <v>3</v>
      </c>
      <c r="O16" s="7" t="s">
        <v>28</v>
      </c>
      <c r="P16" s="8" t="s">
        <v>2</v>
      </c>
      <c r="Q16" s="8" t="s">
        <v>3</v>
      </c>
      <c r="T16" s="7" t="s">
        <v>29</v>
      </c>
      <c r="U16" s="8" t="s">
        <v>2</v>
      </c>
      <c r="V16" s="8" t="s">
        <v>3</v>
      </c>
      <c r="Y16" s="7" t="s">
        <v>30</v>
      </c>
      <c r="Z16" s="8" t="s">
        <v>2</v>
      </c>
      <c r="AA16" s="8" t="s">
        <v>3</v>
      </c>
      <c r="AD16" s="7" t="s">
        <v>31</v>
      </c>
      <c r="AE16" s="8" t="s">
        <v>2</v>
      </c>
      <c r="AF16" s="8" t="s">
        <v>3</v>
      </c>
      <c r="AI16" s="7" t="s">
        <v>32</v>
      </c>
      <c r="AJ16" s="8" t="s">
        <v>2</v>
      </c>
      <c r="AK16" s="8" t="s">
        <v>3</v>
      </c>
    </row>
    <row r="17" spans="3:37" s="4" customFormat="1" ht="12" x14ac:dyDescent="0.3">
      <c r="C17" s="4" t="s">
        <v>33</v>
      </c>
      <c r="D17" s="6">
        <v>0.93617021276595702</v>
      </c>
      <c r="E17" s="4">
        <v>47</v>
      </c>
      <c r="J17" s="4" t="s">
        <v>34</v>
      </c>
      <c r="K17" s="6">
        <v>0.62758620689655198</v>
      </c>
      <c r="L17" s="4">
        <v>145</v>
      </c>
      <c r="O17" s="4" t="s">
        <v>35</v>
      </c>
      <c r="P17" s="6">
        <v>0.74829931972789099</v>
      </c>
      <c r="Q17" s="4">
        <v>147</v>
      </c>
      <c r="T17" s="4" t="s">
        <v>36</v>
      </c>
      <c r="U17" s="6">
        <v>0.51369863013698602</v>
      </c>
      <c r="V17" s="4">
        <v>146</v>
      </c>
      <c r="Y17" s="4" t="s">
        <v>37</v>
      </c>
      <c r="Z17" s="6">
        <v>0.57638888888888895</v>
      </c>
      <c r="AA17" s="4">
        <v>144</v>
      </c>
      <c r="AD17" s="4" t="s">
        <v>38</v>
      </c>
      <c r="AE17" s="6">
        <v>0.492307692307692</v>
      </c>
      <c r="AF17" s="4">
        <v>65</v>
      </c>
      <c r="AI17" s="4" t="s">
        <v>39</v>
      </c>
      <c r="AJ17" s="6">
        <v>0.515625</v>
      </c>
      <c r="AK17" s="4">
        <v>64</v>
      </c>
    </row>
    <row r="18" spans="3:37" s="4" customFormat="1" ht="12" x14ac:dyDescent="0.3">
      <c r="C18" s="4" t="s">
        <v>40</v>
      </c>
      <c r="D18" s="6">
        <v>0.36170212765957399</v>
      </c>
      <c r="E18" s="4">
        <v>47</v>
      </c>
      <c r="J18" s="4" t="s">
        <v>41</v>
      </c>
      <c r="K18" s="6">
        <v>0.42758620689655202</v>
      </c>
      <c r="L18" s="4">
        <v>145</v>
      </c>
      <c r="O18" s="4" t="s">
        <v>42</v>
      </c>
      <c r="P18" s="6">
        <v>0.35374149659863902</v>
      </c>
      <c r="Q18" s="4">
        <v>147</v>
      </c>
      <c r="T18" s="4" t="s">
        <v>43</v>
      </c>
      <c r="U18" s="6">
        <v>0.49315068493150699</v>
      </c>
      <c r="V18" s="4">
        <v>146</v>
      </c>
      <c r="Y18" s="4" t="s">
        <v>44</v>
      </c>
      <c r="Z18" s="6">
        <v>0.44444444444444398</v>
      </c>
      <c r="AA18" s="4">
        <v>144</v>
      </c>
      <c r="AD18" s="4" t="s">
        <v>45</v>
      </c>
      <c r="AE18" s="6">
        <v>0.4</v>
      </c>
      <c r="AF18" s="4">
        <v>65</v>
      </c>
      <c r="AI18" s="4" t="s">
        <v>46</v>
      </c>
      <c r="AJ18" s="6">
        <v>0.375</v>
      </c>
      <c r="AK18" s="4">
        <v>64</v>
      </c>
    </row>
    <row r="19" spans="3:37" s="4" customFormat="1" ht="12" x14ac:dyDescent="0.3">
      <c r="C19" s="4" t="s">
        <v>47</v>
      </c>
      <c r="D19" s="6">
        <v>4.2553191489361701E-2</v>
      </c>
      <c r="E19" s="4">
        <v>47</v>
      </c>
      <c r="J19" s="4" t="s">
        <v>48</v>
      </c>
      <c r="K19" s="6">
        <v>0.38620689655172402</v>
      </c>
      <c r="L19" s="4">
        <v>145</v>
      </c>
      <c r="O19" s="4" t="s">
        <v>49</v>
      </c>
      <c r="P19" s="6">
        <v>0.27210884353741499</v>
      </c>
      <c r="Q19" s="4">
        <v>147</v>
      </c>
      <c r="T19" s="4" t="s">
        <v>50</v>
      </c>
      <c r="U19" s="6">
        <v>0.397260273972603</v>
      </c>
      <c r="V19" s="4">
        <v>146</v>
      </c>
      <c r="Y19" s="4" t="s">
        <v>51</v>
      </c>
      <c r="Z19" s="6">
        <v>0.31944444444444398</v>
      </c>
      <c r="AA19" s="4">
        <v>144</v>
      </c>
      <c r="AD19" s="4" t="s">
        <v>52</v>
      </c>
      <c r="AE19" s="6">
        <v>0.33846153846153798</v>
      </c>
      <c r="AF19" s="4">
        <v>65</v>
      </c>
      <c r="AI19" s="4" t="s">
        <v>53</v>
      </c>
      <c r="AJ19" s="6">
        <v>0.375</v>
      </c>
      <c r="AK19" s="4">
        <v>64</v>
      </c>
    </row>
    <row r="20" spans="3:37" s="4" customFormat="1" ht="12" x14ac:dyDescent="0.3">
      <c r="D20" s="6"/>
      <c r="J20" s="4" t="s">
        <v>54</v>
      </c>
      <c r="K20" s="6">
        <v>0.27586206896551702</v>
      </c>
      <c r="L20" s="4">
        <v>145</v>
      </c>
      <c r="O20" s="4" t="s">
        <v>55</v>
      </c>
      <c r="P20" s="6">
        <v>0.22448979591836701</v>
      </c>
      <c r="Q20" s="4">
        <v>147</v>
      </c>
      <c r="T20" s="4" t="s">
        <v>56</v>
      </c>
      <c r="U20" s="6">
        <v>0.36986301369863001</v>
      </c>
      <c r="V20" s="4">
        <v>146</v>
      </c>
      <c r="Y20" s="4" t="s">
        <v>57</v>
      </c>
      <c r="Z20" s="6">
        <v>0.25</v>
      </c>
      <c r="AA20" s="4">
        <v>144</v>
      </c>
      <c r="AD20" s="4" t="s">
        <v>58</v>
      </c>
      <c r="AE20" s="6">
        <v>0.30769230769230799</v>
      </c>
      <c r="AF20" s="4">
        <v>65</v>
      </c>
      <c r="AI20" s="4" t="s">
        <v>59</v>
      </c>
      <c r="AJ20" s="6">
        <v>0.328125</v>
      </c>
      <c r="AK20" s="4">
        <v>64</v>
      </c>
    </row>
    <row r="21" spans="3:37" s="4" customFormat="1" ht="12" x14ac:dyDescent="0.3">
      <c r="D21" s="6"/>
      <c r="J21" s="4" t="s">
        <v>60</v>
      </c>
      <c r="K21" s="6">
        <v>7.5862068965517199E-2</v>
      </c>
      <c r="L21" s="4">
        <v>145</v>
      </c>
      <c r="O21" s="4" t="s">
        <v>61</v>
      </c>
      <c r="P21" s="6">
        <v>0.156462585034014</v>
      </c>
      <c r="Q21" s="4">
        <v>147</v>
      </c>
      <c r="T21" s="4" t="s">
        <v>62</v>
      </c>
      <c r="U21" s="6">
        <v>0.335616438356164</v>
      </c>
      <c r="V21" s="4">
        <v>146</v>
      </c>
      <c r="Y21" s="4" t="s">
        <v>63</v>
      </c>
      <c r="Z21" s="6">
        <v>0.21527777777777801</v>
      </c>
      <c r="AA21" s="4">
        <v>144</v>
      </c>
      <c r="AD21" s="4" t="s">
        <v>64</v>
      </c>
      <c r="AE21" s="6">
        <v>0.27692307692307699</v>
      </c>
      <c r="AF21" s="4">
        <v>65</v>
      </c>
      <c r="AI21" s="4" t="s">
        <v>65</v>
      </c>
      <c r="AJ21" s="6">
        <v>0.296875</v>
      </c>
      <c r="AK21" s="4">
        <v>64</v>
      </c>
    </row>
    <row r="22" spans="3:37" s="4" customFormat="1" ht="12" x14ac:dyDescent="0.3">
      <c r="D22" s="6"/>
      <c r="L22" s="6"/>
      <c r="O22" s="4" t="s">
        <v>66</v>
      </c>
      <c r="P22" s="6">
        <v>7.4829931972789102E-2</v>
      </c>
      <c r="Q22" s="4">
        <v>147</v>
      </c>
      <c r="T22" s="4" t="s">
        <v>67</v>
      </c>
      <c r="U22" s="6">
        <v>0.26027397260273999</v>
      </c>
      <c r="V22" s="4">
        <v>146</v>
      </c>
      <c r="Y22" s="4" t="s">
        <v>60</v>
      </c>
      <c r="Z22" s="6">
        <v>6.9444444444444397E-3</v>
      </c>
      <c r="AA22" s="4">
        <v>144</v>
      </c>
      <c r="AD22" s="4" t="s">
        <v>68</v>
      </c>
      <c r="AE22" s="6">
        <v>0.246153846153846</v>
      </c>
      <c r="AF22" s="4">
        <v>65</v>
      </c>
      <c r="AI22" s="4" t="s">
        <v>69</v>
      </c>
      <c r="AJ22" s="6">
        <v>0.28125</v>
      </c>
      <c r="AK22" s="4">
        <v>64</v>
      </c>
    </row>
    <row r="23" spans="3:37" s="4" customFormat="1" ht="12" x14ac:dyDescent="0.3">
      <c r="D23" s="6"/>
      <c r="K23" s="6"/>
      <c r="O23" s="4" t="s">
        <v>70</v>
      </c>
      <c r="P23" s="6">
        <v>4.08163265306122E-2</v>
      </c>
      <c r="Q23" s="4">
        <v>147</v>
      </c>
      <c r="T23" s="4" t="s">
        <v>71</v>
      </c>
      <c r="U23" s="6">
        <v>0.25342465753424698</v>
      </c>
      <c r="V23" s="4">
        <v>146</v>
      </c>
      <c r="Z23" s="6"/>
      <c r="AD23" s="4" t="s">
        <v>51</v>
      </c>
      <c r="AE23" s="6">
        <v>0.107692307692308</v>
      </c>
      <c r="AF23" s="4">
        <v>65</v>
      </c>
      <c r="AI23" s="4" t="s">
        <v>72</v>
      </c>
      <c r="AJ23" s="6">
        <v>0.25</v>
      </c>
      <c r="AK23" s="4">
        <v>64</v>
      </c>
    </row>
    <row r="24" spans="3:37" s="4" customFormat="1" ht="12" x14ac:dyDescent="0.3">
      <c r="D24" s="6"/>
      <c r="K24" s="6"/>
      <c r="O24" s="4" t="s">
        <v>18</v>
      </c>
      <c r="P24" s="6">
        <v>6.8027210884353704E-3</v>
      </c>
      <c r="Q24" s="4">
        <v>147</v>
      </c>
      <c r="T24" s="4" t="s">
        <v>73</v>
      </c>
      <c r="U24" s="6">
        <v>0.23972602739726001</v>
      </c>
      <c r="V24" s="4">
        <v>146</v>
      </c>
      <c r="Z24" s="6"/>
      <c r="AD24" s="4" t="s">
        <v>74</v>
      </c>
      <c r="AE24" s="6">
        <v>6.15384615384615E-2</v>
      </c>
      <c r="AF24" s="4">
        <v>65</v>
      </c>
      <c r="AI24" s="4" t="s">
        <v>75</v>
      </c>
      <c r="AJ24" s="6">
        <v>0.234375</v>
      </c>
      <c r="AK24" s="4">
        <v>64</v>
      </c>
    </row>
    <row r="25" spans="3:37" s="4" customFormat="1" ht="12" x14ac:dyDescent="0.3">
      <c r="D25" s="6"/>
      <c r="K25" s="6"/>
      <c r="P25" s="6"/>
      <c r="T25" s="4" t="s">
        <v>76</v>
      </c>
      <c r="U25" s="6">
        <v>0.22602739726027399</v>
      </c>
      <c r="V25" s="4">
        <v>146</v>
      </c>
      <c r="Z25" s="6"/>
      <c r="AD25" s="4" t="s">
        <v>63</v>
      </c>
      <c r="AE25" s="6">
        <v>4.6153846153846198E-2</v>
      </c>
      <c r="AF25" s="4">
        <v>65</v>
      </c>
      <c r="AI25" s="4" t="s">
        <v>77</v>
      </c>
      <c r="AJ25" s="6">
        <v>0.21875</v>
      </c>
      <c r="AK25" s="4">
        <v>64</v>
      </c>
    </row>
    <row r="26" spans="3:37" s="4" customFormat="1" ht="12" x14ac:dyDescent="0.3">
      <c r="D26" s="6"/>
      <c r="K26" s="6"/>
      <c r="P26" s="6"/>
      <c r="T26" s="4" t="s">
        <v>78</v>
      </c>
      <c r="U26" s="6">
        <v>0.198630136986301</v>
      </c>
      <c r="V26" s="4">
        <v>146</v>
      </c>
      <c r="Z26" s="6"/>
      <c r="AD26" s="4" t="s">
        <v>79</v>
      </c>
      <c r="AE26" s="6">
        <v>3.0769230769230799E-2</v>
      </c>
      <c r="AF26" s="4">
        <v>65</v>
      </c>
      <c r="AI26" s="4" t="s">
        <v>80</v>
      </c>
      <c r="AJ26" s="6">
        <v>0.171875</v>
      </c>
      <c r="AK26" s="4">
        <v>64</v>
      </c>
    </row>
    <row r="27" spans="3:37" s="4" customFormat="1" ht="12" x14ac:dyDescent="0.3">
      <c r="D27" s="6"/>
      <c r="K27" s="6"/>
      <c r="P27" s="6"/>
      <c r="T27" s="4" t="s">
        <v>81</v>
      </c>
      <c r="U27" s="6">
        <v>0.17123287671232901</v>
      </c>
      <c r="V27" s="4">
        <v>146</v>
      </c>
      <c r="Z27" s="6"/>
      <c r="AD27" s="4" t="s">
        <v>82</v>
      </c>
      <c r="AE27" s="6">
        <v>3.0769230769230799E-2</v>
      </c>
      <c r="AF27" s="4">
        <v>65</v>
      </c>
      <c r="AI27" s="4" t="s">
        <v>83</v>
      </c>
      <c r="AJ27" s="6">
        <v>0.15625</v>
      </c>
      <c r="AK27" s="4">
        <v>64</v>
      </c>
    </row>
    <row r="28" spans="3:37" s="4" customFormat="1" ht="12" x14ac:dyDescent="0.3">
      <c r="D28" s="6"/>
      <c r="K28" s="6"/>
      <c r="P28" s="6"/>
      <c r="T28" s="4" t="s">
        <v>84</v>
      </c>
      <c r="U28" s="6">
        <v>0.164383561643836</v>
      </c>
      <c r="V28" s="4">
        <v>146</v>
      </c>
      <c r="Z28" s="6"/>
      <c r="AD28" s="4" t="s">
        <v>60</v>
      </c>
      <c r="AE28" s="6">
        <v>3.0769230769230799E-2</v>
      </c>
      <c r="AF28" s="4">
        <v>65</v>
      </c>
      <c r="AI28" s="4" t="s">
        <v>85</v>
      </c>
      <c r="AJ28" s="6">
        <v>0.140625</v>
      </c>
      <c r="AK28" s="4">
        <v>64</v>
      </c>
    </row>
    <row r="29" spans="3:37" s="4" customFormat="1" ht="12" x14ac:dyDescent="0.3">
      <c r="D29" s="6"/>
      <c r="K29" s="6"/>
      <c r="P29" s="6"/>
      <c r="T29" s="4" t="s">
        <v>86</v>
      </c>
      <c r="U29" s="6">
        <v>0.150684931506849</v>
      </c>
      <c r="V29" s="4">
        <v>146</v>
      </c>
      <c r="Z29" s="6"/>
      <c r="AE29" s="6"/>
      <c r="AI29" s="4" t="s">
        <v>87</v>
      </c>
      <c r="AJ29" s="6">
        <v>0.125</v>
      </c>
      <c r="AK29" s="4">
        <v>64</v>
      </c>
    </row>
    <row r="30" spans="3:37" s="4" customFormat="1" ht="12" x14ac:dyDescent="0.3">
      <c r="D30" s="6"/>
      <c r="K30" s="6"/>
      <c r="P30" s="6"/>
      <c r="T30" s="4" t="s">
        <v>88</v>
      </c>
      <c r="U30" s="6">
        <v>0.150684931506849</v>
      </c>
      <c r="V30" s="4">
        <v>146</v>
      </c>
      <c r="Z30" s="6"/>
      <c r="AE30" s="6"/>
      <c r="AI30" s="4" t="s">
        <v>89</v>
      </c>
      <c r="AJ30" s="6">
        <v>9.375E-2</v>
      </c>
      <c r="AK30" s="4">
        <v>64</v>
      </c>
    </row>
    <row r="31" spans="3:37" s="4" customFormat="1" ht="12" x14ac:dyDescent="0.3">
      <c r="D31" s="6"/>
      <c r="K31" s="6"/>
      <c r="P31" s="6"/>
      <c r="T31" s="4" t="s">
        <v>90</v>
      </c>
      <c r="U31" s="6">
        <v>0.13698630136986301</v>
      </c>
      <c r="V31" s="4">
        <v>146</v>
      </c>
      <c r="Z31" s="6"/>
      <c r="AE31" s="6"/>
      <c r="AI31" s="4" t="s">
        <v>18</v>
      </c>
      <c r="AJ31" s="6">
        <v>7.8125E-2</v>
      </c>
      <c r="AK31" s="4">
        <v>64</v>
      </c>
    </row>
    <row r="32" spans="3:37" s="4" customFormat="1" ht="12" x14ac:dyDescent="0.3">
      <c r="D32" s="6"/>
      <c r="K32" s="6"/>
      <c r="P32" s="6"/>
      <c r="T32" s="4" t="s">
        <v>91</v>
      </c>
      <c r="U32" s="6">
        <v>8.2191780821917804E-2</v>
      </c>
      <c r="V32" s="4">
        <v>146</v>
      </c>
      <c r="Z32" s="6"/>
      <c r="AE32" s="6"/>
      <c r="AJ32" s="6"/>
    </row>
    <row r="33" spans="2:36" s="4" customFormat="1" ht="12" x14ac:dyDescent="0.3">
      <c r="D33" s="6"/>
      <c r="K33" s="6"/>
      <c r="P33" s="6"/>
      <c r="T33" s="4" t="s">
        <v>18</v>
      </c>
      <c r="U33" s="6">
        <v>3.42465753424658E-2</v>
      </c>
      <c r="V33" s="4">
        <v>146</v>
      </c>
      <c r="Z33" s="6"/>
      <c r="AE33" s="6"/>
      <c r="AJ33" s="6"/>
    </row>
    <row r="34" spans="2:36" s="4" customFormat="1" ht="12" x14ac:dyDescent="0.3">
      <c r="D34" s="6"/>
      <c r="K34" s="6"/>
      <c r="P34" s="6"/>
      <c r="U34" s="6"/>
      <c r="Z34" s="6"/>
      <c r="AE34" s="6"/>
      <c r="AJ34" s="6"/>
    </row>
    <row r="35" spans="2:36" s="4" customFormat="1" ht="12" x14ac:dyDescent="0.3">
      <c r="B35" s="56" t="s">
        <v>92</v>
      </c>
    </row>
    <row r="36" spans="2:36" s="4" customFormat="1" ht="12.5" thickBot="1" x14ac:dyDescent="0.35"/>
    <row r="37" spans="2:36" s="4" customFormat="1" ht="12.5" thickBot="1" x14ac:dyDescent="0.35">
      <c r="B37" s="242"/>
      <c r="C37" s="243"/>
      <c r="D37" s="9" t="s">
        <v>93</v>
      </c>
      <c r="E37" s="10" t="s">
        <v>94</v>
      </c>
      <c r="F37" s="9" t="s">
        <v>95</v>
      </c>
      <c r="G37" s="9" t="s">
        <v>96</v>
      </c>
      <c r="H37" s="61"/>
    </row>
    <row r="38" spans="2:36" s="4" customFormat="1" ht="24.5" thickBot="1" x14ac:dyDescent="0.35">
      <c r="B38" s="11" t="s">
        <v>97</v>
      </c>
      <c r="C38" s="12" t="s">
        <v>98</v>
      </c>
      <c r="D38" s="13">
        <v>155</v>
      </c>
      <c r="E38" s="13" t="s">
        <v>99</v>
      </c>
      <c r="F38" s="14">
        <v>5.97</v>
      </c>
      <c r="G38" s="14">
        <v>2.68</v>
      </c>
      <c r="H38" s="60"/>
    </row>
    <row r="39" spans="2:36" s="4" customFormat="1" ht="12" x14ac:dyDescent="0.3">
      <c r="B39" s="57"/>
      <c r="C39" s="58"/>
      <c r="D39" s="59"/>
      <c r="E39" s="59"/>
      <c r="F39" s="60"/>
      <c r="G39" s="60"/>
      <c r="H39" s="60"/>
    </row>
    <row r="40" spans="2:36" s="4" customFormat="1" ht="12" x14ac:dyDescent="0.3"/>
    <row r="41" spans="2:36" s="4" customFormat="1" ht="12" x14ac:dyDescent="0.3">
      <c r="B41" s="56" t="s">
        <v>100</v>
      </c>
    </row>
    <row r="42" spans="2:36" s="4" customFormat="1" ht="12.5" thickBot="1" x14ac:dyDescent="0.35"/>
    <row r="43" spans="2:36" s="4" customFormat="1" ht="12.5" thickBot="1" x14ac:dyDescent="0.35">
      <c r="B43" s="244" t="s">
        <v>101</v>
      </c>
      <c r="C43" s="245"/>
      <c r="D43" s="249" t="s">
        <v>102</v>
      </c>
      <c r="E43" s="250"/>
      <c r="F43" s="250"/>
      <c r="G43" s="251"/>
      <c r="H43" s="61"/>
    </row>
    <row r="44" spans="2:36" s="4" customFormat="1" ht="22" customHeight="1" thickBot="1" x14ac:dyDescent="0.35">
      <c r="B44" s="246"/>
      <c r="C44" s="247"/>
      <c r="D44" s="15" t="s">
        <v>93</v>
      </c>
      <c r="E44" s="16" t="s">
        <v>94</v>
      </c>
      <c r="F44" s="17" t="s">
        <v>95</v>
      </c>
      <c r="G44" s="17" t="s">
        <v>96</v>
      </c>
      <c r="H44" s="62"/>
    </row>
    <row r="45" spans="2:36" s="4" customFormat="1" ht="12" x14ac:dyDescent="0.3">
      <c r="B45" s="18">
        <v>1</v>
      </c>
      <c r="C45" s="47" t="s">
        <v>103</v>
      </c>
      <c r="D45" s="21">
        <v>154</v>
      </c>
      <c r="E45" s="21">
        <v>0</v>
      </c>
      <c r="F45" s="22">
        <v>8.42</v>
      </c>
      <c r="G45" s="23">
        <v>1.88</v>
      </c>
      <c r="H45" s="60"/>
    </row>
    <row r="46" spans="2:36" s="4" customFormat="1" ht="12" x14ac:dyDescent="0.3">
      <c r="B46" s="24">
        <v>2</v>
      </c>
      <c r="C46" s="25" t="s">
        <v>104</v>
      </c>
      <c r="D46" s="26">
        <v>146</v>
      </c>
      <c r="E46" s="27">
        <v>5</v>
      </c>
      <c r="F46" s="28">
        <v>8.17</v>
      </c>
      <c r="G46" s="29">
        <v>1.89</v>
      </c>
      <c r="H46" s="60"/>
    </row>
    <row r="47" spans="2:36" s="4" customFormat="1" ht="12" x14ac:dyDescent="0.3">
      <c r="B47" s="24">
        <v>3</v>
      </c>
      <c r="C47" s="25" t="s">
        <v>105</v>
      </c>
      <c r="D47" s="26">
        <v>140</v>
      </c>
      <c r="E47" s="27">
        <v>12</v>
      </c>
      <c r="F47" s="28">
        <v>7.51</v>
      </c>
      <c r="G47" s="29">
        <v>2.02</v>
      </c>
      <c r="H47" s="60"/>
    </row>
    <row r="48" spans="2:36" s="4" customFormat="1" ht="12" x14ac:dyDescent="0.3">
      <c r="B48" s="24">
        <v>4</v>
      </c>
      <c r="C48" s="25" t="s">
        <v>106</v>
      </c>
      <c r="D48" s="26">
        <v>128</v>
      </c>
      <c r="E48" s="27">
        <v>22</v>
      </c>
      <c r="F48" s="28">
        <v>7.06</v>
      </c>
      <c r="G48" s="29">
        <v>2.29</v>
      </c>
      <c r="H48" s="60"/>
    </row>
    <row r="49" spans="2:8" s="4" customFormat="1" ht="12" x14ac:dyDescent="0.3">
      <c r="B49" s="24">
        <v>5</v>
      </c>
      <c r="C49" s="25" t="s">
        <v>107</v>
      </c>
      <c r="D49" s="26">
        <v>144</v>
      </c>
      <c r="E49" s="27">
        <v>7</v>
      </c>
      <c r="F49" s="28">
        <v>7.67</v>
      </c>
      <c r="G49" s="29">
        <v>1.98</v>
      </c>
      <c r="H49" s="60"/>
    </row>
    <row r="50" spans="2:8" s="4" customFormat="1" ht="14.5" customHeight="1" x14ac:dyDescent="0.3">
      <c r="B50" s="24">
        <v>6</v>
      </c>
      <c r="C50" s="25" t="s">
        <v>108</v>
      </c>
      <c r="D50" s="26">
        <v>140</v>
      </c>
      <c r="E50" s="27">
        <v>10</v>
      </c>
      <c r="F50" s="28">
        <v>7.47</v>
      </c>
      <c r="G50" s="29">
        <v>2.0499999999999998</v>
      </c>
      <c r="H50" s="60"/>
    </row>
    <row r="51" spans="2:8" s="4" customFormat="1" ht="12" x14ac:dyDescent="0.3">
      <c r="B51" s="24">
        <v>7</v>
      </c>
      <c r="C51" s="25" t="s">
        <v>34</v>
      </c>
      <c r="D51" s="26">
        <v>142</v>
      </c>
      <c r="E51" s="27">
        <v>8</v>
      </c>
      <c r="F51" s="28">
        <v>6.53</v>
      </c>
      <c r="G51" s="29">
        <v>2.0099999999999998</v>
      </c>
      <c r="H51" s="60"/>
    </row>
    <row r="52" spans="2:8" s="4" customFormat="1" ht="12" x14ac:dyDescent="0.3">
      <c r="B52" s="24">
        <v>8</v>
      </c>
      <c r="C52" s="25" t="s">
        <v>109</v>
      </c>
      <c r="D52" s="26">
        <v>147</v>
      </c>
      <c r="E52" s="27">
        <v>5</v>
      </c>
      <c r="F52" s="28">
        <v>6.75</v>
      </c>
      <c r="G52" s="29">
        <v>2.06</v>
      </c>
      <c r="H52" s="60"/>
    </row>
    <row r="53" spans="2:8" s="4" customFormat="1" ht="24.5" thickBot="1" x14ac:dyDescent="0.35">
      <c r="B53" s="30">
        <v>9</v>
      </c>
      <c r="C53" s="31" t="s">
        <v>110</v>
      </c>
      <c r="D53" s="32">
        <v>143</v>
      </c>
      <c r="E53" s="33">
        <v>8</v>
      </c>
      <c r="F53" s="34">
        <v>7.71</v>
      </c>
      <c r="G53" s="35">
        <v>1.77</v>
      </c>
      <c r="H53" s="60"/>
    </row>
    <row r="54" spans="2:8" s="4" customFormat="1" ht="12" x14ac:dyDescent="0.3"/>
    <row r="55" spans="2:8" s="4" customFormat="1" ht="12.5" thickBot="1" x14ac:dyDescent="0.35"/>
    <row r="56" spans="2:8" s="4" customFormat="1" ht="12.5" thickBot="1" x14ac:dyDescent="0.35">
      <c r="B56" s="242"/>
      <c r="C56" s="243"/>
      <c r="D56" s="9" t="s">
        <v>93</v>
      </c>
      <c r="E56" s="10" t="s">
        <v>94</v>
      </c>
      <c r="F56" s="9" t="s">
        <v>95</v>
      </c>
      <c r="G56" s="9" t="s">
        <v>96</v>
      </c>
      <c r="H56" s="61"/>
    </row>
    <row r="57" spans="2:8" s="4" customFormat="1" ht="36.5" thickBot="1" x14ac:dyDescent="0.35">
      <c r="B57" s="11" t="s">
        <v>111</v>
      </c>
      <c r="C57" s="12" t="s">
        <v>112</v>
      </c>
      <c r="D57" s="13">
        <v>130</v>
      </c>
      <c r="E57" s="13">
        <v>25</v>
      </c>
      <c r="F57" s="14">
        <v>7.61</v>
      </c>
      <c r="G57" s="14">
        <v>1.73</v>
      </c>
      <c r="H57" s="60"/>
    </row>
    <row r="58" spans="2:8" s="4" customFormat="1" ht="12" x14ac:dyDescent="0.3"/>
    <row r="59" spans="2:8" s="4" customFormat="1" ht="12.5" thickBot="1" x14ac:dyDescent="0.35"/>
    <row r="60" spans="2:8" s="4" customFormat="1" ht="12.5" thickBot="1" x14ac:dyDescent="0.35">
      <c r="B60" s="242"/>
      <c r="C60" s="243"/>
      <c r="D60" s="9" t="s">
        <v>93</v>
      </c>
      <c r="E60" s="10" t="s">
        <v>94</v>
      </c>
      <c r="F60" s="9" t="s">
        <v>95</v>
      </c>
      <c r="G60" s="9" t="s">
        <v>96</v>
      </c>
      <c r="H60" s="61"/>
    </row>
    <row r="61" spans="2:8" s="4" customFormat="1" ht="36.5" thickBot="1" x14ac:dyDescent="0.35">
      <c r="B61" s="11" t="s">
        <v>113</v>
      </c>
      <c r="C61" s="12" t="s">
        <v>114</v>
      </c>
      <c r="D61" s="13">
        <v>122</v>
      </c>
      <c r="E61" s="13">
        <v>30</v>
      </c>
      <c r="F61" s="14">
        <v>7.44</v>
      </c>
      <c r="G61" s="14">
        <v>1.79</v>
      </c>
      <c r="H61" s="60"/>
    </row>
    <row r="62" spans="2:8" s="4" customFormat="1" ht="12" x14ac:dyDescent="0.3"/>
    <row r="63" spans="2:8" s="4" customFormat="1" ht="12.5" thickBot="1" x14ac:dyDescent="0.35"/>
    <row r="64" spans="2:8" s="4" customFormat="1" ht="12.5" thickBot="1" x14ac:dyDescent="0.35">
      <c r="B64" s="244" t="s">
        <v>115</v>
      </c>
      <c r="C64" s="245"/>
      <c r="D64" s="249" t="s">
        <v>116</v>
      </c>
      <c r="E64" s="250"/>
      <c r="F64" s="250"/>
      <c r="G64" s="251"/>
      <c r="H64" s="61"/>
    </row>
    <row r="65" spans="2:8" s="4" customFormat="1" ht="12.5" thickBot="1" x14ac:dyDescent="0.35">
      <c r="B65" s="246"/>
      <c r="C65" s="247"/>
      <c r="D65" s="17" t="s">
        <v>93</v>
      </c>
      <c r="E65" s="16" t="s">
        <v>94</v>
      </c>
      <c r="F65" s="17" t="s">
        <v>95</v>
      </c>
      <c r="G65" s="17" t="s">
        <v>96</v>
      </c>
      <c r="H65" s="62"/>
    </row>
    <row r="66" spans="2:8" s="4" customFormat="1" ht="24" x14ac:dyDescent="0.3">
      <c r="B66" s="18" t="s">
        <v>117</v>
      </c>
      <c r="C66" s="36" t="s">
        <v>118</v>
      </c>
      <c r="D66" s="37">
        <v>136</v>
      </c>
      <c r="E66" s="21">
        <v>13</v>
      </c>
      <c r="F66" s="22">
        <v>7.46</v>
      </c>
      <c r="G66" s="23">
        <v>1.99</v>
      </c>
      <c r="H66" s="60"/>
    </row>
    <row r="67" spans="2:8" s="4" customFormat="1" ht="24" x14ac:dyDescent="0.3">
      <c r="B67" s="24" t="s">
        <v>119</v>
      </c>
      <c r="C67" s="38" t="s">
        <v>120</v>
      </c>
      <c r="D67" s="39">
        <v>133</v>
      </c>
      <c r="E67" s="26">
        <v>16</v>
      </c>
      <c r="F67" s="28">
        <v>7.49</v>
      </c>
      <c r="G67" s="29">
        <v>1.97</v>
      </c>
      <c r="H67" s="60"/>
    </row>
    <row r="68" spans="2:8" s="4" customFormat="1" ht="24" x14ac:dyDescent="0.3">
      <c r="B68" s="24" t="s">
        <v>121</v>
      </c>
      <c r="C68" s="38" t="s">
        <v>122</v>
      </c>
      <c r="D68" s="39">
        <v>130</v>
      </c>
      <c r="E68" s="26">
        <v>19</v>
      </c>
      <c r="F68" s="28">
        <v>7.38</v>
      </c>
      <c r="G68" s="29">
        <v>2.0499999999999998</v>
      </c>
      <c r="H68" s="60"/>
    </row>
    <row r="69" spans="2:8" s="4" customFormat="1" ht="12.5" thickBot="1" x14ac:dyDescent="0.35">
      <c r="B69" s="30" t="s">
        <v>123</v>
      </c>
      <c r="C69" s="45" t="s">
        <v>124</v>
      </c>
      <c r="D69" s="46">
        <v>131</v>
      </c>
      <c r="E69" s="32">
        <v>18</v>
      </c>
      <c r="F69" s="34">
        <v>7.23</v>
      </c>
      <c r="G69" s="35">
        <v>2.2000000000000002</v>
      </c>
      <c r="H69" s="60"/>
    </row>
    <row r="70" spans="2:8" s="4" customFormat="1" ht="12" x14ac:dyDescent="0.3"/>
    <row r="71" spans="2:8" s="4" customFormat="1" ht="12" x14ac:dyDescent="0.3"/>
    <row r="72" spans="2:8" s="4" customFormat="1" ht="12" x14ac:dyDescent="0.3">
      <c r="B72" s="56" t="s">
        <v>125</v>
      </c>
    </row>
    <row r="73" spans="2:8" s="4" customFormat="1" ht="12.5" thickBot="1" x14ac:dyDescent="0.35"/>
    <row r="74" spans="2:8" s="4" customFormat="1" ht="12.5" thickBot="1" x14ac:dyDescent="0.35">
      <c r="B74" s="244" t="s">
        <v>126</v>
      </c>
      <c r="C74" s="245"/>
      <c r="D74" s="249" t="s">
        <v>127</v>
      </c>
      <c r="E74" s="250"/>
      <c r="F74" s="250"/>
      <c r="G74" s="251"/>
      <c r="H74" s="61"/>
    </row>
    <row r="75" spans="2:8" s="4" customFormat="1" ht="25" customHeight="1" thickBot="1" x14ac:dyDescent="0.35">
      <c r="B75" s="246"/>
      <c r="C75" s="247"/>
      <c r="D75" s="15" t="s">
        <v>93</v>
      </c>
      <c r="E75" s="16" t="s">
        <v>94</v>
      </c>
      <c r="F75" s="17" t="s">
        <v>95</v>
      </c>
      <c r="G75" s="17" t="s">
        <v>96</v>
      </c>
      <c r="H75" s="62"/>
    </row>
    <row r="76" spans="2:8" s="4" customFormat="1" ht="12" x14ac:dyDescent="0.3">
      <c r="B76" s="18">
        <v>1</v>
      </c>
      <c r="C76" s="36" t="s">
        <v>128</v>
      </c>
      <c r="D76" s="37">
        <v>128</v>
      </c>
      <c r="E76" s="21">
        <v>20</v>
      </c>
      <c r="F76" s="22">
        <v>7.43</v>
      </c>
      <c r="G76" s="23">
        <v>1.75</v>
      </c>
      <c r="H76" s="60"/>
    </row>
    <row r="77" spans="2:8" s="4" customFormat="1" ht="12" x14ac:dyDescent="0.3">
      <c r="B77" s="24">
        <v>2</v>
      </c>
      <c r="C77" s="38" t="s">
        <v>129</v>
      </c>
      <c r="D77" s="39">
        <v>121</v>
      </c>
      <c r="E77" s="26">
        <v>26</v>
      </c>
      <c r="F77" s="28">
        <v>6.45</v>
      </c>
      <c r="G77" s="29">
        <v>2.35</v>
      </c>
      <c r="H77" s="60"/>
    </row>
    <row r="78" spans="2:8" s="4" customFormat="1" ht="12" x14ac:dyDescent="0.3">
      <c r="B78" s="24">
        <v>3</v>
      </c>
      <c r="C78" s="38" t="s">
        <v>130</v>
      </c>
      <c r="D78" s="39">
        <v>113</v>
      </c>
      <c r="E78" s="26">
        <v>33</v>
      </c>
      <c r="F78" s="28">
        <v>6.68</v>
      </c>
      <c r="G78" s="29">
        <v>2.04</v>
      </c>
      <c r="H78" s="60"/>
    </row>
    <row r="79" spans="2:8" s="4" customFormat="1" ht="12" x14ac:dyDescent="0.3">
      <c r="B79" s="24">
        <v>4</v>
      </c>
      <c r="C79" s="40" t="s">
        <v>131</v>
      </c>
      <c r="D79" s="41">
        <v>122</v>
      </c>
      <c r="E79" s="42">
        <v>25</v>
      </c>
      <c r="F79" s="43">
        <v>6.62</v>
      </c>
      <c r="G79" s="44">
        <v>2.09</v>
      </c>
      <c r="H79" s="60"/>
    </row>
    <row r="80" spans="2:8" s="4" customFormat="1" ht="12.5" thickBot="1" x14ac:dyDescent="0.35">
      <c r="B80" s="30">
        <v>5</v>
      </c>
      <c r="C80" s="45" t="s">
        <v>132</v>
      </c>
      <c r="D80" s="46">
        <v>125</v>
      </c>
      <c r="E80" s="32">
        <v>22</v>
      </c>
      <c r="F80" s="34">
        <v>7.91</v>
      </c>
      <c r="G80" s="35">
        <v>1.88</v>
      </c>
      <c r="H80" s="60"/>
    </row>
    <row r="81" spans="2:8" s="4" customFormat="1" ht="12" x14ac:dyDescent="0.3"/>
    <row r="82" spans="2:8" s="4" customFormat="1" ht="12.5" thickBot="1" x14ac:dyDescent="0.35"/>
    <row r="83" spans="2:8" s="4" customFormat="1" ht="12.5" thickBot="1" x14ac:dyDescent="0.35">
      <c r="B83" s="244" t="s">
        <v>133</v>
      </c>
      <c r="C83" s="245"/>
      <c r="D83" s="248" t="s">
        <v>134</v>
      </c>
      <c r="E83" s="248"/>
      <c r="F83" s="248"/>
      <c r="G83" s="248"/>
      <c r="H83" s="61"/>
    </row>
    <row r="84" spans="2:8" s="4" customFormat="1" ht="25" customHeight="1" thickBot="1" x14ac:dyDescent="0.35">
      <c r="B84" s="246"/>
      <c r="C84" s="247"/>
      <c r="D84" s="15" t="s">
        <v>93</v>
      </c>
      <c r="E84" s="16" t="s">
        <v>94</v>
      </c>
      <c r="F84" s="17" t="s">
        <v>95</v>
      </c>
      <c r="G84" s="17" t="s">
        <v>96</v>
      </c>
      <c r="H84" s="62"/>
    </row>
    <row r="85" spans="2:8" s="4" customFormat="1" ht="12" x14ac:dyDescent="0.3">
      <c r="B85" s="18">
        <v>1</v>
      </c>
      <c r="C85" s="36" t="s">
        <v>135</v>
      </c>
      <c r="D85" s="37">
        <v>130</v>
      </c>
      <c r="E85" s="21">
        <v>15</v>
      </c>
      <c r="F85" s="22">
        <v>8.0500000000000007</v>
      </c>
      <c r="G85" s="23">
        <v>1.84</v>
      </c>
      <c r="H85" s="60"/>
    </row>
    <row r="86" spans="2:8" s="4" customFormat="1" ht="12" x14ac:dyDescent="0.3">
      <c r="B86" s="24">
        <v>2</v>
      </c>
      <c r="C86" s="38" t="s">
        <v>34</v>
      </c>
      <c r="D86" s="39">
        <v>112</v>
      </c>
      <c r="E86" s="26">
        <v>32</v>
      </c>
      <c r="F86" s="28">
        <v>5.99</v>
      </c>
      <c r="G86" s="29">
        <v>2.2200000000000002</v>
      </c>
      <c r="H86" s="60"/>
    </row>
    <row r="87" spans="2:8" s="4" customFormat="1" ht="12" x14ac:dyDescent="0.3">
      <c r="B87" s="24">
        <v>3</v>
      </c>
      <c r="C87" s="38" t="s">
        <v>41</v>
      </c>
      <c r="D87" s="39">
        <v>111</v>
      </c>
      <c r="E87" s="26">
        <v>35</v>
      </c>
      <c r="F87" s="28">
        <v>6.36</v>
      </c>
      <c r="G87" s="29">
        <v>2.2400000000000002</v>
      </c>
      <c r="H87" s="60"/>
    </row>
    <row r="88" spans="2:8" s="4" customFormat="1" ht="25" customHeight="1" thickBot="1" x14ac:dyDescent="0.35">
      <c r="B88" s="30">
        <v>4</v>
      </c>
      <c r="C88" s="45" t="s">
        <v>136</v>
      </c>
      <c r="D88" s="46">
        <v>111</v>
      </c>
      <c r="E88" s="32">
        <v>35</v>
      </c>
      <c r="F88" s="34">
        <v>7.27</v>
      </c>
      <c r="G88" s="35">
        <v>2.13</v>
      </c>
      <c r="H88" s="60"/>
    </row>
    <row r="89" spans="2:8" s="4" customFormat="1" ht="12" x14ac:dyDescent="0.3"/>
    <row r="90" spans="2:8" s="4" customFormat="1" ht="12.5" thickBot="1" x14ac:dyDescent="0.35"/>
    <row r="91" spans="2:8" s="4" customFormat="1" ht="12.5" thickBot="1" x14ac:dyDescent="0.35">
      <c r="B91" s="244" t="s">
        <v>137</v>
      </c>
      <c r="C91" s="245"/>
      <c r="D91" s="248" t="s">
        <v>138</v>
      </c>
      <c r="E91" s="248"/>
      <c r="F91" s="248"/>
      <c r="G91" s="248"/>
      <c r="H91" s="61"/>
    </row>
    <row r="92" spans="2:8" s="4" customFormat="1" ht="25" customHeight="1" thickBot="1" x14ac:dyDescent="0.35">
      <c r="B92" s="246"/>
      <c r="C92" s="247"/>
      <c r="D92" s="15" t="s">
        <v>93</v>
      </c>
      <c r="E92" s="16" t="s">
        <v>94</v>
      </c>
      <c r="F92" s="17" t="s">
        <v>95</v>
      </c>
      <c r="G92" s="17" t="s">
        <v>96</v>
      </c>
      <c r="H92" s="62"/>
    </row>
    <row r="93" spans="2:8" s="4" customFormat="1" ht="12" x14ac:dyDescent="0.3">
      <c r="B93" s="18">
        <v>1</v>
      </c>
      <c r="C93" s="19" t="s">
        <v>139</v>
      </c>
      <c r="D93" s="20">
        <v>77</v>
      </c>
      <c r="E93" s="21">
        <v>62</v>
      </c>
      <c r="F93" s="22">
        <v>7.26</v>
      </c>
      <c r="G93" s="23">
        <v>1.93</v>
      </c>
      <c r="H93" s="60"/>
    </row>
    <row r="94" spans="2:8" s="4" customFormat="1" ht="12" x14ac:dyDescent="0.3">
      <c r="B94" s="24">
        <v>2</v>
      </c>
      <c r="C94" s="25" t="s">
        <v>140</v>
      </c>
      <c r="D94" s="26">
        <v>83</v>
      </c>
      <c r="E94" s="27">
        <v>56</v>
      </c>
      <c r="F94" s="28">
        <v>7.08</v>
      </c>
      <c r="G94" s="29">
        <v>1.79</v>
      </c>
      <c r="H94" s="60"/>
    </row>
    <row r="95" spans="2:8" s="4" customFormat="1" ht="12" x14ac:dyDescent="0.3">
      <c r="B95" s="24">
        <v>3</v>
      </c>
      <c r="C95" s="25" t="s">
        <v>141</v>
      </c>
      <c r="D95" s="26">
        <v>76</v>
      </c>
      <c r="E95" s="27">
        <v>63</v>
      </c>
      <c r="F95" s="28">
        <v>5.99</v>
      </c>
      <c r="G95" s="29">
        <v>2.31</v>
      </c>
      <c r="H95" s="60"/>
    </row>
    <row r="96" spans="2:8" s="4" customFormat="1" ht="12" x14ac:dyDescent="0.3">
      <c r="B96" s="24">
        <v>4</v>
      </c>
      <c r="C96" s="25" t="s">
        <v>43</v>
      </c>
      <c r="D96" s="26">
        <v>81</v>
      </c>
      <c r="E96" s="27">
        <v>60</v>
      </c>
      <c r="F96" s="28">
        <v>5.41</v>
      </c>
      <c r="G96" s="29">
        <v>2.16</v>
      </c>
      <c r="H96" s="60"/>
    </row>
    <row r="97" spans="2:9" s="4" customFormat="1" ht="12" x14ac:dyDescent="0.3">
      <c r="B97" s="24">
        <v>5</v>
      </c>
      <c r="C97" s="25" t="s">
        <v>86</v>
      </c>
      <c r="D97" s="26">
        <v>73</v>
      </c>
      <c r="E97" s="27">
        <v>67</v>
      </c>
      <c r="F97" s="28">
        <v>6.58</v>
      </c>
      <c r="G97" s="29">
        <v>1.86</v>
      </c>
      <c r="H97" s="60"/>
    </row>
    <row r="98" spans="2:9" s="4" customFormat="1" ht="12" x14ac:dyDescent="0.3">
      <c r="B98" s="24">
        <v>6</v>
      </c>
      <c r="C98" s="25" t="s">
        <v>142</v>
      </c>
      <c r="D98" s="26">
        <v>84</v>
      </c>
      <c r="E98" s="27">
        <v>57</v>
      </c>
      <c r="F98" s="28">
        <v>6.94</v>
      </c>
      <c r="G98" s="29">
        <v>1.88</v>
      </c>
      <c r="H98" s="60"/>
    </row>
    <row r="99" spans="2:9" s="4" customFormat="1" ht="12" x14ac:dyDescent="0.3">
      <c r="B99" s="24">
        <v>7</v>
      </c>
      <c r="C99" s="25" t="s">
        <v>143</v>
      </c>
      <c r="D99" s="26">
        <v>86</v>
      </c>
      <c r="E99" s="27">
        <v>53</v>
      </c>
      <c r="F99" s="28">
        <v>6.84</v>
      </c>
      <c r="G99" s="29">
        <v>1.99</v>
      </c>
      <c r="H99" s="60"/>
    </row>
    <row r="100" spans="2:9" s="4" customFormat="1" ht="12" x14ac:dyDescent="0.3">
      <c r="B100" s="24">
        <v>8</v>
      </c>
      <c r="C100" s="25" t="s">
        <v>144</v>
      </c>
      <c r="D100" s="26">
        <v>79</v>
      </c>
      <c r="E100" s="27">
        <v>61</v>
      </c>
      <c r="F100" s="28">
        <v>6.43</v>
      </c>
      <c r="G100" s="29">
        <v>2.14</v>
      </c>
      <c r="H100" s="60"/>
    </row>
    <row r="101" spans="2:9" s="4" customFormat="1" ht="12" x14ac:dyDescent="0.3">
      <c r="B101" s="24">
        <v>9</v>
      </c>
      <c r="C101" s="25" t="s">
        <v>145</v>
      </c>
      <c r="D101" s="26">
        <v>75</v>
      </c>
      <c r="E101" s="27">
        <v>66</v>
      </c>
      <c r="F101" s="28">
        <v>6.68</v>
      </c>
      <c r="G101" s="29">
        <v>2.2599999999999998</v>
      </c>
      <c r="H101" s="60"/>
    </row>
    <row r="102" spans="2:9" s="4" customFormat="1" ht="12" x14ac:dyDescent="0.3">
      <c r="B102" s="24">
        <v>10</v>
      </c>
      <c r="C102" s="25" t="s">
        <v>146</v>
      </c>
      <c r="D102" s="26">
        <v>82</v>
      </c>
      <c r="E102" s="27">
        <v>57</v>
      </c>
      <c r="F102" s="28">
        <v>7.5</v>
      </c>
      <c r="G102" s="29">
        <v>1.91</v>
      </c>
      <c r="H102" s="60"/>
    </row>
    <row r="103" spans="2:9" s="4" customFormat="1" ht="12" x14ac:dyDescent="0.3">
      <c r="B103" s="24">
        <v>11</v>
      </c>
      <c r="C103" s="25" t="s">
        <v>147</v>
      </c>
      <c r="D103" s="26">
        <v>64</v>
      </c>
      <c r="E103" s="27">
        <v>76</v>
      </c>
      <c r="F103" s="28">
        <v>6.89</v>
      </c>
      <c r="G103" s="29">
        <v>2.15</v>
      </c>
      <c r="H103" s="60"/>
    </row>
    <row r="104" spans="2:9" s="4" customFormat="1" ht="12.5" thickBot="1" x14ac:dyDescent="0.35">
      <c r="B104" s="30">
        <v>12</v>
      </c>
      <c r="C104" s="31" t="s">
        <v>148</v>
      </c>
      <c r="D104" s="32">
        <v>68</v>
      </c>
      <c r="E104" s="33">
        <v>72</v>
      </c>
      <c r="F104" s="34">
        <v>6.85</v>
      </c>
      <c r="G104" s="35">
        <v>2.31</v>
      </c>
      <c r="H104" s="60"/>
    </row>
    <row r="105" spans="2:9" s="4" customFormat="1" ht="12" x14ac:dyDescent="0.3">
      <c r="B105" s="57"/>
      <c r="C105" s="58"/>
      <c r="D105" s="59"/>
      <c r="E105" s="59"/>
      <c r="F105" s="60"/>
      <c r="G105" s="60"/>
      <c r="H105" s="60"/>
    </row>
    <row r="106" spans="2:9" s="4" customFormat="1" ht="12" x14ac:dyDescent="0.3"/>
    <row r="107" spans="2:9" s="4" customFormat="1" ht="12" x14ac:dyDescent="0.3">
      <c r="B107" s="56" t="s">
        <v>149</v>
      </c>
    </row>
    <row r="108" spans="2:9" s="4" customFormat="1" ht="12.5" thickBot="1" x14ac:dyDescent="0.35"/>
    <row r="109" spans="2:9" s="4" customFormat="1" ht="12.5" thickBot="1" x14ac:dyDescent="0.35">
      <c r="B109" s="234" t="s">
        <v>150</v>
      </c>
      <c r="C109" s="235"/>
      <c r="D109" s="238" t="s">
        <v>151</v>
      </c>
      <c r="E109" s="239"/>
      <c r="F109" s="239"/>
      <c r="G109" s="239"/>
      <c r="H109" s="240"/>
      <c r="I109" s="241"/>
    </row>
    <row r="110" spans="2:9" s="4" customFormat="1" ht="36.5" thickBot="1" x14ac:dyDescent="0.35">
      <c r="B110" s="236" t="s">
        <v>152</v>
      </c>
      <c r="C110" s="237"/>
      <c r="D110" s="48" t="s">
        <v>93</v>
      </c>
      <c r="E110" s="127" t="s">
        <v>153</v>
      </c>
      <c r="F110" s="127" t="s">
        <v>154</v>
      </c>
      <c r="G110" s="128" t="s">
        <v>155</v>
      </c>
      <c r="H110" s="127" t="s">
        <v>156</v>
      </c>
      <c r="I110" s="129" t="s">
        <v>157</v>
      </c>
    </row>
    <row r="111" spans="2:9" s="4" customFormat="1" ht="12" x14ac:dyDescent="0.3">
      <c r="B111" s="49">
        <v>1</v>
      </c>
      <c r="C111" s="50" t="s">
        <v>158</v>
      </c>
      <c r="D111" s="26">
        <v>144</v>
      </c>
      <c r="E111" s="137">
        <v>2.7777777777777801E-2</v>
      </c>
      <c r="F111" s="138">
        <v>2.0833333333333301E-2</v>
      </c>
      <c r="G111" s="139">
        <v>5.5555555555555601E-2</v>
      </c>
      <c r="H111" s="139">
        <v>0.20833333333333301</v>
      </c>
      <c r="I111" s="140">
        <v>0.6875</v>
      </c>
    </row>
    <row r="112" spans="2:9" s="4" customFormat="1" ht="12" x14ac:dyDescent="0.3">
      <c r="B112" s="51">
        <v>2</v>
      </c>
      <c r="C112" s="52" t="s">
        <v>159</v>
      </c>
      <c r="D112" s="26">
        <v>143</v>
      </c>
      <c r="E112" s="141">
        <v>1.3986013986014E-2</v>
      </c>
      <c r="F112" s="138">
        <v>0</v>
      </c>
      <c r="G112" s="139">
        <v>6.9930069930069904E-3</v>
      </c>
      <c r="H112" s="139">
        <v>0.188811188811189</v>
      </c>
      <c r="I112" s="140">
        <v>0.79020979020978999</v>
      </c>
    </row>
    <row r="113" spans="2:9" s="4" customFormat="1" ht="12" x14ac:dyDescent="0.3">
      <c r="B113" s="51">
        <v>3</v>
      </c>
      <c r="C113" s="52" t="s">
        <v>160</v>
      </c>
      <c r="D113" s="26">
        <v>143</v>
      </c>
      <c r="E113" s="141">
        <v>2.0979020979021001E-2</v>
      </c>
      <c r="F113" s="138">
        <v>6.9930069930069904E-3</v>
      </c>
      <c r="G113" s="139">
        <v>9.0909090909090898E-2</v>
      </c>
      <c r="H113" s="139">
        <v>0.30069930069930101</v>
      </c>
      <c r="I113" s="140">
        <v>0.58041958041957997</v>
      </c>
    </row>
    <row r="114" spans="2:9" s="4" customFormat="1" ht="12" x14ac:dyDescent="0.3">
      <c r="B114" s="51">
        <v>4</v>
      </c>
      <c r="C114" s="52" t="s">
        <v>161</v>
      </c>
      <c r="D114" s="26">
        <v>143</v>
      </c>
      <c r="E114" s="141">
        <v>3.4965034965035002E-2</v>
      </c>
      <c r="F114" s="138">
        <v>1.3986013986014E-2</v>
      </c>
      <c r="G114" s="139">
        <v>0.286713286713287</v>
      </c>
      <c r="H114" s="139">
        <v>0.23776223776223801</v>
      </c>
      <c r="I114" s="140">
        <v>0.42657342657342701</v>
      </c>
    </row>
    <row r="115" spans="2:9" s="4" customFormat="1" ht="12" x14ac:dyDescent="0.3">
      <c r="B115" s="51">
        <v>5</v>
      </c>
      <c r="C115" s="52" t="s">
        <v>162</v>
      </c>
      <c r="D115" s="26">
        <v>141</v>
      </c>
      <c r="E115" s="141">
        <v>2.8368794326241099E-2</v>
      </c>
      <c r="F115" s="138">
        <v>7.09219858156028E-3</v>
      </c>
      <c r="G115" s="139">
        <v>2.1276595744680899E-2</v>
      </c>
      <c r="H115" s="139">
        <v>9.2198581560283696E-2</v>
      </c>
      <c r="I115" s="140">
        <v>0.85106382978723405</v>
      </c>
    </row>
    <row r="116" spans="2:9" s="4" customFormat="1" ht="12" x14ac:dyDescent="0.3">
      <c r="B116" s="51">
        <v>6</v>
      </c>
      <c r="C116" s="52" t="s">
        <v>163</v>
      </c>
      <c r="D116" s="26">
        <v>141</v>
      </c>
      <c r="E116" s="141">
        <v>2.1276595744680899E-2</v>
      </c>
      <c r="F116" s="138">
        <v>4.2553191489361701E-2</v>
      </c>
      <c r="G116" s="139">
        <v>0.269503546099291</v>
      </c>
      <c r="H116" s="139">
        <v>0.31205673758865199</v>
      </c>
      <c r="I116" s="140">
        <v>0.35460992907801397</v>
      </c>
    </row>
    <row r="117" spans="2:9" s="4" customFormat="1" ht="12" x14ac:dyDescent="0.3">
      <c r="B117" s="51">
        <v>7</v>
      </c>
      <c r="C117" s="52" t="s">
        <v>164</v>
      </c>
      <c r="D117" s="26">
        <v>141</v>
      </c>
      <c r="E117" s="141">
        <v>3.54609929078014E-2</v>
      </c>
      <c r="F117" s="138">
        <v>4.2553191489361701E-2</v>
      </c>
      <c r="G117" s="139">
        <v>0.19858156028368801</v>
      </c>
      <c r="H117" s="139">
        <v>0.34751773049645401</v>
      </c>
      <c r="I117" s="140">
        <v>0.37588652482269502</v>
      </c>
    </row>
    <row r="118" spans="2:9" s="4" customFormat="1" ht="12" x14ac:dyDescent="0.3">
      <c r="B118" s="51">
        <v>8</v>
      </c>
      <c r="C118" s="52" t="s">
        <v>165</v>
      </c>
      <c r="D118" s="26">
        <v>143</v>
      </c>
      <c r="E118" s="141">
        <v>1.3986013986014E-2</v>
      </c>
      <c r="F118" s="138">
        <v>4.1958041958042001E-2</v>
      </c>
      <c r="G118" s="139">
        <v>0.11888111888111901</v>
      </c>
      <c r="H118" s="139">
        <v>0.33566433566433601</v>
      </c>
      <c r="I118" s="140">
        <v>0.48951048951048998</v>
      </c>
    </row>
    <row r="119" spans="2:9" s="4" customFormat="1" ht="12" x14ac:dyDescent="0.3">
      <c r="B119" s="51">
        <v>9</v>
      </c>
      <c r="C119" s="52" t="s">
        <v>166</v>
      </c>
      <c r="D119" s="26">
        <v>141</v>
      </c>
      <c r="E119" s="141">
        <v>3.54609929078014E-2</v>
      </c>
      <c r="F119" s="138">
        <v>7.09219858156028E-3</v>
      </c>
      <c r="G119" s="139">
        <v>6.3829787234042507E-2</v>
      </c>
      <c r="H119" s="139">
        <v>0.28368794326241098</v>
      </c>
      <c r="I119" s="140">
        <v>0.60992907801418395</v>
      </c>
    </row>
    <row r="120" spans="2:9" s="4" customFormat="1" ht="12" x14ac:dyDescent="0.3">
      <c r="B120" s="51">
        <v>10</v>
      </c>
      <c r="C120" s="52" t="s">
        <v>167</v>
      </c>
      <c r="D120" s="26">
        <v>141</v>
      </c>
      <c r="E120" s="141">
        <v>2.8368794326241099E-2</v>
      </c>
      <c r="F120" s="138">
        <v>2.1276595744680899E-2</v>
      </c>
      <c r="G120" s="139">
        <v>9.2198581560283696E-2</v>
      </c>
      <c r="H120" s="139">
        <v>0.37588652482269502</v>
      </c>
      <c r="I120" s="140">
        <v>0.48226950354609899</v>
      </c>
    </row>
    <row r="121" spans="2:9" s="4" customFormat="1" ht="12" x14ac:dyDescent="0.3">
      <c r="B121" s="51">
        <v>11</v>
      </c>
      <c r="C121" s="53" t="s">
        <v>168</v>
      </c>
      <c r="D121" s="26">
        <v>141</v>
      </c>
      <c r="E121" s="141">
        <v>4.2553191489361701E-2</v>
      </c>
      <c r="F121" s="138">
        <v>0</v>
      </c>
      <c r="G121" s="139">
        <v>4.2553191489361701E-2</v>
      </c>
      <c r="H121" s="139">
        <v>0.205673758865248</v>
      </c>
      <c r="I121" s="140">
        <v>0.70921985815602795</v>
      </c>
    </row>
    <row r="122" spans="2:9" s="4" customFormat="1" ht="12" x14ac:dyDescent="0.3">
      <c r="B122" s="51">
        <v>12</v>
      </c>
      <c r="C122" s="53" t="s">
        <v>169</v>
      </c>
      <c r="D122" s="26">
        <v>143</v>
      </c>
      <c r="E122" s="141">
        <v>2.0979020979021001E-2</v>
      </c>
      <c r="F122" s="138">
        <v>6.9930069930069904E-3</v>
      </c>
      <c r="G122" s="139">
        <v>6.2937062937062901E-2</v>
      </c>
      <c r="H122" s="139">
        <v>0.160839160839161</v>
      </c>
      <c r="I122" s="140">
        <v>0.74825174825174801</v>
      </c>
    </row>
    <row r="123" spans="2:9" s="4" customFormat="1" ht="12" x14ac:dyDescent="0.3">
      <c r="B123" s="51">
        <v>13</v>
      </c>
      <c r="C123" s="52" t="s">
        <v>170</v>
      </c>
      <c r="D123" s="26">
        <v>142</v>
      </c>
      <c r="E123" s="141">
        <v>4.2253521126760597E-2</v>
      </c>
      <c r="F123" s="138">
        <v>2.8169014084507001E-2</v>
      </c>
      <c r="G123" s="139">
        <v>0.23239436619718301</v>
      </c>
      <c r="H123" s="139">
        <v>0.31690140845070403</v>
      </c>
      <c r="I123" s="140">
        <v>0.38028169014084501</v>
      </c>
    </row>
    <row r="124" spans="2:9" s="4" customFormat="1" ht="12" x14ac:dyDescent="0.3">
      <c r="B124" s="51">
        <v>14</v>
      </c>
      <c r="C124" s="52" t="s">
        <v>171</v>
      </c>
      <c r="D124" s="26">
        <v>141</v>
      </c>
      <c r="E124" s="141">
        <v>4.2553191489361701E-2</v>
      </c>
      <c r="F124" s="138">
        <v>8.5106382978723402E-2</v>
      </c>
      <c r="G124" s="139">
        <v>0.23404255319148901</v>
      </c>
      <c r="H124" s="139">
        <v>0.319148936170213</v>
      </c>
      <c r="I124" s="140">
        <v>0.319148936170213</v>
      </c>
    </row>
    <row r="125" spans="2:9" s="4" customFormat="1" ht="12.5" thickBot="1" x14ac:dyDescent="0.35">
      <c r="B125" s="54">
        <v>15</v>
      </c>
      <c r="C125" s="55" t="s">
        <v>172</v>
      </c>
      <c r="D125" s="32">
        <v>141</v>
      </c>
      <c r="E125" s="142">
        <v>4.2553191489361701E-2</v>
      </c>
      <c r="F125" s="143">
        <v>2.8368794326241099E-2</v>
      </c>
      <c r="G125" s="144">
        <v>0.134751773049645</v>
      </c>
      <c r="H125" s="144">
        <v>0.33333333333333298</v>
      </c>
      <c r="I125" s="145">
        <v>0.46099290780141799</v>
      </c>
    </row>
    <row r="126" spans="2:9" s="4" customFormat="1" ht="12" x14ac:dyDescent="0.3"/>
    <row r="127" spans="2:9" s="4" customFormat="1" ht="12" x14ac:dyDescent="0.3"/>
    <row r="128" spans="2:9" s="4" customFormat="1" ht="12" x14ac:dyDescent="0.3"/>
    <row r="129" spans="3:12" s="4" customFormat="1" ht="12" x14ac:dyDescent="0.3"/>
    <row r="130" spans="3:12" s="4" customFormat="1" ht="12" x14ac:dyDescent="0.3"/>
    <row r="131" spans="3:12" s="4" customFormat="1" ht="12" x14ac:dyDescent="0.3"/>
    <row r="132" spans="3:12" s="4" customFormat="1" ht="12" x14ac:dyDescent="0.3"/>
    <row r="133" spans="3:12" s="4" customFormat="1" x14ac:dyDescent="0.35">
      <c r="C133"/>
      <c r="D133"/>
      <c r="E133"/>
      <c r="F133"/>
      <c r="G133"/>
      <c r="H133"/>
      <c r="I133"/>
      <c r="J133"/>
      <c r="K133"/>
      <c r="L133"/>
    </row>
    <row r="134" spans="3:12" s="4" customFormat="1" x14ac:dyDescent="0.35">
      <c r="C134"/>
      <c r="D134"/>
      <c r="E134" s="76"/>
      <c r="F134" s="76"/>
      <c r="G134" s="76"/>
      <c r="H134" s="76"/>
      <c r="I134"/>
      <c r="J134" s="76"/>
      <c r="K134"/>
      <c r="L134"/>
    </row>
    <row r="135" spans="3:12" s="4" customFormat="1" x14ac:dyDescent="0.35">
      <c r="C135"/>
      <c r="D135"/>
      <c r="E135" s="77"/>
      <c r="F135" s="77"/>
      <c r="G135" s="77"/>
      <c r="H135" s="77"/>
      <c r="I135" s="78"/>
      <c r="J135"/>
      <c r="K135"/>
      <c r="L135"/>
    </row>
    <row r="136" spans="3:12" s="4" customFormat="1" x14ac:dyDescent="0.35">
      <c r="C136"/>
      <c r="D136"/>
      <c r="E136"/>
      <c r="F136" s="77"/>
      <c r="G136" s="77"/>
      <c r="H136" s="77"/>
      <c r="I136" s="78"/>
      <c r="J136"/>
      <c r="K136"/>
      <c r="L136"/>
    </row>
    <row r="137" spans="3:12" s="4" customFormat="1" x14ac:dyDescent="0.35">
      <c r="C137"/>
      <c r="D137"/>
      <c r="E137" s="77"/>
      <c r="F137" s="77"/>
      <c r="G137" s="77"/>
      <c r="H137" s="77"/>
      <c r="I137" s="78"/>
      <c r="J137"/>
      <c r="K137"/>
      <c r="L137"/>
    </row>
    <row r="138" spans="3:12" s="4" customFormat="1" x14ac:dyDescent="0.35">
      <c r="C138"/>
      <c r="D138"/>
      <c r="E138" s="77"/>
      <c r="F138" s="77"/>
      <c r="G138" s="77"/>
      <c r="H138" s="77"/>
      <c r="I138" s="78"/>
      <c r="J138"/>
      <c r="K138"/>
      <c r="L138"/>
    </row>
    <row r="139" spans="3:12" s="4" customFormat="1" x14ac:dyDescent="0.35">
      <c r="C139"/>
      <c r="D139"/>
      <c r="E139" s="77"/>
      <c r="F139" s="77"/>
      <c r="G139" s="77"/>
      <c r="H139" s="77"/>
      <c r="I139" s="78"/>
      <c r="J139"/>
      <c r="K139"/>
      <c r="L139"/>
    </row>
    <row r="140" spans="3:12" s="4" customFormat="1" x14ac:dyDescent="0.35">
      <c r="C140"/>
      <c r="D140"/>
      <c r="E140" s="77"/>
      <c r="F140" s="77"/>
      <c r="G140" s="77"/>
      <c r="H140" s="77"/>
      <c r="I140" s="78"/>
      <c r="J140"/>
      <c r="K140"/>
      <c r="L140"/>
    </row>
    <row r="141" spans="3:12" s="4" customFormat="1" x14ac:dyDescent="0.35">
      <c r="C141"/>
      <c r="D141"/>
      <c r="E141" s="77"/>
      <c r="F141" s="77"/>
      <c r="G141" s="77"/>
      <c r="H141" s="77"/>
      <c r="I141" s="78"/>
      <c r="J141"/>
      <c r="K141"/>
      <c r="L141"/>
    </row>
    <row r="142" spans="3:12" s="4" customFormat="1" x14ac:dyDescent="0.35">
      <c r="C142"/>
      <c r="D142"/>
      <c r="E142" s="77"/>
      <c r="F142" s="77"/>
      <c r="G142" s="77"/>
      <c r="H142" s="77"/>
      <c r="I142" s="78"/>
      <c r="J142"/>
      <c r="K142"/>
      <c r="L142"/>
    </row>
    <row r="143" spans="3:12" s="4" customFormat="1" x14ac:dyDescent="0.35">
      <c r="C143"/>
      <c r="D143"/>
      <c r="E143" s="77"/>
      <c r="F143" s="77"/>
      <c r="G143" s="77"/>
      <c r="H143" s="77"/>
      <c r="I143" s="78"/>
      <c r="J143"/>
      <c r="K143"/>
      <c r="L143"/>
    </row>
    <row r="144" spans="3:12" s="4" customFormat="1" x14ac:dyDescent="0.35">
      <c r="C144"/>
      <c r="D144"/>
      <c r="E144" s="79"/>
      <c r="F144" s="79"/>
      <c r="G144" s="79"/>
      <c r="H144" s="79"/>
      <c r="I144" s="78"/>
      <c r="J144"/>
      <c r="K144"/>
      <c r="L144"/>
    </row>
    <row r="145" spans="3:12" s="4" customFormat="1" x14ac:dyDescent="0.35">
      <c r="C145"/>
      <c r="D145"/>
      <c r="E145"/>
      <c r="F145" s="79"/>
      <c r="G145" s="79"/>
      <c r="H145" s="79"/>
      <c r="I145" s="78"/>
      <c r="J145"/>
      <c r="K145"/>
      <c r="L145"/>
    </row>
    <row r="146" spans="3:12" s="4" customFormat="1" x14ac:dyDescent="0.35">
      <c r="C146"/>
      <c r="D146"/>
      <c r="E146" s="79"/>
      <c r="F146" s="79"/>
      <c r="G146" s="79"/>
      <c r="H146" s="79"/>
      <c r="I146" s="78"/>
      <c r="J146"/>
      <c r="K146"/>
      <c r="L146"/>
    </row>
    <row r="147" spans="3:12" s="4" customFormat="1" x14ac:dyDescent="0.35">
      <c r="C147"/>
      <c r="D147"/>
      <c r="E147" s="79"/>
      <c r="F147" s="79"/>
      <c r="G147" s="79"/>
      <c r="H147" s="79"/>
      <c r="I147" s="78"/>
      <c r="J147"/>
      <c r="K147"/>
      <c r="L147"/>
    </row>
    <row r="148" spans="3:12" s="4" customFormat="1" x14ac:dyDescent="0.35">
      <c r="C148"/>
      <c r="D148"/>
      <c r="E148" s="79"/>
      <c r="F148" s="79"/>
      <c r="G148" s="79"/>
      <c r="H148" s="79"/>
      <c r="I148" s="78"/>
      <c r="J148"/>
      <c r="K148"/>
      <c r="L148"/>
    </row>
    <row r="149" spans="3:12" s="4" customFormat="1" x14ac:dyDescent="0.35">
      <c r="C149"/>
      <c r="D149"/>
      <c r="E149" s="79"/>
      <c r="F149" s="79"/>
      <c r="G149" s="79"/>
      <c r="H149" s="79"/>
      <c r="I149" s="78"/>
      <c r="J149"/>
      <c r="K149"/>
      <c r="L149"/>
    </row>
    <row r="150" spans="3:12" s="4" customFormat="1" x14ac:dyDescent="0.35">
      <c r="C150"/>
      <c r="D150"/>
      <c r="E150"/>
      <c r="F150"/>
      <c r="G150"/>
      <c r="H150"/>
      <c r="I150" s="78"/>
      <c r="J150"/>
      <c r="K150"/>
      <c r="L150"/>
    </row>
    <row r="151" spans="3:12" s="4" customFormat="1" x14ac:dyDescent="0.35">
      <c r="C151"/>
      <c r="D151"/>
      <c r="E151"/>
      <c r="F151"/>
      <c r="G151"/>
      <c r="H151"/>
      <c r="I151"/>
      <c r="J151"/>
      <c r="K151"/>
      <c r="L151"/>
    </row>
    <row r="152" spans="3:12" s="4" customFormat="1" ht="12" x14ac:dyDescent="0.3"/>
    <row r="153" spans="3:12" s="4" customFormat="1" ht="12" x14ac:dyDescent="0.3"/>
    <row r="154" spans="3:12" s="4" customFormat="1" ht="12" x14ac:dyDescent="0.3"/>
    <row r="155" spans="3:12" s="4" customFormat="1" ht="12" x14ac:dyDescent="0.3"/>
    <row r="156" spans="3:12" s="4" customFormat="1" ht="12" x14ac:dyDescent="0.3"/>
    <row r="157" spans="3:12" s="4" customFormat="1" ht="12" x14ac:dyDescent="0.3"/>
    <row r="158" spans="3:12" s="4" customFormat="1" ht="12" x14ac:dyDescent="0.3"/>
    <row r="159" spans="3:12" s="4" customFormat="1" ht="12" x14ac:dyDescent="0.3"/>
    <row r="160" spans="3:12" s="4" customFormat="1" ht="12" x14ac:dyDescent="0.3"/>
    <row r="161" s="4" customFormat="1" ht="12" x14ac:dyDescent="0.3"/>
    <row r="162" s="4" customFormat="1" ht="12" x14ac:dyDescent="0.3"/>
    <row r="163" s="4" customFormat="1" ht="12" x14ac:dyDescent="0.3"/>
    <row r="164" s="4" customFormat="1" ht="12" x14ac:dyDescent="0.3"/>
    <row r="165" s="4" customFormat="1" ht="12" x14ac:dyDescent="0.3"/>
    <row r="166" s="4" customFormat="1" ht="12" x14ac:dyDescent="0.3"/>
    <row r="167" s="4" customFormat="1" ht="12" x14ac:dyDescent="0.3"/>
    <row r="168" s="4" customFormat="1" ht="12" x14ac:dyDescent="0.3"/>
    <row r="169" s="4" customFormat="1" ht="12" x14ac:dyDescent="0.3"/>
    <row r="170" s="4" customFormat="1" ht="12" x14ac:dyDescent="0.3"/>
    <row r="171" s="4" customFormat="1" ht="12" x14ac:dyDescent="0.3"/>
    <row r="172" s="4" customFormat="1" ht="12" x14ac:dyDescent="0.3"/>
    <row r="173" s="4" customFormat="1" ht="12" x14ac:dyDescent="0.3"/>
    <row r="174" s="4" customFormat="1" ht="12" x14ac:dyDescent="0.3"/>
    <row r="175" s="4" customFormat="1" ht="12" x14ac:dyDescent="0.3"/>
    <row r="176" s="4" customFormat="1" ht="12" x14ac:dyDescent="0.3"/>
    <row r="177" s="4" customFormat="1" ht="12" x14ac:dyDescent="0.3"/>
    <row r="178" s="4" customFormat="1" ht="12" x14ac:dyDescent="0.3"/>
    <row r="179" s="4" customFormat="1" ht="12" x14ac:dyDescent="0.3"/>
    <row r="180" s="4" customFormat="1" ht="12" x14ac:dyDescent="0.3"/>
    <row r="181" s="4" customFormat="1" ht="12" x14ac:dyDescent="0.3"/>
    <row r="182" s="4" customFormat="1" ht="12" x14ac:dyDescent="0.3"/>
    <row r="183" s="4" customFormat="1" ht="12" x14ac:dyDescent="0.3"/>
    <row r="184" s="4" customFormat="1" ht="12" x14ac:dyDescent="0.3"/>
    <row r="185" s="4" customFormat="1" ht="12" x14ac:dyDescent="0.3"/>
    <row r="186" s="4" customFormat="1" ht="12" x14ac:dyDescent="0.3"/>
    <row r="187" s="4" customFormat="1" ht="12" x14ac:dyDescent="0.3"/>
    <row r="188" s="4" customFormat="1" ht="12" x14ac:dyDescent="0.3"/>
    <row r="189" s="4" customFormat="1" ht="12" x14ac:dyDescent="0.3"/>
    <row r="190" s="4" customFormat="1" ht="12" x14ac:dyDescent="0.3"/>
    <row r="191" s="4" customFormat="1" ht="12" x14ac:dyDescent="0.3"/>
    <row r="192" s="4" customFormat="1" ht="12" x14ac:dyDescent="0.3"/>
    <row r="193" s="4" customFormat="1" ht="12" x14ac:dyDescent="0.3"/>
    <row r="194" s="4" customFormat="1" ht="12" x14ac:dyDescent="0.3"/>
    <row r="195" s="4" customFormat="1" ht="12" x14ac:dyDescent="0.3"/>
    <row r="196" s="4" customFormat="1" ht="12" x14ac:dyDescent="0.3"/>
    <row r="197" s="4" customFormat="1" ht="12" x14ac:dyDescent="0.3"/>
    <row r="198" s="4" customFormat="1" ht="12" x14ac:dyDescent="0.3"/>
    <row r="199" s="4" customFormat="1" ht="12" x14ac:dyDescent="0.3"/>
    <row r="200" s="4" customFormat="1" ht="12" x14ac:dyDescent="0.3"/>
    <row r="201" s="4" customFormat="1" ht="12" x14ac:dyDescent="0.3"/>
    <row r="202" s="4" customFormat="1" ht="12" x14ac:dyDescent="0.3"/>
    <row r="203" s="4" customFormat="1" ht="12" x14ac:dyDescent="0.3"/>
    <row r="204" s="4" customFormat="1" ht="12" x14ac:dyDescent="0.3"/>
    <row r="205" s="4" customFormat="1" ht="12" x14ac:dyDescent="0.3"/>
    <row r="206" s="4" customFormat="1" ht="12" x14ac:dyDescent="0.3"/>
    <row r="207" s="4" customFormat="1" ht="12" x14ac:dyDescent="0.3"/>
    <row r="208" s="4" customFormat="1" ht="12" x14ac:dyDescent="0.3"/>
    <row r="209" s="4" customFormat="1" ht="12" x14ac:dyDescent="0.3"/>
    <row r="210" s="4" customFormat="1" ht="12" x14ac:dyDescent="0.3"/>
    <row r="211" s="4" customFormat="1" ht="12" x14ac:dyDescent="0.3"/>
    <row r="212" s="4" customFormat="1" ht="12" x14ac:dyDescent="0.3"/>
    <row r="213" s="4" customFormat="1" ht="12" x14ac:dyDescent="0.3"/>
    <row r="214" s="4" customFormat="1" ht="12" x14ac:dyDescent="0.3"/>
    <row r="215" s="4" customFormat="1" ht="12" x14ac:dyDescent="0.3"/>
    <row r="216" s="4" customFormat="1" ht="12" x14ac:dyDescent="0.3"/>
    <row r="217" s="4" customFormat="1" ht="12" x14ac:dyDescent="0.3"/>
    <row r="218" s="4" customFormat="1" ht="12" x14ac:dyDescent="0.3"/>
    <row r="219" s="4" customFormat="1" ht="12" x14ac:dyDescent="0.3"/>
    <row r="220" s="4" customFormat="1" ht="12" x14ac:dyDescent="0.3"/>
    <row r="221" s="4" customFormat="1" ht="12" x14ac:dyDescent="0.3"/>
    <row r="222" s="4" customFormat="1" ht="12" x14ac:dyDescent="0.3"/>
    <row r="223" s="4" customFormat="1" ht="12" x14ac:dyDescent="0.3"/>
    <row r="224" s="4" customFormat="1" ht="12" x14ac:dyDescent="0.3"/>
    <row r="225" s="4" customFormat="1" ht="12" x14ac:dyDescent="0.3"/>
    <row r="226" s="4" customFormat="1" ht="12" x14ac:dyDescent="0.3"/>
    <row r="227" s="4" customFormat="1" ht="12" x14ac:dyDescent="0.3"/>
    <row r="228" s="4" customFormat="1" ht="12" x14ac:dyDescent="0.3"/>
    <row r="229" s="4" customFormat="1" ht="12" x14ac:dyDescent="0.3"/>
    <row r="230" s="4" customFormat="1" ht="12" x14ac:dyDescent="0.3"/>
    <row r="231" s="4" customFormat="1" ht="12" x14ac:dyDescent="0.3"/>
    <row r="232" s="4" customFormat="1" ht="12" x14ac:dyDescent="0.3"/>
    <row r="233" s="4" customFormat="1" ht="12" x14ac:dyDescent="0.3"/>
    <row r="234" s="4" customFormat="1" ht="12" x14ac:dyDescent="0.3"/>
    <row r="235" s="4" customFormat="1" ht="12" x14ac:dyDescent="0.3"/>
    <row r="236" s="4" customFormat="1" ht="12" x14ac:dyDescent="0.3"/>
    <row r="237" s="4" customFormat="1" ht="12" x14ac:dyDescent="0.3"/>
    <row r="238" s="4" customFormat="1" ht="12" x14ac:dyDescent="0.3"/>
    <row r="239" s="4" customFormat="1" ht="12" x14ac:dyDescent="0.3"/>
    <row r="240" s="4" customFormat="1" ht="12" x14ac:dyDescent="0.3"/>
    <row r="241" s="4" customFormat="1" ht="12" x14ac:dyDescent="0.3"/>
    <row r="242" s="4" customFormat="1" ht="12" x14ac:dyDescent="0.3"/>
    <row r="243" s="4" customFormat="1" ht="12" x14ac:dyDescent="0.3"/>
    <row r="244" s="4" customFormat="1" ht="12" x14ac:dyDescent="0.3"/>
    <row r="245" s="4" customFormat="1" ht="12" x14ac:dyDescent="0.3"/>
    <row r="246" s="4" customFormat="1" ht="12" x14ac:dyDescent="0.3"/>
    <row r="247" s="4" customFormat="1" ht="12" x14ac:dyDescent="0.3"/>
    <row r="248" s="4" customFormat="1" ht="12" x14ac:dyDescent="0.3"/>
  </sheetData>
  <sortState xmlns:xlrd2="http://schemas.microsoft.com/office/spreadsheetml/2017/richdata2" ref="AI17:AK31">
    <sortCondition descending="1" ref="AJ17:AJ31"/>
  </sortState>
  <mergeCells count="15">
    <mergeCell ref="B109:C110"/>
    <mergeCell ref="D109:I109"/>
    <mergeCell ref="B37:C37"/>
    <mergeCell ref="B56:C56"/>
    <mergeCell ref="B60:C60"/>
    <mergeCell ref="B91:C92"/>
    <mergeCell ref="D91:G91"/>
    <mergeCell ref="B43:C44"/>
    <mergeCell ref="D43:G43"/>
    <mergeCell ref="B64:C65"/>
    <mergeCell ref="D64:G64"/>
    <mergeCell ref="B74:C75"/>
    <mergeCell ref="D74:G74"/>
    <mergeCell ref="B83:C84"/>
    <mergeCell ref="D83:G8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F4B3A-5230-482E-BBFC-4F2B055E3B20}">
  <dimension ref="B1:I14"/>
  <sheetViews>
    <sheetView workbookViewId="0"/>
  </sheetViews>
  <sheetFormatPr defaultRowHeight="14.5" x14ac:dyDescent="0.35"/>
  <cols>
    <col min="2" max="2" width="41.81640625" customWidth="1"/>
    <col min="8" max="8" width="26.453125" customWidth="1"/>
    <col min="9" max="9" width="12.54296875" customWidth="1"/>
  </cols>
  <sheetData>
    <row r="1" spans="2:9" ht="15" thickBot="1" x14ac:dyDescent="0.4"/>
    <row r="2" spans="2:9" x14ac:dyDescent="0.35">
      <c r="B2" s="175"/>
      <c r="C2" s="194" t="s">
        <v>173</v>
      </c>
      <c r="D2" s="195" t="s">
        <v>174</v>
      </c>
      <c r="E2" s="195" t="s">
        <v>175</v>
      </c>
      <c r="F2" s="195" t="s">
        <v>176</v>
      </c>
      <c r="G2" s="178" t="s">
        <v>177</v>
      </c>
      <c r="H2" s="179" t="s">
        <v>178</v>
      </c>
      <c r="I2" s="179" t="s">
        <v>179</v>
      </c>
    </row>
    <row r="3" spans="2:9" x14ac:dyDescent="0.35">
      <c r="B3" s="196" t="s">
        <v>25</v>
      </c>
      <c r="C3" s="197">
        <v>1</v>
      </c>
      <c r="D3" s="198">
        <v>3.2258064516128997E-2</v>
      </c>
      <c r="E3" s="199">
        <v>155</v>
      </c>
      <c r="F3" s="199">
        <f>E3*D3</f>
        <v>4.9999999999999947</v>
      </c>
      <c r="G3" s="200">
        <v>1</v>
      </c>
      <c r="H3" s="193" t="s">
        <v>180</v>
      </c>
      <c r="I3" s="200"/>
    </row>
    <row r="4" spans="2:9" x14ac:dyDescent="0.35">
      <c r="B4" s="187" t="s">
        <v>23</v>
      </c>
      <c r="C4" s="188">
        <v>2</v>
      </c>
      <c r="D4" s="180">
        <v>3.8709677419354799E-2</v>
      </c>
      <c r="E4" s="181">
        <v>155</v>
      </c>
      <c r="F4" s="181">
        <f t="shared" ref="F4:F13" si="0">E4*D4</f>
        <v>5.9999999999999938</v>
      </c>
      <c r="G4" s="189" t="s">
        <v>153</v>
      </c>
      <c r="H4" s="193" t="s">
        <v>153</v>
      </c>
      <c r="I4" s="189" t="s">
        <v>153</v>
      </c>
    </row>
    <row r="5" spans="2:9" x14ac:dyDescent="0.35">
      <c r="B5" s="196" t="s">
        <v>8</v>
      </c>
      <c r="C5" s="197">
        <v>3</v>
      </c>
      <c r="D5" s="198">
        <v>0.25161290322580598</v>
      </c>
      <c r="E5" s="199">
        <v>155</v>
      </c>
      <c r="F5" s="199">
        <f t="shared" si="0"/>
        <v>38.999999999999929</v>
      </c>
      <c r="G5" s="200">
        <v>1</v>
      </c>
      <c r="H5" s="193" t="s">
        <v>180</v>
      </c>
      <c r="I5" s="200"/>
    </row>
    <row r="6" spans="2:9" x14ac:dyDescent="0.35">
      <c r="B6" s="196" t="s">
        <v>21</v>
      </c>
      <c r="C6" s="197">
        <v>4</v>
      </c>
      <c r="D6" s="198">
        <v>7.09677419354839E-2</v>
      </c>
      <c r="E6" s="199">
        <v>155</v>
      </c>
      <c r="F6" s="199">
        <f t="shared" si="0"/>
        <v>11.000000000000004</v>
      </c>
      <c r="G6" s="200">
        <v>1</v>
      </c>
      <c r="H6" s="193" t="s">
        <v>180</v>
      </c>
      <c r="I6" s="200">
        <v>54.999999999999922</v>
      </c>
    </row>
    <row r="7" spans="2:9" x14ac:dyDescent="0.35">
      <c r="B7" s="201" t="s">
        <v>13</v>
      </c>
      <c r="C7" s="202">
        <v>5</v>
      </c>
      <c r="D7" s="203">
        <v>0.2</v>
      </c>
      <c r="E7" s="204">
        <v>155</v>
      </c>
      <c r="F7" s="204">
        <f t="shared" si="0"/>
        <v>31</v>
      </c>
      <c r="G7" s="205">
        <v>2</v>
      </c>
      <c r="H7" s="193" t="s">
        <v>181</v>
      </c>
      <c r="I7" s="205">
        <v>31</v>
      </c>
    </row>
    <row r="8" spans="2:9" x14ac:dyDescent="0.35">
      <c r="B8" s="187" t="s">
        <v>24</v>
      </c>
      <c r="C8" s="188">
        <v>6</v>
      </c>
      <c r="D8" s="180">
        <v>3.8709677419354799E-2</v>
      </c>
      <c r="E8" s="181">
        <v>155</v>
      </c>
      <c r="F8" s="181">
        <f t="shared" si="0"/>
        <v>5.9999999999999938</v>
      </c>
      <c r="G8" s="189" t="s">
        <v>153</v>
      </c>
      <c r="H8" s="193" t="s">
        <v>153</v>
      </c>
      <c r="I8" s="189" t="s">
        <v>153</v>
      </c>
    </row>
    <row r="9" spans="2:9" x14ac:dyDescent="0.35">
      <c r="B9" s="206" t="s">
        <v>22</v>
      </c>
      <c r="C9" s="207">
        <v>7</v>
      </c>
      <c r="D9" s="208">
        <v>7.09677419354839E-2</v>
      </c>
      <c r="E9" s="209">
        <v>155</v>
      </c>
      <c r="F9" s="209">
        <f t="shared" si="0"/>
        <v>11.000000000000004</v>
      </c>
      <c r="G9" s="210">
        <v>3</v>
      </c>
      <c r="H9" s="193" t="s">
        <v>182</v>
      </c>
      <c r="I9" s="210"/>
    </row>
    <row r="10" spans="2:9" x14ac:dyDescent="0.35">
      <c r="B10" s="211" t="s">
        <v>17</v>
      </c>
      <c r="C10" s="212">
        <v>8</v>
      </c>
      <c r="D10" s="213">
        <v>0.11612903225806499</v>
      </c>
      <c r="E10" s="214">
        <v>155</v>
      </c>
      <c r="F10" s="214">
        <f t="shared" si="0"/>
        <v>18.000000000000075</v>
      </c>
      <c r="G10" s="215">
        <v>4</v>
      </c>
      <c r="H10" s="193" t="s">
        <v>183</v>
      </c>
      <c r="I10" s="215">
        <v>18.000000000000075</v>
      </c>
    </row>
    <row r="11" spans="2:9" x14ac:dyDescent="0.35">
      <c r="B11" s="206" t="s">
        <v>19</v>
      </c>
      <c r="C11" s="207">
        <v>9</v>
      </c>
      <c r="D11" s="208">
        <v>9.0322580645161299E-2</v>
      </c>
      <c r="E11" s="209">
        <v>155</v>
      </c>
      <c r="F11" s="209">
        <f t="shared" si="0"/>
        <v>14.000000000000002</v>
      </c>
      <c r="G11" s="210">
        <v>3</v>
      </c>
      <c r="H11" s="193" t="s">
        <v>182</v>
      </c>
      <c r="I11" s="210"/>
    </row>
    <row r="12" spans="2:9" x14ac:dyDescent="0.35">
      <c r="B12" s="206" t="s">
        <v>20</v>
      </c>
      <c r="C12" s="207">
        <v>10</v>
      </c>
      <c r="D12" s="208">
        <v>7.7419354838709695E-2</v>
      </c>
      <c r="E12" s="209">
        <v>155</v>
      </c>
      <c r="F12" s="209">
        <f t="shared" si="0"/>
        <v>12.000000000000004</v>
      </c>
      <c r="G12" s="210">
        <v>3</v>
      </c>
      <c r="H12" s="193" t="s">
        <v>182</v>
      </c>
      <c r="I12" s="210">
        <v>43</v>
      </c>
    </row>
    <row r="13" spans="2:9" ht="15" thickBot="1" x14ac:dyDescent="0.4">
      <c r="B13" s="176" t="s">
        <v>18</v>
      </c>
      <c r="C13" s="190">
        <v>11</v>
      </c>
      <c r="D13" s="191">
        <v>1.2903225806451601E-2</v>
      </c>
      <c r="E13" s="192">
        <v>155</v>
      </c>
      <c r="F13" s="192">
        <f t="shared" si="0"/>
        <v>1.9999999999999982</v>
      </c>
      <c r="G13" s="182" t="s">
        <v>153</v>
      </c>
      <c r="H13" s="193" t="s">
        <v>153</v>
      </c>
      <c r="I13" s="189" t="s">
        <v>153</v>
      </c>
    </row>
    <row r="14" spans="2:9" ht="15" thickBot="1" x14ac:dyDescent="0.4">
      <c r="B14" s="177" t="s">
        <v>184</v>
      </c>
      <c r="C14" s="183"/>
      <c r="D14" s="184"/>
      <c r="E14" s="184"/>
      <c r="F14" s="184">
        <f>SUM(F3:F13)</f>
        <v>155</v>
      </c>
      <c r="G14" s="185"/>
      <c r="H14" s="186"/>
      <c r="I14" s="186">
        <f>SUM(I5:I12)</f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FCBA1-FE9A-46A2-8D71-70BF80933ECF}">
  <dimension ref="A1:Z214"/>
  <sheetViews>
    <sheetView tabSelected="1" topLeftCell="A175" zoomScaleNormal="100" workbookViewId="0">
      <selection activeCell="C217" sqref="C217"/>
    </sheetView>
  </sheetViews>
  <sheetFormatPr defaultRowHeight="14.5" x14ac:dyDescent="0.35"/>
  <cols>
    <col min="1" max="1" width="8.54296875" customWidth="1"/>
    <col min="2" max="2" width="5.54296875" customWidth="1"/>
    <col min="3" max="3" width="48.1796875" bestFit="1" customWidth="1"/>
    <col min="4" max="4" width="5.54296875" customWidth="1"/>
    <col min="5" max="5" width="7.1796875" customWidth="1"/>
    <col min="6" max="6" width="5.54296875" customWidth="1"/>
    <col min="7" max="7" width="6.81640625" customWidth="1"/>
    <col min="8" max="8" width="5.54296875" customWidth="1"/>
    <col min="9" max="9" width="6.7265625" customWidth="1"/>
    <col min="10" max="10" width="5.54296875" customWidth="1"/>
    <col min="11" max="11" width="6.81640625" customWidth="1"/>
  </cols>
  <sheetData>
    <row r="1" spans="1:26" ht="40" customHeight="1" x14ac:dyDescent="0.35">
      <c r="A1" s="152"/>
      <c r="B1" s="153" t="s">
        <v>185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1:26" x14ac:dyDescent="0.35">
      <c r="B2" s="154" t="s">
        <v>92</v>
      </c>
    </row>
    <row r="3" spans="1:26" ht="15" thickBot="1" x14ac:dyDescent="0.4">
      <c r="B3" s="154"/>
    </row>
    <row r="4" spans="1:26" ht="33" customHeight="1" x14ac:dyDescent="0.35">
      <c r="B4" s="261"/>
      <c r="C4" s="82"/>
      <c r="D4" s="260" t="s">
        <v>180</v>
      </c>
      <c r="E4" s="253"/>
      <c r="F4" s="252" t="s">
        <v>186</v>
      </c>
      <c r="G4" s="253"/>
      <c r="H4" s="252" t="s">
        <v>187</v>
      </c>
      <c r="I4" s="253"/>
      <c r="J4" s="254" t="s">
        <v>188</v>
      </c>
      <c r="K4" s="255"/>
    </row>
    <row r="5" spans="1:26" ht="15" thickBot="1" x14ac:dyDescent="0.4">
      <c r="B5" s="262"/>
      <c r="C5" s="83"/>
      <c r="D5" s="84" t="s">
        <v>93</v>
      </c>
      <c r="E5" s="85" t="s">
        <v>95</v>
      </c>
      <c r="F5" s="135" t="s">
        <v>93</v>
      </c>
      <c r="G5" s="85" t="s">
        <v>95</v>
      </c>
      <c r="H5" s="135" t="s">
        <v>93</v>
      </c>
      <c r="I5" s="85" t="s">
        <v>95</v>
      </c>
      <c r="J5" s="84" t="s">
        <v>93</v>
      </c>
      <c r="K5" s="85" t="s">
        <v>95</v>
      </c>
    </row>
    <row r="6" spans="1:26" ht="28.5" customHeight="1" thickBot="1" x14ac:dyDescent="0.4">
      <c r="B6" s="86" t="s">
        <v>97</v>
      </c>
      <c r="C6" s="12" t="s">
        <v>98</v>
      </c>
      <c r="D6" s="87">
        <v>55</v>
      </c>
      <c r="E6" s="88">
        <v>6.29</v>
      </c>
      <c r="F6" s="136">
        <v>31</v>
      </c>
      <c r="G6" s="89">
        <v>5.68</v>
      </c>
      <c r="H6" s="136">
        <v>37</v>
      </c>
      <c r="I6" s="89">
        <v>5.35</v>
      </c>
      <c r="J6" s="87">
        <v>18</v>
      </c>
      <c r="K6" s="88">
        <v>7.11</v>
      </c>
    </row>
    <row r="7" spans="1:26" x14ac:dyDescent="0.35">
      <c r="B7" s="154"/>
    </row>
    <row r="8" spans="1:26" x14ac:dyDescent="0.35">
      <c r="B8" s="154"/>
    </row>
    <row r="9" spans="1:26" ht="15" thickBot="1" x14ac:dyDescent="0.4"/>
    <row r="10" spans="1:26" ht="31" customHeight="1" x14ac:dyDescent="0.35">
      <c r="B10" s="256" t="s">
        <v>189</v>
      </c>
      <c r="C10" s="257"/>
      <c r="D10" s="260" t="s">
        <v>180</v>
      </c>
      <c r="E10" s="253"/>
      <c r="F10" s="252" t="s">
        <v>186</v>
      </c>
      <c r="G10" s="253"/>
      <c r="H10" s="252" t="s">
        <v>187</v>
      </c>
      <c r="I10" s="253"/>
      <c r="J10" s="254" t="s">
        <v>188</v>
      </c>
      <c r="K10" s="255"/>
    </row>
    <row r="11" spans="1:26" ht="11.15" customHeight="1" thickBot="1" x14ac:dyDescent="0.4">
      <c r="B11" s="258"/>
      <c r="C11" s="259"/>
      <c r="D11" s="84" t="s">
        <v>93</v>
      </c>
      <c r="E11" s="85" t="s">
        <v>190</v>
      </c>
      <c r="F11" s="84" t="s">
        <v>93</v>
      </c>
      <c r="G11" s="85" t="s">
        <v>190</v>
      </c>
      <c r="H11" s="84" t="s">
        <v>93</v>
      </c>
      <c r="I11" s="85" t="s">
        <v>190</v>
      </c>
      <c r="J11" s="155" t="s">
        <v>93</v>
      </c>
      <c r="K11" s="85" t="s">
        <v>190</v>
      </c>
    </row>
    <row r="12" spans="1:26" x14ac:dyDescent="0.35">
      <c r="B12" s="73">
        <v>1</v>
      </c>
      <c r="C12" s="156" t="s">
        <v>9</v>
      </c>
      <c r="D12" s="147">
        <v>20</v>
      </c>
      <c r="E12" s="157">
        <v>0.36363636363636398</v>
      </c>
      <c r="F12" s="147">
        <v>4</v>
      </c>
      <c r="G12" s="157">
        <v>0.12903225806451599</v>
      </c>
      <c r="H12" s="147">
        <v>6</v>
      </c>
      <c r="I12" s="157">
        <v>0.162162162162162</v>
      </c>
      <c r="J12" s="158">
        <v>11</v>
      </c>
      <c r="K12" s="157">
        <v>0.61111111111111105</v>
      </c>
    </row>
    <row r="13" spans="1:26" ht="15" thickBot="1" x14ac:dyDescent="0.4">
      <c r="B13" s="71">
        <v>2</v>
      </c>
      <c r="C13" s="159" t="s">
        <v>191</v>
      </c>
      <c r="D13" s="151">
        <v>35</v>
      </c>
      <c r="E13" s="160">
        <v>0.63636363636363602</v>
      </c>
      <c r="F13" s="151">
        <v>27</v>
      </c>
      <c r="G13" s="160">
        <v>0.87096774193548399</v>
      </c>
      <c r="H13" s="151">
        <v>31</v>
      </c>
      <c r="I13" s="160">
        <v>0.83783783783783805</v>
      </c>
      <c r="J13" s="125">
        <v>7</v>
      </c>
      <c r="K13" s="160">
        <v>0.38888888888888901</v>
      </c>
    </row>
    <row r="14" spans="1:26" ht="15" customHeight="1" x14ac:dyDescent="0.35">
      <c r="B14" s="161" t="s">
        <v>228</v>
      </c>
      <c r="C14" s="58"/>
      <c r="D14" s="162"/>
      <c r="E14" s="163"/>
      <c r="F14" s="162"/>
      <c r="G14" s="163"/>
      <c r="H14" s="162"/>
      <c r="I14" s="163"/>
      <c r="J14" s="162"/>
      <c r="K14" s="163"/>
    </row>
    <row r="15" spans="1:26" x14ac:dyDescent="0.35">
      <c r="B15" s="161"/>
      <c r="C15" s="58"/>
      <c r="D15" s="162"/>
      <c r="E15" s="163"/>
      <c r="F15" s="162"/>
      <c r="G15" s="163"/>
      <c r="H15" s="162"/>
      <c r="I15" s="163"/>
      <c r="J15" s="162"/>
      <c r="K15" s="163"/>
    </row>
    <row r="16" spans="1:26" ht="15" thickBot="1" x14ac:dyDescent="0.4">
      <c r="B16" s="161"/>
      <c r="C16" s="58"/>
      <c r="D16" s="162"/>
      <c r="E16" s="163"/>
      <c r="F16" s="162"/>
      <c r="G16" s="163"/>
      <c r="H16" s="162"/>
      <c r="I16" s="163"/>
      <c r="J16" s="162"/>
      <c r="K16" s="163"/>
    </row>
    <row r="17" spans="2:11" ht="27" customHeight="1" x14ac:dyDescent="0.35">
      <c r="B17" s="256" t="s">
        <v>26</v>
      </c>
      <c r="C17" s="257"/>
      <c r="D17" s="260" t="s">
        <v>180</v>
      </c>
      <c r="E17" s="253"/>
      <c r="F17" s="252" t="s">
        <v>186</v>
      </c>
      <c r="G17" s="253"/>
      <c r="H17" s="252" t="s">
        <v>187</v>
      </c>
      <c r="I17" s="253"/>
      <c r="J17" s="254" t="s">
        <v>188</v>
      </c>
      <c r="K17" s="255"/>
    </row>
    <row r="18" spans="2:11" ht="15" thickBot="1" x14ac:dyDescent="0.4">
      <c r="B18" s="258"/>
      <c r="C18" s="259"/>
      <c r="D18" s="84" t="s">
        <v>93</v>
      </c>
      <c r="E18" s="85" t="s">
        <v>190</v>
      </c>
      <c r="F18" s="84" t="s">
        <v>93</v>
      </c>
      <c r="G18" s="85" t="s">
        <v>190</v>
      </c>
      <c r="H18" s="84" t="s">
        <v>93</v>
      </c>
      <c r="I18" s="85" t="s">
        <v>190</v>
      </c>
      <c r="J18" s="155" t="s">
        <v>93</v>
      </c>
      <c r="K18" s="85" t="s">
        <v>190</v>
      </c>
    </row>
    <row r="19" spans="2:11" x14ac:dyDescent="0.35">
      <c r="B19" s="73">
        <v>1</v>
      </c>
      <c r="C19" s="67" t="s">
        <v>33</v>
      </c>
      <c r="D19" s="147">
        <v>20</v>
      </c>
      <c r="E19" s="157">
        <v>1</v>
      </c>
      <c r="F19" s="147">
        <v>4</v>
      </c>
      <c r="G19" s="157">
        <v>1</v>
      </c>
      <c r="H19" s="147">
        <v>5</v>
      </c>
      <c r="I19" s="157">
        <v>0.83333333333333304</v>
      </c>
      <c r="J19" s="158">
        <v>9</v>
      </c>
      <c r="K19" s="157">
        <v>0.81818181818181801</v>
      </c>
    </row>
    <row r="20" spans="2:11" x14ac:dyDescent="0.35">
      <c r="B20" s="63">
        <v>2</v>
      </c>
      <c r="C20" s="68" t="s">
        <v>192</v>
      </c>
      <c r="D20" s="165">
        <v>4</v>
      </c>
      <c r="E20" s="173">
        <v>0.2</v>
      </c>
      <c r="F20" s="165">
        <v>2</v>
      </c>
      <c r="G20" s="173">
        <v>0.5</v>
      </c>
      <c r="H20" s="165">
        <v>1</v>
      </c>
      <c r="I20" s="173">
        <v>0.16666666666666699</v>
      </c>
      <c r="J20" s="174">
        <v>9</v>
      </c>
      <c r="K20" s="173">
        <v>0.81818181818181801</v>
      </c>
    </row>
    <row r="21" spans="2:11" ht="15" thickBot="1" x14ac:dyDescent="0.4">
      <c r="B21" s="65">
        <v>3</v>
      </c>
      <c r="C21" s="74" t="s">
        <v>47</v>
      </c>
      <c r="D21" s="151">
        <v>0</v>
      </c>
      <c r="E21" s="160">
        <v>0</v>
      </c>
      <c r="F21" s="151">
        <v>1</v>
      </c>
      <c r="G21" s="160">
        <v>0.25</v>
      </c>
      <c r="H21" s="151">
        <v>1</v>
      </c>
      <c r="I21" s="160">
        <v>0.16666666666666699</v>
      </c>
      <c r="J21" s="125">
        <v>0</v>
      </c>
      <c r="K21" s="160">
        <v>0</v>
      </c>
    </row>
    <row r="22" spans="2:11" x14ac:dyDescent="0.35">
      <c r="B22" s="161" t="s">
        <v>228</v>
      </c>
      <c r="C22" s="58"/>
      <c r="D22" s="162"/>
      <c r="E22" s="163"/>
      <c r="F22" s="162"/>
      <c r="G22" s="163"/>
      <c r="H22" s="162"/>
      <c r="I22" s="163"/>
      <c r="J22" s="162"/>
      <c r="K22" s="163"/>
    </row>
    <row r="23" spans="2:11" x14ac:dyDescent="0.35">
      <c r="B23" s="161"/>
      <c r="C23" s="58"/>
      <c r="D23" s="162"/>
      <c r="E23" s="163"/>
      <c r="F23" s="162"/>
      <c r="G23" s="163"/>
      <c r="H23" s="162"/>
      <c r="I23" s="163"/>
      <c r="J23" s="162"/>
      <c r="K23" s="163"/>
    </row>
    <row r="24" spans="2:11" ht="15" thickBot="1" x14ac:dyDescent="0.4">
      <c r="B24" s="161"/>
      <c r="C24" s="58"/>
      <c r="D24" s="162"/>
      <c r="E24" s="163"/>
      <c r="F24" s="162"/>
      <c r="G24" s="163"/>
      <c r="H24" s="162"/>
      <c r="I24" s="163"/>
      <c r="J24" s="162"/>
      <c r="K24" s="163"/>
    </row>
    <row r="25" spans="2:11" ht="30" customHeight="1" x14ac:dyDescent="0.35">
      <c r="B25" s="256" t="s">
        <v>5</v>
      </c>
      <c r="C25" s="257"/>
      <c r="D25" s="260" t="s">
        <v>180</v>
      </c>
      <c r="E25" s="253"/>
      <c r="F25" s="252" t="s">
        <v>186</v>
      </c>
      <c r="G25" s="253"/>
      <c r="H25" s="252" t="s">
        <v>187</v>
      </c>
      <c r="I25" s="253"/>
      <c r="J25" s="254" t="s">
        <v>188</v>
      </c>
      <c r="K25" s="255"/>
    </row>
    <row r="26" spans="2:11" ht="15" thickBot="1" x14ac:dyDescent="0.4">
      <c r="B26" s="258"/>
      <c r="C26" s="259"/>
      <c r="D26" s="84" t="s">
        <v>93</v>
      </c>
      <c r="E26" s="85" t="s">
        <v>190</v>
      </c>
      <c r="F26" s="84" t="s">
        <v>93</v>
      </c>
      <c r="G26" s="85" t="s">
        <v>190</v>
      </c>
      <c r="H26" s="84" t="s">
        <v>93</v>
      </c>
      <c r="I26" s="85" t="s">
        <v>190</v>
      </c>
      <c r="J26" s="155" t="s">
        <v>93</v>
      </c>
      <c r="K26" s="85" t="s">
        <v>190</v>
      </c>
    </row>
    <row r="27" spans="2:11" x14ac:dyDescent="0.35">
      <c r="B27" s="63">
        <v>1</v>
      </c>
      <c r="C27" s="64" t="s">
        <v>10</v>
      </c>
      <c r="D27" s="147">
        <v>13</v>
      </c>
      <c r="E27" s="157">
        <v>0.236363636363636</v>
      </c>
      <c r="F27" s="147">
        <v>6</v>
      </c>
      <c r="G27" s="157">
        <v>0.19354838709677399</v>
      </c>
      <c r="H27" s="147">
        <v>11</v>
      </c>
      <c r="I27" s="157">
        <v>0.29729729729729698</v>
      </c>
      <c r="J27" s="158">
        <v>3</v>
      </c>
      <c r="K27" s="157">
        <v>0.16666666666666699</v>
      </c>
    </row>
    <row r="28" spans="2:11" x14ac:dyDescent="0.35">
      <c r="B28" s="69">
        <v>2</v>
      </c>
      <c r="C28" s="75" t="s">
        <v>15</v>
      </c>
      <c r="D28" s="165">
        <v>42</v>
      </c>
      <c r="E28" s="173">
        <v>0.763636363636364</v>
      </c>
      <c r="F28" s="165">
        <v>25</v>
      </c>
      <c r="G28" s="173">
        <v>0.80645161290322598</v>
      </c>
      <c r="H28" s="165">
        <v>26</v>
      </c>
      <c r="I28" s="173">
        <v>0.70270270270270296</v>
      </c>
      <c r="J28" s="174">
        <v>15</v>
      </c>
      <c r="K28" s="173">
        <v>0.83333333333333304</v>
      </c>
    </row>
    <row r="29" spans="2:11" ht="15" thickBot="1" x14ac:dyDescent="0.4">
      <c r="B29" s="71">
        <v>3</v>
      </c>
      <c r="C29" s="66" t="s">
        <v>18</v>
      </c>
      <c r="D29" s="151">
        <v>0</v>
      </c>
      <c r="E29" s="160">
        <v>0</v>
      </c>
      <c r="F29" s="151">
        <v>0</v>
      </c>
      <c r="G29" s="160">
        <v>0</v>
      </c>
      <c r="H29" s="151">
        <v>0</v>
      </c>
      <c r="I29" s="160">
        <v>0</v>
      </c>
      <c r="J29" s="125">
        <v>0</v>
      </c>
      <c r="K29" s="160">
        <v>0</v>
      </c>
    </row>
    <row r="30" spans="2:11" x14ac:dyDescent="0.35">
      <c r="B30" s="161"/>
      <c r="C30" s="58"/>
      <c r="D30" s="162"/>
      <c r="E30" s="163"/>
      <c r="F30" s="162"/>
      <c r="G30" s="163"/>
      <c r="H30" s="162"/>
      <c r="I30" s="163"/>
      <c r="J30" s="162"/>
      <c r="K30" s="163"/>
    </row>
    <row r="31" spans="2:11" x14ac:dyDescent="0.35">
      <c r="B31" s="161"/>
      <c r="C31" s="58"/>
      <c r="D31" s="162"/>
      <c r="E31" s="163"/>
      <c r="F31" s="162"/>
      <c r="G31" s="163"/>
      <c r="H31" s="162"/>
      <c r="I31" s="163"/>
      <c r="J31" s="162"/>
      <c r="K31" s="163"/>
    </row>
    <row r="32" spans="2:11" ht="15" thickBot="1" x14ac:dyDescent="0.4">
      <c r="B32" s="161"/>
      <c r="C32" s="58"/>
      <c r="D32" s="162"/>
      <c r="E32" s="163"/>
      <c r="F32" s="162"/>
      <c r="G32" s="163"/>
      <c r="H32" s="162"/>
      <c r="I32" s="163"/>
      <c r="J32" s="162"/>
      <c r="K32" s="163"/>
    </row>
    <row r="33" spans="2:13" ht="28" customHeight="1" x14ac:dyDescent="0.35">
      <c r="B33" s="256" t="s">
        <v>193</v>
      </c>
      <c r="C33" s="257"/>
      <c r="D33" s="260" t="s">
        <v>180</v>
      </c>
      <c r="E33" s="253"/>
      <c r="F33" s="252" t="s">
        <v>186</v>
      </c>
      <c r="G33" s="253"/>
      <c r="H33" s="252" t="s">
        <v>187</v>
      </c>
      <c r="I33" s="253"/>
      <c r="J33" s="254" t="s">
        <v>188</v>
      </c>
      <c r="K33" s="255"/>
    </row>
    <row r="34" spans="2:13" ht="15" customHeight="1" thickBot="1" x14ac:dyDescent="0.4">
      <c r="B34" s="258"/>
      <c r="C34" s="259"/>
      <c r="D34" s="84" t="s">
        <v>93</v>
      </c>
      <c r="E34" s="85" t="s">
        <v>190</v>
      </c>
      <c r="F34" s="84" t="s">
        <v>93</v>
      </c>
      <c r="G34" s="85" t="s">
        <v>190</v>
      </c>
      <c r="H34" s="84" t="s">
        <v>93</v>
      </c>
      <c r="I34" s="85" t="s">
        <v>190</v>
      </c>
      <c r="J34" s="155" t="s">
        <v>93</v>
      </c>
      <c r="K34" s="85" t="s">
        <v>190</v>
      </c>
    </row>
    <row r="35" spans="2:13" x14ac:dyDescent="0.35">
      <c r="B35" s="73">
        <v>1</v>
      </c>
      <c r="C35" s="64" t="s">
        <v>11</v>
      </c>
      <c r="D35" s="147">
        <v>55</v>
      </c>
      <c r="E35" s="157">
        <v>1</v>
      </c>
      <c r="F35" s="147">
        <v>30</v>
      </c>
      <c r="G35" s="157">
        <v>0.967741935483871</v>
      </c>
      <c r="H35" s="147">
        <v>37</v>
      </c>
      <c r="I35" s="157">
        <v>1</v>
      </c>
      <c r="J35" s="158">
        <v>18</v>
      </c>
      <c r="K35" s="157">
        <v>1</v>
      </c>
    </row>
    <row r="36" spans="2:13" ht="15" thickBot="1" x14ac:dyDescent="0.4">
      <c r="B36" s="71">
        <v>2</v>
      </c>
      <c r="C36" s="66" t="s">
        <v>16</v>
      </c>
      <c r="D36" s="151">
        <v>0</v>
      </c>
      <c r="E36" s="160">
        <v>0</v>
      </c>
      <c r="F36" s="151">
        <v>1</v>
      </c>
      <c r="G36" s="160">
        <v>3.2258064516128997E-2</v>
      </c>
      <c r="H36" s="151">
        <v>0</v>
      </c>
      <c r="I36" s="160">
        <v>0</v>
      </c>
      <c r="J36" s="125">
        <v>0</v>
      </c>
      <c r="K36" s="160">
        <v>0</v>
      </c>
    </row>
    <row r="37" spans="2:13" x14ac:dyDescent="0.35">
      <c r="B37" s="81"/>
      <c r="C37" s="80"/>
      <c r="D37" s="59"/>
      <c r="E37" s="168"/>
      <c r="F37" s="59"/>
      <c r="G37" s="168"/>
      <c r="H37" s="59"/>
      <c r="I37" s="168"/>
      <c r="J37" s="59"/>
      <c r="K37" s="168"/>
    </row>
    <row r="38" spans="2:13" x14ac:dyDescent="0.35">
      <c r="B38" s="81"/>
      <c r="C38" s="80"/>
      <c r="D38" s="59"/>
      <c r="E38" s="168"/>
      <c r="F38" s="59"/>
      <c r="G38" s="168"/>
      <c r="H38" s="59"/>
      <c r="I38" s="168"/>
      <c r="J38" s="59"/>
      <c r="K38" s="168"/>
    </row>
    <row r="39" spans="2:13" x14ac:dyDescent="0.35">
      <c r="B39" s="56" t="s">
        <v>100</v>
      </c>
      <c r="F39" s="134"/>
      <c r="H39" s="134"/>
    </row>
    <row r="40" spans="2:13" ht="15" thickBot="1" x14ac:dyDescent="0.4">
      <c r="F40" s="134"/>
      <c r="H40" s="134"/>
    </row>
    <row r="41" spans="2:13" ht="27.65" customHeight="1" x14ac:dyDescent="0.35">
      <c r="B41" s="244" t="s">
        <v>101</v>
      </c>
      <c r="C41" s="245"/>
      <c r="D41" s="260" t="s">
        <v>180</v>
      </c>
      <c r="E41" s="253"/>
      <c r="F41" s="252" t="s">
        <v>186</v>
      </c>
      <c r="G41" s="253"/>
      <c r="H41" s="252" t="s">
        <v>187</v>
      </c>
      <c r="I41" s="253"/>
      <c r="J41" s="254" t="s">
        <v>188</v>
      </c>
      <c r="K41" s="255"/>
    </row>
    <row r="42" spans="2:13" ht="15" thickBot="1" x14ac:dyDescent="0.4">
      <c r="B42" s="246"/>
      <c r="C42" s="247"/>
      <c r="D42" s="84" t="s">
        <v>93</v>
      </c>
      <c r="E42" s="85" t="s">
        <v>95</v>
      </c>
      <c r="F42" s="135" t="s">
        <v>93</v>
      </c>
      <c r="G42" s="85" t="s">
        <v>95</v>
      </c>
      <c r="H42" s="135" t="s">
        <v>93</v>
      </c>
      <c r="I42" s="85" t="s">
        <v>95</v>
      </c>
      <c r="J42" s="84" t="s">
        <v>93</v>
      </c>
      <c r="K42" s="85" t="s">
        <v>95</v>
      </c>
    </row>
    <row r="43" spans="2:13" x14ac:dyDescent="0.35">
      <c r="B43" s="18">
        <v>1</v>
      </c>
      <c r="C43" s="227" t="s">
        <v>194</v>
      </c>
      <c r="D43" s="111">
        <v>54</v>
      </c>
      <c r="E43" s="95">
        <v>8.85</v>
      </c>
      <c r="F43" s="111">
        <v>31</v>
      </c>
      <c r="G43" s="112">
        <v>8.74</v>
      </c>
      <c r="H43" s="111">
        <v>37</v>
      </c>
      <c r="I43" s="113">
        <v>7.59</v>
      </c>
      <c r="J43" s="114">
        <v>18</v>
      </c>
      <c r="K43" s="95">
        <v>8.06</v>
      </c>
    </row>
    <row r="44" spans="2:13" x14ac:dyDescent="0.35">
      <c r="B44" s="24">
        <v>2</v>
      </c>
      <c r="C44" s="228" t="s">
        <v>195</v>
      </c>
      <c r="D44" s="96">
        <v>52</v>
      </c>
      <c r="E44" s="97">
        <v>8.6</v>
      </c>
      <c r="F44" s="96">
        <v>29</v>
      </c>
      <c r="G44" s="98">
        <v>8.3800000000000008</v>
      </c>
      <c r="H44" s="96">
        <v>36</v>
      </c>
      <c r="I44" s="99">
        <v>7.19</v>
      </c>
      <c r="J44" s="100">
        <v>16</v>
      </c>
      <c r="K44" s="97">
        <v>8.56</v>
      </c>
    </row>
    <row r="45" spans="2:13" x14ac:dyDescent="0.35">
      <c r="B45" s="24">
        <v>3</v>
      </c>
      <c r="C45" s="228" t="s">
        <v>196</v>
      </c>
      <c r="D45" s="96">
        <v>46</v>
      </c>
      <c r="E45" s="97">
        <v>8.1999999999999993</v>
      </c>
      <c r="F45" s="96">
        <v>30</v>
      </c>
      <c r="G45" s="98">
        <v>7.33</v>
      </c>
      <c r="H45" s="96">
        <v>34</v>
      </c>
      <c r="I45" s="99">
        <v>6.53</v>
      </c>
      <c r="J45" s="100">
        <v>16</v>
      </c>
      <c r="K45" s="97">
        <v>8.44</v>
      </c>
      <c r="M45" s="233">
        <f>AVERAGE(I45, I57, I62, I67:I70, I78:I79, I80, I82, I88:I91)</f>
        <v>6.5246666666666657</v>
      </c>
    </row>
    <row r="46" spans="2:13" x14ac:dyDescent="0.35">
      <c r="B46" s="24">
        <v>4</v>
      </c>
      <c r="C46" s="228" t="s">
        <v>197</v>
      </c>
      <c r="D46" s="96">
        <v>43</v>
      </c>
      <c r="E46" s="97">
        <v>7.74</v>
      </c>
      <c r="F46" s="96">
        <v>28</v>
      </c>
      <c r="G46" s="98">
        <v>7.04</v>
      </c>
      <c r="H46" s="96">
        <v>30</v>
      </c>
      <c r="I46" s="99">
        <v>5.73</v>
      </c>
      <c r="J46" s="100">
        <v>16</v>
      </c>
      <c r="K46" s="97">
        <v>7.75</v>
      </c>
    </row>
    <row r="47" spans="2:13" x14ac:dyDescent="0.35">
      <c r="B47" s="24">
        <v>5</v>
      </c>
      <c r="C47" s="228" t="s">
        <v>107</v>
      </c>
      <c r="D47" s="96">
        <v>51</v>
      </c>
      <c r="E47" s="97">
        <v>8.08</v>
      </c>
      <c r="F47" s="96">
        <v>27</v>
      </c>
      <c r="G47" s="98">
        <v>7.04</v>
      </c>
      <c r="H47" s="96">
        <v>36</v>
      </c>
      <c r="I47" s="99">
        <v>7.36</v>
      </c>
      <c r="J47" s="100">
        <v>17</v>
      </c>
      <c r="K47" s="97">
        <v>7.88</v>
      </c>
    </row>
    <row r="48" spans="2:13" x14ac:dyDescent="0.35">
      <c r="B48" s="24">
        <v>6</v>
      </c>
      <c r="C48" s="228" t="s">
        <v>198</v>
      </c>
      <c r="D48" s="96">
        <v>48</v>
      </c>
      <c r="E48" s="97">
        <v>8.1199999999999992</v>
      </c>
      <c r="F48" s="96">
        <v>27</v>
      </c>
      <c r="G48" s="98">
        <v>6.81</v>
      </c>
      <c r="H48" s="96">
        <v>35</v>
      </c>
      <c r="I48" s="99">
        <v>6.83</v>
      </c>
      <c r="J48" s="100">
        <v>16</v>
      </c>
      <c r="K48" s="97">
        <v>7.94</v>
      </c>
    </row>
    <row r="49" spans="2:11" x14ac:dyDescent="0.35">
      <c r="B49" s="24">
        <v>7</v>
      </c>
      <c r="C49" s="228" t="s">
        <v>199</v>
      </c>
      <c r="D49" s="96">
        <v>50</v>
      </c>
      <c r="E49" s="97">
        <v>6.62</v>
      </c>
      <c r="F49" s="96">
        <v>29</v>
      </c>
      <c r="G49" s="98">
        <v>5.93</v>
      </c>
      <c r="H49" s="96">
        <v>35</v>
      </c>
      <c r="I49" s="99">
        <v>5.97</v>
      </c>
      <c r="J49" s="100">
        <v>17</v>
      </c>
      <c r="K49" s="97">
        <v>7.82</v>
      </c>
    </row>
    <row r="50" spans="2:11" x14ac:dyDescent="0.35">
      <c r="B50" s="24">
        <v>8</v>
      </c>
      <c r="C50" s="228" t="s">
        <v>200</v>
      </c>
      <c r="D50" s="96">
        <v>51</v>
      </c>
      <c r="E50" s="97">
        <v>7.06</v>
      </c>
      <c r="F50" s="96">
        <v>29</v>
      </c>
      <c r="G50" s="98">
        <v>5.69</v>
      </c>
      <c r="H50" s="96">
        <v>36</v>
      </c>
      <c r="I50" s="99">
        <v>6.56</v>
      </c>
      <c r="J50" s="100">
        <v>17</v>
      </c>
      <c r="K50" s="97">
        <v>7.88</v>
      </c>
    </row>
    <row r="51" spans="2:11" ht="17.149999999999999" customHeight="1" thickBot="1" x14ac:dyDescent="0.4">
      <c r="B51" s="30">
        <v>9</v>
      </c>
      <c r="C51" s="229" t="s">
        <v>110</v>
      </c>
      <c r="D51" s="106">
        <v>49</v>
      </c>
      <c r="E51" s="107">
        <v>8.1</v>
      </c>
      <c r="F51" s="106">
        <v>30</v>
      </c>
      <c r="G51" s="108">
        <v>7.1</v>
      </c>
      <c r="H51" s="106">
        <v>35</v>
      </c>
      <c r="I51" s="109">
        <v>7.4</v>
      </c>
      <c r="J51" s="110">
        <v>17</v>
      </c>
      <c r="K51" s="107">
        <v>8.06</v>
      </c>
    </row>
    <row r="52" spans="2:11" x14ac:dyDescent="0.35">
      <c r="B52" s="130" t="s">
        <v>228</v>
      </c>
      <c r="F52" s="134"/>
      <c r="H52" s="134"/>
    </row>
    <row r="53" spans="2:11" x14ac:dyDescent="0.35">
      <c r="F53" s="134"/>
      <c r="H53" s="134"/>
    </row>
    <row r="54" spans="2:11" ht="15" thickBot="1" x14ac:dyDescent="0.4">
      <c r="F54" s="134"/>
      <c r="H54" s="134"/>
    </row>
    <row r="55" spans="2:11" ht="23.5" customHeight="1" x14ac:dyDescent="0.35">
      <c r="B55" s="261"/>
      <c r="C55" s="82"/>
      <c r="D55" s="260" t="s">
        <v>180</v>
      </c>
      <c r="E55" s="253"/>
      <c r="F55" s="252" t="s">
        <v>186</v>
      </c>
      <c r="G55" s="253"/>
      <c r="H55" s="252" t="s">
        <v>187</v>
      </c>
      <c r="I55" s="253"/>
      <c r="J55" s="254" t="s">
        <v>188</v>
      </c>
      <c r="K55" s="255"/>
    </row>
    <row r="56" spans="2:11" ht="15" thickBot="1" x14ac:dyDescent="0.4">
      <c r="B56" s="262"/>
      <c r="C56" s="83"/>
      <c r="D56" s="84" t="s">
        <v>93</v>
      </c>
      <c r="E56" s="85" t="s">
        <v>95</v>
      </c>
      <c r="F56" s="135" t="s">
        <v>93</v>
      </c>
      <c r="G56" s="85" t="s">
        <v>95</v>
      </c>
      <c r="H56" s="135" t="s">
        <v>93</v>
      </c>
      <c r="I56" s="85" t="s">
        <v>95</v>
      </c>
      <c r="J56" s="84" t="s">
        <v>93</v>
      </c>
      <c r="K56" s="85" t="s">
        <v>95</v>
      </c>
    </row>
    <row r="57" spans="2:11" ht="41.15" customHeight="1" thickBot="1" x14ac:dyDescent="0.4">
      <c r="B57" s="86" t="s">
        <v>111</v>
      </c>
      <c r="C57" s="12" t="s">
        <v>112</v>
      </c>
      <c r="D57" s="87">
        <v>48</v>
      </c>
      <c r="E57" s="88">
        <v>8.0399999999999991</v>
      </c>
      <c r="F57" s="136">
        <v>28</v>
      </c>
      <c r="G57" s="89">
        <v>7.14</v>
      </c>
      <c r="H57" s="136">
        <v>26</v>
      </c>
      <c r="I57" s="89">
        <v>7.15</v>
      </c>
      <c r="J57" s="87">
        <v>17</v>
      </c>
      <c r="K57" s="88">
        <v>7.71</v>
      </c>
    </row>
    <row r="58" spans="2:11" x14ac:dyDescent="0.35">
      <c r="F58" s="134"/>
      <c r="H58" s="134"/>
    </row>
    <row r="59" spans="2:11" ht="15" thickBot="1" x14ac:dyDescent="0.4">
      <c r="F59" s="134"/>
      <c r="H59" s="134"/>
    </row>
    <row r="60" spans="2:11" ht="32.15" customHeight="1" x14ac:dyDescent="0.35">
      <c r="B60" s="261"/>
      <c r="C60" s="82"/>
      <c r="D60" s="260" t="s">
        <v>180</v>
      </c>
      <c r="E60" s="253"/>
      <c r="F60" s="252" t="s">
        <v>186</v>
      </c>
      <c r="G60" s="253"/>
      <c r="H60" s="252" t="s">
        <v>187</v>
      </c>
      <c r="I60" s="253"/>
      <c r="J60" s="254" t="s">
        <v>188</v>
      </c>
      <c r="K60" s="255"/>
    </row>
    <row r="61" spans="2:11" ht="15" thickBot="1" x14ac:dyDescent="0.4">
      <c r="B61" s="262"/>
      <c r="C61" s="83"/>
      <c r="D61" s="84" t="s">
        <v>93</v>
      </c>
      <c r="E61" s="85" t="s">
        <v>95</v>
      </c>
      <c r="F61" s="135" t="s">
        <v>93</v>
      </c>
      <c r="G61" s="85" t="s">
        <v>95</v>
      </c>
      <c r="H61" s="135" t="s">
        <v>93</v>
      </c>
      <c r="I61" s="85" t="s">
        <v>95</v>
      </c>
      <c r="J61" s="84" t="s">
        <v>93</v>
      </c>
      <c r="K61" s="85" t="s">
        <v>95</v>
      </c>
    </row>
    <row r="62" spans="2:11" ht="39.65" customHeight="1" thickBot="1" x14ac:dyDescent="0.4">
      <c r="B62" s="86" t="s">
        <v>113</v>
      </c>
      <c r="C62" s="12" t="s">
        <v>114</v>
      </c>
      <c r="D62" s="87">
        <v>45</v>
      </c>
      <c r="E62" s="88">
        <v>7.76</v>
      </c>
      <c r="F62" s="136">
        <v>28</v>
      </c>
      <c r="G62" s="89">
        <v>7.04</v>
      </c>
      <c r="H62" s="136">
        <v>25</v>
      </c>
      <c r="I62" s="89">
        <v>6.96</v>
      </c>
      <c r="J62" s="87">
        <v>14</v>
      </c>
      <c r="K62" s="88">
        <v>7.79</v>
      </c>
    </row>
    <row r="63" spans="2:11" x14ac:dyDescent="0.35">
      <c r="F63" s="134"/>
      <c r="H63" s="134"/>
    </row>
    <row r="64" spans="2:11" ht="15" thickBot="1" x14ac:dyDescent="0.4">
      <c r="F64" s="134"/>
      <c r="H64" s="134"/>
    </row>
    <row r="65" spans="2:11" ht="31.5" customHeight="1" x14ac:dyDescent="0.35">
      <c r="B65" s="244" t="s">
        <v>115</v>
      </c>
      <c r="C65" s="245"/>
      <c r="D65" s="260" t="s">
        <v>180</v>
      </c>
      <c r="E65" s="253"/>
      <c r="F65" s="252" t="s">
        <v>186</v>
      </c>
      <c r="G65" s="253"/>
      <c r="H65" s="252" t="s">
        <v>187</v>
      </c>
      <c r="I65" s="253"/>
      <c r="J65" s="254" t="s">
        <v>188</v>
      </c>
      <c r="K65" s="255"/>
    </row>
    <row r="66" spans="2:11" ht="15" thickBot="1" x14ac:dyDescent="0.4">
      <c r="B66" s="246"/>
      <c r="C66" s="247"/>
      <c r="D66" s="84" t="s">
        <v>93</v>
      </c>
      <c r="E66" s="85" t="s">
        <v>95</v>
      </c>
      <c r="F66" s="135" t="s">
        <v>93</v>
      </c>
      <c r="G66" s="85" t="s">
        <v>95</v>
      </c>
      <c r="H66" s="135" t="s">
        <v>93</v>
      </c>
      <c r="I66" s="85" t="s">
        <v>95</v>
      </c>
      <c r="J66" s="84" t="s">
        <v>93</v>
      </c>
      <c r="K66" s="85" t="s">
        <v>95</v>
      </c>
    </row>
    <row r="67" spans="2:11" ht="16" customHeight="1" x14ac:dyDescent="0.35">
      <c r="B67" s="18" t="s">
        <v>117</v>
      </c>
      <c r="C67" s="230" t="s">
        <v>201</v>
      </c>
      <c r="D67" s="111">
        <v>52</v>
      </c>
      <c r="E67" s="95">
        <v>7.87</v>
      </c>
      <c r="F67" s="111">
        <v>28</v>
      </c>
      <c r="G67" s="112">
        <v>7.36</v>
      </c>
      <c r="H67" s="111">
        <v>31</v>
      </c>
      <c r="I67" s="113">
        <v>6.81</v>
      </c>
      <c r="J67" s="114">
        <v>13</v>
      </c>
      <c r="K67" s="95">
        <v>8.31</v>
      </c>
    </row>
    <row r="68" spans="2:11" ht="29.15" customHeight="1" x14ac:dyDescent="0.35">
      <c r="B68" s="24" t="s">
        <v>119</v>
      </c>
      <c r="C68" s="231" t="s">
        <v>202</v>
      </c>
      <c r="D68" s="96">
        <v>50</v>
      </c>
      <c r="E68" s="97">
        <v>7.78</v>
      </c>
      <c r="F68" s="96">
        <v>26</v>
      </c>
      <c r="G68" s="98">
        <v>7.54</v>
      </c>
      <c r="H68" s="96">
        <v>32</v>
      </c>
      <c r="I68" s="99">
        <v>6.78</v>
      </c>
      <c r="J68" s="100">
        <v>13</v>
      </c>
      <c r="K68" s="97">
        <v>8.3800000000000008</v>
      </c>
    </row>
    <row r="69" spans="2:11" ht="24" x14ac:dyDescent="0.35">
      <c r="B69" s="24" t="s">
        <v>121</v>
      </c>
      <c r="C69" s="231" t="s">
        <v>203</v>
      </c>
      <c r="D69" s="96">
        <v>49</v>
      </c>
      <c r="E69" s="97">
        <v>7.86</v>
      </c>
      <c r="F69" s="96">
        <v>27</v>
      </c>
      <c r="G69" s="98">
        <v>7.15</v>
      </c>
      <c r="H69" s="96">
        <v>30</v>
      </c>
      <c r="I69" s="99">
        <v>6.53</v>
      </c>
      <c r="J69" s="100">
        <v>14</v>
      </c>
      <c r="K69" s="97">
        <v>7.79</v>
      </c>
    </row>
    <row r="70" spans="2:11" ht="15" thickBot="1" x14ac:dyDescent="0.4">
      <c r="B70" s="30" t="s">
        <v>123</v>
      </c>
      <c r="C70" s="232" t="s">
        <v>124</v>
      </c>
      <c r="D70" s="106">
        <v>49</v>
      </c>
      <c r="E70" s="107">
        <v>7.76</v>
      </c>
      <c r="F70" s="106">
        <v>29</v>
      </c>
      <c r="G70" s="108">
        <v>6.83</v>
      </c>
      <c r="H70" s="106">
        <v>28</v>
      </c>
      <c r="I70" s="109">
        <v>6.64</v>
      </c>
      <c r="J70" s="110">
        <v>14</v>
      </c>
      <c r="K70" s="107">
        <v>7.5</v>
      </c>
    </row>
    <row r="71" spans="2:11" x14ac:dyDescent="0.35">
      <c r="B71" s="130" t="s">
        <v>228</v>
      </c>
      <c r="F71" s="134"/>
      <c r="H71" s="134"/>
    </row>
    <row r="72" spans="2:11" x14ac:dyDescent="0.35">
      <c r="F72" s="134"/>
      <c r="H72" s="134"/>
    </row>
    <row r="73" spans="2:11" x14ac:dyDescent="0.35">
      <c r="F73" s="134"/>
      <c r="H73" s="134"/>
    </row>
    <row r="74" spans="2:11" x14ac:dyDescent="0.35">
      <c r="B74" s="56" t="s">
        <v>125</v>
      </c>
      <c r="F74" s="134"/>
      <c r="H74" s="134"/>
    </row>
    <row r="75" spans="2:11" ht="15" thickBot="1" x14ac:dyDescent="0.4">
      <c r="F75" s="134"/>
      <c r="H75" s="134"/>
    </row>
    <row r="76" spans="2:11" ht="32.5" customHeight="1" x14ac:dyDescent="0.35">
      <c r="B76" s="244" t="s">
        <v>126</v>
      </c>
      <c r="C76" s="245"/>
      <c r="D76" s="260" t="s">
        <v>180</v>
      </c>
      <c r="E76" s="253"/>
      <c r="F76" s="252" t="s">
        <v>186</v>
      </c>
      <c r="G76" s="253"/>
      <c r="H76" s="252" t="s">
        <v>187</v>
      </c>
      <c r="I76" s="253"/>
      <c r="J76" s="254" t="s">
        <v>188</v>
      </c>
      <c r="K76" s="255"/>
    </row>
    <row r="77" spans="2:11" ht="15" thickBot="1" x14ac:dyDescent="0.4">
      <c r="B77" s="246"/>
      <c r="C77" s="247"/>
      <c r="D77" s="84" t="s">
        <v>93</v>
      </c>
      <c r="E77" s="85" t="s">
        <v>95</v>
      </c>
      <c r="F77" s="135" t="s">
        <v>93</v>
      </c>
      <c r="G77" s="85" t="s">
        <v>95</v>
      </c>
      <c r="H77" s="135" t="s">
        <v>93</v>
      </c>
      <c r="I77" s="85" t="s">
        <v>95</v>
      </c>
      <c r="J77" s="84" t="s">
        <v>93</v>
      </c>
      <c r="K77" s="85" t="s">
        <v>95</v>
      </c>
    </row>
    <row r="78" spans="2:11" x14ac:dyDescent="0.35">
      <c r="B78" s="18">
        <v>1</v>
      </c>
      <c r="C78" s="36" t="s">
        <v>204</v>
      </c>
      <c r="D78" s="111">
        <v>50</v>
      </c>
      <c r="E78" s="95">
        <v>7.92</v>
      </c>
      <c r="F78" s="111">
        <v>25</v>
      </c>
      <c r="G78" s="112">
        <v>7.32</v>
      </c>
      <c r="H78" s="111">
        <v>28</v>
      </c>
      <c r="I78" s="113">
        <v>6.46</v>
      </c>
      <c r="J78" s="114">
        <v>14</v>
      </c>
      <c r="K78" s="95">
        <v>7.86</v>
      </c>
    </row>
    <row r="79" spans="2:11" x14ac:dyDescent="0.35">
      <c r="B79" s="24">
        <v>2</v>
      </c>
      <c r="C79" s="38" t="s">
        <v>205</v>
      </c>
      <c r="D79" s="96">
        <v>46</v>
      </c>
      <c r="E79" s="97">
        <v>7.15</v>
      </c>
      <c r="F79" s="96">
        <v>25</v>
      </c>
      <c r="G79" s="98">
        <v>6.16</v>
      </c>
      <c r="H79" s="96">
        <v>26</v>
      </c>
      <c r="I79" s="99">
        <v>5.23</v>
      </c>
      <c r="J79" s="100">
        <v>13</v>
      </c>
      <c r="K79" s="97">
        <v>7.31</v>
      </c>
    </row>
    <row r="80" spans="2:11" x14ac:dyDescent="0.35">
      <c r="B80" s="24">
        <v>3</v>
      </c>
      <c r="C80" s="38" t="s">
        <v>206</v>
      </c>
      <c r="D80" s="96">
        <v>46</v>
      </c>
      <c r="E80" s="97">
        <v>7.09</v>
      </c>
      <c r="F80" s="96">
        <v>22</v>
      </c>
      <c r="G80" s="98">
        <v>5.95</v>
      </c>
      <c r="H80" s="96">
        <v>21</v>
      </c>
      <c r="I80" s="99">
        <v>6.14</v>
      </c>
      <c r="J80" s="100">
        <v>14</v>
      </c>
      <c r="K80" s="97">
        <v>7.5</v>
      </c>
    </row>
    <row r="81" spans="2:11" x14ac:dyDescent="0.35">
      <c r="B81" s="24">
        <v>4</v>
      </c>
      <c r="C81" s="40" t="s">
        <v>207</v>
      </c>
      <c r="D81" s="96">
        <v>49</v>
      </c>
      <c r="E81" s="97">
        <v>7.2</v>
      </c>
      <c r="F81" s="96">
        <v>24</v>
      </c>
      <c r="G81" s="98">
        <v>5.96</v>
      </c>
      <c r="H81" s="96">
        <v>27</v>
      </c>
      <c r="I81" s="99">
        <v>5.89</v>
      </c>
      <c r="J81" s="100">
        <v>11</v>
      </c>
      <c r="K81" s="97">
        <v>6.82</v>
      </c>
    </row>
    <row r="82" spans="2:11" ht="15" thickBot="1" x14ac:dyDescent="0.4">
      <c r="B82" s="30">
        <v>5</v>
      </c>
      <c r="C82" s="45" t="s">
        <v>208</v>
      </c>
      <c r="D82" s="106">
        <v>50</v>
      </c>
      <c r="E82" s="107">
        <v>8.44</v>
      </c>
      <c r="F82" s="106">
        <v>25</v>
      </c>
      <c r="G82" s="108">
        <v>7.44</v>
      </c>
      <c r="H82" s="106">
        <v>25</v>
      </c>
      <c r="I82" s="109">
        <v>7.08</v>
      </c>
      <c r="J82" s="110">
        <v>14</v>
      </c>
      <c r="K82" s="107">
        <v>8</v>
      </c>
    </row>
    <row r="83" spans="2:11" x14ac:dyDescent="0.35">
      <c r="B83" s="130" t="s">
        <v>228</v>
      </c>
      <c r="E83" s="233"/>
      <c r="F83" s="233"/>
      <c r="G83" s="233"/>
      <c r="H83" s="233"/>
      <c r="I83" s="233"/>
      <c r="J83" s="233"/>
      <c r="K83" s="233"/>
    </row>
    <row r="84" spans="2:11" x14ac:dyDescent="0.35">
      <c r="F84" s="134"/>
      <c r="H84" s="134"/>
    </row>
    <row r="85" spans="2:11" ht="15" thickBot="1" x14ac:dyDescent="0.4">
      <c r="F85" s="134"/>
      <c r="H85" s="134"/>
    </row>
    <row r="86" spans="2:11" ht="24.65" customHeight="1" x14ac:dyDescent="0.35">
      <c r="B86" s="244" t="s">
        <v>133</v>
      </c>
      <c r="C86" s="245"/>
      <c r="D86" s="260" t="s">
        <v>180</v>
      </c>
      <c r="E86" s="253"/>
      <c r="F86" s="252" t="s">
        <v>186</v>
      </c>
      <c r="G86" s="253"/>
      <c r="H86" s="252" t="s">
        <v>187</v>
      </c>
      <c r="I86" s="253"/>
      <c r="J86" s="254" t="s">
        <v>188</v>
      </c>
      <c r="K86" s="255"/>
    </row>
    <row r="87" spans="2:11" ht="15" thickBot="1" x14ac:dyDescent="0.4">
      <c r="B87" s="246"/>
      <c r="C87" s="247"/>
      <c r="D87" s="84" t="s">
        <v>93</v>
      </c>
      <c r="E87" s="85" t="s">
        <v>95</v>
      </c>
      <c r="F87" s="135" t="s">
        <v>93</v>
      </c>
      <c r="G87" s="85" t="s">
        <v>95</v>
      </c>
      <c r="H87" s="135" t="s">
        <v>93</v>
      </c>
      <c r="I87" s="85" t="s">
        <v>95</v>
      </c>
      <c r="J87" s="84" t="s">
        <v>93</v>
      </c>
      <c r="K87" s="85" t="s">
        <v>95</v>
      </c>
    </row>
    <row r="88" spans="2:11" x14ac:dyDescent="0.35">
      <c r="B88" s="18">
        <v>1</v>
      </c>
      <c r="C88" s="36" t="s">
        <v>135</v>
      </c>
      <c r="D88" s="111">
        <v>51</v>
      </c>
      <c r="E88" s="95">
        <v>8.35</v>
      </c>
      <c r="F88" s="111">
        <v>27</v>
      </c>
      <c r="G88" s="112">
        <v>7.78</v>
      </c>
      <c r="H88" s="111">
        <v>28</v>
      </c>
      <c r="I88" s="113">
        <v>7.75</v>
      </c>
      <c r="J88" s="114">
        <v>13</v>
      </c>
      <c r="K88" s="95">
        <v>8.08</v>
      </c>
    </row>
    <row r="89" spans="2:11" x14ac:dyDescent="0.35">
      <c r="B89" s="24">
        <v>2</v>
      </c>
      <c r="C89" s="38" t="s">
        <v>34</v>
      </c>
      <c r="D89" s="96">
        <v>42</v>
      </c>
      <c r="E89" s="97">
        <v>6.26</v>
      </c>
      <c r="F89" s="96">
        <v>25</v>
      </c>
      <c r="G89" s="98">
        <v>5.84</v>
      </c>
      <c r="H89" s="96">
        <v>22</v>
      </c>
      <c r="I89" s="99">
        <v>5.27</v>
      </c>
      <c r="J89" s="100">
        <v>14</v>
      </c>
      <c r="K89" s="97">
        <v>6.07</v>
      </c>
    </row>
    <row r="90" spans="2:11" x14ac:dyDescent="0.35">
      <c r="B90" s="24">
        <v>3</v>
      </c>
      <c r="C90" s="38" t="s">
        <v>209</v>
      </c>
      <c r="D90" s="96">
        <v>41</v>
      </c>
      <c r="E90" s="97">
        <v>6.56</v>
      </c>
      <c r="F90" s="96">
        <v>26</v>
      </c>
      <c r="G90" s="98">
        <v>6</v>
      </c>
      <c r="H90" s="96">
        <v>24</v>
      </c>
      <c r="I90" s="99">
        <v>5.58</v>
      </c>
      <c r="J90" s="100">
        <v>12</v>
      </c>
      <c r="K90" s="97">
        <v>7.67</v>
      </c>
    </row>
    <row r="91" spans="2:11" ht="25" thickBot="1" x14ac:dyDescent="0.4">
      <c r="B91" s="30">
        <v>4</v>
      </c>
      <c r="C91" s="45" t="s">
        <v>136</v>
      </c>
      <c r="D91" s="106">
        <v>40</v>
      </c>
      <c r="E91" s="107">
        <v>7.3</v>
      </c>
      <c r="F91" s="106">
        <v>25</v>
      </c>
      <c r="G91" s="108">
        <v>7.44</v>
      </c>
      <c r="H91" s="106">
        <v>24</v>
      </c>
      <c r="I91" s="109">
        <v>6.96</v>
      </c>
      <c r="J91" s="110">
        <v>12</v>
      </c>
      <c r="K91" s="107">
        <v>7.58</v>
      </c>
    </row>
    <row r="92" spans="2:11" x14ac:dyDescent="0.35">
      <c r="B92" s="130" t="s">
        <v>228</v>
      </c>
      <c r="F92" s="134"/>
      <c r="H92" s="134"/>
    </row>
    <row r="93" spans="2:11" x14ac:dyDescent="0.35">
      <c r="B93" s="130"/>
      <c r="F93" s="134"/>
      <c r="H93" s="134"/>
    </row>
    <row r="94" spans="2:11" ht="15" thickBot="1" x14ac:dyDescent="0.4">
      <c r="B94" s="154"/>
    </row>
    <row r="95" spans="2:11" ht="26.5" customHeight="1" x14ac:dyDescent="0.35">
      <c r="B95" s="256" t="s">
        <v>27</v>
      </c>
      <c r="C95" s="257"/>
      <c r="D95" s="260" t="s">
        <v>180</v>
      </c>
      <c r="E95" s="253"/>
      <c r="F95" s="252" t="s">
        <v>186</v>
      </c>
      <c r="G95" s="253"/>
      <c r="H95" s="252" t="s">
        <v>187</v>
      </c>
      <c r="I95" s="253"/>
      <c r="J95" s="254" t="s">
        <v>188</v>
      </c>
      <c r="K95" s="255"/>
    </row>
    <row r="96" spans="2:11" ht="15" thickBot="1" x14ac:dyDescent="0.4">
      <c r="B96" s="258"/>
      <c r="C96" s="259"/>
      <c r="D96" s="84" t="s">
        <v>93</v>
      </c>
      <c r="E96" s="164" t="s">
        <v>190</v>
      </c>
      <c r="F96" s="169" t="s">
        <v>93</v>
      </c>
      <c r="G96" s="170" t="s">
        <v>190</v>
      </c>
      <c r="H96" s="169" t="s">
        <v>93</v>
      </c>
      <c r="I96" s="170" t="s">
        <v>190</v>
      </c>
      <c r="J96" s="169" t="s">
        <v>93</v>
      </c>
      <c r="K96" s="170" t="s">
        <v>190</v>
      </c>
    </row>
    <row r="97" spans="2:11" x14ac:dyDescent="0.35">
      <c r="B97" s="73">
        <v>1</v>
      </c>
      <c r="C97" s="67" t="s">
        <v>199</v>
      </c>
      <c r="D97" s="165">
        <v>39</v>
      </c>
      <c r="E97" s="168">
        <v>0.72222222222222199</v>
      </c>
      <c r="F97" s="149">
        <v>12</v>
      </c>
      <c r="G97" s="172">
        <v>0.42857142857142899</v>
      </c>
      <c r="H97" s="121">
        <v>19</v>
      </c>
      <c r="I97" s="218">
        <v>0.52777777777777801</v>
      </c>
      <c r="J97" s="149">
        <v>12</v>
      </c>
      <c r="K97" s="172">
        <v>0.85714285714285698</v>
      </c>
    </row>
    <row r="98" spans="2:11" x14ac:dyDescent="0.35">
      <c r="B98" s="63">
        <v>2</v>
      </c>
      <c r="C98" s="68" t="s">
        <v>41</v>
      </c>
      <c r="D98" s="150">
        <v>19</v>
      </c>
      <c r="E98" s="216">
        <v>0.35185185185185203</v>
      </c>
      <c r="F98" s="150">
        <v>10</v>
      </c>
      <c r="G98" s="167">
        <v>0.35714285714285698</v>
      </c>
      <c r="H98" s="123">
        <v>21</v>
      </c>
      <c r="I98" s="216">
        <v>0.58333333333333304</v>
      </c>
      <c r="J98" s="150">
        <v>7</v>
      </c>
      <c r="K98" s="167">
        <v>0.5</v>
      </c>
    </row>
    <row r="99" spans="2:11" x14ac:dyDescent="0.35">
      <c r="B99" s="63">
        <v>3</v>
      </c>
      <c r="C99" s="68" t="s">
        <v>54</v>
      </c>
      <c r="D99" s="150">
        <v>18</v>
      </c>
      <c r="E99" s="216">
        <v>0.33333333333333298</v>
      </c>
      <c r="F99" s="150">
        <v>8</v>
      </c>
      <c r="G99" s="167">
        <v>0.28571428571428598</v>
      </c>
      <c r="H99" s="123">
        <v>7</v>
      </c>
      <c r="I99" s="216">
        <v>0.194444444444444</v>
      </c>
      <c r="J99" s="150">
        <v>2</v>
      </c>
      <c r="K99" s="167">
        <v>0.14285714285714299</v>
      </c>
    </row>
    <row r="100" spans="2:11" x14ac:dyDescent="0.35">
      <c r="B100" s="63">
        <v>4</v>
      </c>
      <c r="C100" s="68" t="s">
        <v>48</v>
      </c>
      <c r="D100" s="150">
        <v>21</v>
      </c>
      <c r="E100" s="216">
        <v>0.38888888888888901</v>
      </c>
      <c r="F100" s="150">
        <v>9</v>
      </c>
      <c r="G100" s="167">
        <v>0.32142857142857101</v>
      </c>
      <c r="H100" s="123">
        <v>17</v>
      </c>
      <c r="I100" s="216">
        <v>0.47222222222222199</v>
      </c>
      <c r="J100" s="150">
        <v>5</v>
      </c>
      <c r="K100" s="167">
        <v>0.35714285714285698</v>
      </c>
    </row>
    <row r="101" spans="2:11" ht="15" thickBot="1" x14ac:dyDescent="0.4">
      <c r="B101" s="65">
        <v>5</v>
      </c>
      <c r="C101" s="74" t="s">
        <v>210</v>
      </c>
      <c r="D101" s="151">
        <v>2</v>
      </c>
      <c r="E101" s="217">
        <v>3.7037037037037E-2</v>
      </c>
      <c r="F101" s="151">
        <v>7</v>
      </c>
      <c r="G101" s="160">
        <v>0.25</v>
      </c>
      <c r="H101" s="125">
        <v>1</v>
      </c>
      <c r="I101" s="217">
        <v>2.7777777777777801E-2</v>
      </c>
      <c r="J101" s="151">
        <v>0</v>
      </c>
      <c r="K101" s="160">
        <v>0</v>
      </c>
    </row>
    <row r="102" spans="2:11" x14ac:dyDescent="0.35">
      <c r="B102" s="154"/>
    </row>
    <row r="103" spans="2:11" ht="15" thickBot="1" x14ac:dyDescent="0.4">
      <c r="B103" s="154"/>
    </row>
    <row r="104" spans="2:11" ht="26.5" customHeight="1" x14ac:dyDescent="0.35">
      <c r="B104" s="256" t="s">
        <v>28</v>
      </c>
      <c r="C104" s="257"/>
      <c r="D104" s="260" t="s">
        <v>180</v>
      </c>
      <c r="E104" s="253"/>
      <c r="F104" s="252" t="s">
        <v>186</v>
      </c>
      <c r="G104" s="253"/>
      <c r="H104" s="252" t="s">
        <v>187</v>
      </c>
      <c r="I104" s="253"/>
      <c r="J104" s="254" t="s">
        <v>188</v>
      </c>
      <c r="K104" s="255"/>
    </row>
    <row r="105" spans="2:11" ht="15" thickBot="1" x14ac:dyDescent="0.4">
      <c r="B105" s="258"/>
      <c r="C105" s="259"/>
      <c r="D105" s="169" t="s">
        <v>93</v>
      </c>
      <c r="E105" s="223" t="s">
        <v>190</v>
      </c>
      <c r="F105" s="169" t="s">
        <v>93</v>
      </c>
      <c r="G105" s="170" t="s">
        <v>190</v>
      </c>
      <c r="H105" s="171" t="s">
        <v>93</v>
      </c>
      <c r="I105" s="170" t="s">
        <v>190</v>
      </c>
      <c r="J105" s="169" t="s">
        <v>93</v>
      </c>
      <c r="K105" s="170" t="s">
        <v>190</v>
      </c>
    </row>
    <row r="106" spans="2:11" ht="23.5" x14ac:dyDescent="0.35">
      <c r="B106" s="63">
        <v>1</v>
      </c>
      <c r="C106" s="219" t="s">
        <v>70</v>
      </c>
      <c r="D106" s="149">
        <v>0</v>
      </c>
      <c r="E106" s="172">
        <v>0</v>
      </c>
      <c r="F106" s="149">
        <v>2</v>
      </c>
      <c r="G106" s="172">
        <v>6.8965517241379296E-2</v>
      </c>
      <c r="H106" s="149">
        <v>2</v>
      </c>
      <c r="I106" s="172">
        <v>5.5555555555555601E-2</v>
      </c>
      <c r="J106" s="121">
        <v>1</v>
      </c>
      <c r="K106" s="172">
        <v>7.1428571428571397E-2</v>
      </c>
    </row>
    <row r="107" spans="2:11" x14ac:dyDescent="0.35">
      <c r="B107" s="63">
        <v>2</v>
      </c>
      <c r="C107" s="220" t="s">
        <v>49</v>
      </c>
      <c r="D107" s="150">
        <v>12</v>
      </c>
      <c r="E107" s="167">
        <v>0.22222222222222199</v>
      </c>
      <c r="F107" s="150">
        <v>11</v>
      </c>
      <c r="G107" s="167">
        <v>0.37931034482758602</v>
      </c>
      <c r="H107" s="150">
        <v>13</v>
      </c>
      <c r="I107" s="167">
        <v>0.36111111111111099</v>
      </c>
      <c r="J107" s="123">
        <v>3</v>
      </c>
      <c r="K107" s="167">
        <v>0.214285714285714</v>
      </c>
    </row>
    <row r="108" spans="2:11" ht="23.5" x14ac:dyDescent="0.35">
      <c r="B108" s="63">
        <v>3</v>
      </c>
      <c r="C108" s="220" t="s">
        <v>42</v>
      </c>
      <c r="D108" s="150">
        <v>24</v>
      </c>
      <c r="E108" s="167">
        <v>0.44444444444444398</v>
      </c>
      <c r="F108" s="150">
        <v>9</v>
      </c>
      <c r="G108" s="167">
        <v>0.31034482758620702</v>
      </c>
      <c r="H108" s="150">
        <v>7</v>
      </c>
      <c r="I108" s="167">
        <v>0.194444444444444</v>
      </c>
      <c r="J108" s="123">
        <v>6</v>
      </c>
      <c r="K108" s="167">
        <v>0.42857142857142899</v>
      </c>
    </row>
    <row r="109" spans="2:11" ht="23.5" x14ac:dyDescent="0.35">
      <c r="B109" s="63">
        <v>4</v>
      </c>
      <c r="C109" s="220" t="s">
        <v>35</v>
      </c>
      <c r="D109" s="150">
        <v>47</v>
      </c>
      <c r="E109" s="167">
        <v>0.87037037037037002</v>
      </c>
      <c r="F109" s="150">
        <v>20</v>
      </c>
      <c r="G109" s="167">
        <v>0.68965517241379304</v>
      </c>
      <c r="H109" s="150">
        <v>24</v>
      </c>
      <c r="I109" s="167">
        <v>0.66666666666666696</v>
      </c>
      <c r="J109" s="123">
        <v>10</v>
      </c>
      <c r="K109" s="167">
        <v>0.71428571428571397</v>
      </c>
    </row>
    <row r="110" spans="2:11" x14ac:dyDescent="0.35">
      <c r="B110" s="63">
        <v>5</v>
      </c>
      <c r="C110" s="220" t="s">
        <v>61</v>
      </c>
      <c r="D110" s="150">
        <v>9</v>
      </c>
      <c r="E110" s="167">
        <v>0.16666666666666699</v>
      </c>
      <c r="F110" s="150">
        <v>3</v>
      </c>
      <c r="G110" s="167">
        <v>0.10344827586206901</v>
      </c>
      <c r="H110" s="150">
        <v>3</v>
      </c>
      <c r="I110" s="167">
        <v>8.3333333333333301E-2</v>
      </c>
      <c r="J110" s="123">
        <v>5</v>
      </c>
      <c r="K110" s="167">
        <v>0.35714285714285698</v>
      </c>
    </row>
    <row r="111" spans="2:11" x14ac:dyDescent="0.35">
      <c r="B111" s="63">
        <v>6</v>
      </c>
      <c r="C111" s="220" t="s">
        <v>66</v>
      </c>
      <c r="D111" s="150">
        <v>2</v>
      </c>
      <c r="E111" s="167">
        <v>3.7037037037037E-2</v>
      </c>
      <c r="F111" s="150">
        <v>4</v>
      </c>
      <c r="G111" s="167">
        <v>0.13793103448275901</v>
      </c>
      <c r="H111" s="150">
        <v>5</v>
      </c>
      <c r="I111" s="167">
        <v>0.13888888888888901</v>
      </c>
      <c r="J111" s="123">
        <v>0</v>
      </c>
      <c r="K111" s="167">
        <v>0</v>
      </c>
    </row>
    <row r="112" spans="2:11" x14ac:dyDescent="0.35">
      <c r="B112" s="63">
        <v>7</v>
      </c>
      <c r="C112" s="221" t="s">
        <v>55</v>
      </c>
      <c r="D112" s="150">
        <v>12</v>
      </c>
      <c r="E112" s="167">
        <v>0.22222222222222199</v>
      </c>
      <c r="F112" s="150">
        <v>5</v>
      </c>
      <c r="G112" s="167">
        <v>0.17241379310344801</v>
      </c>
      <c r="H112" s="150">
        <v>11</v>
      </c>
      <c r="I112" s="167">
        <v>0.30555555555555602</v>
      </c>
      <c r="J112" s="123">
        <v>1</v>
      </c>
      <c r="K112" s="167">
        <v>7.1428571428571397E-2</v>
      </c>
    </row>
    <row r="113" spans="2:11" ht="15" thickBot="1" x14ac:dyDescent="0.4">
      <c r="B113" s="71">
        <v>8</v>
      </c>
      <c r="C113" s="222" t="s">
        <v>60</v>
      </c>
      <c r="D113" s="151">
        <v>1</v>
      </c>
      <c r="E113" s="160">
        <v>1.85185185185185E-2</v>
      </c>
      <c r="F113" s="151">
        <v>0</v>
      </c>
      <c r="G113" s="160">
        <v>0</v>
      </c>
      <c r="H113" s="151">
        <v>0</v>
      </c>
      <c r="I113" s="160">
        <v>0</v>
      </c>
      <c r="J113" s="125">
        <v>0</v>
      </c>
      <c r="K113" s="160">
        <v>0</v>
      </c>
    </row>
    <row r="114" spans="2:11" x14ac:dyDescent="0.35">
      <c r="B114" s="154"/>
    </row>
    <row r="115" spans="2:11" ht="15" thickBot="1" x14ac:dyDescent="0.4"/>
    <row r="116" spans="2:11" ht="29.15" customHeight="1" x14ac:dyDescent="0.35">
      <c r="B116" s="256" t="s">
        <v>29</v>
      </c>
      <c r="C116" s="257"/>
      <c r="D116" s="260" t="s">
        <v>180</v>
      </c>
      <c r="E116" s="253"/>
      <c r="F116" s="252" t="s">
        <v>186</v>
      </c>
      <c r="G116" s="253"/>
      <c r="H116" s="252" t="s">
        <v>187</v>
      </c>
      <c r="I116" s="253"/>
      <c r="J116" s="254" t="s">
        <v>188</v>
      </c>
      <c r="K116" s="255"/>
    </row>
    <row r="117" spans="2:11" ht="11.15" customHeight="1" thickBot="1" x14ac:dyDescent="0.4">
      <c r="B117" s="258"/>
      <c r="C117" s="259"/>
      <c r="D117" s="84" t="s">
        <v>93</v>
      </c>
      <c r="E117" s="164" t="s">
        <v>190</v>
      </c>
      <c r="F117" s="84" t="s">
        <v>93</v>
      </c>
      <c r="G117" s="85" t="s">
        <v>190</v>
      </c>
      <c r="H117" s="84" t="s">
        <v>93</v>
      </c>
      <c r="I117" s="85" t="s">
        <v>190</v>
      </c>
      <c r="J117" s="84" t="s">
        <v>93</v>
      </c>
      <c r="K117" s="85" t="s">
        <v>190</v>
      </c>
    </row>
    <row r="118" spans="2:11" x14ac:dyDescent="0.35">
      <c r="B118" s="63">
        <v>1</v>
      </c>
      <c r="C118" s="67" t="s">
        <v>211</v>
      </c>
      <c r="D118" s="165">
        <v>2</v>
      </c>
      <c r="E118" s="166">
        <v>3.77358490566038E-2</v>
      </c>
      <c r="F118" s="149">
        <v>1</v>
      </c>
      <c r="G118" s="166">
        <v>3.4482758620689703E-2</v>
      </c>
      <c r="H118" s="149">
        <v>8</v>
      </c>
      <c r="I118" s="166">
        <v>0.22222222222222199</v>
      </c>
      <c r="J118" s="149">
        <v>0</v>
      </c>
      <c r="K118" s="166">
        <v>0</v>
      </c>
    </row>
    <row r="119" spans="2:11" ht="14.15" customHeight="1" x14ac:dyDescent="0.35">
      <c r="B119" s="63">
        <v>2</v>
      </c>
      <c r="C119" s="68" t="s">
        <v>90</v>
      </c>
      <c r="D119" s="150">
        <v>7</v>
      </c>
      <c r="E119" s="167">
        <v>0.13207547169811301</v>
      </c>
      <c r="F119" s="150">
        <v>4</v>
      </c>
      <c r="G119" s="167">
        <v>0.13793103448275901</v>
      </c>
      <c r="H119" s="150">
        <v>4</v>
      </c>
      <c r="I119" s="167">
        <v>0.11111111111111099</v>
      </c>
      <c r="J119" s="150">
        <v>2</v>
      </c>
      <c r="K119" s="167">
        <v>0.14285714285714299</v>
      </c>
    </row>
    <row r="120" spans="2:11" ht="15" customHeight="1" x14ac:dyDescent="0.35">
      <c r="B120" s="63">
        <v>3</v>
      </c>
      <c r="C120" s="68" t="s">
        <v>84</v>
      </c>
      <c r="D120" s="150">
        <v>10</v>
      </c>
      <c r="E120" s="167">
        <v>0.18867924528301899</v>
      </c>
      <c r="F120" s="150">
        <v>3</v>
      </c>
      <c r="G120" s="167">
        <v>0.10344827586206901</v>
      </c>
      <c r="H120" s="150">
        <v>5</v>
      </c>
      <c r="I120" s="167">
        <v>0.13888888888888901</v>
      </c>
      <c r="J120" s="150">
        <v>5</v>
      </c>
      <c r="K120" s="167">
        <v>0.35714285714285698</v>
      </c>
    </row>
    <row r="121" spans="2:11" x14ac:dyDescent="0.35">
      <c r="B121" s="63">
        <v>4</v>
      </c>
      <c r="C121" s="68" t="s">
        <v>67</v>
      </c>
      <c r="D121" s="150">
        <v>14</v>
      </c>
      <c r="E121" s="167">
        <v>0.26415094339622602</v>
      </c>
      <c r="F121" s="150">
        <v>11</v>
      </c>
      <c r="G121" s="167">
        <v>0.37931034482758602</v>
      </c>
      <c r="H121" s="150">
        <v>8</v>
      </c>
      <c r="I121" s="167">
        <v>0.22222222222222199</v>
      </c>
      <c r="J121" s="150">
        <v>3</v>
      </c>
      <c r="K121" s="167">
        <v>0.214285714285714</v>
      </c>
    </row>
    <row r="122" spans="2:11" ht="15.65" customHeight="1" x14ac:dyDescent="0.35">
      <c r="B122" s="63">
        <v>5</v>
      </c>
      <c r="C122" s="224" t="s">
        <v>78</v>
      </c>
      <c r="D122" s="150">
        <v>12</v>
      </c>
      <c r="E122" s="167">
        <v>0.22641509433962301</v>
      </c>
      <c r="F122" s="150">
        <v>5</v>
      </c>
      <c r="G122" s="167">
        <v>0.17241379310344801</v>
      </c>
      <c r="H122" s="150">
        <v>6</v>
      </c>
      <c r="I122" s="167">
        <v>0.16666666666666699</v>
      </c>
      <c r="J122" s="150">
        <v>2</v>
      </c>
      <c r="K122" s="167">
        <v>0.14285714285714299</v>
      </c>
    </row>
    <row r="123" spans="2:11" x14ac:dyDescent="0.35">
      <c r="B123" s="63">
        <v>6</v>
      </c>
      <c r="C123" s="68" t="s">
        <v>81</v>
      </c>
      <c r="D123" s="150">
        <v>14</v>
      </c>
      <c r="E123" s="167">
        <v>0.26415094339622602</v>
      </c>
      <c r="F123" s="150">
        <v>4</v>
      </c>
      <c r="G123" s="167">
        <v>0.13793103448275901</v>
      </c>
      <c r="H123" s="150">
        <v>1</v>
      </c>
      <c r="I123" s="167">
        <v>2.7777777777777801E-2</v>
      </c>
      <c r="J123" s="150">
        <v>3</v>
      </c>
      <c r="K123" s="167">
        <v>0.214285714285714</v>
      </c>
    </row>
    <row r="124" spans="2:11" x14ac:dyDescent="0.35">
      <c r="B124" s="63">
        <v>7</v>
      </c>
      <c r="C124" s="68" t="s">
        <v>212</v>
      </c>
      <c r="D124" s="150">
        <v>20</v>
      </c>
      <c r="E124" s="167">
        <v>0.37735849056603799</v>
      </c>
      <c r="F124" s="150">
        <v>19</v>
      </c>
      <c r="G124" s="167">
        <v>0.65517241379310298</v>
      </c>
      <c r="H124" s="150">
        <v>12</v>
      </c>
      <c r="I124" s="167">
        <v>0.33333333333333298</v>
      </c>
      <c r="J124" s="150">
        <v>3</v>
      </c>
      <c r="K124" s="167">
        <v>0.214285714285714</v>
      </c>
    </row>
    <row r="125" spans="2:11" x14ac:dyDescent="0.35">
      <c r="B125" s="63">
        <v>8</v>
      </c>
      <c r="C125" s="68" t="s">
        <v>56</v>
      </c>
      <c r="D125" s="150">
        <v>19</v>
      </c>
      <c r="E125" s="167">
        <v>0.35849056603773599</v>
      </c>
      <c r="F125" s="150">
        <v>8</v>
      </c>
      <c r="G125" s="167">
        <v>0.27586206896551702</v>
      </c>
      <c r="H125" s="150">
        <v>18</v>
      </c>
      <c r="I125" s="167">
        <v>0.5</v>
      </c>
      <c r="J125" s="150">
        <v>6</v>
      </c>
      <c r="K125" s="167">
        <v>0.42857142857142899</v>
      </c>
    </row>
    <row r="126" spans="2:11" x14ac:dyDescent="0.35">
      <c r="B126" s="63">
        <v>9</v>
      </c>
      <c r="C126" s="68" t="s">
        <v>62</v>
      </c>
      <c r="D126" s="150">
        <v>16</v>
      </c>
      <c r="E126" s="167">
        <v>0.30188679245283001</v>
      </c>
      <c r="F126" s="150">
        <v>10</v>
      </c>
      <c r="G126" s="167">
        <v>0.34482758620689702</v>
      </c>
      <c r="H126" s="150">
        <v>14</v>
      </c>
      <c r="I126" s="167">
        <v>0.38888888888888901</v>
      </c>
      <c r="J126" s="150">
        <v>4</v>
      </c>
      <c r="K126" s="167">
        <v>0.28571428571428598</v>
      </c>
    </row>
    <row r="127" spans="2:11" x14ac:dyDescent="0.35">
      <c r="B127" s="63">
        <v>10</v>
      </c>
      <c r="C127" s="68" t="s">
        <v>36</v>
      </c>
      <c r="D127" s="150">
        <v>35</v>
      </c>
      <c r="E127" s="167">
        <v>0.660377358490566</v>
      </c>
      <c r="F127" s="150">
        <v>12</v>
      </c>
      <c r="G127" s="167">
        <v>0.41379310344827602</v>
      </c>
      <c r="H127" s="150">
        <v>16</v>
      </c>
      <c r="I127" s="167">
        <v>0.44444444444444398</v>
      </c>
      <c r="J127" s="150">
        <v>8</v>
      </c>
      <c r="K127" s="167">
        <v>0.57142857142857095</v>
      </c>
    </row>
    <row r="128" spans="2:11" ht="16.5" customHeight="1" x14ac:dyDescent="0.35">
      <c r="B128" s="63">
        <v>11</v>
      </c>
      <c r="C128" s="224" t="s">
        <v>43</v>
      </c>
      <c r="D128" s="150">
        <v>26</v>
      </c>
      <c r="E128" s="167">
        <v>0.490566037735849</v>
      </c>
      <c r="F128" s="150">
        <v>11</v>
      </c>
      <c r="G128" s="167">
        <v>0.37931034482758602</v>
      </c>
      <c r="H128" s="150">
        <v>18</v>
      </c>
      <c r="I128" s="167">
        <v>0.5</v>
      </c>
      <c r="J128" s="150">
        <v>11</v>
      </c>
      <c r="K128" s="167">
        <v>0.78571428571428603</v>
      </c>
    </row>
    <row r="129" spans="2:11" x14ac:dyDescent="0.35">
      <c r="B129" s="63">
        <v>12</v>
      </c>
      <c r="C129" s="68" t="s">
        <v>86</v>
      </c>
      <c r="D129" s="150">
        <v>11</v>
      </c>
      <c r="E129" s="167">
        <v>0.20754716981132099</v>
      </c>
      <c r="F129" s="150">
        <v>6</v>
      </c>
      <c r="G129" s="167">
        <v>0.20689655172413801</v>
      </c>
      <c r="H129" s="150">
        <v>4</v>
      </c>
      <c r="I129" s="167">
        <v>0.11111111111111099</v>
      </c>
      <c r="J129" s="150">
        <v>0</v>
      </c>
      <c r="K129" s="167">
        <v>0</v>
      </c>
    </row>
    <row r="130" spans="2:11" x14ac:dyDescent="0.35">
      <c r="B130" s="63">
        <v>13</v>
      </c>
      <c r="C130" s="68" t="s">
        <v>88</v>
      </c>
      <c r="D130" s="150">
        <v>6</v>
      </c>
      <c r="E130" s="167">
        <v>0.113207547169811</v>
      </c>
      <c r="F130" s="150">
        <v>8</v>
      </c>
      <c r="G130" s="167">
        <v>0.27586206896551702</v>
      </c>
      <c r="H130" s="150">
        <v>3</v>
      </c>
      <c r="I130" s="167">
        <v>8.3333333333333301E-2</v>
      </c>
      <c r="J130" s="150">
        <v>2</v>
      </c>
      <c r="K130" s="167">
        <v>0.14285714285714299</v>
      </c>
    </row>
    <row r="131" spans="2:11" x14ac:dyDescent="0.35">
      <c r="B131" s="63">
        <v>14</v>
      </c>
      <c r="C131" s="68" t="s">
        <v>73</v>
      </c>
      <c r="D131" s="150">
        <v>14</v>
      </c>
      <c r="E131" s="167">
        <v>0.26415094339622602</v>
      </c>
      <c r="F131" s="150">
        <v>5</v>
      </c>
      <c r="G131" s="167">
        <v>0.17241379310344801</v>
      </c>
      <c r="H131" s="150">
        <v>11</v>
      </c>
      <c r="I131" s="167">
        <v>0.30555555555555602</v>
      </c>
      <c r="J131" s="150">
        <v>2</v>
      </c>
      <c r="K131" s="167">
        <v>0.14285714285714299</v>
      </c>
    </row>
    <row r="132" spans="2:11" x14ac:dyDescent="0.35">
      <c r="B132" s="63">
        <v>15</v>
      </c>
      <c r="C132" s="68" t="s">
        <v>71</v>
      </c>
      <c r="D132" s="150">
        <v>16</v>
      </c>
      <c r="E132" s="167">
        <v>0.30188679245283001</v>
      </c>
      <c r="F132" s="150">
        <v>3</v>
      </c>
      <c r="G132" s="167">
        <v>0.10344827586206901</v>
      </c>
      <c r="H132" s="150">
        <v>9</v>
      </c>
      <c r="I132" s="167">
        <v>0.25</v>
      </c>
      <c r="J132" s="150">
        <v>2</v>
      </c>
      <c r="K132" s="167">
        <v>0.14285714285714299</v>
      </c>
    </row>
    <row r="133" spans="2:11" x14ac:dyDescent="0.35">
      <c r="B133" s="63">
        <v>16</v>
      </c>
      <c r="C133" s="68" t="s">
        <v>76</v>
      </c>
      <c r="D133" s="150">
        <v>14</v>
      </c>
      <c r="E133" s="167">
        <v>0.26415094339622602</v>
      </c>
      <c r="F133" s="150">
        <v>7</v>
      </c>
      <c r="G133" s="167">
        <v>0.24137931034482801</v>
      </c>
      <c r="H133" s="150">
        <v>7</v>
      </c>
      <c r="I133" s="167">
        <v>0.194444444444444</v>
      </c>
      <c r="J133" s="150">
        <v>3</v>
      </c>
      <c r="K133" s="167">
        <v>0.214285714285714</v>
      </c>
    </row>
    <row r="134" spans="2:11" ht="15" thickBot="1" x14ac:dyDescent="0.4">
      <c r="B134" s="71">
        <v>17</v>
      </c>
      <c r="C134" s="72" t="s">
        <v>18</v>
      </c>
      <c r="D134" s="151">
        <v>1</v>
      </c>
      <c r="E134" s="160">
        <v>1.88679245283019E-2</v>
      </c>
      <c r="F134" s="151">
        <v>0</v>
      </c>
      <c r="G134" s="160">
        <v>0</v>
      </c>
      <c r="H134" s="151">
        <v>3</v>
      </c>
      <c r="I134" s="160">
        <v>8.3333333333333301E-2</v>
      </c>
      <c r="J134" s="151">
        <v>1</v>
      </c>
      <c r="K134" s="160">
        <v>7.1428571428571397E-2</v>
      </c>
    </row>
    <row r="135" spans="2:11" x14ac:dyDescent="0.35">
      <c r="B135" s="130" t="s">
        <v>228</v>
      </c>
    </row>
    <row r="136" spans="2:11" x14ac:dyDescent="0.35">
      <c r="B136" s="130"/>
    </row>
    <row r="137" spans="2:11" ht="15" thickBot="1" x14ac:dyDescent="0.4">
      <c r="B137" s="130"/>
    </row>
    <row r="138" spans="2:11" ht="28.5" customHeight="1" x14ac:dyDescent="0.35">
      <c r="B138" s="244" t="s">
        <v>137</v>
      </c>
      <c r="C138" s="245"/>
      <c r="D138" s="260" t="s">
        <v>180</v>
      </c>
      <c r="E138" s="253"/>
      <c r="F138" s="252" t="s">
        <v>186</v>
      </c>
      <c r="G138" s="253"/>
      <c r="H138" s="252" t="s">
        <v>187</v>
      </c>
      <c r="I138" s="253"/>
      <c r="J138" s="254" t="s">
        <v>188</v>
      </c>
      <c r="K138" s="255"/>
    </row>
    <row r="139" spans="2:11" ht="15" thickBot="1" x14ac:dyDescent="0.4">
      <c r="B139" s="246"/>
      <c r="C139" s="247"/>
      <c r="D139" s="84" t="s">
        <v>93</v>
      </c>
      <c r="E139" s="85" t="s">
        <v>95</v>
      </c>
      <c r="F139" s="135" t="s">
        <v>93</v>
      </c>
      <c r="G139" s="85" t="s">
        <v>95</v>
      </c>
      <c r="H139" s="135" t="s">
        <v>93</v>
      </c>
      <c r="I139" s="85" t="s">
        <v>95</v>
      </c>
      <c r="J139" s="84" t="s">
        <v>93</v>
      </c>
      <c r="K139" s="85" t="s">
        <v>95</v>
      </c>
    </row>
    <row r="140" spans="2:11" x14ac:dyDescent="0.35">
      <c r="B140" s="18">
        <v>1</v>
      </c>
      <c r="C140" s="19" t="s">
        <v>139</v>
      </c>
      <c r="D140" s="90">
        <v>31</v>
      </c>
      <c r="E140" s="91">
        <v>7.55</v>
      </c>
      <c r="F140" s="90">
        <v>15</v>
      </c>
      <c r="G140" s="92">
        <v>6.4</v>
      </c>
      <c r="H140" s="90">
        <v>15</v>
      </c>
      <c r="I140" s="93">
        <v>7.2</v>
      </c>
      <c r="J140" s="94">
        <v>9</v>
      </c>
      <c r="K140" s="95">
        <v>7.44</v>
      </c>
    </row>
    <row r="141" spans="2:11" x14ac:dyDescent="0.35">
      <c r="B141" s="24">
        <v>2</v>
      </c>
      <c r="C141" s="25" t="s">
        <v>140</v>
      </c>
      <c r="D141" s="96">
        <v>31</v>
      </c>
      <c r="E141" s="97">
        <v>7.65</v>
      </c>
      <c r="F141" s="96">
        <v>16</v>
      </c>
      <c r="G141" s="98">
        <v>6.31</v>
      </c>
      <c r="H141" s="96">
        <v>16</v>
      </c>
      <c r="I141" s="99">
        <v>6.56</v>
      </c>
      <c r="J141" s="100">
        <v>10</v>
      </c>
      <c r="K141" s="97">
        <v>7.2</v>
      </c>
    </row>
    <row r="142" spans="2:11" x14ac:dyDescent="0.35">
      <c r="B142" s="24">
        <v>3</v>
      </c>
      <c r="C142" s="25" t="s">
        <v>141</v>
      </c>
      <c r="D142" s="96">
        <v>23</v>
      </c>
      <c r="E142" s="97">
        <v>6.22</v>
      </c>
      <c r="F142" s="96">
        <v>17</v>
      </c>
      <c r="G142" s="98">
        <v>6.29</v>
      </c>
      <c r="H142" s="96">
        <v>19</v>
      </c>
      <c r="I142" s="99">
        <v>5.58</v>
      </c>
      <c r="J142" s="100">
        <v>8</v>
      </c>
      <c r="K142" s="97">
        <v>6.38</v>
      </c>
    </row>
    <row r="143" spans="2:11" x14ac:dyDescent="0.35">
      <c r="B143" s="24">
        <v>4</v>
      </c>
      <c r="C143" s="25" t="s">
        <v>43</v>
      </c>
      <c r="D143" s="96">
        <v>25</v>
      </c>
      <c r="E143" s="97">
        <v>6</v>
      </c>
      <c r="F143" s="96">
        <v>16</v>
      </c>
      <c r="G143" s="98">
        <v>5.38</v>
      </c>
      <c r="H143" s="96">
        <v>19</v>
      </c>
      <c r="I143" s="99">
        <v>4.84</v>
      </c>
      <c r="J143" s="100">
        <v>13</v>
      </c>
      <c r="K143" s="97">
        <v>5.54</v>
      </c>
    </row>
    <row r="144" spans="2:11" x14ac:dyDescent="0.35">
      <c r="B144" s="24">
        <v>5</v>
      </c>
      <c r="C144" s="25" t="s">
        <v>86</v>
      </c>
      <c r="D144" s="96">
        <v>25</v>
      </c>
      <c r="E144" s="97">
        <v>7.24</v>
      </c>
      <c r="F144" s="96">
        <v>16</v>
      </c>
      <c r="G144" s="98">
        <v>6.25</v>
      </c>
      <c r="H144" s="96">
        <v>19</v>
      </c>
      <c r="I144" s="99">
        <v>5.74</v>
      </c>
      <c r="J144" s="100">
        <v>8</v>
      </c>
      <c r="K144" s="97">
        <v>6.5</v>
      </c>
    </row>
    <row r="145" spans="2:11" x14ac:dyDescent="0.35">
      <c r="B145" s="24">
        <v>6</v>
      </c>
      <c r="C145" s="25" t="s">
        <v>142</v>
      </c>
      <c r="D145" s="96">
        <v>28</v>
      </c>
      <c r="E145" s="97">
        <v>7.25</v>
      </c>
      <c r="F145" s="96">
        <v>19</v>
      </c>
      <c r="G145" s="98">
        <v>7</v>
      </c>
      <c r="H145" s="96">
        <v>22</v>
      </c>
      <c r="I145" s="99">
        <v>6.41</v>
      </c>
      <c r="J145" s="100">
        <v>9</v>
      </c>
      <c r="K145" s="97">
        <v>6.78</v>
      </c>
    </row>
    <row r="146" spans="2:11" x14ac:dyDescent="0.35">
      <c r="B146" s="24">
        <v>7</v>
      </c>
      <c r="C146" s="25" t="s">
        <v>143</v>
      </c>
      <c r="D146" s="96">
        <v>25</v>
      </c>
      <c r="E146" s="97">
        <v>6.84</v>
      </c>
      <c r="F146" s="96">
        <v>22</v>
      </c>
      <c r="G146" s="98">
        <v>6.91</v>
      </c>
      <c r="H146" s="96">
        <v>21</v>
      </c>
      <c r="I146" s="99">
        <v>6.38</v>
      </c>
      <c r="J146" s="100">
        <v>10</v>
      </c>
      <c r="K146" s="97">
        <v>7.4</v>
      </c>
    </row>
    <row r="147" spans="2:11" x14ac:dyDescent="0.35">
      <c r="B147" s="24">
        <v>8</v>
      </c>
      <c r="C147" s="25" t="s">
        <v>144</v>
      </c>
      <c r="D147" s="96">
        <v>32</v>
      </c>
      <c r="E147" s="97">
        <v>6.88</v>
      </c>
      <c r="F147" s="96">
        <v>16</v>
      </c>
      <c r="G147" s="98">
        <v>5.75</v>
      </c>
      <c r="H147" s="96">
        <v>14</v>
      </c>
      <c r="I147" s="99">
        <v>5.43</v>
      </c>
      <c r="J147" s="100">
        <v>10</v>
      </c>
      <c r="K147" s="97">
        <v>7</v>
      </c>
    </row>
    <row r="148" spans="2:11" x14ac:dyDescent="0.35">
      <c r="B148" s="24">
        <v>9</v>
      </c>
      <c r="C148" s="25" t="s">
        <v>145</v>
      </c>
      <c r="D148" s="96">
        <v>24</v>
      </c>
      <c r="E148" s="97">
        <v>7.5</v>
      </c>
      <c r="F148" s="96">
        <v>19</v>
      </c>
      <c r="G148" s="98">
        <v>5.84</v>
      </c>
      <c r="H148" s="96">
        <v>17</v>
      </c>
      <c r="I148" s="99">
        <v>6.06</v>
      </c>
      <c r="J148" s="100">
        <v>9</v>
      </c>
      <c r="K148" s="97">
        <v>7.22</v>
      </c>
    </row>
    <row r="149" spans="2:11" x14ac:dyDescent="0.35">
      <c r="B149" s="24">
        <v>10</v>
      </c>
      <c r="C149" s="25" t="s">
        <v>146</v>
      </c>
      <c r="D149" s="96">
        <v>27</v>
      </c>
      <c r="E149" s="97">
        <v>7.52</v>
      </c>
      <c r="F149" s="96">
        <v>16</v>
      </c>
      <c r="G149" s="98">
        <v>7.75</v>
      </c>
      <c r="H149" s="96">
        <v>23</v>
      </c>
      <c r="I149" s="99">
        <v>7.22</v>
      </c>
      <c r="J149" s="100">
        <v>9</v>
      </c>
      <c r="K149" s="97">
        <v>7.11</v>
      </c>
    </row>
    <row r="150" spans="2:11" x14ac:dyDescent="0.35">
      <c r="B150" s="24">
        <v>11</v>
      </c>
      <c r="C150" s="25" t="s">
        <v>147</v>
      </c>
      <c r="D150" s="101">
        <v>19</v>
      </c>
      <c r="E150" s="102">
        <v>7.21</v>
      </c>
      <c r="F150" s="101">
        <v>16</v>
      </c>
      <c r="G150" s="103">
        <v>6.94</v>
      </c>
      <c r="H150" s="101">
        <v>16</v>
      </c>
      <c r="I150" s="104">
        <v>6.06</v>
      </c>
      <c r="J150" s="105">
        <v>7</v>
      </c>
      <c r="K150" s="102">
        <v>7.71</v>
      </c>
    </row>
    <row r="151" spans="2:11" ht="15" thickBot="1" x14ac:dyDescent="0.4">
      <c r="B151" s="30">
        <v>12</v>
      </c>
      <c r="C151" s="31" t="s">
        <v>148</v>
      </c>
      <c r="D151" s="106">
        <v>20</v>
      </c>
      <c r="E151" s="107">
        <v>7.1</v>
      </c>
      <c r="F151" s="106">
        <v>18</v>
      </c>
      <c r="G151" s="108">
        <v>6.78</v>
      </c>
      <c r="H151" s="106">
        <v>17</v>
      </c>
      <c r="I151" s="109">
        <v>5.88</v>
      </c>
      <c r="J151" s="110">
        <v>7</v>
      </c>
      <c r="K151" s="107">
        <v>7.86</v>
      </c>
    </row>
    <row r="152" spans="2:11" x14ac:dyDescent="0.35">
      <c r="B152" s="130"/>
    </row>
    <row r="153" spans="2:11" x14ac:dyDescent="0.35">
      <c r="B153" s="130"/>
    </row>
    <row r="154" spans="2:11" ht="11.15" customHeight="1" x14ac:dyDescent="0.35">
      <c r="B154" s="154" t="s">
        <v>213</v>
      </c>
    </row>
    <row r="155" spans="2:11" ht="15" thickBot="1" x14ac:dyDescent="0.4"/>
    <row r="156" spans="2:11" ht="27.65" customHeight="1" x14ac:dyDescent="0.35">
      <c r="B156" s="256" t="s">
        <v>30</v>
      </c>
      <c r="C156" s="257"/>
      <c r="D156" s="260" t="s">
        <v>180</v>
      </c>
      <c r="E156" s="253"/>
      <c r="F156" s="252" t="s">
        <v>186</v>
      </c>
      <c r="G156" s="253"/>
      <c r="H156" s="252" t="s">
        <v>187</v>
      </c>
      <c r="I156" s="253"/>
      <c r="J156" s="254" t="s">
        <v>188</v>
      </c>
      <c r="K156" s="255"/>
    </row>
    <row r="157" spans="2:11" ht="15" thickBot="1" x14ac:dyDescent="0.4">
      <c r="B157" s="258"/>
      <c r="C157" s="259"/>
      <c r="D157" s="84" t="s">
        <v>93</v>
      </c>
      <c r="E157" s="85" t="s">
        <v>190</v>
      </c>
      <c r="F157" s="84" t="s">
        <v>93</v>
      </c>
      <c r="G157" s="85" t="s">
        <v>190</v>
      </c>
      <c r="H157" s="84" t="s">
        <v>93</v>
      </c>
      <c r="I157" s="85" t="s">
        <v>190</v>
      </c>
      <c r="J157" s="155" t="s">
        <v>93</v>
      </c>
      <c r="K157" s="85" t="s">
        <v>190</v>
      </c>
    </row>
    <row r="158" spans="2:11" x14ac:dyDescent="0.35">
      <c r="B158" s="73">
        <v>1</v>
      </c>
      <c r="C158" s="67" t="s">
        <v>51</v>
      </c>
      <c r="D158" s="147">
        <v>17</v>
      </c>
      <c r="E158" s="157">
        <v>0.32692307692307698</v>
      </c>
      <c r="F158" s="147">
        <v>9</v>
      </c>
      <c r="G158" s="157">
        <v>0.31034482758620702</v>
      </c>
      <c r="H158" s="147">
        <v>13</v>
      </c>
      <c r="I158" s="157">
        <v>0.36111111111111099</v>
      </c>
      <c r="J158" s="158">
        <v>7</v>
      </c>
      <c r="K158" s="157">
        <v>0.5</v>
      </c>
    </row>
    <row r="159" spans="2:11" x14ac:dyDescent="0.35">
      <c r="B159" s="63">
        <v>2</v>
      </c>
      <c r="C159" s="68" t="s">
        <v>44</v>
      </c>
      <c r="D159" s="150">
        <v>20</v>
      </c>
      <c r="E159" s="167">
        <v>0.38461538461538503</v>
      </c>
      <c r="F159" s="150">
        <v>10</v>
      </c>
      <c r="G159" s="167">
        <v>0.34482758620689702</v>
      </c>
      <c r="H159" s="150">
        <v>18</v>
      </c>
      <c r="I159" s="167">
        <v>0.5</v>
      </c>
      <c r="J159" s="123">
        <v>6</v>
      </c>
      <c r="K159" s="167">
        <v>0.42857142857142899</v>
      </c>
    </row>
    <row r="160" spans="2:11" x14ac:dyDescent="0.35">
      <c r="B160" s="63">
        <v>3</v>
      </c>
      <c r="C160" s="68" t="s">
        <v>57</v>
      </c>
      <c r="D160" s="150">
        <v>16</v>
      </c>
      <c r="E160" s="167">
        <v>0.30769230769230799</v>
      </c>
      <c r="F160" s="150">
        <v>8</v>
      </c>
      <c r="G160" s="167">
        <v>0.27586206896551702</v>
      </c>
      <c r="H160" s="150">
        <v>6</v>
      </c>
      <c r="I160" s="167">
        <v>0.16666666666666699</v>
      </c>
      <c r="J160" s="123">
        <v>3</v>
      </c>
      <c r="K160" s="167">
        <v>0.214285714285714</v>
      </c>
    </row>
    <row r="161" spans="2:11" x14ac:dyDescent="0.35">
      <c r="B161" s="63">
        <v>4</v>
      </c>
      <c r="C161" s="68" t="s">
        <v>63</v>
      </c>
      <c r="D161" s="150">
        <v>13</v>
      </c>
      <c r="E161" s="167">
        <v>0.25</v>
      </c>
      <c r="F161" s="150">
        <v>10</v>
      </c>
      <c r="G161" s="167">
        <v>0.34482758620689702</v>
      </c>
      <c r="H161" s="150">
        <v>3</v>
      </c>
      <c r="I161" s="167">
        <v>8.3333333333333301E-2</v>
      </c>
      <c r="J161" s="123">
        <v>3</v>
      </c>
      <c r="K161" s="167">
        <v>0.214285714285714</v>
      </c>
    </row>
    <row r="162" spans="2:11" x14ac:dyDescent="0.35">
      <c r="B162" s="63">
        <v>5</v>
      </c>
      <c r="C162" s="68" t="s">
        <v>37</v>
      </c>
      <c r="D162" s="150">
        <v>31</v>
      </c>
      <c r="E162" s="167">
        <v>0.59615384615384603</v>
      </c>
      <c r="F162" s="150">
        <v>14</v>
      </c>
      <c r="G162" s="167">
        <v>0.48275862068965503</v>
      </c>
      <c r="H162" s="150">
        <v>24</v>
      </c>
      <c r="I162" s="167">
        <v>0.66666666666666696</v>
      </c>
      <c r="J162" s="123">
        <v>7</v>
      </c>
      <c r="K162" s="167">
        <v>0.5</v>
      </c>
    </row>
    <row r="163" spans="2:11" ht="15" thickBot="1" x14ac:dyDescent="0.4">
      <c r="B163" s="65">
        <v>6</v>
      </c>
      <c r="C163" s="74" t="s">
        <v>60</v>
      </c>
      <c r="D163" s="151">
        <v>1</v>
      </c>
      <c r="E163" s="160">
        <v>1.9230769230769201E-2</v>
      </c>
      <c r="F163" s="151">
        <v>0</v>
      </c>
      <c r="G163" s="160">
        <v>0</v>
      </c>
      <c r="H163" s="151">
        <v>0</v>
      </c>
      <c r="I163" s="160">
        <v>0</v>
      </c>
      <c r="J163" s="125">
        <v>0</v>
      </c>
      <c r="K163" s="160">
        <v>0</v>
      </c>
    </row>
    <row r="164" spans="2:11" x14ac:dyDescent="0.35">
      <c r="B164" s="130"/>
      <c r="C164" s="4"/>
      <c r="D164" s="59"/>
      <c r="E164" s="168"/>
      <c r="F164" s="59"/>
      <c r="G164" s="168"/>
      <c r="H164" s="59"/>
      <c r="I164" s="168"/>
      <c r="J164" s="59"/>
      <c r="K164" s="168"/>
    </row>
    <row r="165" spans="2:11" ht="15" thickBot="1" x14ac:dyDescent="0.4"/>
    <row r="166" spans="2:11" ht="27.65" customHeight="1" x14ac:dyDescent="0.35">
      <c r="B166" s="256" t="s">
        <v>7</v>
      </c>
      <c r="C166" s="257"/>
      <c r="D166" s="260" t="s">
        <v>180</v>
      </c>
      <c r="E166" s="253"/>
      <c r="F166" s="252" t="s">
        <v>186</v>
      </c>
      <c r="G166" s="253"/>
      <c r="H166" s="252" t="s">
        <v>187</v>
      </c>
      <c r="I166" s="253"/>
      <c r="J166" s="254" t="s">
        <v>188</v>
      </c>
      <c r="K166" s="255"/>
    </row>
    <row r="167" spans="2:11" ht="15" thickBot="1" x14ac:dyDescent="0.4">
      <c r="B167" s="258"/>
      <c r="C167" s="259"/>
      <c r="D167" s="84" t="s">
        <v>93</v>
      </c>
      <c r="E167" s="164" t="s">
        <v>190</v>
      </c>
      <c r="F167" s="84" t="s">
        <v>93</v>
      </c>
      <c r="G167" s="85" t="s">
        <v>190</v>
      </c>
      <c r="H167" s="84" t="s">
        <v>93</v>
      </c>
      <c r="I167" s="85" t="s">
        <v>190</v>
      </c>
      <c r="J167" s="155" t="s">
        <v>93</v>
      </c>
      <c r="K167" s="85" t="s">
        <v>190</v>
      </c>
    </row>
    <row r="168" spans="2:11" x14ac:dyDescent="0.35">
      <c r="B168" s="73">
        <v>1</v>
      </c>
      <c r="C168" s="156" t="s">
        <v>12</v>
      </c>
      <c r="D168" s="147">
        <v>29</v>
      </c>
      <c r="E168" s="157">
        <v>0.55769230769230804</v>
      </c>
      <c r="F168" s="147">
        <v>12</v>
      </c>
      <c r="G168" s="157">
        <v>0.41379310344827602</v>
      </c>
      <c r="H168" s="147">
        <v>16</v>
      </c>
      <c r="I168" s="157">
        <v>0.38095238095238099</v>
      </c>
      <c r="J168" s="158">
        <v>7</v>
      </c>
      <c r="K168" s="157">
        <v>0.5</v>
      </c>
    </row>
    <row r="169" spans="2:11" ht="15" thickBot="1" x14ac:dyDescent="0.4">
      <c r="B169" s="71">
        <v>2</v>
      </c>
      <c r="C169" s="159" t="s">
        <v>191</v>
      </c>
      <c r="D169" s="151">
        <v>23</v>
      </c>
      <c r="E169" s="160">
        <v>0.44230769230769201</v>
      </c>
      <c r="F169" s="151">
        <v>17</v>
      </c>
      <c r="G169" s="160">
        <v>0.58620689655172398</v>
      </c>
      <c r="H169" s="151">
        <v>26</v>
      </c>
      <c r="I169" s="160">
        <v>0.61904761904761896</v>
      </c>
      <c r="J169" s="125">
        <v>7</v>
      </c>
      <c r="K169" s="160">
        <v>0.5</v>
      </c>
    </row>
    <row r="170" spans="2:11" x14ac:dyDescent="0.35">
      <c r="B170" s="161" t="s">
        <v>228</v>
      </c>
      <c r="C170" s="58"/>
      <c r="D170" s="59"/>
      <c r="E170" s="168"/>
      <c r="F170" s="59"/>
      <c r="G170" s="168"/>
      <c r="H170" s="59"/>
      <c r="I170" s="168"/>
      <c r="J170" s="59"/>
      <c r="K170" s="168"/>
    </row>
    <row r="171" spans="2:11" x14ac:dyDescent="0.35">
      <c r="B171" s="81"/>
      <c r="C171" s="58"/>
      <c r="D171" s="59"/>
      <c r="E171" s="168"/>
      <c r="F171" s="59"/>
      <c r="G171" s="168"/>
      <c r="H171" s="59"/>
      <c r="I171" s="168"/>
      <c r="J171" s="59"/>
      <c r="K171" s="168"/>
    </row>
    <row r="172" spans="2:11" ht="15" thickBot="1" x14ac:dyDescent="0.4"/>
    <row r="173" spans="2:11" ht="27.65" customHeight="1" x14ac:dyDescent="0.35">
      <c r="B173" s="256" t="s">
        <v>31</v>
      </c>
      <c r="C173" s="257"/>
      <c r="D173" s="260" t="s">
        <v>180</v>
      </c>
      <c r="E173" s="253"/>
      <c r="F173" s="252" t="s">
        <v>186</v>
      </c>
      <c r="G173" s="253"/>
      <c r="H173" s="252" t="s">
        <v>187</v>
      </c>
      <c r="I173" s="253"/>
      <c r="J173" s="254" t="s">
        <v>188</v>
      </c>
      <c r="K173" s="255"/>
    </row>
    <row r="174" spans="2:11" ht="11.15" customHeight="1" thickBot="1" x14ac:dyDescent="0.4">
      <c r="B174" s="258"/>
      <c r="C174" s="259"/>
      <c r="D174" s="169" t="s">
        <v>93</v>
      </c>
      <c r="E174" s="170" t="s">
        <v>190</v>
      </c>
      <c r="F174" s="169" t="s">
        <v>93</v>
      </c>
      <c r="G174" s="170" t="s">
        <v>190</v>
      </c>
      <c r="H174" s="169" t="s">
        <v>93</v>
      </c>
      <c r="I174" s="170" t="s">
        <v>190</v>
      </c>
      <c r="J174" s="171" t="s">
        <v>93</v>
      </c>
      <c r="K174" s="170" t="s">
        <v>190</v>
      </c>
    </row>
    <row r="175" spans="2:11" ht="15.65" customHeight="1" x14ac:dyDescent="0.35">
      <c r="B175" s="63">
        <v>1</v>
      </c>
      <c r="C175" s="67" t="s">
        <v>68</v>
      </c>
      <c r="D175" s="149">
        <v>7</v>
      </c>
      <c r="E175" s="172">
        <v>0.24137931034482801</v>
      </c>
      <c r="F175" s="149">
        <v>3</v>
      </c>
      <c r="G175" s="172">
        <v>0.25</v>
      </c>
      <c r="H175" s="149">
        <v>3</v>
      </c>
      <c r="I175" s="172">
        <v>0.27272727272727298</v>
      </c>
      <c r="J175" s="121">
        <v>1</v>
      </c>
      <c r="K175" s="172">
        <v>0.14285714285714299</v>
      </c>
    </row>
    <row r="176" spans="2:11" x14ac:dyDescent="0.35">
      <c r="B176" s="63">
        <v>2</v>
      </c>
      <c r="C176" s="68" t="s">
        <v>79</v>
      </c>
      <c r="D176" s="150">
        <v>0</v>
      </c>
      <c r="E176" s="167">
        <v>0</v>
      </c>
      <c r="F176" s="150">
        <v>0</v>
      </c>
      <c r="G176" s="167">
        <v>0</v>
      </c>
      <c r="H176" s="150">
        <v>1</v>
      </c>
      <c r="I176" s="167">
        <v>9.0909090909090898E-2</v>
      </c>
      <c r="J176" s="123">
        <v>0</v>
      </c>
      <c r="K176" s="167">
        <v>0</v>
      </c>
    </row>
    <row r="177" spans="2:11" x14ac:dyDescent="0.35">
      <c r="B177" s="63">
        <v>3</v>
      </c>
      <c r="C177" s="68" t="s">
        <v>45</v>
      </c>
      <c r="D177" s="150">
        <v>11</v>
      </c>
      <c r="E177" s="167">
        <v>0.37931034482758602</v>
      </c>
      <c r="F177" s="150">
        <v>5</v>
      </c>
      <c r="G177" s="167">
        <v>0.41666666666666702</v>
      </c>
      <c r="H177" s="150">
        <v>5</v>
      </c>
      <c r="I177" s="167">
        <v>0.45454545454545497</v>
      </c>
      <c r="J177" s="123">
        <v>2</v>
      </c>
      <c r="K177" s="167">
        <v>0.28571428571428598</v>
      </c>
    </row>
    <row r="178" spans="2:11" x14ac:dyDescent="0.35">
      <c r="B178" s="63">
        <v>4</v>
      </c>
      <c r="C178" s="68" t="s">
        <v>58</v>
      </c>
      <c r="D178" s="150">
        <v>7</v>
      </c>
      <c r="E178" s="167">
        <v>0.24137931034482801</v>
      </c>
      <c r="F178" s="150">
        <v>5</v>
      </c>
      <c r="G178" s="167">
        <v>0.41666666666666702</v>
      </c>
      <c r="H178" s="150">
        <v>3</v>
      </c>
      <c r="I178" s="167">
        <v>0.27272727272727298</v>
      </c>
      <c r="J178" s="123">
        <v>3</v>
      </c>
      <c r="K178" s="167">
        <v>0.42857142857142899</v>
      </c>
    </row>
    <row r="179" spans="2:11" x14ac:dyDescent="0.35">
      <c r="B179" s="63">
        <v>5</v>
      </c>
      <c r="C179" s="68" t="s">
        <v>64</v>
      </c>
      <c r="D179" s="150">
        <v>8</v>
      </c>
      <c r="E179" s="167">
        <v>0.27586206896551702</v>
      </c>
      <c r="F179" s="150">
        <v>3</v>
      </c>
      <c r="G179" s="167">
        <v>0.25</v>
      </c>
      <c r="H179" s="150">
        <v>5</v>
      </c>
      <c r="I179" s="167">
        <v>0.45454545454545497</v>
      </c>
      <c r="J179" s="123">
        <v>1</v>
      </c>
      <c r="K179" s="167">
        <v>0.14285714285714299</v>
      </c>
    </row>
    <row r="180" spans="2:11" x14ac:dyDescent="0.35">
      <c r="B180" s="63">
        <v>6</v>
      </c>
      <c r="C180" s="68" t="s">
        <v>38</v>
      </c>
      <c r="D180" s="150">
        <v>16</v>
      </c>
      <c r="E180" s="167">
        <v>0.55172413793103403</v>
      </c>
      <c r="F180" s="150">
        <v>8</v>
      </c>
      <c r="G180" s="167">
        <v>0.66666666666666696</v>
      </c>
      <c r="H180" s="150">
        <v>5</v>
      </c>
      <c r="I180" s="167">
        <v>0.45454545454545497</v>
      </c>
      <c r="J180" s="123">
        <v>2</v>
      </c>
      <c r="K180" s="167">
        <v>0.28571428571428598</v>
      </c>
    </row>
    <row r="181" spans="2:11" ht="15" customHeight="1" x14ac:dyDescent="0.35">
      <c r="B181" s="63">
        <v>7</v>
      </c>
      <c r="C181" s="68" t="s">
        <v>52</v>
      </c>
      <c r="D181" s="150">
        <v>11</v>
      </c>
      <c r="E181" s="167">
        <v>0.37931034482758602</v>
      </c>
      <c r="F181" s="150">
        <v>1</v>
      </c>
      <c r="G181" s="167">
        <v>8.3333333333333301E-2</v>
      </c>
      <c r="H181" s="150">
        <v>3</v>
      </c>
      <c r="I181" s="167">
        <v>0.27272727272727298</v>
      </c>
      <c r="J181" s="123">
        <v>3</v>
      </c>
      <c r="K181" s="167">
        <v>0.42857142857142899</v>
      </c>
    </row>
    <row r="182" spans="2:11" ht="14.5" customHeight="1" x14ac:dyDescent="0.35">
      <c r="B182" s="63">
        <v>8</v>
      </c>
      <c r="C182" s="68" t="s">
        <v>74</v>
      </c>
      <c r="D182" s="150">
        <v>0</v>
      </c>
      <c r="E182" s="167">
        <v>0</v>
      </c>
      <c r="F182" s="150">
        <v>1</v>
      </c>
      <c r="G182" s="167">
        <v>8.3333333333333301E-2</v>
      </c>
      <c r="H182" s="150">
        <v>1</v>
      </c>
      <c r="I182" s="167">
        <v>9.0909090909090898E-2</v>
      </c>
      <c r="J182" s="123">
        <v>1</v>
      </c>
      <c r="K182" s="167">
        <v>0.14285714285714299</v>
      </c>
    </row>
    <row r="183" spans="2:11" x14ac:dyDescent="0.35">
      <c r="B183" s="63">
        <v>9</v>
      </c>
      <c r="C183" s="68" t="s">
        <v>82</v>
      </c>
      <c r="D183" s="150">
        <v>1</v>
      </c>
      <c r="E183" s="167">
        <v>3.4482758620689703E-2</v>
      </c>
      <c r="F183" s="150">
        <v>0</v>
      </c>
      <c r="G183" s="167">
        <v>0</v>
      </c>
      <c r="H183" s="150">
        <v>0</v>
      </c>
      <c r="I183" s="167">
        <v>0</v>
      </c>
      <c r="J183" s="123">
        <v>1</v>
      </c>
      <c r="K183" s="167">
        <v>0.14285714285714299</v>
      </c>
    </row>
    <row r="184" spans="2:11" x14ac:dyDescent="0.35">
      <c r="B184" s="63">
        <v>10</v>
      </c>
      <c r="C184" s="68" t="s">
        <v>51</v>
      </c>
      <c r="D184" s="150">
        <v>2</v>
      </c>
      <c r="E184" s="167">
        <v>6.8965517241379296E-2</v>
      </c>
      <c r="F184" s="150">
        <v>1</v>
      </c>
      <c r="G184" s="167">
        <v>8.3333333333333301E-2</v>
      </c>
      <c r="H184" s="150">
        <v>1</v>
      </c>
      <c r="I184" s="167">
        <v>9.0909090909090898E-2</v>
      </c>
      <c r="J184" s="123">
        <v>2</v>
      </c>
      <c r="K184" s="167">
        <v>0.28571428571428598</v>
      </c>
    </row>
    <row r="185" spans="2:11" x14ac:dyDescent="0.35">
      <c r="B185" s="63">
        <v>11</v>
      </c>
      <c r="C185" s="70" t="s">
        <v>63</v>
      </c>
      <c r="D185" s="150">
        <v>2</v>
      </c>
      <c r="E185" s="167">
        <v>6.8965517241379296E-2</v>
      </c>
      <c r="F185" s="150">
        <v>0</v>
      </c>
      <c r="G185" s="167">
        <v>0</v>
      </c>
      <c r="H185" s="150">
        <v>1</v>
      </c>
      <c r="I185" s="167">
        <v>9.0909090909090898E-2</v>
      </c>
      <c r="J185" s="123">
        <v>0</v>
      </c>
      <c r="K185" s="167">
        <v>0</v>
      </c>
    </row>
    <row r="186" spans="2:11" ht="15" thickBot="1" x14ac:dyDescent="0.4">
      <c r="B186" s="71">
        <v>12</v>
      </c>
      <c r="C186" s="72" t="s">
        <v>210</v>
      </c>
      <c r="D186" s="151">
        <v>0</v>
      </c>
      <c r="E186" s="160">
        <v>0</v>
      </c>
      <c r="F186" s="151">
        <v>0</v>
      </c>
      <c r="G186" s="160">
        <v>0</v>
      </c>
      <c r="H186" s="151">
        <v>0</v>
      </c>
      <c r="I186" s="160">
        <v>0</v>
      </c>
      <c r="J186" s="125">
        <v>2</v>
      </c>
      <c r="K186" s="160">
        <v>0.28571428571428598</v>
      </c>
    </row>
    <row r="187" spans="2:11" x14ac:dyDescent="0.35">
      <c r="B187" s="161" t="s">
        <v>228</v>
      </c>
      <c r="C187" s="4"/>
      <c r="D187" s="59"/>
      <c r="E187" s="168"/>
      <c r="F187" s="59"/>
      <c r="G187" s="168"/>
      <c r="H187" s="59"/>
      <c r="I187" s="168"/>
      <c r="J187" s="59"/>
      <c r="K187" s="168"/>
    </row>
    <row r="189" spans="2:11" ht="15" thickBot="1" x14ac:dyDescent="0.4"/>
    <row r="190" spans="2:11" ht="24.65" customHeight="1" x14ac:dyDescent="0.35">
      <c r="B190" s="256" t="s">
        <v>32</v>
      </c>
      <c r="C190" s="257"/>
      <c r="D190" s="260" t="s">
        <v>180</v>
      </c>
      <c r="E190" s="253"/>
      <c r="F190" s="252" t="s">
        <v>186</v>
      </c>
      <c r="G190" s="253"/>
      <c r="H190" s="252" t="s">
        <v>187</v>
      </c>
      <c r="I190" s="253"/>
      <c r="J190" s="254" t="s">
        <v>188</v>
      </c>
      <c r="K190" s="255"/>
    </row>
    <row r="191" spans="2:11" ht="15" thickBot="1" x14ac:dyDescent="0.4">
      <c r="B191" s="258"/>
      <c r="C191" s="259"/>
      <c r="D191" s="169" t="s">
        <v>93</v>
      </c>
      <c r="E191" s="170" t="s">
        <v>190</v>
      </c>
      <c r="F191" s="169" t="s">
        <v>93</v>
      </c>
      <c r="G191" s="170" t="s">
        <v>190</v>
      </c>
      <c r="H191" s="169" t="s">
        <v>93</v>
      </c>
      <c r="I191" s="170" t="s">
        <v>190</v>
      </c>
      <c r="J191" s="171" t="s">
        <v>93</v>
      </c>
      <c r="K191" s="170" t="s">
        <v>190</v>
      </c>
    </row>
    <row r="192" spans="2:11" x14ac:dyDescent="0.35">
      <c r="B192" s="63">
        <v>1</v>
      </c>
      <c r="C192" s="225" t="s">
        <v>39</v>
      </c>
      <c r="D192" s="149">
        <v>14</v>
      </c>
      <c r="E192" s="172">
        <v>0.5</v>
      </c>
      <c r="F192" s="149">
        <v>9</v>
      </c>
      <c r="G192" s="172">
        <v>0.75</v>
      </c>
      <c r="H192" s="149">
        <v>6</v>
      </c>
      <c r="I192" s="172">
        <v>0.54545454545454497</v>
      </c>
      <c r="J192" s="121">
        <v>3</v>
      </c>
      <c r="K192" s="172">
        <v>0.42857142857142899</v>
      </c>
    </row>
    <row r="193" spans="2:11" ht="17.25" customHeight="1" x14ac:dyDescent="0.35">
      <c r="B193" s="63">
        <v>2</v>
      </c>
      <c r="C193" s="226" t="s">
        <v>85</v>
      </c>
      <c r="D193" s="150">
        <v>3</v>
      </c>
      <c r="E193" s="167">
        <v>0.107142857142857</v>
      </c>
      <c r="F193" s="150">
        <v>3</v>
      </c>
      <c r="G193" s="167">
        <v>0.25</v>
      </c>
      <c r="H193" s="150">
        <v>1</v>
      </c>
      <c r="I193" s="167">
        <v>9.0909090909090898E-2</v>
      </c>
      <c r="J193" s="123">
        <v>1</v>
      </c>
      <c r="K193" s="167">
        <v>0.14285714285714299</v>
      </c>
    </row>
    <row r="194" spans="2:11" x14ac:dyDescent="0.35">
      <c r="B194" s="63">
        <v>3</v>
      </c>
      <c r="C194" s="226" t="s">
        <v>77</v>
      </c>
      <c r="D194" s="150">
        <v>5</v>
      </c>
      <c r="E194" s="167">
        <v>0.17857142857142899</v>
      </c>
      <c r="F194" s="150">
        <v>2</v>
      </c>
      <c r="G194" s="167">
        <v>0.16666666666666699</v>
      </c>
      <c r="H194" s="150">
        <v>3</v>
      </c>
      <c r="I194" s="167">
        <v>0.27272727272727298</v>
      </c>
      <c r="J194" s="123">
        <v>2</v>
      </c>
      <c r="K194" s="167">
        <v>0.28571428571428598</v>
      </c>
    </row>
    <row r="195" spans="2:11" x14ac:dyDescent="0.35">
      <c r="B195" s="63">
        <v>4</v>
      </c>
      <c r="C195" s="226" t="s">
        <v>80</v>
      </c>
      <c r="D195" s="150">
        <v>3</v>
      </c>
      <c r="E195" s="167">
        <v>0.107142857142857</v>
      </c>
      <c r="F195" s="150">
        <v>4</v>
      </c>
      <c r="G195" s="167">
        <v>0.33333333333333298</v>
      </c>
      <c r="H195" s="150">
        <v>1</v>
      </c>
      <c r="I195" s="167">
        <v>9.0909090909090898E-2</v>
      </c>
      <c r="J195" s="123">
        <v>1</v>
      </c>
      <c r="K195" s="167">
        <v>0.14285714285714299</v>
      </c>
    </row>
    <row r="196" spans="2:11" x14ac:dyDescent="0.35">
      <c r="B196" s="63">
        <v>5</v>
      </c>
      <c r="C196" s="226" t="s">
        <v>46</v>
      </c>
      <c r="D196" s="150">
        <v>14</v>
      </c>
      <c r="E196" s="167">
        <v>0.5</v>
      </c>
      <c r="F196" s="150">
        <v>1</v>
      </c>
      <c r="G196" s="167">
        <v>8.3333333333333301E-2</v>
      </c>
      <c r="H196" s="150">
        <v>4</v>
      </c>
      <c r="I196" s="167">
        <v>0.36363636363636398</v>
      </c>
      <c r="J196" s="123">
        <v>3</v>
      </c>
      <c r="K196" s="167">
        <v>0.42857142857142899</v>
      </c>
    </row>
    <row r="197" spans="2:11" x14ac:dyDescent="0.35">
      <c r="B197" s="63">
        <v>6</v>
      </c>
      <c r="C197" s="226" t="s">
        <v>87</v>
      </c>
      <c r="D197" s="150">
        <v>3</v>
      </c>
      <c r="E197" s="167">
        <v>0.107142857142857</v>
      </c>
      <c r="F197" s="150">
        <v>2</v>
      </c>
      <c r="G197" s="167">
        <v>0.16666666666666699</v>
      </c>
      <c r="H197" s="150">
        <v>2</v>
      </c>
      <c r="I197" s="167">
        <v>0.18181818181818199</v>
      </c>
      <c r="J197" s="123">
        <v>0</v>
      </c>
      <c r="K197" s="167">
        <v>0</v>
      </c>
    </row>
    <row r="198" spans="2:11" ht="17.25" customHeight="1" x14ac:dyDescent="0.35">
      <c r="B198" s="63">
        <v>7</v>
      </c>
      <c r="C198" s="226" t="s">
        <v>75</v>
      </c>
      <c r="D198" s="150">
        <v>5</v>
      </c>
      <c r="E198" s="167">
        <v>0.17857142857142899</v>
      </c>
      <c r="F198" s="150">
        <v>4</v>
      </c>
      <c r="G198" s="167">
        <v>0.33333333333333298</v>
      </c>
      <c r="H198" s="150">
        <v>2</v>
      </c>
      <c r="I198" s="167">
        <v>0.18181818181818199</v>
      </c>
      <c r="J198" s="123">
        <v>3</v>
      </c>
      <c r="K198" s="167">
        <v>0.42857142857142899</v>
      </c>
    </row>
    <row r="199" spans="2:11" ht="17.25" customHeight="1" x14ac:dyDescent="0.35">
      <c r="B199" s="63">
        <v>8</v>
      </c>
      <c r="C199" s="226" t="s">
        <v>83</v>
      </c>
      <c r="D199" s="150">
        <v>4</v>
      </c>
      <c r="E199" s="167">
        <v>0.14285714285714299</v>
      </c>
      <c r="F199" s="150">
        <v>2</v>
      </c>
      <c r="G199" s="167">
        <v>0.16666666666666699</v>
      </c>
      <c r="H199" s="150">
        <v>3</v>
      </c>
      <c r="I199" s="167">
        <v>0.27272727272727298</v>
      </c>
      <c r="J199" s="123">
        <v>1</v>
      </c>
      <c r="K199" s="167">
        <v>0.14285714285714299</v>
      </c>
    </row>
    <row r="200" spans="2:11" ht="17.25" customHeight="1" x14ac:dyDescent="0.35">
      <c r="B200" s="63">
        <v>9</v>
      </c>
      <c r="C200" s="226" t="s">
        <v>69</v>
      </c>
      <c r="D200" s="150">
        <v>8</v>
      </c>
      <c r="E200" s="167">
        <v>0.28571428571428598</v>
      </c>
      <c r="F200" s="150">
        <v>4</v>
      </c>
      <c r="G200" s="167">
        <v>0.33333333333333298</v>
      </c>
      <c r="H200" s="150">
        <v>3</v>
      </c>
      <c r="I200" s="167">
        <v>0.27272727272727298</v>
      </c>
      <c r="J200" s="123">
        <v>2</v>
      </c>
      <c r="K200" s="167">
        <v>0.28571428571428598</v>
      </c>
    </row>
    <row r="201" spans="2:11" ht="17.25" customHeight="1" x14ac:dyDescent="0.35">
      <c r="B201" s="63">
        <v>10</v>
      </c>
      <c r="C201" s="226" t="s">
        <v>59</v>
      </c>
      <c r="D201" s="150">
        <v>10</v>
      </c>
      <c r="E201" s="167">
        <v>0.35714285714285698</v>
      </c>
      <c r="F201" s="150">
        <v>3</v>
      </c>
      <c r="G201" s="167">
        <v>0.25</v>
      </c>
      <c r="H201" s="150">
        <v>5</v>
      </c>
      <c r="I201" s="167">
        <v>0.45454545454545497</v>
      </c>
      <c r="J201" s="123">
        <v>2</v>
      </c>
      <c r="K201" s="167">
        <v>0.28571428571428598</v>
      </c>
    </row>
    <row r="202" spans="2:11" ht="17.25" customHeight="1" x14ac:dyDescent="0.35">
      <c r="B202" s="63">
        <v>11</v>
      </c>
      <c r="C202" s="226" t="s">
        <v>89</v>
      </c>
      <c r="D202" s="150">
        <v>2</v>
      </c>
      <c r="E202" s="167">
        <v>7.1428571428571397E-2</v>
      </c>
      <c r="F202" s="150">
        <v>2</v>
      </c>
      <c r="G202" s="167">
        <v>0.16666666666666699</v>
      </c>
      <c r="H202" s="150">
        <v>1</v>
      </c>
      <c r="I202" s="167">
        <v>9.0909090909090898E-2</v>
      </c>
      <c r="J202" s="123">
        <v>1</v>
      </c>
      <c r="K202" s="167">
        <v>0.14285714285714299</v>
      </c>
    </row>
    <row r="203" spans="2:11" x14ac:dyDescent="0.35">
      <c r="B203" s="63">
        <v>12</v>
      </c>
      <c r="C203" s="226" t="s">
        <v>72</v>
      </c>
      <c r="D203" s="150">
        <v>5</v>
      </c>
      <c r="E203" s="167">
        <v>0.17857142857142899</v>
      </c>
      <c r="F203" s="150">
        <v>4</v>
      </c>
      <c r="G203" s="167">
        <v>0.33333333333333298</v>
      </c>
      <c r="H203" s="150">
        <v>2</v>
      </c>
      <c r="I203" s="167">
        <v>0.18181818181818199</v>
      </c>
      <c r="J203" s="123">
        <v>3</v>
      </c>
      <c r="K203" s="167">
        <v>0.42857142857142899</v>
      </c>
    </row>
    <row r="204" spans="2:11" ht="19.5" customHeight="1" x14ac:dyDescent="0.35">
      <c r="B204" s="63">
        <v>13</v>
      </c>
      <c r="C204" s="226" t="s">
        <v>65</v>
      </c>
      <c r="D204" s="150">
        <v>11</v>
      </c>
      <c r="E204" s="167">
        <v>0.39285714285714302</v>
      </c>
      <c r="F204" s="150">
        <v>3</v>
      </c>
      <c r="G204" s="167">
        <v>0.25</v>
      </c>
      <c r="H204" s="150">
        <v>3</v>
      </c>
      <c r="I204" s="167">
        <v>0.27272727272727298</v>
      </c>
      <c r="J204" s="123">
        <v>1</v>
      </c>
      <c r="K204" s="167">
        <v>0.14285714285714299</v>
      </c>
    </row>
    <row r="205" spans="2:11" x14ac:dyDescent="0.35">
      <c r="B205" s="63">
        <v>14</v>
      </c>
      <c r="C205" s="70" t="s">
        <v>53</v>
      </c>
      <c r="D205" s="150">
        <v>7</v>
      </c>
      <c r="E205" s="167">
        <v>0.25</v>
      </c>
      <c r="F205" s="150">
        <v>2</v>
      </c>
      <c r="G205" s="167">
        <v>0.16666666666666699</v>
      </c>
      <c r="H205" s="150">
        <v>6</v>
      </c>
      <c r="I205" s="167">
        <v>0.54545454545454497</v>
      </c>
      <c r="J205" s="123">
        <v>4</v>
      </c>
      <c r="K205" s="167">
        <v>0.57142857142857095</v>
      </c>
    </row>
    <row r="206" spans="2:11" ht="15" thickBot="1" x14ac:dyDescent="0.4">
      <c r="B206" s="71">
        <v>15</v>
      </c>
      <c r="C206" s="72" t="s">
        <v>18</v>
      </c>
      <c r="D206" s="151">
        <v>1</v>
      </c>
      <c r="E206" s="160">
        <v>3.5714285714285698E-2</v>
      </c>
      <c r="F206" s="151">
        <v>2</v>
      </c>
      <c r="G206" s="160">
        <v>0.16666666666666699</v>
      </c>
      <c r="H206" s="151">
        <v>0</v>
      </c>
      <c r="I206" s="160">
        <v>0</v>
      </c>
      <c r="J206" s="125">
        <v>1</v>
      </c>
      <c r="K206" s="160">
        <v>0.14285714285714299</v>
      </c>
    </row>
    <row r="207" spans="2:11" x14ac:dyDescent="0.35">
      <c r="B207" s="161"/>
    </row>
    <row r="210" spans="2:11" ht="15" thickBot="1" x14ac:dyDescent="0.4"/>
    <row r="211" spans="2:11" ht="24.65" customHeight="1" x14ac:dyDescent="0.35">
      <c r="B211" s="261"/>
      <c r="C211" s="82"/>
      <c r="D211" s="260" t="s">
        <v>180</v>
      </c>
      <c r="E211" s="253"/>
      <c r="F211" s="252" t="s">
        <v>186</v>
      </c>
      <c r="G211" s="253"/>
      <c r="H211" s="252" t="s">
        <v>187</v>
      </c>
      <c r="I211" s="253"/>
      <c r="J211" s="254" t="s">
        <v>188</v>
      </c>
      <c r="K211" s="255"/>
    </row>
    <row r="212" spans="2:11" ht="15" thickBot="1" x14ac:dyDescent="0.4">
      <c r="B212" s="262"/>
      <c r="C212" s="83"/>
      <c r="D212" s="84" t="s">
        <v>93</v>
      </c>
      <c r="E212" s="85" t="s">
        <v>95</v>
      </c>
      <c r="F212" s="135" t="s">
        <v>93</v>
      </c>
      <c r="G212" s="85" t="s">
        <v>95</v>
      </c>
      <c r="H212" s="135" t="s">
        <v>93</v>
      </c>
      <c r="I212" s="85" t="s">
        <v>95</v>
      </c>
      <c r="J212" s="84" t="s">
        <v>93</v>
      </c>
      <c r="K212" s="85" t="s">
        <v>95</v>
      </c>
    </row>
    <row r="213" spans="2:11" ht="15" thickBot="1" x14ac:dyDescent="0.4">
      <c r="B213" s="270" t="s">
        <v>214</v>
      </c>
      <c r="C213" s="271"/>
      <c r="D213" s="87">
        <v>54</v>
      </c>
      <c r="E213" s="88">
        <v>7.8</v>
      </c>
      <c r="F213" s="136">
        <v>30</v>
      </c>
      <c r="G213" s="89">
        <v>7.06</v>
      </c>
      <c r="H213" s="136">
        <v>41</v>
      </c>
      <c r="I213" s="89">
        <v>6.75</v>
      </c>
      <c r="J213" s="87">
        <v>18</v>
      </c>
      <c r="K213" s="88">
        <v>7.56</v>
      </c>
    </row>
    <row r="214" spans="2:11" x14ac:dyDescent="0.35">
      <c r="B214" s="130" t="s">
        <v>228</v>
      </c>
      <c r="F214" s="134"/>
      <c r="H214" s="134"/>
    </row>
  </sheetData>
  <mergeCells count="101">
    <mergeCell ref="B213:C213"/>
    <mergeCell ref="B138:C139"/>
    <mergeCell ref="D138:E138"/>
    <mergeCell ref="F138:G138"/>
    <mergeCell ref="H138:I138"/>
    <mergeCell ref="J138:K138"/>
    <mergeCell ref="B211:B212"/>
    <mergeCell ref="D211:E211"/>
    <mergeCell ref="F211:G211"/>
    <mergeCell ref="H211:I211"/>
    <mergeCell ref="J211:K211"/>
    <mergeCell ref="B190:C191"/>
    <mergeCell ref="D190:E190"/>
    <mergeCell ref="F190:G190"/>
    <mergeCell ref="H190:I190"/>
    <mergeCell ref="J190:K190"/>
    <mergeCell ref="B173:C174"/>
    <mergeCell ref="D173:E173"/>
    <mergeCell ref="F173:G173"/>
    <mergeCell ref="H173:I173"/>
    <mergeCell ref="J173:K173"/>
    <mergeCell ref="B166:C167"/>
    <mergeCell ref="D166:E166"/>
    <mergeCell ref="F166:G166"/>
    <mergeCell ref="B76:C77"/>
    <mergeCell ref="D76:E76"/>
    <mergeCell ref="F76:G76"/>
    <mergeCell ref="H76:I76"/>
    <mergeCell ref="J76:K76"/>
    <mergeCell ref="B86:C87"/>
    <mergeCell ref="D86:E86"/>
    <mergeCell ref="F86:G86"/>
    <mergeCell ref="H86:I86"/>
    <mergeCell ref="J86:K86"/>
    <mergeCell ref="B60:B61"/>
    <mergeCell ref="D60:E60"/>
    <mergeCell ref="F60:G60"/>
    <mergeCell ref="H60:I60"/>
    <mergeCell ref="J60:K60"/>
    <mergeCell ref="B65:C66"/>
    <mergeCell ref="D65:E65"/>
    <mergeCell ref="F65:G65"/>
    <mergeCell ref="H65:I65"/>
    <mergeCell ref="J65:K65"/>
    <mergeCell ref="D41:E41"/>
    <mergeCell ref="F41:G41"/>
    <mergeCell ref="H41:I41"/>
    <mergeCell ref="J41:K41"/>
    <mergeCell ref="B55:B56"/>
    <mergeCell ref="D55:E55"/>
    <mergeCell ref="F55:G55"/>
    <mergeCell ref="H55:I55"/>
    <mergeCell ref="J55:K55"/>
    <mergeCell ref="F104:G104"/>
    <mergeCell ref="H104:I104"/>
    <mergeCell ref="J104:K104"/>
    <mergeCell ref="B33:C34"/>
    <mergeCell ref="D33:E33"/>
    <mergeCell ref="F33:G33"/>
    <mergeCell ref="H33:I33"/>
    <mergeCell ref="J33:K33"/>
    <mergeCell ref="B4:B5"/>
    <mergeCell ref="D4:E4"/>
    <mergeCell ref="F4:G4"/>
    <mergeCell ref="H4:I4"/>
    <mergeCell ref="J4:K4"/>
    <mergeCell ref="B25:C26"/>
    <mergeCell ref="D25:E25"/>
    <mergeCell ref="F25:G25"/>
    <mergeCell ref="H25:I25"/>
    <mergeCell ref="J25:K25"/>
    <mergeCell ref="B17:C18"/>
    <mergeCell ref="D17:E17"/>
    <mergeCell ref="F17:G17"/>
    <mergeCell ref="H17:I17"/>
    <mergeCell ref="J17:K17"/>
    <mergeCell ref="B41:C42"/>
    <mergeCell ref="H166:I166"/>
    <mergeCell ref="J166:K166"/>
    <mergeCell ref="B156:C157"/>
    <mergeCell ref="D156:E156"/>
    <mergeCell ref="F156:G156"/>
    <mergeCell ref="H156:I156"/>
    <mergeCell ref="J156:K156"/>
    <mergeCell ref="B10:C11"/>
    <mergeCell ref="D10:E10"/>
    <mergeCell ref="F10:G10"/>
    <mergeCell ref="H10:I10"/>
    <mergeCell ref="J10:K10"/>
    <mergeCell ref="B116:C117"/>
    <mergeCell ref="D116:E116"/>
    <mergeCell ref="F116:G116"/>
    <mergeCell ref="H116:I116"/>
    <mergeCell ref="J116:K116"/>
    <mergeCell ref="B95:C96"/>
    <mergeCell ref="D95:E95"/>
    <mergeCell ref="F95:G95"/>
    <mergeCell ref="H95:I95"/>
    <mergeCell ref="J95:K95"/>
    <mergeCell ref="B104:C105"/>
    <mergeCell ref="D104:E104"/>
  </mergeCells>
  <conditionalFormatting sqref="C39:C40 C58:C59 C52:C54 C72:C75 C92:C93">
    <cfRule type="expression" dxfId="29" priority="9">
      <formula>AND(C39&lt;0.05, C39&lt;&gt;"")</formula>
    </cfRule>
  </conditionalFormatting>
  <conditionalFormatting sqref="B52">
    <cfRule type="expression" dxfId="28" priority="8">
      <formula>AND(B52&lt;0.05, B52&lt;&gt;"")</formula>
    </cfRule>
  </conditionalFormatting>
  <conditionalFormatting sqref="C63:C64 C71">
    <cfRule type="expression" dxfId="27" priority="7">
      <formula>AND(C63&lt;0.05, C63&lt;&gt;"")</formula>
    </cfRule>
  </conditionalFormatting>
  <conditionalFormatting sqref="B71">
    <cfRule type="expression" dxfId="26" priority="6">
      <formula>AND(B71&lt;0.05, B71&lt;&gt;"")</formula>
    </cfRule>
  </conditionalFormatting>
  <conditionalFormatting sqref="C83:C85">
    <cfRule type="expression" dxfId="25" priority="5">
      <formula>AND(C83&lt;0.05, C83&lt;&gt;"")</formula>
    </cfRule>
  </conditionalFormatting>
  <conditionalFormatting sqref="B83">
    <cfRule type="expression" dxfId="24" priority="4">
      <formula>AND(B83&lt;0.05, B83&lt;&gt;"")</formula>
    </cfRule>
  </conditionalFormatting>
  <conditionalFormatting sqref="C214">
    <cfRule type="expression" dxfId="23" priority="3">
      <formula>AND(C214&lt;0.05, C214&lt;&gt;"")</formula>
    </cfRule>
  </conditionalFormatting>
  <conditionalFormatting sqref="B214">
    <cfRule type="expression" dxfId="22" priority="2">
      <formula>AND(B214&lt;0.05, B214&lt;&gt;"")</formula>
    </cfRule>
  </conditionalFormatting>
  <conditionalFormatting sqref="B92:B93">
    <cfRule type="expression" dxfId="21" priority="1">
      <formula>AND(B92&lt;0.05, B92&lt;&gt;"")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11610-E202-445C-8EE0-1826FA206871}">
  <dimension ref="A1:G87"/>
  <sheetViews>
    <sheetView zoomScaleNormal="100" workbookViewId="0">
      <selection activeCell="I87" sqref="I87"/>
    </sheetView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  <col min="4" max="7" width="6.54296875" customWidth="1"/>
  </cols>
  <sheetData>
    <row r="1" spans="1:7" s="1" customFormat="1" ht="40" customHeight="1" x14ac:dyDescent="0.35">
      <c r="A1" s="2"/>
      <c r="B1" s="3" t="s">
        <v>215</v>
      </c>
      <c r="C1" s="3"/>
    </row>
    <row r="2" spans="1:7" x14ac:dyDescent="0.35">
      <c r="B2" s="56" t="s">
        <v>92</v>
      </c>
    </row>
    <row r="3" spans="1:7" ht="15" thickBot="1" x14ac:dyDescent="0.4"/>
    <row r="4" spans="1:7" x14ac:dyDescent="0.35">
      <c r="B4" s="256"/>
      <c r="C4" s="266"/>
      <c r="D4" s="263" t="s">
        <v>216</v>
      </c>
      <c r="E4" s="264"/>
      <c r="F4" s="263" t="s">
        <v>217</v>
      </c>
      <c r="G4" s="265"/>
    </row>
    <row r="5" spans="1:7" ht="11.15" customHeight="1" thickBot="1" x14ac:dyDescent="0.4">
      <c r="B5" s="258"/>
      <c r="C5" s="267"/>
      <c r="D5" s="115" t="s">
        <v>93</v>
      </c>
      <c r="E5" s="116" t="s">
        <v>95</v>
      </c>
      <c r="F5" s="115" t="s">
        <v>93</v>
      </c>
      <c r="G5" s="117" t="s">
        <v>95</v>
      </c>
    </row>
    <row r="6" spans="1:7" ht="25" thickBot="1" x14ac:dyDescent="0.4">
      <c r="B6" s="118" t="s">
        <v>97</v>
      </c>
      <c r="C6" s="146" t="s">
        <v>98</v>
      </c>
      <c r="D6" s="119">
        <v>115</v>
      </c>
      <c r="E6" s="120">
        <v>5.9652173913043498</v>
      </c>
      <c r="F6" s="119">
        <v>155</v>
      </c>
      <c r="G6" s="148">
        <v>5.9677419354838701</v>
      </c>
    </row>
    <row r="9" spans="1:7" x14ac:dyDescent="0.35">
      <c r="B9" s="56" t="s">
        <v>100</v>
      </c>
    </row>
    <row r="10" spans="1:7" ht="15" thickBot="1" x14ac:dyDescent="0.4"/>
    <row r="11" spans="1:7" x14ac:dyDescent="0.35">
      <c r="B11" s="244" t="s">
        <v>101</v>
      </c>
      <c r="C11" s="245"/>
      <c r="D11" s="263" t="s">
        <v>216</v>
      </c>
      <c r="E11" s="265"/>
      <c r="F11" s="264" t="s">
        <v>217</v>
      </c>
      <c r="G11" s="265"/>
    </row>
    <row r="12" spans="1:7" ht="11.15" customHeight="1" thickBot="1" x14ac:dyDescent="0.4">
      <c r="B12" s="246"/>
      <c r="C12" s="247"/>
      <c r="D12" s="115" t="s">
        <v>93</v>
      </c>
      <c r="E12" s="117" t="s">
        <v>95</v>
      </c>
      <c r="F12" s="116" t="s">
        <v>93</v>
      </c>
      <c r="G12" s="117" t="s">
        <v>95</v>
      </c>
    </row>
    <row r="13" spans="1:7" x14ac:dyDescent="0.35">
      <c r="B13" s="18">
        <v>1</v>
      </c>
      <c r="C13" s="131" t="s">
        <v>194</v>
      </c>
      <c r="D13" s="149">
        <v>105</v>
      </c>
      <c r="E13" s="122">
        <v>6.9904761904761896</v>
      </c>
      <c r="F13" s="121">
        <v>154</v>
      </c>
      <c r="G13" s="122">
        <v>8.4220779220779196</v>
      </c>
    </row>
    <row r="14" spans="1:7" x14ac:dyDescent="0.35">
      <c r="B14" s="24">
        <v>2</v>
      </c>
      <c r="C14" s="53" t="s">
        <v>195</v>
      </c>
      <c r="D14" s="150">
        <v>107</v>
      </c>
      <c r="E14" s="124">
        <v>6.85</v>
      </c>
      <c r="F14" s="123">
        <v>146</v>
      </c>
      <c r="G14" s="124">
        <v>8.1712328767123292</v>
      </c>
    </row>
    <row r="15" spans="1:7" x14ac:dyDescent="0.35">
      <c r="B15" s="24">
        <v>3</v>
      </c>
      <c r="C15" s="53" t="s">
        <v>196</v>
      </c>
      <c r="D15" s="150">
        <v>105</v>
      </c>
      <c r="E15" s="124">
        <v>6.4857142857142902</v>
      </c>
      <c r="F15" s="123">
        <v>140</v>
      </c>
      <c r="G15" s="124">
        <v>7.5071428571428598</v>
      </c>
    </row>
    <row r="16" spans="1:7" x14ac:dyDescent="0.35">
      <c r="B16" s="24">
        <v>4</v>
      </c>
      <c r="C16" s="53" t="s">
        <v>197</v>
      </c>
      <c r="D16" s="150">
        <v>97</v>
      </c>
      <c r="E16" s="124">
        <v>6.0927835051546397</v>
      </c>
      <c r="F16" s="123">
        <v>128</v>
      </c>
      <c r="G16" s="124">
        <v>7.0625</v>
      </c>
    </row>
    <row r="17" spans="2:7" x14ac:dyDescent="0.35">
      <c r="B17" s="24">
        <v>5</v>
      </c>
      <c r="C17" s="53" t="s">
        <v>218</v>
      </c>
      <c r="D17" s="150">
        <v>102</v>
      </c>
      <c r="E17" s="124">
        <v>6.7450980392156898</v>
      </c>
      <c r="F17" s="123">
        <v>144</v>
      </c>
      <c r="G17" s="124">
        <v>7.6666666666666696</v>
      </c>
    </row>
    <row r="18" spans="2:7" ht="24.5" x14ac:dyDescent="0.35">
      <c r="B18" s="24">
        <v>6</v>
      </c>
      <c r="C18" s="53" t="s">
        <v>198</v>
      </c>
      <c r="D18" s="150">
        <v>97</v>
      </c>
      <c r="E18" s="124">
        <v>6.1030927835051498</v>
      </c>
      <c r="F18" s="123">
        <v>140</v>
      </c>
      <c r="G18" s="124">
        <v>7.4714285714285698</v>
      </c>
    </row>
    <row r="19" spans="2:7" x14ac:dyDescent="0.35">
      <c r="B19" s="24">
        <v>7</v>
      </c>
      <c r="C19" s="53" t="s">
        <v>199</v>
      </c>
      <c r="D19" s="150">
        <v>107</v>
      </c>
      <c r="E19" s="124">
        <v>5.3271028037383203</v>
      </c>
      <c r="F19" s="123">
        <v>142</v>
      </c>
      <c r="G19" s="124">
        <v>6.5281690140845097</v>
      </c>
    </row>
    <row r="20" spans="2:7" x14ac:dyDescent="0.35">
      <c r="B20" s="24">
        <v>8</v>
      </c>
      <c r="C20" s="53" t="s">
        <v>200</v>
      </c>
      <c r="D20" s="150">
        <v>110</v>
      </c>
      <c r="E20" s="124">
        <v>5.7545454545454504</v>
      </c>
      <c r="F20" s="123">
        <v>147</v>
      </c>
      <c r="G20" s="124">
        <v>6.7482993197278898</v>
      </c>
    </row>
    <row r="21" spans="2:7" ht="25" thickBot="1" x14ac:dyDescent="0.4">
      <c r="B21" s="30">
        <v>9</v>
      </c>
      <c r="C21" s="132" t="s">
        <v>219</v>
      </c>
      <c r="D21" s="151">
        <v>95</v>
      </c>
      <c r="E21" s="126">
        <v>6.5263157894736796</v>
      </c>
      <c r="F21" s="125">
        <v>143</v>
      </c>
      <c r="G21" s="126">
        <v>7.7062937062937102</v>
      </c>
    </row>
    <row r="22" spans="2:7" x14ac:dyDescent="0.35">
      <c r="B22" s="130" t="s">
        <v>229</v>
      </c>
    </row>
    <row r="24" spans="2:7" ht="15" thickBot="1" x14ac:dyDescent="0.4"/>
    <row r="25" spans="2:7" x14ac:dyDescent="0.35">
      <c r="B25" s="256"/>
      <c r="C25" s="257"/>
      <c r="D25" s="263" t="s">
        <v>216</v>
      </c>
      <c r="E25" s="264"/>
      <c r="F25" s="263" t="s">
        <v>217</v>
      </c>
      <c r="G25" s="265"/>
    </row>
    <row r="26" spans="2:7" ht="11.15" customHeight="1" thickBot="1" x14ac:dyDescent="0.4">
      <c r="B26" s="258"/>
      <c r="C26" s="259"/>
      <c r="D26" s="115" t="s">
        <v>93</v>
      </c>
      <c r="E26" s="116" t="s">
        <v>95</v>
      </c>
      <c r="F26" s="115" t="s">
        <v>93</v>
      </c>
      <c r="G26" s="117" t="s">
        <v>95</v>
      </c>
    </row>
    <row r="27" spans="2:7" ht="37" thickBot="1" x14ac:dyDescent="0.4">
      <c r="B27" s="118" t="s">
        <v>111</v>
      </c>
      <c r="C27" s="12" t="s">
        <v>220</v>
      </c>
      <c r="D27" s="119">
        <v>103</v>
      </c>
      <c r="E27" s="120">
        <v>6.4951456310679596</v>
      </c>
      <c r="F27" s="119">
        <v>130</v>
      </c>
      <c r="G27" s="148">
        <v>7.60769230769231</v>
      </c>
    </row>
    <row r="28" spans="2:7" x14ac:dyDescent="0.35">
      <c r="B28" s="130" t="s">
        <v>229</v>
      </c>
    </row>
    <row r="29" spans="2:7" x14ac:dyDescent="0.35">
      <c r="B29" s="130"/>
    </row>
    <row r="30" spans="2:7" ht="15" thickBot="1" x14ac:dyDescent="0.4"/>
    <row r="31" spans="2:7" x14ac:dyDescent="0.35">
      <c r="B31" s="256"/>
      <c r="C31" s="257"/>
      <c r="D31" s="263" t="s">
        <v>216</v>
      </c>
      <c r="E31" s="264"/>
      <c r="F31" s="263" t="s">
        <v>217</v>
      </c>
      <c r="G31" s="265"/>
    </row>
    <row r="32" spans="2:7" ht="11.15" customHeight="1" thickBot="1" x14ac:dyDescent="0.4">
      <c r="B32" s="258"/>
      <c r="C32" s="259"/>
      <c r="D32" s="115" t="s">
        <v>93</v>
      </c>
      <c r="E32" s="116" t="s">
        <v>95</v>
      </c>
      <c r="F32" s="115" t="s">
        <v>93</v>
      </c>
      <c r="G32" s="117" t="s">
        <v>95</v>
      </c>
    </row>
    <row r="33" spans="2:7" ht="37" thickBot="1" x14ac:dyDescent="0.4">
      <c r="B33" s="118" t="s">
        <v>113</v>
      </c>
      <c r="C33" s="12" t="s">
        <v>221</v>
      </c>
      <c r="D33" s="119">
        <v>78</v>
      </c>
      <c r="E33" s="120">
        <v>6.7051282051282097</v>
      </c>
      <c r="F33" s="119">
        <v>122</v>
      </c>
      <c r="G33" s="148">
        <v>7.4426229508196702</v>
      </c>
    </row>
    <row r="34" spans="2:7" x14ac:dyDescent="0.35">
      <c r="B34" s="130" t="s">
        <v>229</v>
      </c>
    </row>
    <row r="35" spans="2:7" x14ac:dyDescent="0.35">
      <c r="B35" s="130"/>
    </row>
    <row r="36" spans="2:7" ht="15" thickBot="1" x14ac:dyDescent="0.4"/>
    <row r="37" spans="2:7" x14ac:dyDescent="0.35">
      <c r="B37" s="244" t="s">
        <v>115</v>
      </c>
      <c r="C37" s="245"/>
      <c r="D37" s="263" t="s">
        <v>216</v>
      </c>
      <c r="E37" s="264"/>
      <c r="F37" s="263" t="s">
        <v>217</v>
      </c>
      <c r="G37" s="265"/>
    </row>
    <row r="38" spans="2:7" ht="11.15" customHeight="1" thickBot="1" x14ac:dyDescent="0.4">
      <c r="B38" s="246"/>
      <c r="C38" s="247"/>
      <c r="D38" s="115" t="s">
        <v>93</v>
      </c>
      <c r="E38" s="116" t="s">
        <v>95</v>
      </c>
      <c r="F38" s="115" t="s">
        <v>93</v>
      </c>
      <c r="G38" s="117" t="s">
        <v>95</v>
      </c>
    </row>
    <row r="39" spans="2:7" ht="24.5" x14ac:dyDescent="0.35">
      <c r="B39" s="18" t="s">
        <v>117</v>
      </c>
      <c r="C39" s="131" t="s">
        <v>201</v>
      </c>
      <c r="D39" s="149">
        <v>100</v>
      </c>
      <c r="E39" s="122">
        <v>6.5</v>
      </c>
      <c r="F39" s="121">
        <v>136</v>
      </c>
      <c r="G39" s="122">
        <v>7.4558823529411802</v>
      </c>
    </row>
    <row r="40" spans="2:7" ht="24.5" x14ac:dyDescent="0.35">
      <c r="B40" s="24" t="s">
        <v>119</v>
      </c>
      <c r="C40" s="53" t="s">
        <v>202</v>
      </c>
      <c r="D40" s="150">
        <v>97</v>
      </c>
      <c r="E40" s="124">
        <v>6.3814432989690699</v>
      </c>
      <c r="F40" s="123">
        <v>133</v>
      </c>
      <c r="G40" s="124">
        <v>7.4887218045112798</v>
      </c>
    </row>
    <row r="41" spans="2:7" ht="24.5" x14ac:dyDescent="0.35">
      <c r="B41" s="24" t="s">
        <v>121</v>
      </c>
      <c r="C41" s="53" t="s">
        <v>203</v>
      </c>
      <c r="D41" s="150">
        <v>78</v>
      </c>
      <c r="E41" s="124">
        <v>6.1153846153846096</v>
      </c>
      <c r="F41" s="123">
        <v>130</v>
      </c>
      <c r="G41" s="124">
        <v>7.37692307692308</v>
      </c>
    </row>
    <row r="42" spans="2:7" ht="15" thickBot="1" x14ac:dyDescent="0.4">
      <c r="B42" s="30" t="s">
        <v>123</v>
      </c>
      <c r="C42" s="132" t="s">
        <v>222</v>
      </c>
      <c r="D42" s="151" t="s">
        <v>99</v>
      </c>
      <c r="E42" s="126" t="s">
        <v>99</v>
      </c>
      <c r="F42" s="125">
        <v>131</v>
      </c>
      <c r="G42" s="126">
        <v>7.2290076335877904</v>
      </c>
    </row>
    <row r="43" spans="2:7" x14ac:dyDescent="0.35">
      <c r="B43" s="130" t="s">
        <v>229</v>
      </c>
    </row>
    <row r="44" spans="2:7" x14ac:dyDescent="0.35">
      <c r="B44" s="130"/>
    </row>
    <row r="46" spans="2:7" x14ac:dyDescent="0.35">
      <c r="B46" s="56" t="s">
        <v>125</v>
      </c>
    </row>
    <row r="47" spans="2:7" ht="15" thickBot="1" x14ac:dyDescent="0.4"/>
    <row r="48" spans="2:7" ht="24.65" customHeight="1" x14ac:dyDescent="0.35">
      <c r="B48" s="244" t="s">
        <v>126</v>
      </c>
      <c r="C48" s="245"/>
      <c r="D48" s="263" t="s">
        <v>216</v>
      </c>
      <c r="E48" s="264"/>
      <c r="F48" s="263" t="s">
        <v>217</v>
      </c>
      <c r="G48" s="265"/>
    </row>
    <row r="49" spans="2:7" ht="11.15" customHeight="1" thickBot="1" x14ac:dyDescent="0.4">
      <c r="B49" s="246"/>
      <c r="C49" s="247"/>
      <c r="D49" s="115" t="s">
        <v>93</v>
      </c>
      <c r="E49" s="116" t="s">
        <v>95</v>
      </c>
      <c r="F49" s="115" t="s">
        <v>93</v>
      </c>
      <c r="G49" s="117" t="s">
        <v>95</v>
      </c>
    </row>
    <row r="50" spans="2:7" x14ac:dyDescent="0.35">
      <c r="B50" s="18">
        <v>1</v>
      </c>
      <c r="C50" s="131" t="s">
        <v>204</v>
      </c>
      <c r="D50" s="149">
        <v>83</v>
      </c>
      <c r="E50" s="122">
        <v>6.3253012048192803</v>
      </c>
      <c r="F50" s="121">
        <v>128</v>
      </c>
      <c r="G50" s="122">
        <v>7.4296875</v>
      </c>
    </row>
    <row r="51" spans="2:7" x14ac:dyDescent="0.35">
      <c r="B51" s="24">
        <v>2</v>
      </c>
      <c r="C51" s="53" t="s">
        <v>129</v>
      </c>
      <c r="D51" s="150">
        <v>76</v>
      </c>
      <c r="E51" s="124">
        <v>6.2105263157894699</v>
      </c>
      <c r="F51" s="123">
        <v>121</v>
      </c>
      <c r="G51" s="124">
        <v>6.4545454545454497</v>
      </c>
    </row>
    <row r="52" spans="2:7" x14ac:dyDescent="0.35">
      <c r="B52" s="24">
        <v>3</v>
      </c>
      <c r="C52" s="53" t="s">
        <v>206</v>
      </c>
      <c r="D52" s="150">
        <v>82</v>
      </c>
      <c r="E52" s="124">
        <v>5.3841463414634099</v>
      </c>
      <c r="F52" s="123">
        <v>113</v>
      </c>
      <c r="G52" s="124">
        <v>6.6814159292035402</v>
      </c>
    </row>
    <row r="53" spans="2:7" x14ac:dyDescent="0.35">
      <c r="B53" s="24">
        <v>4</v>
      </c>
      <c r="C53" s="133" t="s">
        <v>131</v>
      </c>
      <c r="D53" s="150">
        <v>89</v>
      </c>
      <c r="E53" s="124">
        <v>6.5168539325842696</v>
      </c>
      <c r="F53" s="123">
        <v>122</v>
      </c>
      <c r="G53" s="124">
        <v>6.6229508196721296</v>
      </c>
    </row>
    <row r="54" spans="2:7" ht="15" thickBot="1" x14ac:dyDescent="0.4">
      <c r="B54" s="30">
        <v>5</v>
      </c>
      <c r="C54" s="132" t="s">
        <v>208</v>
      </c>
      <c r="D54" s="151">
        <v>86</v>
      </c>
      <c r="E54" s="126">
        <v>6.9767441860465098</v>
      </c>
      <c r="F54" s="125">
        <v>125</v>
      </c>
      <c r="G54" s="126">
        <v>7.9119999999999999</v>
      </c>
    </row>
    <row r="55" spans="2:7" x14ac:dyDescent="0.35">
      <c r="B55" s="130" t="s">
        <v>229</v>
      </c>
    </row>
    <row r="57" spans="2:7" ht="15" thickBot="1" x14ac:dyDescent="0.4"/>
    <row r="58" spans="2:7" ht="24.65" customHeight="1" x14ac:dyDescent="0.35">
      <c r="B58" s="244" t="s">
        <v>133</v>
      </c>
      <c r="C58" s="245"/>
      <c r="D58" s="263" t="s">
        <v>216</v>
      </c>
      <c r="E58" s="264"/>
      <c r="F58" s="263" t="s">
        <v>217</v>
      </c>
      <c r="G58" s="265"/>
    </row>
    <row r="59" spans="2:7" ht="11.15" customHeight="1" thickBot="1" x14ac:dyDescent="0.4">
      <c r="B59" s="246"/>
      <c r="C59" s="247"/>
      <c r="D59" s="115" t="s">
        <v>93</v>
      </c>
      <c r="E59" s="116" t="s">
        <v>95</v>
      </c>
      <c r="F59" s="115" t="s">
        <v>93</v>
      </c>
      <c r="G59" s="117" t="s">
        <v>95</v>
      </c>
    </row>
    <row r="60" spans="2:7" x14ac:dyDescent="0.35">
      <c r="B60" s="18">
        <v>1</v>
      </c>
      <c r="C60" s="131" t="s">
        <v>223</v>
      </c>
      <c r="D60" s="149">
        <v>89</v>
      </c>
      <c r="E60" s="122">
        <v>7.01123595505618</v>
      </c>
      <c r="F60" s="121">
        <v>130</v>
      </c>
      <c r="G60" s="122">
        <v>8.0461538461538495</v>
      </c>
    </row>
    <row r="61" spans="2:7" x14ac:dyDescent="0.35">
      <c r="B61" s="24">
        <v>2</v>
      </c>
      <c r="C61" s="53" t="s">
        <v>199</v>
      </c>
      <c r="D61" s="150">
        <v>67</v>
      </c>
      <c r="E61" s="124">
        <v>5.2686567164179099</v>
      </c>
      <c r="F61" s="123">
        <v>112</v>
      </c>
      <c r="G61" s="124">
        <v>5.9910714285714297</v>
      </c>
    </row>
    <row r="62" spans="2:7" x14ac:dyDescent="0.35">
      <c r="B62" s="24">
        <v>3</v>
      </c>
      <c r="C62" s="53" t="s">
        <v>209</v>
      </c>
      <c r="D62" s="150">
        <v>69</v>
      </c>
      <c r="E62" s="124">
        <v>5.27536231884058</v>
      </c>
      <c r="F62" s="123">
        <v>111</v>
      </c>
      <c r="G62" s="124">
        <v>6.3603603603603602</v>
      </c>
    </row>
    <row r="63" spans="2:7" ht="29.15" customHeight="1" thickBot="1" x14ac:dyDescent="0.4">
      <c r="B63" s="30">
        <v>4</v>
      </c>
      <c r="C63" s="132" t="s">
        <v>224</v>
      </c>
      <c r="D63" s="151">
        <v>72</v>
      </c>
      <c r="E63" s="126">
        <v>5.9722222222222197</v>
      </c>
      <c r="F63" s="125">
        <v>111</v>
      </c>
      <c r="G63" s="126">
        <v>7.2702702702702702</v>
      </c>
    </row>
    <row r="64" spans="2:7" x14ac:dyDescent="0.35">
      <c r="B64" s="130" t="s">
        <v>229</v>
      </c>
    </row>
    <row r="66" spans="2:7" ht="15" thickBot="1" x14ac:dyDescent="0.4"/>
    <row r="67" spans="2:7" ht="24.65" customHeight="1" x14ac:dyDescent="0.35">
      <c r="B67" s="244" t="s">
        <v>137</v>
      </c>
      <c r="C67" s="245"/>
      <c r="D67" s="263" t="s">
        <v>216</v>
      </c>
      <c r="E67" s="264"/>
      <c r="F67" s="263" t="s">
        <v>217</v>
      </c>
      <c r="G67" s="265"/>
    </row>
    <row r="68" spans="2:7" ht="11.15" customHeight="1" thickBot="1" x14ac:dyDescent="0.4">
      <c r="B68" s="246"/>
      <c r="C68" s="247"/>
      <c r="D68" s="115" t="s">
        <v>93</v>
      </c>
      <c r="E68" s="116" t="s">
        <v>95</v>
      </c>
      <c r="F68" s="115" t="s">
        <v>93</v>
      </c>
      <c r="G68" s="117" t="s">
        <v>95</v>
      </c>
    </row>
    <row r="69" spans="2:7" x14ac:dyDescent="0.35">
      <c r="B69" s="18">
        <v>1</v>
      </c>
      <c r="C69" s="131" t="s">
        <v>139</v>
      </c>
      <c r="D69" s="149">
        <v>65</v>
      </c>
      <c r="E69" s="122">
        <v>6.9692307692307702</v>
      </c>
      <c r="F69" s="121">
        <v>77</v>
      </c>
      <c r="G69" s="122">
        <v>7.2597402597402603</v>
      </c>
    </row>
    <row r="70" spans="2:7" x14ac:dyDescent="0.35">
      <c r="B70" s="24">
        <v>2</v>
      </c>
      <c r="C70" s="53" t="s">
        <v>140</v>
      </c>
      <c r="D70" s="150" t="s">
        <v>99</v>
      </c>
      <c r="E70" s="124" t="s">
        <v>99</v>
      </c>
      <c r="F70" s="123">
        <v>83</v>
      </c>
      <c r="G70" s="124">
        <v>7.0843373493975896</v>
      </c>
    </row>
    <row r="71" spans="2:7" x14ac:dyDescent="0.35">
      <c r="B71" s="24">
        <v>3</v>
      </c>
      <c r="C71" s="53" t="s">
        <v>141</v>
      </c>
      <c r="D71" s="150">
        <v>49</v>
      </c>
      <c r="E71" s="124">
        <v>5.5306122448979602</v>
      </c>
      <c r="F71" s="123">
        <v>76</v>
      </c>
      <c r="G71" s="124">
        <v>5.9868421052631602</v>
      </c>
    </row>
    <row r="72" spans="2:7" x14ac:dyDescent="0.35">
      <c r="B72" s="24">
        <v>4</v>
      </c>
      <c r="C72" s="53" t="s">
        <v>43</v>
      </c>
      <c r="D72" s="150">
        <v>62</v>
      </c>
      <c r="E72" s="124">
        <v>5.6290322580645196</v>
      </c>
      <c r="F72" s="123">
        <v>81</v>
      </c>
      <c r="G72" s="124">
        <v>5.4074074074074101</v>
      </c>
    </row>
    <row r="73" spans="2:7" x14ac:dyDescent="0.35">
      <c r="B73" s="24">
        <v>5</v>
      </c>
      <c r="C73" s="53" t="s">
        <v>225</v>
      </c>
      <c r="D73" s="150">
        <v>46</v>
      </c>
      <c r="E73" s="124">
        <v>5.5869565217391299</v>
      </c>
      <c r="F73" s="123">
        <v>73</v>
      </c>
      <c r="G73" s="124">
        <v>6.5753424657534199</v>
      </c>
    </row>
    <row r="74" spans="2:7" x14ac:dyDescent="0.35">
      <c r="B74" s="24">
        <v>6</v>
      </c>
      <c r="C74" s="53" t="s">
        <v>142</v>
      </c>
      <c r="D74" s="150">
        <v>53</v>
      </c>
      <c r="E74" s="124">
        <v>6.3018867924528301</v>
      </c>
      <c r="F74" s="123">
        <v>84</v>
      </c>
      <c r="G74" s="124">
        <v>6.9404761904761898</v>
      </c>
    </row>
    <row r="75" spans="2:7" x14ac:dyDescent="0.35">
      <c r="B75" s="24">
        <v>7</v>
      </c>
      <c r="C75" s="53" t="s">
        <v>143</v>
      </c>
      <c r="D75" s="150" t="s">
        <v>99</v>
      </c>
      <c r="E75" s="124" t="s">
        <v>99</v>
      </c>
      <c r="F75" s="123">
        <v>86</v>
      </c>
      <c r="G75" s="124">
        <v>6.8372093023255802</v>
      </c>
    </row>
    <row r="76" spans="2:7" x14ac:dyDescent="0.35">
      <c r="B76" s="24">
        <v>8</v>
      </c>
      <c r="C76" s="53" t="s">
        <v>144</v>
      </c>
      <c r="D76" s="150">
        <v>43</v>
      </c>
      <c r="E76" s="124">
        <v>5.8604651162790704</v>
      </c>
      <c r="F76" s="123">
        <v>79</v>
      </c>
      <c r="G76" s="124">
        <v>6.43037974683544</v>
      </c>
    </row>
    <row r="77" spans="2:7" x14ac:dyDescent="0.35">
      <c r="B77" s="24">
        <v>9</v>
      </c>
      <c r="C77" s="53" t="s">
        <v>145</v>
      </c>
      <c r="D77" s="150">
        <v>53</v>
      </c>
      <c r="E77" s="124">
        <v>6.2075471698113196</v>
      </c>
      <c r="F77" s="123">
        <v>75</v>
      </c>
      <c r="G77" s="124">
        <v>6.68</v>
      </c>
    </row>
    <row r="78" spans="2:7" x14ac:dyDescent="0.35">
      <c r="B78" s="24">
        <v>10</v>
      </c>
      <c r="C78" s="53" t="s">
        <v>226</v>
      </c>
      <c r="D78" s="150">
        <v>51</v>
      </c>
      <c r="E78" s="124">
        <v>6.2941176470588198</v>
      </c>
      <c r="F78" s="123">
        <v>82</v>
      </c>
      <c r="G78" s="124">
        <v>7.5</v>
      </c>
    </row>
    <row r="79" spans="2:7" x14ac:dyDescent="0.35">
      <c r="B79" s="24">
        <v>11</v>
      </c>
      <c r="C79" s="53" t="s">
        <v>227</v>
      </c>
      <c r="D79" s="150">
        <v>45</v>
      </c>
      <c r="E79" s="124">
        <v>5.5333333333333297</v>
      </c>
      <c r="F79" s="123">
        <v>64</v>
      </c>
      <c r="G79" s="124">
        <v>6.890625</v>
      </c>
    </row>
    <row r="80" spans="2:7" ht="15" thickBot="1" x14ac:dyDescent="0.4">
      <c r="B80" s="30">
        <v>12</v>
      </c>
      <c r="C80" s="132" t="s">
        <v>148</v>
      </c>
      <c r="D80" s="151">
        <v>52</v>
      </c>
      <c r="E80" s="126">
        <v>6.0576923076923102</v>
      </c>
      <c r="F80" s="125">
        <v>68</v>
      </c>
      <c r="G80" s="126">
        <v>6.8529411764705896</v>
      </c>
    </row>
    <row r="81" spans="2:7" x14ac:dyDescent="0.35">
      <c r="B81" s="130" t="s">
        <v>229</v>
      </c>
    </row>
    <row r="83" spans="2:7" ht="15" thickBot="1" x14ac:dyDescent="0.4"/>
    <row r="84" spans="2:7" x14ac:dyDescent="0.35">
      <c r="B84" s="256"/>
      <c r="C84" s="257"/>
      <c r="D84" s="263" t="s">
        <v>216</v>
      </c>
      <c r="E84" s="264"/>
      <c r="F84" s="263" t="s">
        <v>217</v>
      </c>
      <c r="G84" s="265"/>
    </row>
    <row r="85" spans="2:7" ht="11.15" customHeight="1" thickBot="1" x14ac:dyDescent="0.4">
      <c r="B85" s="258"/>
      <c r="C85" s="259"/>
      <c r="D85" s="115" t="s">
        <v>93</v>
      </c>
      <c r="E85" s="116" t="s">
        <v>95</v>
      </c>
      <c r="F85" s="115" t="s">
        <v>93</v>
      </c>
      <c r="G85" s="117" t="s">
        <v>95</v>
      </c>
    </row>
    <row r="86" spans="2:7" ht="15" thickBot="1" x14ac:dyDescent="0.4">
      <c r="B86" s="268" t="s">
        <v>214</v>
      </c>
      <c r="C86" s="269"/>
      <c r="D86" s="119">
        <v>114</v>
      </c>
      <c r="E86" s="120">
        <v>6.3377401837928202</v>
      </c>
      <c r="F86" s="119">
        <v>152</v>
      </c>
      <c r="G86" s="148">
        <v>7.1330653447429802</v>
      </c>
    </row>
    <row r="87" spans="2:7" x14ac:dyDescent="0.35">
      <c r="B87" s="130" t="s">
        <v>229</v>
      </c>
    </row>
  </sheetData>
  <mergeCells count="28">
    <mergeCell ref="B67:C68"/>
    <mergeCell ref="D67:E67"/>
    <mergeCell ref="F67:G67"/>
    <mergeCell ref="B86:C86"/>
    <mergeCell ref="D37:E37"/>
    <mergeCell ref="F37:G37"/>
    <mergeCell ref="B84:C85"/>
    <mergeCell ref="D84:E84"/>
    <mergeCell ref="F84:G84"/>
    <mergeCell ref="B58:C59"/>
    <mergeCell ref="D58:E58"/>
    <mergeCell ref="F58:G58"/>
    <mergeCell ref="B48:C49"/>
    <mergeCell ref="D48:E48"/>
    <mergeCell ref="F48:G48"/>
    <mergeCell ref="B31:C32"/>
    <mergeCell ref="D31:E31"/>
    <mergeCell ref="F31:G31"/>
    <mergeCell ref="B37:C38"/>
    <mergeCell ref="B4:C5"/>
    <mergeCell ref="D4:E4"/>
    <mergeCell ref="F4:G4"/>
    <mergeCell ref="B25:C26"/>
    <mergeCell ref="D25:E25"/>
    <mergeCell ref="F25:G25"/>
    <mergeCell ref="B11:C12"/>
    <mergeCell ref="D11:E11"/>
    <mergeCell ref="F11:G11"/>
  </mergeCells>
  <phoneticPr fontId="5" type="noConversion"/>
  <conditionalFormatting sqref="B6">
    <cfRule type="expression" dxfId="20" priority="22">
      <formula>AND(B6&lt;0.05, B6&lt;&gt;"")</formula>
    </cfRule>
  </conditionalFormatting>
  <conditionalFormatting sqref="B27">
    <cfRule type="expression" dxfId="19" priority="21">
      <formula>AND(B27&lt;0.05, B27&lt;&gt;"")</formula>
    </cfRule>
  </conditionalFormatting>
  <conditionalFormatting sqref="B33">
    <cfRule type="expression" dxfId="18" priority="20">
      <formula>AND(B33&lt;0.05, B33&lt;&gt;"")</formula>
    </cfRule>
  </conditionalFormatting>
  <conditionalFormatting sqref="B61:B63">
    <cfRule type="expression" dxfId="17" priority="18">
      <formula>AND(B61&lt;0.05, B61&lt;&gt;"")</formula>
    </cfRule>
  </conditionalFormatting>
  <conditionalFormatting sqref="B60">
    <cfRule type="expression" dxfId="16" priority="17">
      <formula>AND(B60&lt;0.05, B60&lt;&gt;"")</formula>
    </cfRule>
  </conditionalFormatting>
  <conditionalFormatting sqref="B40:B42">
    <cfRule type="expression" dxfId="15" priority="16">
      <formula>AND(B40&lt;0.05, B40&lt;&gt;"")</formula>
    </cfRule>
  </conditionalFormatting>
  <conditionalFormatting sqref="B39">
    <cfRule type="expression" dxfId="14" priority="15">
      <formula>AND(B39&lt;0.05, B39&lt;&gt;"")</formula>
    </cfRule>
  </conditionalFormatting>
  <conditionalFormatting sqref="B14:B21">
    <cfRule type="expression" dxfId="13" priority="14">
      <formula>AND(B14&lt;0.05, B14&lt;&gt;"")</formula>
    </cfRule>
  </conditionalFormatting>
  <conditionalFormatting sqref="B13">
    <cfRule type="expression" dxfId="12" priority="13">
      <formula>AND(B13&lt;0.05, B13&lt;&gt;"")</formula>
    </cfRule>
  </conditionalFormatting>
  <conditionalFormatting sqref="B51:B54">
    <cfRule type="expression" dxfId="11" priority="12">
      <formula>AND(B51&lt;0.05, B51&lt;&gt;"")</formula>
    </cfRule>
  </conditionalFormatting>
  <conditionalFormatting sqref="B50">
    <cfRule type="expression" dxfId="10" priority="11">
      <formula>AND(B50&lt;0.05, B50&lt;&gt;"")</formula>
    </cfRule>
  </conditionalFormatting>
  <conditionalFormatting sqref="B70:B80">
    <cfRule type="expression" dxfId="9" priority="10">
      <formula>AND(B70&lt;0.05, B70&lt;&gt;"")</formula>
    </cfRule>
  </conditionalFormatting>
  <conditionalFormatting sqref="B69">
    <cfRule type="expression" dxfId="8" priority="9">
      <formula>AND(B69&lt;0.05, B69&lt;&gt;"")</formula>
    </cfRule>
  </conditionalFormatting>
  <conditionalFormatting sqref="B22">
    <cfRule type="expression" dxfId="7" priority="8">
      <formula>AND(B22&lt;0.05, B22&lt;&gt;"")</formula>
    </cfRule>
  </conditionalFormatting>
  <conditionalFormatting sqref="B28:B29">
    <cfRule type="expression" dxfId="6" priority="7">
      <formula>AND(B28&lt;0.05, B28&lt;&gt;"")</formula>
    </cfRule>
  </conditionalFormatting>
  <conditionalFormatting sqref="B34:B35">
    <cfRule type="expression" dxfId="5" priority="6">
      <formula>AND(B34&lt;0.05, B34&lt;&gt;"")</formula>
    </cfRule>
  </conditionalFormatting>
  <conditionalFormatting sqref="B43:B44">
    <cfRule type="expression" dxfId="4" priority="5">
      <formula>AND(B43&lt;0.05, B43&lt;&gt;"")</formula>
    </cfRule>
  </conditionalFormatting>
  <conditionalFormatting sqref="B55">
    <cfRule type="expression" dxfId="3" priority="4">
      <formula>AND(B55&lt;0.05, B55&lt;&gt;"")</formula>
    </cfRule>
  </conditionalFormatting>
  <conditionalFormatting sqref="B64">
    <cfRule type="expression" dxfId="2" priority="3">
      <formula>AND(B64&lt;0.05, B64&lt;&gt;"")</formula>
    </cfRule>
  </conditionalFormatting>
  <conditionalFormatting sqref="B81">
    <cfRule type="expression" dxfId="1" priority="2">
      <formula>AND(B81&lt;0.05, B81&lt;&gt;"")</formula>
    </cfRule>
  </conditionalFormatting>
  <conditionalFormatting sqref="B87">
    <cfRule type="expression" dxfId="0" priority="1">
      <formula>AND(B87&lt;0.05, B87&lt;&gt;"")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2024-04-18T14:48:57+00:00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639B925B-297A-48FB-9C90-DEB45AD3E7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AEE538-2557-4E5D-B1E6-920A893DF8AD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0C692539-3DA8-485D-A79A-ADCDCBEF7D7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4A14EBB-3619-4947-A996-E8018160ACC8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7DD1516-188F-4A88-A0FC-FD649D8F370C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Summary</vt:lpstr>
      <vt:lpstr>Stakeholder Regroup</vt:lpstr>
      <vt:lpstr>Stakeholders Data</vt:lpstr>
      <vt:lpstr>FY24 vs. FY19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wb551071</dc:creator>
  <cp:keywords/>
  <dc:description/>
  <cp:lastModifiedBy>Irina Popova</cp:lastModifiedBy>
  <cp:revision/>
  <dcterms:created xsi:type="dcterms:W3CDTF">2024-02-20T17:05:06Z</dcterms:created>
  <dcterms:modified xsi:type="dcterms:W3CDTF">2024-07-29T13:51:05Z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