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C:\Users\wb592039\Dropbox\Mozambique EU\DataWork\promove_bl\DataCollection\Microdata Catalogue Docs\"/>
    </mc:Choice>
  </mc:AlternateContent>
  <xr:revisionPtr revIDLastSave="0" documentId="8_{858CD79C-E8ED-4F6F-986C-25EA663422EF}" xr6:coauthVersionLast="47" xr6:coauthVersionMax="47" xr10:uidLastSave="{00000000-0000-0000-0000-000000000000}"/>
  <bookViews>
    <workbookView xWindow="-120" yWindow="-120" windowWidth="29040" windowHeight="15720" tabRatio="993" xr2:uid="{00000000-000D-0000-FFFF-FFFF00000000}"/>
  </bookViews>
  <sheets>
    <sheet name="survey" sheetId="1" r:id="rId1"/>
    <sheet name="choices" sheetId="2" r:id="rId2"/>
    <sheet name="settings" sheetId="3" r:id="rId3"/>
  </sheets>
  <calcPr calcId="191029" iterateDelta="1E-4"/>
  <fileRecoveryPr repairLoad="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C2" i="3" l="1"/>
  <c r="AD983" i="1"/>
  <c r="AD982" i="1"/>
  <c r="AD981" i="1"/>
  <c r="AD980" i="1"/>
  <c r="AD979" i="1"/>
  <c r="AD978" i="1"/>
  <c r="AD977" i="1"/>
  <c r="AD976" i="1"/>
  <c r="AD975" i="1"/>
  <c r="AD974" i="1"/>
  <c r="AD973" i="1"/>
  <c r="AD972" i="1"/>
  <c r="AD971" i="1"/>
  <c r="AD970" i="1"/>
  <c r="AD969" i="1"/>
  <c r="AD968" i="1"/>
  <c r="AD967" i="1"/>
  <c r="AD966" i="1"/>
  <c r="AD965" i="1"/>
  <c r="AD964" i="1"/>
  <c r="AD963" i="1"/>
  <c r="AD962" i="1"/>
  <c r="AD961" i="1"/>
  <c r="AD960" i="1"/>
  <c r="AD959" i="1"/>
  <c r="AD958" i="1"/>
  <c r="AD957" i="1"/>
  <c r="AD956" i="1"/>
  <c r="AD955" i="1"/>
  <c r="AD954" i="1"/>
  <c r="AD953" i="1"/>
  <c r="AD952" i="1"/>
  <c r="AD951" i="1"/>
  <c r="AD950" i="1"/>
  <c r="AD949" i="1"/>
  <c r="AD948" i="1"/>
  <c r="AD947" i="1"/>
  <c r="AD946" i="1"/>
  <c r="AD945" i="1"/>
  <c r="AD944" i="1"/>
  <c r="AD943" i="1"/>
  <c r="AD942" i="1"/>
  <c r="AD941" i="1"/>
  <c r="AD940" i="1"/>
  <c r="AD939" i="1"/>
  <c r="AD938" i="1"/>
  <c r="AD937" i="1"/>
  <c r="AD936" i="1"/>
  <c r="AD935" i="1"/>
  <c r="AD934" i="1"/>
  <c r="AD933" i="1"/>
  <c r="AD932" i="1"/>
  <c r="AD931" i="1"/>
  <c r="AD930" i="1"/>
  <c r="AD929" i="1"/>
  <c r="AD928" i="1"/>
  <c r="AD927" i="1"/>
  <c r="AD926" i="1"/>
  <c r="AD925" i="1"/>
  <c r="AD924" i="1"/>
  <c r="AD923" i="1"/>
  <c r="AD922" i="1"/>
  <c r="AD921" i="1"/>
  <c r="AD920" i="1"/>
  <c r="AD919" i="1"/>
  <c r="AD918" i="1"/>
  <c r="AD917" i="1"/>
  <c r="AD916" i="1"/>
  <c r="AD915" i="1"/>
  <c r="AD914" i="1"/>
  <c r="AD913" i="1"/>
  <c r="AD912" i="1"/>
  <c r="AD911" i="1"/>
  <c r="AD910" i="1"/>
  <c r="AD909" i="1"/>
  <c r="AD908" i="1"/>
  <c r="AD907" i="1"/>
  <c r="AD906" i="1"/>
  <c r="AD905" i="1"/>
  <c r="AD904" i="1"/>
  <c r="AD903" i="1"/>
  <c r="AD902" i="1"/>
  <c r="AD901" i="1"/>
  <c r="AD900" i="1"/>
  <c r="AD899" i="1"/>
  <c r="AD898" i="1"/>
  <c r="AC898" i="1"/>
  <c r="AA898" i="1"/>
  <c r="AD897" i="1"/>
  <c r="AA897" i="1"/>
  <c r="AC897" i="1" s="1"/>
  <c r="AD896" i="1"/>
  <c r="AC896" i="1"/>
  <c r="AA896" i="1"/>
  <c r="AD895" i="1"/>
  <c r="AA895" i="1"/>
  <c r="AC895" i="1" s="1"/>
  <c r="AD894" i="1"/>
  <c r="AC894" i="1"/>
  <c r="AA894" i="1"/>
  <c r="AD893" i="1"/>
  <c r="AA893" i="1"/>
  <c r="AC893" i="1" s="1"/>
  <c r="AD892" i="1"/>
  <c r="AC892" i="1"/>
  <c r="AA892" i="1"/>
  <c r="AD891" i="1"/>
  <c r="AA891" i="1"/>
  <c r="AC891" i="1" s="1"/>
  <c r="AD890" i="1"/>
  <c r="AC890" i="1"/>
  <c r="AA890" i="1"/>
  <c r="AD889" i="1"/>
  <c r="AA889" i="1"/>
  <c r="AC889" i="1" s="1"/>
  <c r="AD888" i="1"/>
  <c r="AC888" i="1"/>
  <c r="AA888" i="1"/>
  <c r="AD887" i="1"/>
  <c r="AA887" i="1"/>
  <c r="AC887" i="1" s="1"/>
  <c r="AD886" i="1"/>
  <c r="AC886" i="1"/>
  <c r="AA886" i="1"/>
  <c r="AD885" i="1"/>
  <c r="AA885" i="1"/>
  <c r="AC885" i="1" s="1"/>
  <c r="AD884" i="1"/>
  <c r="AC884" i="1"/>
  <c r="AA884" i="1"/>
  <c r="AD883" i="1"/>
  <c r="AA883" i="1"/>
  <c r="AC883" i="1" s="1"/>
  <c r="AD882" i="1"/>
  <c r="AC882" i="1"/>
  <c r="AA882" i="1"/>
  <c r="AD881" i="1"/>
  <c r="AA881" i="1"/>
  <c r="AC881" i="1" s="1"/>
  <c r="AD880" i="1"/>
  <c r="AC880" i="1"/>
  <c r="AA880" i="1"/>
  <c r="AD879" i="1"/>
  <c r="AA879" i="1"/>
  <c r="AC879" i="1" s="1"/>
  <c r="AD878" i="1"/>
  <c r="AC878" i="1"/>
  <c r="AA878" i="1"/>
  <c r="AD877" i="1"/>
  <c r="AA877" i="1"/>
  <c r="AC877" i="1" s="1"/>
  <c r="AD876" i="1"/>
  <c r="AC876" i="1"/>
  <c r="AA876" i="1"/>
  <c r="AD875" i="1"/>
  <c r="AA875" i="1"/>
  <c r="AC875" i="1" s="1"/>
  <c r="AD874" i="1"/>
  <c r="AC874" i="1"/>
  <c r="AA874" i="1"/>
  <c r="AD873" i="1"/>
  <c r="AA873" i="1"/>
  <c r="AC873" i="1" s="1"/>
  <c r="AD872" i="1"/>
  <c r="AC872" i="1"/>
  <c r="AA872" i="1"/>
  <c r="AD871" i="1"/>
  <c r="AA871" i="1"/>
  <c r="AC871" i="1" s="1"/>
  <c r="AD870" i="1"/>
  <c r="AC870" i="1"/>
  <c r="AA870" i="1"/>
  <c r="AD869" i="1"/>
  <c r="AA869" i="1"/>
  <c r="AC869" i="1" s="1"/>
  <c r="AD868" i="1"/>
  <c r="AC868" i="1"/>
  <c r="AA868" i="1"/>
  <c r="AD867" i="1"/>
  <c r="AA867" i="1"/>
  <c r="AC867" i="1" s="1"/>
  <c r="AD866" i="1"/>
  <c r="AC866" i="1"/>
  <c r="AA866" i="1"/>
  <c r="AD865" i="1"/>
  <c r="AA865" i="1"/>
  <c r="AC865" i="1" s="1"/>
  <c r="AD864" i="1"/>
  <c r="AC864" i="1"/>
  <c r="AA864" i="1"/>
  <c r="AD863" i="1"/>
  <c r="AA863" i="1"/>
  <c r="AC863" i="1" s="1"/>
  <c r="AD862" i="1"/>
  <c r="AC862" i="1"/>
  <c r="AA862" i="1"/>
  <c r="AD861" i="1"/>
  <c r="AA861" i="1"/>
  <c r="AC861" i="1" s="1"/>
  <c r="AD860" i="1"/>
  <c r="AC860" i="1"/>
  <c r="AA860" i="1"/>
  <c r="AD859" i="1"/>
  <c r="AA859" i="1"/>
  <c r="AC859" i="1" s="1"/>
  <c r="AD858" i="1"/>
  <c r="AC858" i="1"/>
  <c r="AA858" i="1"/>
  <c r="AD857" i="1"/>
  <c r="AA857" i="1"/>
  <c r="AC857" i="1" s="1"/>
  <c r="AD856" i="1"/>
  <c r="AC856" i="1"/>
  <c r="AA856" i="1"/>
  <c r="AD855" i="1"/>
  <c r="AA855" i="1"/>
  <c r="AC855" i="1" s="1"/>
  <c r="AD854" i="1"/>
  <c r="AC854" i="1"/>
  <c r="AA854" i="1"/>
  <c r="AD853" i="1"/>
  <c r="AA853" i="1"/>
  <c r="AC853" i="1" s="1"/>
  <c r="AD852" i="1"/>
  <c r="AC852" i="1"/>
  <c r="AA852" i="1"/>
  <c r="AD851" i="1"/>
  <c r="AC851" i="1"/>
  <c r="AA851" i="1"/>
  <c r="AD850" i="1"/>
  <c r="AC850" i="1"/>
  <c r="AA850" i="1"/>
  <c r="AD849" i="1"/>
  <c r="AC849" i="1"/>
  <c r="AA849" i="1"/>
  <c r="AD848" i="1"/>
  <c r="AC848" i="1"/>
  <c r="AA848" i="1"/>
  <c r="AD847" i="1"/>
  <c r="AC847" i="1"/>
  <c r="AA847" i="1"/>
  <c r="AD846" i="1"/>
  <c r="AC846" i="1"/>
  <c r="AA846" i="1"/>
  <c r="AD845" i="1"/>
  <c r="AC845" i="1"/>
  <c r="AA845" i="1"/>
  <c r="AD844" i="1"/>
  <c r="AC844" i="1"/>
  <c r="AA844" i="1"/>
  <c r="AD843" i="1"/>
  <c r="AC843" i="1"/>
  <c r="AA843" i="1"/>
  <c r="AD842" i="1"/>
  <c r="AC842" i="1"/>
  <c r="AA842" i="1"/>
  <c r="AD841" i="1"/>
  <c r="AC841" i="1"/>
  <c r="AA841" i="1"/>
  <c r="AD840" i="1"/>
  <c r="AC840" i="1"/>
  <c r="AA840" i="1"/>
  <c r="AD839" i="1"/>
  <c r="AC839" i="1"/>
  <c r="AA839" i="1"/>
  <c r="AD838" i="1"/>
  <c r="AC838" i="1"/>
  <c r="AA838" i="1"/>
  <c r="AD837" i="1"/>
  <c r="AC837" i="1"/>
  <c r="AA837" i="1"/>
  <c r="AD836" i="1"/>
  <c r="AC836" i="1"/>
  <c r="AA836" i="1"/>
  <c r="AD835" i="1"/>
  <c r="AC835" i="1"/>
  <c r="AA835" i="1"/>
  <c r="AD834" i="1"/>
  <c r="AC834" i="1"/>
  <c r="AA834" i="1"/>
  <c r="AD833" i="1"/>
  <c r="AC833" i="1"/>
  <c r="AA833" i="1"/>
  <c r="AD832" i="1"/>
  <c r="AC832" i="1"/>
  <c r="AA832" i="1"/>
  <c r="AD831" i="1"/>
  <c r="AC831" i="1"/>
  <c r="AA831" i="1"/>
  <c r="AD830" i="1"/>
  <c r="AC830" i="1"/>
  <c r="AA830" i="1"/>
  <c r="AD829" i="1"/>
  <c r="AC829" i="1"/>
  <c r="AA829" i="1"/>
  <c r="AD828" i="1"/>
  <c r="AC828" i="1"/>
  <c r="AA828" i="1"/>
  <c r="AD827" i="1"/>
  <c r="AC827" i="1"/>
  <c r="AA827" i="1"/>
  <c r="AD826" i="1"/>
  <c r="AC826" i="1"/>
  <c r="AA826" i="1"/>
  <c r="AA825" i="1"/>
  <c r="AD824" i="1"/>
  <c r="AC824" i="1"/>
  <c r="AA824" i="1"/>
  <c r="AD823" i="1"/>
  <c r="AC823" i="1"/>
  <c r="AA823" i="1"/>
  <c r="AD822" i="1"/>
  <c r="AC822" i="1"/>
  <c r="AA822" i="1"/>
  <c r="AD821" i="1"/>
  <c r="AC821" i="1"/>
  <c r="AA821" i="1"/>
  <c r="AD820" i="1"/>
  <c r="AC820" i="1"/>
  <c r="AA820" i="1"/>
  <c r="AD819" i="1"/>
  <c r="AC819" i="1"/>
  <c r="AA819" i="1"/>
  <c r="AD818" i="1"/>
  <c r="AC818" i="1"/>
  <c r="AA818" i="1"/>
  <c r="AD817" i="1"/>
  <c r="AC817" i="1"/>
  <c r="AA817" i="1"/>
  <c r="AD816" i="1"/>
  <c r="AC816" i="1"/>
  <c r="AA816" i="1"/>
  <c r="AD815" i="1"/>
  <c r="AC815" i="1"/>
  <c r="AA815" i="1"/>
  <c r="AD814" i="1"/>
  <c r="AC814" i="1"/>
  <c r="AA814" i="1"/>
  <c r="AD813" i="1"/>
  <c r="AC813" i="1"/>
  <c r="AA813" i="1"/>
  <c r="AD812" i="1"/>
  <c r="AC812" i="1"/>
  <c r="AB812" i="1"/>
  <c r="AB813" i="1" s="1"/>
  <c r="AB814" i="1" s="1"/>
  <c r="AB815" i="1" s="1"/>
  <c r="AB816" i="1" s="1"/>
  <c r="AB817" i="1" s="1"/>
  <c r="AB818" i="1" s="1"/>
  <c r="AB819" i="1" s="1"/>
  <c r="AB820" i="1" s="1"/>
  <c r="AA812" i="1"/>
  <c r="AD811" i="1"/>
  <c r="AC811" i="1"/>
  <c r="AB811" i="1"/>
  <c r="AA811" i="1"/>
  <c r="AD810" i="1"/>
  <c r="AD809" i="1"/>
  <c r="AC809" i="1"/>
  <c r="AA809" i="1"/>
  <c r="AD808" i="1"/>
  <c r="AC808" i="1"/>
  <c r="AA808" i="1"/>
  <c r="AD807" i="1"/>
  <c r="AC807" i="1"/>
  <c r="AA807" i="1"/>
  <c r="AD806" i="1"/>
  <c r="AC806" i="1"/>
  <c r="AA806" i="1"/>
  <c r="AD805" i="1"/>
  <c r="AC805" i="1"/>
  <c r="AA805" i="1"/>
  <c r="AD804" i="1"/>
  <c r="AC804" i="1"/>
  <c r="AA804" i="1"/>
  <c r="AA803" i="1"/>
  <c r="AD802" i="1"/>
  <c r="AC802" i="1"/>
  <c r="AA802" i="1"/>
  <c r="AD801" i="1"/>
  <c r="AC801" i="1"/>
  <c r="AA801" i="1"/>
  <c r="AD800" i="1"/>
  <c r="AC800" i="1"/>
  <c r="AA800" i="1"/>
  <c r="AD799" i="1"/>
  <c r="AC799" i="1"/>
  <c r="AA799" i="1"/>
  <c r="AD798" i="1"/>
  <c r="AC798" i="1"/>
  <c r="AA798" i="1"/>
  <c r="AD797" i="1"/>
  <c r="AC797" i="1"/>
  <c r="AA797" i="1"/>
  <c r="AD796" i="1"/>
  <c r="AC796" i="1"/>
  <c r="AA796" i="1"/>
  <c r="AD795" i="1"/>
  <c r="AC795" i="1"/>
  <c r="AA795" i="1"/>
  <c r="AD794" i="1"/>
  <c r="AC794" i="1"/>
  <c r="AA794" i="1"/>
  <c r="AD793" i="1"/>
  <c r="AC793" i="1"/>
  <c r="AA793" i="1"/>
  <c r="AD792" i="1"/>
  <c r="AC792" i="1"/>
  <c r="AA792" i="1"/>
  <c r="AD791" i="1"/>
  <c r="AC791" i="1"/>
  <c r="AA791" i="1"/>
  <c r="AD790" i="1"/>
  <c r="AC790" i="1"/>
  <c r="AA790" i="1"/>
  <c r="AD789" i="1"/>
  <c r="AC789" i="1"/>
  <c r="AA789" i="1"/>
  <c r="AD788" i="1"/>
  <c r="AC788" i="1"/>
  <c r="AA788" i="1"/>
  <c r="AD787" i="1"/>
  <c r="AC787" i="1"/>
  <c r="AA787" i="1"/>
  <c r="AD786" i="1"/>
  <c r="AA786" i="1"/>
  <c r="AC786" i="1" s="1"/>
  <c r="AA785" i="1"/>
  <c r="AD784" i="1"/>
  <c r="AA784" i="1"/>
  <c r="AC784" i="1" s="1"/>
  <c r="AD783" i="1"/>
  <c r="AC783" i="1"/>
  <c r="AA783" i="1"/>
  <c r="AD782" i="1"/>
  <c r="AA782" i="1"/>
  <c r="AC782" i="1" s="1"/>
  <c r="AD781" i="1"/>
  <c r="AC781" i="1"/>
  <c r="AA781" i="1"/>
  <c r="AD780" i="1"/>
  <c r="AA780" i="1"/>
  <c r="AC780" i="1" s="1"/>
  <c r="AD779" i="1"/>
  <c r="AC779" i="1"/>
  <c r="AA779" i="1"/>
  <c r="AD778" i="1"/>
  <c r="AA778" i="1"/>
  <c r="AC778" i="1" s="1"/>
  <c r="AD777" i="1"/>
  <c r="AC777" i="1"/>
  <c r="AA777" i="1"/>
  <c r="AD776" i="1"/>
  <c r="AA776" i="1"/>
  <c r="AC776" i="1" s="1"/>
  <c r="AD775" i="1"/>
  <c r="AC775" i="1"/>
  <c r="AA775" i="1"/>
  <c r="AD774" i="1"/>
  <c r="AA774" i="1"/>
  <c r="AC774" i="1" s="1"/>
  <c r="AA773" i="1"/>
  <c r="AD772" i="1"/>
  <c r="AA772" i="1"/>
  <c r="AC772" i="1" s="1"/>
  <c r="AD771" i="1"/>
  <c r="AC771" i="1"/>
  <c r="AA771" i="1"/>
  <c r="AD770" i="1"/>
  <c r="AA770" i="1"/>
  <c r="AC770" i="1" s="1"/>
  <c r="AD769" i="1"/>
  <c r="AC769" i="1"/>
  <c r="AA769" i="1"/>
  <c r="AD768" i="1"/>
  <c r="AA768" i="1"/>
  <c r="AC768" i="1" s="1"/>
  <c r="AD767" i="1"/>
  <c r="AC767" i="1"/>
  <c r="AA767" i="1"/>
  <c r="AD766" i="1"/>
  <c r="AA766" i="1"/>
  <c r="AC766" i="1" s="1"/>
  <c r="AD765" i="1"/>
  <c r="AC765" i="1"/>
  <c r="AA765" i="1"/>
  <c r="AD764" i="1"/>
  <c r="AA764" i="1"/>
  <c r="AC764" i="1" s="1"/>
  <c r="AD763" i="1"/>
  <c r="AC763" i="1"/>
  <c r="AA763" i="1"/>
  <c r="AD762" i="1"/>
  <c r="AA762" i="1"/>
  <c r="AC762" i="1" s="1"/>
  <c r="AD761" i="1"/>
  <c r="AC761" i="1"/>
  <c r="AA761" i="1"/>
  <c r="AD760" i="1"/>
  <c r="AA760" i="1"/>
  <c r="AC760" i="1" s="1"/>
  <c r="AD759" i="1"/>
  <c r="AC759" i="1"/>
  <c r="AA759" i="1"/>
  <c r="AD758" i="1"/>
  <c r="AA758" i="1"/>
  <c r="AC758" i="1" s="1"/>
  <c r="AD757" i="1"/>
  <c r="AC757" i="1"/>
  <c r="AA757" i="1"/>
  <c r="AD756" i="1"/>
  <c r="AA756" i="1"/>
  <c r="AC756" i="1" s="1"/>
  <c r="AD755" i="1"/>
  <c r="AC755" i="1"/>
  <c r="AA755" i="1"/>
  <c r="AD754" i="1"/>
  <c r="AA754" i="1"/>
  <c r="AC754" i="1" s="1"/>
  <c r="AD753" i="1"/>
  <c r="AC753" i="1"/>
  <c r="AA753" i="1"/>
  <c r="AD752" i="1"/>
  <c r="AA752" i="1"/>
  <c r="AC752" i="1" s="1"/>
  <c r="AD751" i="1"/>
  <c r="AC751" i="1"/>
  <c r="AA751" i="1"/>
  <c r="AA750" i="1"/>
  <c r="AD749" i="1"/>
  <c r="AC749" i="1"/>
  <c r="AA749" i="1"/>
  <c r="AD748" i="1"/>
  <c r="AA748" i="1"/>
  <c r="AC748" i="1" s="1"/>
  <c r="AD747" i="1"/>
  <c r="AC747" i="1"/>
  <c r="AA747" i="1"/>
  <c r="AD746" i="1"/>
  <c r="AA746" i="1"/>
  <c r="AC746" i="1" s="1"/>
  <c r="AD745" i="1"/>
  <c r="AC745" i="1"/>
  <c r="AA745" i="1"/>
  <c r="AD744" i="1"/>
  <c r="AA744" i="1"/>
  <c r="AC744" i="1" s="1"/>
  <c r="AD743" i="1"/>
  <c r="AC743" i="1"/>
  <c r="AA743" i="1"/>
  <c r="AD742" i="1"/>
  <c r="AA742" i="1"/>
  <c r="AC742" i="1" s="1"/>
  <c r="AD741" i="1"/>
  <c r="AC741" i="1"/>
  <c r="AA741" i="1"/>
  <c r="AD740" i="1"/>
  <c r="AA740" i="1"/>
  <c r="AC740" i="1" s="1"/>
  <c r="AD739" i="1"/>
  <c r="AC739" i="1"/>
  <c r="AA739" i="1"/>
  <c r="AD738" i="1"/>
  <c r="AA738" i="1"/>
  <c r="AC738" i="1" s="1"/>
  <c r="AD737" i="1"/>
  <c r="AC737" i="1"/>
  <c r="AA737" i="1"/>
  <c r="AD736" i="1"/>
  <c r="AA736" i="1"/>
  <c r="AC736" i="1" s="1"/>
  <c r="AD735" i="1"/>
  <c r="AC735" i="1"/>
  <c r="AA735" i="1"/>
  <c r="AD734" i="1"/>
  <c r="AA734" i="1"/>
  <c r="AC734" i="1" s="1"/>
  <c r="AD733" i="1"/>
  <c r="AC733" i="1"/>
  <c r="AA733" i="1"/>
  <c r="AD732" i="1"/>
  <c r="AA732" i="1"/>
  <c r="AC732" i="1" s="1"/>
  <c r="AD731" i="1"/>
  <c r="AC731" i="1"/>
  <c r="AA731" i="1"/>
  <c r="AA730" i="1"/>
  <c r="AD729" i="1"/>
  <c r="AC729" i="1"/>
  <c r="AA729" i="1"/>
  <c r="AD728" i="1"/>
  <c r="AA728" i="1"/>
  <c r="AC728" i="1" s="1"/>
  <c r="AD727" i="1"/>
  <c r="AC727" i="1"/>
  <c r="AA727" i="1"/>
  <c r="AD726" i="1"/>
  <c r="AA726" i="1"/>
  <c r="AD725" i="1"/>
  <c r="AC725" i="1"/>
  <c r="AA725" i="1"/>
  <c r="AD724" i="1"/>
  <c r="AC724" i="1"/>
  <c r="AA724" i="1"/>
  <c r="AD723" i="1"/>
  <c r="AC723" i="1"/>
  <c r="AA723" i="1"/>
  <c r="AD722" i="1"/>
  <c r="AC722" i="1"/>
  <c r="AA722" i="1"/>
  <c r="AA721" i="1"/>
  <c r="AD720" i="1"/>
  <c r="AC720" i="1"/>
  <c r="AA720" i="1"/>
  <c r="AD719" i="1"/>
  <c r="AC719" i="1"/>
  <c r="AA719" i="1"/>
  <c r="AD718" i="1"/>
  <c r="AC718" i="1"/>
  <c r="AA718" i="1"/>
  <c r="AD717" i="1"/>
  <c r="AC717" i="1"/>
  <c r="AA717" i="1"/>
  <c r="AD716" i="1"/>
  <c r="AC716" i="1"/>
  <c r="AA716" i="1"/>
  <c r="AD715" i="1"/>
  <c r="AC715" i="1"/>
  <c r="AA715" i="1"/>
  <c r="AA714" i="1"/>
  <c r="AD713" i="1"/>
  <c r="AC713" i="1"/>
  <c r="AA713" i="1"/>
  <c r="AD712" i="1"/>
  <c r="AC712" i="1"/>
  <c r="AA712" i="1"/>
  <c r="AD711" i="1"/>
  <c r="AC711" i="1"/>
  <c r="AA711" i="1"/>
  <c r="AD710" i="1"/>
  <c r="AC710" i="1"/>
  <c r="AA710" i="1"/>
  <c r="AD709" i="1"/>
  <c r="AC709" i="1"/>
  <c r="AA709" i="1"/>
  <c r="AD708" i="1"/>
  <c r="AC708" i="1"/>
  <c r="AA708" i="1"/>
  <c r="AD707" i="1"/>
  <c r="AC707" i="1"/>
  <c r="AA707" i="1"/>
  <c r="AA706" i="1"/>
  <c r="AD705" i="1"/>
  <c r="AC705" i="1"/>
  <c r="AA705" i="1"/>
  <c r="AD704" i="1"/>
  <c r="AC704" i="1"/>
  <c r="AA704" i="1"/>
  <c r="AD703" i="1"/>
  <c r="AC703" i="1"/>
  <c r="AA703" i="1"/>
  <c r="AD702" i="1"/>
  <c r="AC702" i="1"/>
  <c r="AA702" i="1"/>
  <c r="AD701" i="1"/>
  <c r="AC701" i="1"/>
  <c r="AA701" i="1"/>
  <c r="AD700" i="1"/>
  <c r="AC700" i="1"/>
  <c r="AA700" i="1"/>
  <c r="AD699" i="1"/>
  <c r="AC699" i="1"/>
  <c r="AA699" i="1"/>
  <c r="AA698" i="1"/>
  <c r="AD697" i="1"/>
  <c r="AC697" i="1"/>
  <c r="AA697" i="1"/>
  <c r="AD696" i="1"/>
  <c r="AC696" i="1"/>
  <c r="AA696" i="1"/>
  <c r="AD695" i="1"/>
  <c r="AC695" i="1"/>
  <c r="AA695" i="1"/>
  <c r="AD694" i="1"/>
  <c r="AC694" i="1"/>
  <c r="AA694" i="1"/>
  <c r="AD693" i="1"/>
  <c r="AC693" i="1"/>
  <c r="AA693" i="1"/>
  <c r="AD692" i="1"/>
  <c r="AC692" i="1"/>
  <c r="AA692" i="1"/>
  <c r="AD691" i="1"/>
  <c r="AC691" i="1"/>
  <c r="AA691" i="1"/>
  <c r="AD690" i="1"/>
  <c r="AC690" i="1"/>
  <c r="AA690" i="1"/>
  <c r="AD689" i="1"/>
  <c r="AC689" i="1"/>
  <c r="AA689" i="1"/>
  <c r="AD688" i="1"/>
  <c r="AC688" i="1"/>
  <c r="AA688" i="1"/>
  <c r="AD687" i="1"/>
  <c r="AC687" i="1"/>
  <c r="AA687" i="1"/>
  <c r="AD686" i="1"/>
  <c r="AC686" i="1"/>
  <c r="AA686" i="1"/>
  <c r="AD685" i="1"/>
  <c r="AC685" i="1"/>
  <c r="AA685" i="1"/>
  <c r="AD684" i="1"/>
  <c r="AC684" i="1"/>
  <c r="AA684" i="1"/>
  <c r="AD683" i="1"/>
  <c r="AC683" i="1"/>
  <c r="AA683" i="1"/>
  <c r="AD682" i="1"/>
  <c r="AC682" i="1"/>
  <c r="AA682" i="1"/>
  <c r="AD681" i="1"/>
  <c r="AC681" i="1"/>
  <c r="AA681" i="1"/>
  <c r="AD680" i="1"/>
  <c r="AC680" i="1"/>
  <c r="AA680" i="1"/>
  <c r="AA679" i="1"/>
  <c r="AD678" i="1"/>
  <c r="AC678" i="1"/>
  <c r="AA678" i="1"/>
  <c r="AD677" i="1"/>
  <c r="AC677" i="1"/>
  <c r="AA677" i="1"/>
  <c r="AD676" i="1"/>
  <c r="AC676" i="1"/>
  <c r="AA676" i="1"/>
  <c r="AA675" i="1"/>
  <c r="AD674" i="1"/>
  <c r="AC674" i="1"/>
  <c r="AA674" i="1"/>
  <c r="AD673" i="1"/>
  <c r="AC673" i="1"/>
  <c r="AA673" i="1"/>
  <c r="AD672" i="1"/>
  <c r="AC672" i="1"/>
  <c r="AA672" i="1"/>
  <c r="AA671" i="1"/>
  <c r="AD670" i="1"/>
  <c r="AC670" i="1"/>
  <c r="AA670" i="1"/>
  <c r="AD669" i="1"/>
  <c r="AC669" i="1"/>
  <c r="AA669" i="1"/>
  <c r="AD668" i="1"/>
  <c r="AC668" i="1"/>
  <c r="AA668" i="1"/>
  <c r="AA667" i="1"/>
  <c r="AA666" i="1"/>
  <c r="AA665" i="1"/>
  <c r="AD664" i="1"/>
  <c r="AC664" i="1"/>
  <c r="AA664" i="1"/>
  <c r="AD663" i="1"/>
  <c r="AC663" i="1"/>
  <c r="AA663" i="1"/>
  <c r="AD662" i="1"/>
  <c r="AC662" i="1"/>
  <c r="AA662" i="1"/>
  <c r="AA661" i="1"/>
  <c r="AA660" i="1"/>
  <c r="AA659" i="1"/>
  <c r="AD658" i="1"/>
  <c r="AC658" i="1"/>
  <c r="AA658" i="1"/>
  <c r="AD657" i="1"/>
  <c r="AC657" i="1"/>
  <c r="AA657" i="1"/>
  <c r="AD656" i="1"/>
  <c r="AC656" i="1"/>
  <c r="AA656" i="1"/>
  <c r="AD655" i="1"/>
  <c r="AC655" i="1"/>
  <c r="AA655" i="1"/>
  <c r="AD654" i="1"/>
  <c r="AC654" i="1"/>
  <c r="AA654" i="1"/>
  <c r="AD653" i="1"/>
  <c r="AC653" i="1"/>
  <c r="AA653" i="1"/>
  <c r="AD652" i="1"/>
  <c r="AC652" i="1"/>
  <c r="AA652" i="1"/>
  <c r="AA651" i="1"/>
  <c r="AA650" i="1"/>
  <c r="AB649" i="1"/>
  <c r="AA649" i="1"/>
  <c r="AC648" i="1"/>
  <c r="AD648" i="1" s="1"/>
  <c r="AA648" i="1"/>
  <c r="AD647" i="1"/>
  <c r="AC647" i="1"/>
  <c r="AA647" i="1"/>
  <c r="AD646" i="1"/>
  <c r="AC646" i="1"/>
  <c r="AA646" i="1"/>
  <c r="AD645" i="1"/>
  <c r="AA645" i="1"/>
  <c r="AC645" i="1" s="1"/>
  <c r="AD644" i="1"/>
  <c r="AC644" i="1"/>
  <c r="AA644" i="1"/>
  <c r="AD643" i="1"/>
  <c r="AC643" i="1"/>
  <c r="AA643" i="1"/>
  <c r="AD642" i="1"/>
  <c r="AC642" i="1"/>
  <c r="AA642" i="1"/>
  <c r="AD641" i="1"/>
  <c r="AA641" i="1"/>
  <c r="AC641" i="1" s="1"/>
  <c r="AD640" i="1"/>
  <c r="AC640" i="1"/>
  <c r="AA640" i="1"/>
  <c r="AD639" i="1"/>
  <c r="AA639" i="1"/>
  <c r="AC639" i="1" s="1"/>
  <c r="AA638" i="1"/>
  <c r="AD637" i="1"/>
  <c r="AC637" i="1"/>
  <c r="AA637" i="1"/>
  <c r="AD636" i="1"/>
  <c r="AA636" i="1"/>
  <c r="AC636" i="1" s="1"/>
  <c r="AD635" i="1"/>
  <c r="AA635" i="1"/>
  <c r="AC635" i="1" s="1"/>
  <c r="AD634" i="1"/>
  <c r="AA634" i="1"/>
  <c r="AC634" i="1" s="1"/>
  <c r="AD633" i="1"/>
  <c r="AA633" i="1"/>
  <c r="AC633" i="1" s="1"/>
  <c r="AD632" i="1"/>
  <c r="AA632" i="1"/>
  <c r="AC632" i="1" s="1"/>
  <c r="AD631" i="1"/>
  <c r="AC631" i="1"/>
  <c r="AA631" i="1"/>
  <c r="AA630" i="1"/>
  <c r="AA629" i="1"/>
  <c r="AA628" i="1"/>
  <c r="AA627" i="1"/>
  <c r="AA626" i="1"/>
  <c r="AA625" i="1"/>
  <c r="AD624" i="1"/>
  <c r="AA624" i="1"/>
  <c r="AC624" i="1" s="1"/>
  <c r="AA623" i="1"/>
  <c r="AD622" i="1"/>
  <c r="AA622" i="1"/>
  <c r="AC622" i="1" s="1"/>
  <c r="AA621" i="1"/>
  <c r="AA620" i="1"/>
  <c r="AB619" i="1"/>
  <c r="AA619" i="1"/>
  <c r="AA618" i="1"/>
  <c r="AA617" i="1"/>
  <c r="AA616" i="1"/>
  <c r="AD615" i="1"/>
  <c r="AC615" i="1"/>
  <c r="AA615" i="1"/>
  <c r="AB615" i="1" s="1"/>
  <c r="AB616" i="1" s="1"/>
  <c r="AB617" i="1" s="1"/>
  <c r="AB618" i="1" s="1"/>
  <c r="AD614" i="1"/>
  <c r="AA614" i="1"/>
  <c r="AC614" i="1" s="1"/>
  <c r="AD613" i="1"/>
  <c r="AA613" i="1"/>
  <c r="AC613" i="1" s="1"/>
  <c r="AD612" i="1"/>
  <c r="AA612" i="1"/>
  <c r="AC612" i="1" s="1"/>
  <c r="AD611" i="1"/>
  <c r="AC611" i="1"/>
  <c r="AA611" i="1"/>
  <c r="AD610" i="1"/>
  <c r="AA610" i="1"/>
  <c r="AC610" i="1" s="1"/>
  <c r="AD609" i="1"/>
  <c r="AA609" i="1"/>
  <c r="AC609" i="1" s="1"/>
  <c r="AD608" i="1"/>
  <c r="AC608" i="1"/>
  <c r="AA608" i="1"/>
  <c r="AD607" i="1"/>
  <c r="AA607" i="1"/>
  <c r="AC607" i="1" s="1"/>
  <c r="AA606" i="1"/>
  <c r="AA605" i="1"/>
  <c r="AA604" i="1"/>
  <c r="AA603" i="1"/>
  <c r="AD602" i="1"/>
  <c r="AC602" i="1"/>
  <c r="AA602" i="1"/>
  <c r="AD601" i="1"/>
  <c r="AC601" i="1"/>
  <c r="AA601" i="1"/>
  <c r="AD600" i="1"/>
  <c r="AA600" i="1"/>
  <c r="AC600" i="1" s="1"/>
  <c r="AA599" i="1"/>
  <c r="AD598" i="1"/>
  <c r="AC598" i="1"/>
  <c r="AA598" i="1"/>
  <c r="AA597" i="1"/>
  <c r="AD596" i="1"/>
  <c r="AA596" i="1"/>
  <c r="AC596" i="1" s="1"/>
  <c r="AA595" i="1"/>
  <c r="AD594" i="1"/>
  <c r="AA594" i="1"/>
  <c r="AC594" i="1" s="1"/>
  <c r="AD593" i="1"/>
  <c r="AA593" i="1"/>
  <c r="AC593" i="1" s="1"/>
  <c r="AD592" i="1"/>
  <c r="AC592" i="1"/>
  <c r="AA592" i="1"/>
  <c r="AD591" i="1"/>
  <c r="AA591" i="1"/>
  <c r="AC591" i="1" s="1"/>
  <c r="AD590" i="1"/>
  <c r="AA590" i="1"/>
  <c r="AC590" i="1" s="1"/>
  <c r="AA589" i="1"/>
  <c r="AD588" i="1"/>
  <c r="AC588" i="1"/>
  <c r="AA588" i="1"/>
  <c r="AA587" i="1"/>
  <c r="AD586" i="1"/>
  <c r="AC586" i="1"/>
  <c r="AA586" i="1"/>
  <c r="AA585" i="1"/>
  <c r="AD584" i="1"/>
  <c r="AA584" i="1"/>
  <c r="AC584" i="1" s="1"/>
  <c r="AD583" i="1"/>
  <c r="AC583" i="1"/>
  <c r="AA583" i="1"/>
  <c r="AD582" i="1"/>
  <c r="AC582" i="1"/>
  <c r="AA582" i="1"/>
  <c r="AD581" i="1"/>
  <c r="AC581" i="1"/>
  <c r="AA581" i="1"/>
  <c r="AD580" i="1"/>
  <c r="AA580" i="1"/>
  <c r="AC580" i="1" s="1"/>
  <c r="AD579" i="1"/>
  <c r="AC579" i="1"/>
  <c r="AA579" i="1"/>
  <c r="AA578" i="1"/>
  <c r="AD577" i="1"/>
  <c r="AA577" i="1"/>
  <c r="AD576" i="1"/>
  <c r="AC576" i="1"/>
  <c r="AA576" i="1"/>
  <c r="AB576" i="1" s="1"/>
  <c r="AD575" i="1"/>
  <c r="AC575" i="1"/>
  <c r="AA575" i="1"/>
  <c r="AD574" i="1"/>
  <c r="AC574" i="1"/>
  <c r="AA574" i="1"/>
  <c r="AD573" i="1"/>
  <c r="AC573" i="1"/>
  <c r="AA573" i="1"/>
  <c r="AD572" i="1"/>
  <c r="AC572" i="1"/>
  <c r="AA572" i="1"/>
  <c r="AA571" i="1"/>
  <c r="AD570" i="1"/>
  <c r="AC570" i="1"/>
  <c r="AA570" i="1"/>
  <c r="AA569" i="1"/>
  <c r="AA568" i="1"/>
  <c r="AA567" i="1"/>
  <c r="AA566" i="1"/>
  <c r="AA565" i="1"/>
  <c r="AA564" i="1"/>
  <c r="AA563" i="1"/>
  <c r="AA562" i="1"/>
  <c r="AA561" i="1"/>
  <c r="AA560" i="1"/>
  <c r="AA559" i="1"/>
  <c r="AD558" i="1"/>
  <c r="AC558" i="1"/>
  <c r="AA558" i="1"/>
  <c r="AA557" i="1"/>
  <c r="AA556" i="1"/>
  <c r="AD555" i="1"/>
  <c r="AC555" i="1"/>
  <c r="AA555" i="1"/>
  <c r="AA554" i="1"/>
  <c r="AD553" i="1"/>
  <c r="AC553" i="1"/>
  <c r="AA553" i="1"/>
  <c r="AD552" i="1"/>
  <c r="AA552" i="1"/>
  <c r="AC552" i="1" s="1"/>
  <c r="AA551" i="1"/>
  <c r="AA550" i="1"/>
  <c r="AA549" i="1"/>
  <c r="AA548" i="1"/>
  <c r="AA547" i="1"/>
  <c r="AD546" i="1"/>
  <c r="AC546" i="1"/>
  <c r="AA546" i="1"/>
  <c r="AD545" i="1"/>
  <c r="AC545" i="1"/>
  <c r="AA545" i="1"/>
  <c r="AD544" i="1"/>
  <c r="AC544" i="1"/>
  <c r="AA544" i="1"/>
  <c r="AA543" i="1"/>
  <c r="AA542" i="1"/>
  <c r="AA541" i="1"/>
  <c r="AA540" i="1"/>
  <c r="AA539" i="1"/>
  <c r="AD538" i="1"/>
  <c r="AA538" i="1"/>
  <c r="AC538" i="1" s="1"/>
  <c r="AD537" i="1"/>
  <c r="AC537" i="1"/>
  <c r="AA537" i="1"/>
  <c r="AD536" i="1"/>
  <c r="AC536" i="1"/>
  <c r="AA536" i="1"/>
  <c r="AA535" i="1"/>
  <c r="AA534" i="1"/>
  <c r="AA533" i="1"/>
  <c r="AA532" i="1"/>
  <c r="AA531" i="1"/>
  <c r="AD530" i="1"/>
  <c r="AC530" i="1"/>
  <c r="AA530" i="1"/>
  <c r="AD529" i="1"/>
  <c r="AC529" i="1"/>
  <c r="AA529" i="1"/>
  <c r="AA528" i="1"/>
  <c r="AD527" i="1"/>
  <c r="AC527" i="1"/>
  <c r="AA527" i="1"/>
  <c r="AA526" i="1"/>
  <c r="AD525" i="1"/>
  <c r="AC525" i="1"/>
  <c r="AA525" i="1"/>
  <c r="AD524" i="1"/>
  <c r="AA524" i="1"/>
  <c r="AC524" i="1" s="1"/>
  <c r="AD523" i="1"/>
  <c r="AC523" i="1"/>
  <c r="AB523" i="1"/>
  <c r="AB524" i="1" s="1"/>
  <c r="AB525" i="1" s="1"/>
  <c r="AB526" i="1" s="1"/>
  <c r="AA523" i="1"/>
  <c r="AD522" i="1"/>
  <c r="AC522" i="1"/>
  <c r="AA522" i="1"/>
  <c r="AB522" i="1" s="1"/>
  <c r="AD521" i="1"/>
  <c r="AC521" i="1"/>
  <c r="AA521" i="1"/>
  <c r="AD520" i="1"/>
  <c r="AC520" i="1"/>
  <c r="AA520" i="1"/>
  <c r="AD519" i="1"/>
  <c r="AC519" i="1"/>
  <c r="AA519" i="1"/>
  <c r="AD518" i="1"/>
  <c r="AA518" i="1"/>
  <c r="AC518" i="1" s="1"/>
  <c r="AA517" i="1"/>
  <c r="AD516" i="1"/>
  <c r="AA516" i="1"/>
  <c r="AC516" i="1" s="1"/>
  <c r="AA515" i="1"/>
  <c r="AA514" i="1"/>
  <c r="AA513" i="1"/>
  <c r="AD512" i="1"/>
  <c r="AC512" i="1"/>
  <c r="AA512" i="1"/>
  <c r="AD511" i="1"/>
  <c r="AC511" i="1"/>
  <c r="AA511" i="1"/>
  <c r="AA510" i="1"/>
  <c r="AA509" i="1"/>
  <c r="AA508" i="1"/>
  <c r="AD507" i="1"/>
  <c r="AC507" i="1"/>
  <c r="AA507" i="1"/>
  <c r="AD506" i="1"/>
  <c r="AC506" i="1"/>
  <c r="AA506" i="1"/>
  <c r="AD505" i="1"/>
  <c r="AC505" i="1"/>
  <c r="AA505" i="1"/>
  <c r="AA504" i="1"/>
  <c r="AA503" i="1"/>
  <c r="AA502" i="1"/>
  <c r="AA501" i="1"/>
  <c r="AD500" i="1"/>
  <c r="AA500" i="1"/>
  <c r="AC500" i="1" s="1"/>
  <c r="AD499" i="1"/>
  <c r="AC499" i="1"/>
  <c r="AA499" i="1"/>
  <c r="AD498" i="1"/>
  <c r="AC498" i="1"/>
  <c r="AA498" i="1"/>
  <c r="AD497" i="1"/>
  <c r="AC497" i="1"/>
  <c r="AA497" i="1"/>
  <c r="AD496" i="1"/>
  <c r="AC496" i="1"/>
  <c r="AA496" i="1"/>
  <c r="AD495" i="1"/>
  <c r="AC495" i="1"/>
  <c r="AA495" i="1"/>
  <c r="AD494" i="1"/>
  <c r="AA494" i="1"/>
  <c r="AC494" i="1" s="1"/>
  <c r="AD493" i="1"/>
  <c r="AC493" i="1"/>
  <c r="AA493" i="1"/>
  <c r="AD492" i="1"/>
  <c r="AC492" i="1"/>
  <c r="AA492" i="1"/>
  <c r="AD491" i="1"/>
  <c r="AC491" i="1"/>
  <c r="AA491" i="1"/>
  <c r="AD490" i="1"/>
  <c r="AC490" i="1"/>
  <c r="AA490" i="1"/>
  <c r="AD489" i="1"/>
  <c r="AC489" i="1"/>
  <c r="AA489" i="1"/>
  <c r="AD488" i="1"/>
  <c r="AA488" i="1"/>
  <c r="AC488" i="1" s="1"/>
  <c r="AD487" i="1"/>
  <c r="AC487" i="1"/>
  <c r="AA487" i="1"/>
  <c r="AD486" i="1"/>
  <c r="AC486" i="1"/>
  <c r="AA486" i="1"/>
  <c r="AA485" i="1"/>
  <c r="AD484" i="1"/>
  <c r="AC484" i="1"/>
  <c r="AA484" i="1"/>
  <c r="AD483" i="1"/>
  <c r="AC483" i="1"/>
  <c r="AA483" i="1"/>
  <c r="AD482" i="1"/>
  <c r="AC482" i="1"/>
  <c r="AA482" i="1"/>
  <c r="AD481" i="1"/>
  <c r="AC481" i="1"/>
  <c r="AA481" i="1"/>
  <c r="AD480" i="1"/>
  <c r="AA480" i="1"/>
  <c r="AC480" i="1" s="1"/>
  <c r="AD479" i="1"/>
  <c r="AC479" i="1"/>
  <c r="AA479" i="1"/>
  <c r="AD478" i="1"/>
  <c r="AC478" i="1"/>
  <c r="AA478" i="1"/>
  <c r="AD477" i="1"/>
  <c r="AC477" i="1"/>
  <c r="AA477" i="1"/>
  <c r="AD476" i="1"/>
  <c r="AC476" i="1"/>
  <c r="AA476" i="1"/>
  <c r="AD475" i="1"/>
  <c r="AC475" i="1"/>
  <c r="AA475" i="1"/>
  <c r="AD474" i="1"/>
  <c r="AA474" i="1"/>
  <c r="AC474" i="1" s="1"/>
  <c r="AD473" i="1"/>
  <c r="AC473" i="1"/>
  <c r="AA473" i="1"/>
  <c r="AD472" i="1"/>
  <c r="AC472" i="1"/>
  <c r="AA472" i="1"/>
  <c r="AA471" i="1"/>
  <c r="AA470" i="1"/>
  <c r="AA469" i="1"/>
  <c r="AA468" i="1"/>
  <c r="AA467" i="1"/>
  <c r="AA466" i="1"/>
  <c r="AA465" i="1"/>
  <c r="AA464" i="1"/>
  <c r="AA463" i="1"/>
  <c r="AA462" i="1"/>
  <c r="AA461" i="1"/>
  <c r="AA460" i="1"/>
  <c r="AD459" i="1"/>
  <c r="AA459" i="1"/>
  <c r="AC459" i="1" s="1"/>
  <c r="AD458" i="1"/>
  <c r="AC458" i="1"/>
  <c r="AA458" i="1"/>
  <c r="AD457" i="1"/>
  <c r="AA457" i="1"/>
  <c r="AC457" i="1" s="1"/>
  <c r="AD456" i="1"/>
  <c r="AC456" i="1"/>
  <c r="AA456" i="1"/>
  <c r="AD455" i="1"/>
  <c r="AA455" i="1"/>
  <c r="AC455" i="1" s="1"/>
  <c r="AA454" i="1"/>
  <c r="AD453" i="1"/>
  <c r="AA453" i="1"/>
  <c r="AC453" i="1" s="1"/>
  <c r="AA452" i="1"/>
  <c r="AD451" i="1"/>
  <c r="AA451" i="1"/>
  <c r="AC451" i="1" s="1"/>
  <c r="AA450" i="1"/>
  <c r="AD449" i="1"/>
  <c r="AA449" i="1"/>
  <c r="AC449" i="1" s="1"/>
  <c r="AA448" i="1"/>
  <c r="AD447" i="1"/>
  <c r="AA447" i="1"/>
  <c r="AC447" i="1" s="1"/>
  <c r="AA446" i="1"/>
  <c r="AD445" i="1"/>
  <c r="AA445" i="1"/>
  <c r="AC445" i="1" s="1"/>
  <c r="AA444" i="1"/>
  <c r="AD443" i="1"/>
  <c r="AA443" i="1"/>
  <c r="AC443" i="1" s="1"/>
  <c r="AD442" i="1"/>
  <c r="AC442" i="1"/>
  <c r="AA442" i="1"/>
  <c r="AA441" i="1"/>
  <c r="AA440" i="1"/>
  <c r="AA439" i="1"/>
  <c r="AA438" i="1"/>
  <c r="AA437" i="1"/>
  <c r="AD436" i="1"/>
  <c r="AA436" i="1"/>
  <c r="AC436" i="1" s="1"/>
  <c r="AA435" i="1"/>
  <c r="AD434" i="1"/>
  <c r="AC434" i="1"/>
  <c r="AA434" i="1"/>
  <c r="AA433" i="1"/>
  <c r="AD432" i="1"/>
  <c r="AC432" i="1"/>
  <c r="AA432" i="1"/>
  <c r="AD431" i="1"/>
  <c r="AA431" i="1"/>
  <c r="AC431" i="1" s="1"/>
  <c r="AD430" i="1"/>
  <c r="AC430" i="1"/>
  <c r="AA430" i="1"/>
  <c r="AD429" i="1"/>
  <c r="AA429" i="1"/>
  <c r="AC429" i="1" s="1"/>
  <c r="AD428" i="1"/>
  <c r="AC428" i="1"/>
  <c r="AA428" i="1"/>
  <c r="AD427" i="1"/>
  <c r="AA427" i="1"/>
  <c r="AC427" i="1" s="1"/>
  <c r="AD426" i="1"/>
  <c r="AC426" i="1"/>
  <c r="AA426" i="1"/>
  <c r="AA425" i="1"/>
  <c r="AA424" i="1"/>
  <c r="AA423" i="1"/>
  <c r="AA422" i="1"/>
  <c r="AA421" i="1"/>
  <c r="AA420" i="1"/>
  <c r="AD419" i="1"/>
  <c r="AA419" i="1"/>
  <c r="AC419" i="1" s="1"/>
  <c r="AA418" i="1"/>
  <c r="AD417" i="1"/>
  <c r="AA417" i="1"/>
  <c r="AC417" i="1" s="1"/>
  <c r="AA416" i="1"/>
  <c r="AD415" i="1"/>
  <c r="AA415" i="1"/>
  <c r="AC415" i="1" s="1"/>
  <c r="AD414" i="1"/>
  <c r="AC414" i="1"/>
  <c r="AA414" i="1"/>
  <c r="AD413" i="1"/>
  <c r="AA413" i="1"/>
  <c r="AC413" i="1" s="1"/>
  <c r="AD412" i="1"/>
  <c r="AC412" i="1"/>
  <c r="AA412" i="1"/>
  <c r="AA411" i="1"/>
  <c r="AD410" i="1"/>
  <c r="AC410" i="1"/>
  <c r="AA410" i="1"/>
  <c r="AD409" i="1"/>
  <c r="AA409" i="1"/>
  <c r="AC409" i="1" s="1"/>
  <c r="AD408" i="1"/>
  <c r="AC408" i="1"/>
  <c r="AA408" i="1"/>
  <c r="AD407" i="1"/>
  <c r="AA407" i="1"/>
  <c r="AC407" i="1" s="1"/>
  <c r="AD406" i="1"/>
  <c r="AA406" i="1"/>
  <c r="AC406" i="1" s="1"/>
  <c r="AD405" i="1"/>
  <c r="AA405" i="1"/>
  <c r="AC405" i="1" s="1"/>
  <c r="AD404" i="1"/>
  <c r="AA404" i="1"/>
  <c r="AC404" i="1" s="1"/>
  <c r="AD403" i="1"/>
  <c r="AA403" i="1"/>
  <c r="AC403" i="1" s="1"/>
  <c r="AD402" i="1"/>
  <c r="AC402" i="1"/>
  <c r="AA402" i="1"/>
  <c r="AD401" i="1"/>
  <c r="AA401" i="1"/>
  <c r="AC401" i="1" s="1"/>
  <c r="AD400" i="1"/>
  <c r="AC400" i="1"/>
  <c r="AA400" i="1"/>
  <c r="AA399" i="1"/>
  <c r="AA398" i="1"/>
  <c r="AA397" i="1"/>
  <c r="AD396" i="1"/>
  <c r="AC396" i="1"/>
  <c r="AA396" i="1"/>
  <c r="AD395" i="1"/>
  <c r="AA395" i="1"/>
  <c r="AC395" i="1" s="1"/>
  <c r="AD394" i="1"/>
  <c r="AC394" i="1"/>
  <c r="AA394" i="1"/>
  <c r="AD393" i="1"/>
  <c r="AA393" i="1"/>
  <c r="AC393" i="1" s="1"/>
  <c r="AA392" i="1"/>
  <c r="AD391" i="1"/>
  <c r="AA391" i="1"/>
  <c r="AC391" i="1" s="1"/>
  <c r="AD390" i="1"/>
  <c r="AA390" i="1"/>
  <c r="AC390" i="1" s="1"/>
  <c r="AA389" i="1"/>
  <c r="AD388" i="1"/>
  <c r="AA388" i="1"/>
  <c r="AC388" i="1" s="1"/>
  <c r="AD387" i="1"/>
  <c r="AA387" i="1"/>
  <c r="AC387" i="1" s="1"/>
  <c r="AD386" i="1"/>
  <c r="AC386" i="1"/>
  <c r="AA386" i="1"/>
  <c r="AD385" i="1"/>
  <c r="AA385" i="1"/>
  <c r="AC385" i="1" s="1"/>
  <c r="AD384" i="1"/>
  <c r="AC384" i="1"/>
  <c r="AA384" i="1"/>
  <c r="AD383" i="1"/>
  <c r="AA383" i="1"/>
  <c r="AC383" i="1" s="1"/>
  <c r="AD382" i="1"/>
  <c r="AC382" i="1"/>
  <c r="AA382" i="1"/>
  <c r="AD381" i="1"/>
  <c r="AA381" i="1"/>
  <c r="AC381" i="1" s="1"/>
  <c r="AD380" i="1"/>
  <c r="AA380" i="1"/>
  <c r="AC380" i="1" s="1"/>
  <c r="AD379" i="1"/>
  <c r="AA379" i="1"/>
  <c r="AC379" i="1" s="1"/>
  <c r="AD378" i="1"/>
  <c r="AC378" i="1"/>
  <c r="AA378" i="1"/>
  <c r="AD377" i="1"/>
  <c r="AA377" i="1"/>
  <c r="AC377" i="1" s="1"/>
  <c r="AD376" i="1"/>
  <c r="AA376" i="1"/>
  <c r="AC376" i="1" s="1"/>
  <c r="AD375" i="1"/>
  <c r="AA375" i="1"/>
  <c r="AC375" i="1" s="1"/>
  <c r="AD374" i="1"/>
  <c r="AA374" i="1"/>
  <c r="AC374" i="1" s="1"/>
  <c r="AD373" i="1"/>
  <c r="AA373" i="1"/>
  <c r="AC373" i="1" s="1"/>
  <c r="AD372" i="1"/>
  <c r="AA372" i="1"/>
  <c r="AC372" i="1" s="1"/>
  <c r="AD371" i="1"/>
  <c r="AA371" i="1"/>
  <c r="AC371" i="1" s="1"/>
  <c r="AD370" i="1"/>
  <c r="AC370" i="1"/>
  <c r="AA370" i="1"/>
  <c r="AA369" i="1"/>
  <c r="AD368" i="1"/>
  <c r="AC368" i="1"/>
  <c r="AA368" i="1"/>
  <c r="AD367" i="1"/>
  <c r="AA367" i="1"/>
  <c r="AC367" i="1" s="1"/>
  <c r="AD366" i="1"/>
  <c r="AC366" i="1"/>
  <c r="AA366" i="1"/>
  <c r="AD365" i="1"/>
  <c r="AA365" i="1"/>
  <c r="AC365" i="1" s="1"/>
  <c r="AD364" i="1"/>
  <c r="AA364" i="1"/>
  <c r="AC364" i="1" s="1"/>
  <c r="AA363" i="1"/>
  <c r="AD362" i="1"/>
  <c r="AC362" i="1"/>
  <c r="AA362" i="1"/>
  <c r="AD361" i="1"/>
  <c r="AA361" i="1"/>
  <c r="AC361" i="1" s="1"/>
  <c r="AD360" i="1"/>
  <c r="AA360" i="1"/>
  <c r="AC360" i="1" s="1"/>
  <c r="AD359" i="1"/>
  <c r="AA359" i="1"/>
  <c r="AC359" i="1" s="1"/>
  <c r="AD358" i="1"/>
  <c r="AA358" i="1"/>
  <c r="AC358" i="1" s="1"/>
  <c r="AD357" i="1"/>
  <c r="AA357" i="1"/>
  <c r="AC357" i="1" s="1"/>
  <c r="AD356" i="1"/>
  <c r="AA356" i="1"/>
  <c r="AC356" i="1" s="1"/>
  <c r="AD355" i="1"/>
  <c r="AA355" i="1"/>
  <c r="AC355" i="1" s="1"/>
  <c r="AA354" i="1"/>
  <c r="AA353" i="1"/>
  <c r="AD352" i="1"/>
  <c r="AA352" i="1"/>
  <c r="AC352" i="1" s="1"/>
  <c r="AD351" i="1"/>
  <c r="AA351" i="1"/>
  <c r="AC351" i="1" s="1"/>
  <c r="AD350" i="1"/>
  <c r="AA350" i="1"/>
  <c r="AD349" i="1"/>
  <c r="AC349" i="1"/>
  <c r="AA349" i="1"/>
  <c r="AD348" i="1"/>
  <c r="AC348" i="1"/>
  <c r="AA348" i="1"/>
  <c r="AD347" i="1"/>
  <c r="AC347" i="1"/>
  <c r="AA347" i="1"/>
  <c r="AD346" i="1"/>
  <c r="AC346" i="1"/>
  <c r="AA346" i="1"/>
  <c r="AA345" i="1"/>
  <c r="AA344" i="1"/>
  <c r="AA343" i="1"/>
  <c r="AA342" i="1"/>
  <c r="AA341" i="1"/>
  <c r="AA340" i="1"/>
  <c r="AA339" i="1"/>
  <c r="AA338" i="1"/>
  <c r="AA337" i="1"/>
  <c r="AA336" i="1"/>
  <c r="AA335" i="1"/>
  <c r="AD334" i="1"/>
  <c r="AC334" i="1"/>
  <c r="AA334" i="1"/>
  <c r="AA333" i="1"/>
  <c r="AA332" i="1"/>
  <c r="AD331" i="1"/>
  <c r="AC331" i="1"/>
  <c r="AA331" i="1"/>
  <c r="AA330" i="1"/>
  <c r="AA329" i="1"/>
  <c r="AD328" i="1"/>
  <c r="AC328" i="1"/>
  <c r="AA328" i="1"/>
  <c r="AD327" i="1"/>
  <c r="AC327" i="1"/>
  <c r="AA327" i="1"/>
  <c r="AD326" i="1"/>
  <c r="AC326" i="1"/>
  <c r="AA326" i="1"/>
  <c r="AD325" i="1"/>
  <c r="AC325" i="1"/>
  <c r="AA325" i="1"/>
  <c r="AA324" i="1"/>
  <c r="AD323" i="1"/>
  <c r="AC323" i="1"/>
  <c r="AA323" i="1"/>
  <c r="AD322" i="1"/>
  <c r="AC322" i="1"/>
  <c r="AA322" i="1"/>
  <c r="AB322" i="1" s="1"/>
  <c r="AB323" i="1" s="1"/>
  <c r="AB324" i="1" s="1"/>
  <c r="AD321" i="1"/>
  <c r="AA321" i="1"/>
  <c r="AC321" i="1" s="1"/>
  <c r="AD320" i="1"/>
  <c r="AC320" i="1"/>
  <c r="AA320" i="1"/>
  <c r="AD319" i="1"/>
  <c r="AA319" i="1"/>
  <c r="AC319" i="1" s="1"/>
  <c r="AD318" i="1"/>
  <c r="AC318" i="1"/>
  <c r="AA318" i="1"/>
  <c r="AA317" i="1"/>
  <c r="AD316" i="1"/>
  <c r="AC316" i="1"/>
  <c r="AA316" i="1"/>
  <c r="AA315" i="1"/>
  <c r="AD314" i="1"/>
  <c r="AC314" i="1"/>
  <c r="AA314" i="1"/>
  <c r="AA313" i="1"/>
  <c r="AD312" i="1"/>
  <c r="AC312" i="1"/>
  <c r="AA312" i="1"/>
  <c r="AA311" i="1"/>
  <c r="AD310" i="1"/>
  <c r="AC310" i="1"/>
  <c r="AA310" i="1"/>
  <c r="AA309" i="1"/>
  <c r="AA308" i="1"/>
  <c r="AA307" i="1"/>
  <c r="AD306" i="1"/>
  <c r="AC306" i="1"/>
  <c r="AA306" i="1"/>
  <c r="AD305" i="1"/>
  <c r="AA305" i="1"/>
  <c r="AC305" i="1" s="1"/>
  <c r="AA304" i="1"/>
  <c r="AA303" i="1"/>
  <c r="AA302" i="1"/>
  <c r="AA301" i="1"/>
  <c r="AA300" i="1"/>
  <c r="AA299" i="1"/>
  <c r="AA298" i="1"/>
  <c r="AA297" i="1"/>
  <c r="AA296" i="1"/>
  <c r="AA295" i="1"/>
  <c r="AA294" i="1"/>
  <c r="AA293" i="1"/>
  <c r="AA292" i="1"/>
  <c r="AA291" i="1"/>
  <c r="AA290" i="1"/>
  <c r="AA289" i="1"/>
  <c r="AA288" i="1"/>
  <c r="AA287" i="1"/>
  <c r="AA286" i="1"/>
  <c r="AA285" i="1"/>
  <c r="AA284" i="1"/>
  <c r="AA283" i="1"/>
  <c r="AA282" i="1"/>
  <c r="AA281" i="1"/>
  <c r="AA280" i="1"/>
  <c r="AA279" i="1"/>
  <c r="AD278" i="1"/>
  <c r="AC278" i="1"/>
  <c r="AA278" i="1"/>
  <c r="AD277" i="1"/>
  <c r="AA277" i="1"/>
  <c r="AC277" i="1" s="1"/>
  <c r="AD276" i="1"/>
  <c r="AC276" i="1"/>
  <c r="AA276" i="1"/>
  <c r="AD275" i="1"/>
  <c r="AA275" i="1"/>
  <c r="AC275" i="1" s="1"/>
  <c r="AD274" i="1"/>
  <c r="AC274" i="1"/>
  <c r="AA274" i="1"/>
  <c r="AA273" i="1"/>
  <c r="AD272" i="1"/>
  <c r="AC272" i="1"/>
  <c r="AA272" i="1"/>
  <c r="AD271" i="1"/>
  <c r="AC271" i="1"/>
  <c r="AA271" i="1"/>
  <c r="AD270" i="1"/>
  <c r="AC270" i="1"/>
  <c r="AA270" i="1"/>
  <c r="AD269" i="1"/>
  <c r="AC269" i="1"/>
  <c r="AA269" i="1"/>
  <c r="AD268" i="1"/>
  <c r="AC268" i="1"/>
  <c r="AA268" i="1"/>
  <c r="AD267" i="1"/>
  <c r="AC267" i="1"/>
  <c r="AA267" i="1"/>
  <c r="AD266" i="1"/>
  <c r="AC266" i="1"/>
  <c r="AA266" i="1"/>
  <c r="AD265" i="1"/>
  <c r="AC265" i="1"/>
  <c r="AA265" i="1"/>
  <c r="AD264" i="1"/>
  <c r="AC264" i="1"/>
  <c r="AA264" i="1"/>
  <c r="AA263" i="1"/>
  <c r="AA262" i="1"/>
  <c r="AD261" i="1"/>
  <c r="AC261" i="1"/>
  <c r="AA261" i="1"/>
  <c r="AD260" i="1"/>
  <c r="AC260" i="1"/>
  <c r="AA260" i="1"/>
  <c r="AA259" i="1"/>
  <c r="AA258" i="1"/>
  <c r="AA257" i="1"/>
  <c r="AA256" i="1"/>
  <c r="AD255" i="1"/>
  <c r="AC255" i="1"/>
  <c r="AA255" i="1"/>
  <c r="AD254" i="1"/>
  <c r="AC254" i="1"/>
  <c r="AA254" i="1"/>
  <c r="AD253" i="1"/>
  <c r="AC253" i="1"/>
  <c r="AA253" i="1"/>
  <c r="AD252" i="1"/>
  <c r="AC252" i="1"/>
  <c r="AA252" i="1"/>
  <c r="AD251" i="1"/>
  <c r="AC251" i="1"/>
  <c r="AA251" i="1"/>
  <c r="AA250" i="1"/>
  <c r="AA249" i="1"/>
  <c r="AD248" i="1"/>
  <c r="AC248" i="1"/>
  <c r="AA248" i="1"/>
  <c r="AD247" i="1"/>
  <c r="AC247" i="1"/>
  <c r="AA247" i="1"/>
  <c r="AA246" i="1"/>
  <c r="AA245" i="1"/>
  <c r="AA244" i="1"/>
  <c r="AA243" i="1"/>
  <c r="AA242" i="1"/>
  <c r="AD241" i="1"/>
  <c r="AC241" i="1"/>
  <c r="AA241" i="1"/>
  <c r="AD240" i="1"/>
  <c r="AC240" i="1"/>
  <c r="AA240" i="1"/>
  <c r="AD239" i="1"/>
  <c r="AC239" i="1"/>
  <c r="AA239" i="1"/>
  <c r="AA238" i="1"/>
  <c r="AA237" i="1"/>
  <c r="AD236" i="1"/>
  <c r="AC236" i="1"/>
  <c r="AA236" i="1"/>
  <c r="AD235" i="1"/>
  <c r="AA235" i="1"/>
  <c r="AC235" i="1" s="1"/>
  <c r="AD234" i="1"/>
  <c r="AC234" i="1"/>
  <c r="AA234" i="1"/>
  <c r="AD233" i="1"/>
  <c r="AA233" i="1"/>
  <c r="AC233" i="1" s="1"/>
  <c r="AD232" i="1"/>
  <c r="AC232" i="1"/>
  <c r="AA232" i="1"/>
  <c r="AD231" i="1"/>
  <c r="AA231" i="1"/>
  <c r="AC231" i="1" s="1"/>
  <c r="AD230" i="1"/>
  <c r="AC230" i="1"/>
  <c r="AA230" i="1"/>
  <c r="AD229" i="1"/>
  <c r="AA229" i="1"/>
  <c r="AC229" i="1" s="1"/>
  <c r="AD228" i="1"/>
  <c r="AC228" i="1"/>
  <c r="AA228" i="1"/>
  <c r="AD227" i="1"/>
  <c r="AA227" i="1"/>
  <c r="AC227" i="1" s="1"/>
  <c r="AD226" i="1"/>
  <c r="AC226" i="1"/>
  <c r="AA226" i="1"/>
  <c r="AD225" i="1"/>
  <c r="AA225" i="1"/>
  <c r="AC225" i="1" s="1"/>
  <c r="AD224" i="1"/>
  <c r="AC224" i="1"/>
  <c r="AA224" i="1"/>
  <c r="AD223" i="1"/>
  <c r="AA223" i="1"/>
  <c r="AC223" i="1" s="1"/>
  <c r="AD222" i="1"/>
  <c r="AC222" i="1"/>
  <c r="AA222" i="1"/>
  <c r="AD221" i="1"/>
  <c r="AA221" i="1"/>
  <c r="AC221" i="1" s="1"/>
  <c r="AD220" i="1"/>
  <c r="AC220" i="1"/>
  <c r="AA220" i="1"/>
  <c r="AD219" i="1"/>
  <c r="AA219" i="1"/>
  <c r="AC219" i="1" s="1"/>
  <c r="AD218" i="1"/>
  <c r="AC218" i="1"/>
  <c r="AA218" i="1"/>
  <c r="AD217" i="1"/>
  <c r="AA217" i="1"/>
  <c r="AC217" i="1" s="1"/>
  <c r="AD216" i="1"/>
  <c r="AC216" i="1"/>
  <c r="AA216" i="1"/>
  <c r="AD215" i="1"/>
  <c r="AA215" i="1"/>
  <c r="AC215" i="1" s="1"/>
  <c r="AD214" i="1"/>
  <c r="AC214" i="1"/>
  <c r="AA214" i="1"/>
  <c r="AD213" i="1"/>
  <c r="AA213" i="1"/>
  <c r="AC213" i="1" s="1"/>
  <c r="AD212" i="1"/>
  <c r="AC212" i="1"/>
  <c r="AA212" i="1"/>
  <c r="AD211" i="1"/>
  <c r="AA211" i="1"/>
  <c r="AC211" i="1" s="1"/>
  <c r="AD210" i="1"/>
  <c r="AC210" i="1"/>
  <c r="AA210" i="1"/>
  <c r="AD209" i="1"/>
  <c r="AA209" i="1"/>
  <c r="AC209" i="1" s="1"/>
  <c r="AD208" i="1"/>
  <c r="AC208" i="1"/>
  <c r="AA208" i="1"/>
  <c r="AD207" i="1"/>
  <c r="AA207" i="1"/>
  <c r="AC207" i="1" s="1"/>
  <c r="AD206" i="1"/>
  <c r="AC206" i="1"/>
  <c r="AA206" i="1"/>
  <c r="AD205" i="1"/>
  <c r="AA205" i="1"/>
  <c r="AC205" i="1" s="1"/>
  <c r="AD204" i="1"/>
  <c r="AC204" i="1"/>
  <c r="AA204" i="1"/>
  <c r="AD203" i="1"/>
  <c r="AA203" i="1"/>
  <c r="AC203" i="1" s="1"/>
  <c r="AD202" i="1"/>
  <c r="AC202" i="1"/>
  <c r="AA202" i="1"/>
  <c r="AD201" i="1"/>
  <c r="AA201" i="1"/>
  <c r="AC201" i="1" s="1"/>
  <c r="AD200" i="1"/>
  <c r="AC200" i="1"/>
  <c r="AA200" i="1"/>
  <c r="AD199" i="1"/>
  <c r="AA199" i="1"/>
  <c r="AC199" i="1" s="1"/>
  <c r="AD198" i="1"/>
  <c r="AC198" i="1"/>
  <c r="AA198" i="1"/>
  <c r="AD197" i="1"/>
  <c r="AA197" i="1"/>
  <c r="AC197" i="1" s="1"/>
  <c r="AD196" i="1"/>
  <c r="AC196" i="1"/>
  <c r="AA196" i="1"/>
  <c r="AD195" i="1"/>
  <c r="AA195" i="1"/>
  <c r="AC195" i="1" s="1"/>
  <c r="AD194" i="1"/>
  <c r="AC194" i="1"/>
  <c r="AA194" i="1"/>
  <c r="AD193" i="1"/>
  <c r="AA193" i="1"/>
  <c r="AC193" i="1" s="1"/>
  <c r="AD192" i="1"/>
  <c r="AC192" i="1"/>
  <c r="AA192" i="1"/>
  <c r="AD191" i="1"/>
  <c r="AA191" i="1"/>
  <c r="AC191" i="1" s="1"/>
  <c r="AD190" i="1"/>
  <c r="AC190" i="1"/>
  <c r="AA190" i="1"/>
  <c r="AD189" i="1"/>
  <c r="AA189" i="1"/>
  <c r="AC189" i="1" s="1"/>
  <c r="AD188" i="1"/>
  <c r="AC188" i="1"/>
  <c r="AA188" i="1"/>
  <c r="AD187" i="1"/>
  <c r="AA187" i="1"/>
  <c r="AC187" i="1" s="1"/>
  <c r="AD186" i="1"/>
  <c r="AC186" i="1"/>
  <c r="AA186" i="1"/>
  <c r="AD185" i="1"/>
  <c r="AA185" i="1"/>
  <c r="AC185" i="1" s="1"/>
  <c r="AD184" i="1"/>
  <c r="AC184" i="1"/>
  <c r="AA184" i="1"/>
  <c r="AD183" i="1"/>
  <c r="AA183" i="1"/>
  <c r="AC183" i="1" s="1"/>
  <c r="AD182" i="1"/>
  <c r="AC182" i="1"/>
  <c r="AA182" i="1"/>
  <c r="AD181" i="1"/>
  <c r="AA181" i="1"/>
  <c r="AC181" i="1" s="1"/>
  <c r="AD180" i="1"/>
  <c r="AC180" i="1"/>
  <c r="AA180" i="1"/>
  <c r="AD179" i="1"/>
  <c r="AA179" i="1"/>
  <c r="AC179" i="1" s="1"/>
  <c r="AD178" i="1"/>
  <c r="AC178" i="1"/>
  <c r="AA178" i="1"/>
  <c r="AD177" i="1"/>
  <c r="AA177" i="1"/>
  <c r="AC177" i="1" s="1"/>
  <c r="AD176" i="1"/>
  <c r="AC176" i="1"/>
  <c r="AA176" i="1"/>
  <c r="AD175" i="1"/>
  <c r="AA175" i="1"/>
  <c r="AC175" i="1" s="1"/>
  <c r="AD174" i="1"/>
  <c r="AC174" i="1"/>
  <c r="AA174" i="1"/>
  <c r="AD173" i="1"/>
  <c r="AA173" i="1"/>
  <c r="AC173" i="1" s="1"/>
  <c r="AD172" i="1"/>
  <c r="AC172" i="1"/>
  <c r="AA172" i="1"/>
  <c r="AD171" i="1"/>
  <c r="AA171" i="1"/>
  <c r="AC171" i="1" s="1"/>
  <c r="AD170" i="1"/>
  <c r="AC170" i="1"/>
  <c r="AA170" i="1"/>
  <c r="AD169" i="1"/>
  <c r="AA169" i="1"/>
  <c r="AC169" i="1" s="1"/>
  <c r="AD168" i="1"/>
  <c r="AC168" i="1"/>
  <c r="AA168" i="1"/>
  <c r="AD167" i="1"/>
  <c r="AA167" i="1"/>
  <c r="AC167" i="1" s="1"/>
  <c r="AD166" i="1"/>
  <c r="AC166" i="1"/>
  <c r="AA166" i="1"/>
  <c r="AD165" i="1"/>
  <c r="AA165" i="1"/>
  <c r="AC165" i="1" s="1"/>
  <c r="AD164" i="1"/>
  <c r="AC164" i="1"/>
  <c r="AA164" i="1"/>
  <c r="AD163" i="1"/>
  <c r="AA163" i="1"/>
  <c r="AC163" i="1" s="1"/>
  <c r="AD162" i="1"/>
  <c r="AC162" i="1"/>
  <c r="AA162" i="1"/>
  <c r="AD161" i="1"/>
  <c r="AA161" i="1"/>
  <c r="AC161" i="1" s="1"/>
  <c r="AD160" i="1"/>
  <c r="AC160" i="1"/>
  <c r="AA160" i="1"/>
  <c r="AD159" i="1"/>
  <c r="AA159" i="1"/>
  <c r="AC159" i="1" s="1"/>
  <c r="AD158" i="1"/>
  <c r="AC158" i="1"/>
  <c r="AA158" i="1"/>
  <c r="AD157" i="1"/>
  <c r="AA157" i="1"/>
  <c r="AC157" i="1" s="1"/>
  <c r="AD156" i="1"/>
  <c r="AC156" i="1"/>
  <c r="AA156" i="1"/>
  <c r="AD155" i="1"/>
  <c r="AA155" i="1"/>
  <c r="AC155" i="1" s="1"/>
  <c r="AD154" i="1"/>
  <c r="AC154" i="1"/>
  <c r="AA154" i="1"/>
  <c r="AD153" i="1"/>
  <c r="AA153" i="1"/>
  <c r="AC153" i="1" s="1"/>
  <c r="AD152" i="1"/>
  <c r="AC152" i="1"/>
  <c r="AA152" i="1"/>
  <c r="AD151" i="1"/>
  <c r="AA151" i="1"/>
  <c r="AC151" i="1" s="1"/>
  <c r="AD150" i="1"/>
  <c r="AC150" i="1"/>
  <c r="AA150" i="1"/>
  <c r="AA149" i="1"/>
  <c r="AA148" i="1"/>
  <c r="AA147" i="1"/>
  <c r="AD146" i="1"/>
  <c r="AC146" i="1"/>
  <c r="AA146" i="1"/>
  <c r="AD145" i="1"/>
  <c r="AC145" i="1"/>
  <c r="AA145" i="1"/>
  <c r="AD144" i="1"/>
  <c r="AC144" i="1"/>
  <c r="AA144" i="1"/>
  <c r="AD143" i="1"/>
  <c r="AC143" i="1"/>
  <c r="AA143" i="1"/>
  <c r="AD142" i="1"/>
  <c r="AC142" i="1"/>
  <c r="AA142" i="1"/>
  <c r="AD141" i="1"/>
  <c r="AC141" i="1"/>
  <c r="AA141" i="1"/>
  <c r="AA140" i="1"/>
  <c r="AD139" i="1"/>
  <c r="AC139" i="1"/>
  <c r="AA139" i="1"/>
  <c r="AA138" i="1"/>
  <c r="AA137" i="1"/>
  <c r="AA136" i="1"/>
  <c r="AD135" i="1"/>
  <c r="AC135" i="1"/>
  <c r="AA135" i="1"/>
  <c r="AA134" i="1"/>
  <c r="AD133" i="1"/>
  <c r="AC133" i="1"/>
  <c r="AA133" i="1"/>
  <c r="AD132" i="1"/>
  <c r="AC132" i="1"/>
  <c r="AA132" i="1"/>
  <c r="AD131" i="1"/>
  <c r="AC131" i="1"/>
  <c r="AA131" i="1"/>
  <c r="AD130" i="1"/>
  <c r="AC130" i="1"/>
  <c r="AA130" i="1"/>
  <c r="AB129" i="1"/>
  <c r="AA129" i="1"/>
  <c r="AD128" i="1"/>
  <c r="AC128" i="1"/>
  <c r="AA128" i="1"/>
  <c r="AD127" i="1"/>
  <c r="AC127" i="1"/>
  <c r="AB127" i="1"/>
  <c r="AB128" i="1" s="1"/>
  <c r="AA127" i="1"/>
  <c r="AD126" i="1"/>
  <c r="AC126" i="1"/>
  <c r="AA126" i="1"/>
  <c r="AD125" i="1"/>
  <c r="AC125" i="1"/>
  <c r="AB125" i="1"/>
  <c r="AB126" i="1" s="1"/>
  <c r="AA125" i="1"/>
  <c r="AD124" i="1"/>
  <c r="AC124" i="1"/>
  <c r="AA124" i="1"/>
  <c r="AD123" i="1"/>
  <c r="AA123" i="1"/>
  <c r="AC123" i="1" s="1"/>
  <c r="AD122" i="1"/>
  <c r="AC122" i="1"/>
  <c r="AA122" i="1"/>
  <c r="AD121" i="1"/>
  <c r="AA121" i="1"/>
  <c r="AC121" i="1" s="1"/>
  <c r="AD120" i="1"/>
  <c r="AC120" i="1"/>
  <c r="AA120" i="1"/>
  <c r="AD119" i="1"/>
  <c r="AA119" i="1"/>
  <c r="AC119" i="1" s="1"/>
  <c r="AA118" i="1"/>
  <c r="AA117" i="1"/>
  <c r="AA116" i="1"/>
  <c r="AD115" i="1"/>
  <c r="AC115" i="1"/>
  <c r="AA115" i="1"/>
  <c r="AD114" i="1"/>
  <c r="AA114" i="1"/>
  <c r="AC114" i="1" s="1"/>
  <c r="AD113" i="1"/>
  <c r="AC113" i="1"/>
  <c r="AA113" i="1"/>
  <c r="AA112" i="1"/>
  <c r="AD111" i="1"/>
  <c r="AC111" i="1"/>
  <c r="AA110" i="1"/>
  <c r="AA109" i="1"/>
  <c r="AD108" i="1"/>
  <c r="AC108" i="1"/>
  <c r="AA108" i="1"/>
  <c r="AA107" i="1"/>
  <c r="AD106" i="1"/>
  <c r="AA106" i="1"/>
  <c r="AC106" i="1" s="1"/>
  <c r="AD105" i="1"/>
  <c r="AA105" i="1"/>
  <c r="AC105" i="1" s="1"/>
  <c r="AD104" i="1"/>
  <c r="AC104" i="1"/>
  <c r="AA104" i="1"/>
  <c r="AD103" i="1"/>
  <c r="AA103" i="1"/>
  <c r="AC103" i="1" s="1"/>
  <c r="AA102" i="1"/>
  <c r="AD101" i="1"/>
  <c r="AA101" i="1"/>
  <c r="AC101" i="1" s="1"/>
  <c r="AA100" i="1"/>
  <c r="AD99" i="1"/>
  <c r="AA99" i="1"/>
  <c r="AC99" i="1" s="1"/>
  <c r="AA98" i="1"/>
  <c r="AD97" i="1"/>
  <c r="AA97" i="1"/>
  <c r="AC97" i="1" s="1"/>
  <c r="AD96" i="1"/>
  <c r="AA96" i="1"/>
  <c r="AC96" i="1" s="1"/>
  <c r="AD95" i="1"/>
  <c r="AA95" i="1"/>
  <c r="AC95" i="1" s="1"/>
  <c r="AD94" i="1"/>
  <c r="AC94" i="1"/>
  <c r="AA94" i="1"/>
  <c r="AA93" i="1"/>
  <c r="AA92" i="1"/>
  <c r="AD91" i="1"/>
  <c r="AA91" i="1"/>
  <c r="AC91" i="1" s="1"/>
  <c r="AA90" i="1"/>
  <c r="AD89" i="1"/>
  <c r="AA89" i="1"/>
  <c r="AC89" i="1" s="1"/>
  <c r="AA88" i="1"/>
  <c r="AD87" i="1"/>
  <c r="AA87" i="1"/>
  <c r="AC87" i="1" s="1"/>
  <c r="AA86" i="1"/>
  <c r="AA85" i="1"/>
  <c r="AD84" i="1"/>
  <c r="AA84" i="1"/>
  <c r="AC84" i="1" s="1"/>
  <c r="AD83" i="1"/>
  <c r="AA83" i="1"/>
  <c r="AC83" i="1" s="1"/>
  <c r="AA82" i="1"/>
  <c r="AA81" i="1"/>
  <c r="AA80" i="1"/>
  <c r="AD79" i="1"/>
  <c r="AA79" i="1"/>
  <c r="AC79" i="1" s="1"/>
  <c r="AD78" i="1"/>
  <c r="AC78" i="1"/>
  <c r="AA78" i="1"/>
  <c r="AD77" i="1"/>
  <c r="AA77" i="1"/>
  <c r="AC77" i="1" s="1"/>
  <c r="AD76" i="1"/>
  <c r="AC76" i="1"/>
  <c r="AA76" i="1"/>
  <c r="AD75" i="1"/>
  <c r="AA75" i="1"/>
  <c r="AC75" i="1" s="1"/>
  <c r="AD74" i="1"/>
  <c r="AA74" i="1"/>
  <c r="AC74" i="1" s="1"/>
  <c r="AD73" i="1"/>
  <c r="AA73" i="1"/>
  <c r="AC73" i="1" s="1"/>
  <c r="AD72" i="1"/>
  <c r="AC72" i="1"/>
  <c r="AA72" i="1"/>
  <c r="AD71" i="1"/>
  <c r="AA71" i="1"/>
  <c r="AC71" i="1" s="1"/>
  <c r="AD70" i="1"/>
  <c r="AC70" i="1"/>
  <c r="AA70" i="1"/>
  <c r="AD69" i="1"/>
  <c r="AA69" i="1"/>
  <c r="AC69" i="1" s="1"/>
  <c r="AD68" i="1"/>
  <c r="AA68" i="1"/>
  <c r="AC68" i="1" s="1"/>
  <c r="AD67" i="1"/>
  <c r="AA67" i="1"/>
  <c r="AC67" i="1" s="1"/>
  <c r="AD66" i="1"/>
  <c r="AC66" i="1"/>
  <c r="AA66" i="1"/>
  <c r="AD65" i="1"/>
  <c r="AA65" i="1"/>
  <c r="AC65" i="1" s="1"/>
  <c r="AD64" i="1"/>
  <c r="AA64" i="1"/>
  <c r="AC64" i="1" s="1"/>
  <c r="AD63" i="1"/>
  <c r="AA63" i="1"/>
  <c r="AC63" i="1" s="1"/>
  <c r="AD62" i="1"/>
  <c r="AC62" i="1"/>
  <c r="AA62" i="1"/>
  <c r="AD61" i="1"/>
  <c r="AA61" i="1"/>
  <c r="AC61" i="1" s="1"/>
  <c r="AD60" i="1"/>
  <c r="AC60" i="1"/>
  <c r="AA60" i="1"/>
  <c r="AD59" i="1"/>
  <c r="AA59" i="1"/>
  <c r="AC59" i="1" s="1"/>
  <c r="AD58" i="1"/>
  <c r="AA58" i="1"/>
  <c r="AC58" i="1" s="1"/>
  <c r="AD57" i="1"/>
  <c r="AA57" i="1"/>
  <c r="AC57" i="1" s="1"/>
  <c r="AD56" i="1"/>
  <c r="AC56" i="1"/>
  <c r="AA56" i="1"/>
  <c r="AD55" i="1"/>
  <c r="AA55" i="1"/>
  <c r="AC55" i="1" s="1"/>
  <c r="AD54" i="1"/>
  <c r="AC54" i="1"/>
  <c r="AA54" i="1"/>
  <c r="AD52" i="1"/>
  <c r="AA52" i="1"/>
  <c r="AC52" i="1" s="1"/>
  <c r="AD51" i="1"/>
  <c r="AC51" i="1"/>
  <c r="AA51" i="1"/>
  <c r="AD50" i="1"/>
  <c r="AA50" i="1"/>
  <c r="AC50" i="1" s="1"/>
  <c r="AD49" i="1"/>
  <c r="AC49" i="1"/>
  <c r="AA49" i="1"/>
  <c r="AD48" i="1"/>
  <c r="AA48" i="1"/>
  <c r="AC48" i="1" s="1"/>
  <c r="AD47" i="1"/>
  <c r="AC47" i="1"/>
  <c r="AA47" i="1"/>
  <c r="AD46" i="1"/>
  <c r="AA46" i="1"/>
  <c r="AC46" i="1" s="1"/>
  <c r="AD45" i="1"/>
  <c r="AC45" i="1"/>
  <c r="AA45" i="1"/>
  <c r="AD44" i="1"/>
  <c r="AA44" i="1"/>
  <c r="AC44" i="1" s="1"/>
  <c r="AD43" i="1"/>
  <c r="AC43" i="1"/>
  <c r="AA43" i="1"/>
  <c r="AD42" i="1"/>
  <c r="AA42" i="1"/>
  <c r="AC42" i="1" s="1"/>
  <c r="AD41" i="1"/>
  <c r="AC41" i="1"/>
  <c r="AA41" i="1"/>
  <c r="AD40" i="1"/>
  <c r="AA40" i="1"/>
  <c r="AC40" i="1" s="1"/>
  <c r="AD39" i="1"/>
  <c r="AC39" i="1"/>
  <c r="AA39" i="1"/>
  <c r="AD38" i="1"/>
  <c r="AA38" i="1"/>
  <c r="AC38" i="1" s="1"/>
  <c r="AD37" i="1"/>
  <c r="AC37" i="1"/>
  <c r="AA37" i="1"/>
  <c r="AD36" i="1"/>
  <c r="AA36" i="1"/>
  <c r="AC36" i="1" s="1"/>
  <c r="AD35" i="1"/>
  <c r="AC35" i="1"/>
  <c r="AA35" i="1"/>
  <c r="AD34" i="1"/>
  <c r="AA34" i="1"/>
  <c r="AC34" i="1" s="1"/>
  <c r="AD33" i="1"/>
  <c r="AC33" i="1"/>
  <c r="AA33" i="1"/>
  <c r="AD32" i="1"/>
  <c r="AD31" i="1"/>
  <c r="AA31" i="1"/>
  <c r="AC31" i="1" s="1"/>
  <c r="AD30" i="1"/>
  <c r="AC30" i="1"/>
  <c r="AA30" i="1"/>
  <c r="AD29" i="1"/>
  <c r="AA29" i="1"/>
  <c r="AC29" i="1" s="1"/>
  <c r="AD28" i="1"/>
  <c r="AC28" i="1"/>
  <c r="AA28" i="1"/>
  <c r="AD27" i="1"/>
  <c r="AA27" i="1"/>
  <c r="AC27" i="1" s="1"/>
  <c r="AD26" i="1"/>
  <c r="AC26" i="1"/>
  <c r="AA26" i="1"/>
  <c r="AD25" i="1"/>
  <c r="AA25" i="1"/>
  <c r="AC25" i="1" s="1"/>
  <c r="AD24" i="1"/>
  <c r="AC24" i="1"/>
  <c r="AA24" i="1"/>
  <c r="AD23" i="1"/>
  <c r="AA23" i="1"/>
  <c r="AC23" i="1" s="1"/>
  <c r="AD22" i="1"/>
  <c r="AC22" i="1"/>
  <c r="AA22" i="1"/>
  <c r="AD21" i="1"/>
  <c r="AA21" i="1"/>
  <c r="AC21" i="1" s="1"/>
  <c r="AD20" i="1"/>
  <c r="AC20" i="1"/>
  <c r="AA20" i="1"/>
  <c r="AD19" i="1"/>
  <c r="AA19" i="1"/>
  <c r="AC19" i="1" s="1"/>
  <c r="AD18" i="1"/>
  <c r="AC18" i="1"/>
  <c r="AD17" i="1"/>
  <c r="AA17" i="1"/>
  <c r="AC17" i="1" s="1"/>
  <c r="AD16" i="1"/>
  <c r="AC16" i="1"/>
  <c r="AA16" i="1"/>
  <c r="AD15" i="1"/>
  <c r="AC15" i="1"/>
  <c r="AA15" i="1"/>
  <c r="AD14" i="1"/>
  <c r="AC14" i="1"/>
  <c r="AA14" i="1"/>
  <c r="AD13" i="1"/>
  <c r="AC13" i="1"/>
  <c r="AA13" i="1"/>
  <c r="AD12" i="1"/>
  <c r="AC12" i="1"/>
  <c r="AA12" i="1"/>
  <c r="AD11" i="1"/>
  <c r="AA11" i="1"/>
  <c r="AC11" i="1" s="1"/>
  <c r="AD10" i="1"/>
  <c r="AC10" i="1"/>
  <c r="AA10" i="1"/>
  <c r="AD9" i="1"/>
  <c r="AC9" i="1"/>
  <c r="AA9" i="1"/>
  <c r="AD8" i="1"/>
  <c r="AC8" i="1"/>
  <c r="AA8" i="1"/>
  <c r="AD7" i="1"/>
  <c r="AA7" i="1"/>
  <c r="AC7" i="1" s="1"/>
  <c r="AD6" i="1"/>
  <c r="AC6" i="1"/>
  <c r="AA6" i="1"/>
  <c r="AD5" i="1"/>
  <c r="AA5" i="1"/>
  <c r="AC5" i="1" s="1"/>
  <c r="AD4" i="1"/>
  <c r="AC4" i="1"/>
  <c r="AB4" i="1"/>
  <c r="AA4" i="1"/>
  <c r="AD3" i="1"/>
  <c r="AC3" i="1"/>
  <c r="AA3" i="1"/>
  <c r="AB3" i="1" s="1"/>
  <c r="AD2" i="1"/>
  <c r="AC2" i="1"/>
  <c r="AA2" i="1"/>
  <c r="AB34" i="1" l="1"/>
  <c r="AB35" i="1" s="1"/>
  <c r="AB36" i="1" s="1"/>
  <c r="AB37" i="1" s="1"/>
  <c r="AB38" i="1" s="1"/>
  <c r="AB39" i="1" s="1"/>
  <c r="AB40" i="1" s="1"/>
  <c r="AB41" i="1" s="1"/>
  <c r="AB42" i="1" s="1"/>
  <c r="AB43" i="1" s="1"/>
  <c r="AB44" i="1" s="1"/>
  <c r="AB45" i="1" s="1"/>
  <c r="AB46" i="1" s="1"/>
  <c r="AB47" i="1" s="1"/>
  <c r="AB48" i="1" s="1"/>
  <c r="AB49" i="1" s="1"/>
  <c r="AB50" i="1" s="1"/>
  <c r="AB51" i="1" s="1"/>
  <c r="AB52" i="1" s="1"/>
  <c r="AB54" i="1" s="1"/>
  <c r="AB55" i="1" s="1"/>
  <c r="AB56" i="1" s="1"/>
  <c r="AB57" i="1" s="1"/>
  <c r="AB58" i="1" s="1"/>
  <c r="AB59" i="1" s="1"/>
  <c r="AB60" i="1" s="1"/>
  <c r="AB61" i="1" s="1"/>
  <c r="AB62" i="1" s="1"/>
  <c r="AB63" i="1" s="1"/>
  <c r="AB64" i="1" s="1"/>
  <c r="AB65" i="1" s="1"/>
  <c r="AB66" i="1" s="1"/>
  <c r="AB67" i="1" s="1"/>
  <c r="AB68" i="1" s="1"/>
  <c r="AB69" i="1" s="1"/>
  <c r="AB70" i="1" s="1"/>
  <c r="AB71" i="1" s="1"/>
  <c r="AB72" i="1" s="1"/>
  <c r="AB73" i="1" s="1"/>
  <c r="AB74" i="1" s="1"/>
  <c r="AB75" i="1" s="1"/>
  <c r="AB76" i="1" s="1"/>
  <c r="AB77" i="1" s="1"/>
  <c r="AB78" i="1" s="1"/>
  <c r="AB79" i="1" s="1"/>
  <c r="AB80" i="1" s="1"/>
  <c r="AB81" i="1" s="1"/>
  <c r="AB82" i="1" s="1"/>
  <c r="AB5" i="1"/>
  <c r="AB6" i="1" s="1"/>
  <c r="AB7" i="1" s="1"/>
  <c r="AB8" i="1" s="1"/>
  <c r="AB9" i="1" s="1"/>
  <c r="AB10" i="1" s="1"/>
  <c r="AB11" i="1" s="1"/>
  <c r="AB12" i="1" s="1"/>
  <c r="AB13" i="1" s="1"/>
  <c r="AB14" i="1" s="1"/>
  <c r="AB15" i="1" s="1"/>
  <c r="AB16" i="1" s="1"/>
  <c r="AB17" i="1" s="1"/>
  <c r="AB18" i="1" s="1"/>
  <c r="AB19" i="1" s="1"/>
  <c r="AB20" i="1" s="1"/>
  <c r="AB21" i="1" s="1"/>
  <c r="AB130" i="1"/>
  <c r="AB131" i="1" s="1"/>
  <c r="AB132" i="1" s="1"/>
  <c r="AB133" i="1" s="1"/>
  <c r="AB134" i="1" s="1"/>
  <c r="AC129" i="1"/>
  <c r="AD129" i="1" s="1"/>
  <c r="AC324" i="1"/>
  <c r="AD324" i="1" s="1"/>
  <c r="AB325" i="1"/>
  <c r="AB326" i="1" s="1"/>
  <c r="AB327" i="1" s="1"/>
  <c r="AB328" i="1" s="1"/>
  <c r="AB329" i="1" s="1"/>
  <c r="AC577" i="1"/>
  <c r="AB577" i="1"/>
  <c r="AB578" i="1" s="1"/>
  <c r="AB579" i="1" s="1"/>
  <c r="AB580" i="1" s="1"/>
  <c r="AB581" i="1" s="1"/>
  <c r="AB582" i="1" s="1"/>
  <c r="AB583" i="1" s="1"/>
  <c r="AB584" i="1" s="1"/>
  <c r="AB585" i="1" s="1"/>
  <c r="AC350" i="1"/>
  <c r="AB350" i="1"/>
  <c r="AB351" i="1" s="1"/>
  <c r="AB352" i="1" s="1"/>
  <c r="AB353" i="1" s="1"/>
  <c r="AB354" i="1" s="1"/>
  <c r="AC354" i="1"/>
  <c r="AD354" i="1" s="1"/>
  <c r="AB528" i="1"/>
  <c r="AB529" i="1" s="1"/>
  <c r="AB530" i="1" s="1"/>
  <c r="AB531" i="1" s="1"/>
  <c r="AB527" i="1"/>
  <c r="AC526" i="1"/>
  <c r="AD526" i="1" s="1"/>
  <c r="AC616" i="1"/>
  <c r="AD616" i="1" s="1"/>
  <c r="AC617" i="1"/>
  <c r="AD617" i="1" s="1"/>
  <c r="AB650" i="1"/>
  <c r="AC649" i="1"/>
  <c r="AD649" i="1" s="1"/>
  <c r="AC528" i="1"/>
  <c r="AD528" i="1" s="1"/>
  <c r="AB620" i="1"/>
  <c r="AB621" i="1" s="1"/>
  <c r="AC619" i="1"/>
  <c r="AD619" i="1" s="1"/>
  <c r="AC638" i="1"/>
  <c r="AD638" i="1" s="1"/>
  <c r="AB638" i="1"/>
  <c r="AB639" i="1" s="1"/>
  <c r="AB640" i="1" s="1"/>
  <c r="AB641" i="1" s="1"/>
  <c r="AB642" i="1" s="1"/>
  <c r="AB643" i="1" s="1"/>
  <c r="AB644" i="1" s="1"/>
  <c r="AB645" i="1" s="1"/>
  <c r="AB646" i="1" s="1"/>
  <c r="AB647" i="1" s="1"/>
  <c r="AC578" i="1"/>
  <c r="AD578" i="1" s="1"/>
  <c r="AC726" i="1"/>
  <c r="AB726" i="1"/>
  <c r="AB727" i="1" s="1"/>
  <c r="AB728" i="1" s="1"/>
  <c r="AB729" i="1" s="1"/>
  <c r="AB730" i="1" s="1"/>
  <c r="AB731" i="1" s="1"/>
  <c r="AB732" i="1" s="1"/>
  <c r="AB733" i="1" s="1"/>
  <c r="AB734" i="1" s="1"/>
  <c r="AB735" i="1" s="1"/>
  <c r="AB736" i="1" s="1"/>
  <c r="AB737" i="1" s="1"/>
  <c r="AB738" i="1" s="1"/>
  <c r="AB739" i="1" s="1"/>
  <c r="AB740" i="1" s="1"/>
  <c r="AB741" i="1" s="1"/>
  <c r="AB742" i="1" s="1"/>
  <c r="AB743" i="1" s="1"/>
  <c r="AB744" i="1" s="1"/>
  <c r="AB745" i="1" s="1"/>
  <c r="AB746" i="1" s="1"/>
  <c r="AB747" i="1" s="1"/>
  <c r="AB748" i="1" s="1"/>
  <c r="AB749" i="1" s="1"/>
  <c r="AB750" i="1" s="1"/>
  <c r="AB751" i="1" s="1"/>
  <c r="AB752" i="1" s="1"/>
  <c r="AB753" i="1" s="1"/>
  <c r="AB754" i="1" s="1"/>
  <c r="AB755" i="1" s="1"/>
  <c r="AB756" i="1" s="1"/>
  <c r="AB757" i="1" s="1"/>
  <c r="AB758" i="1" s="1"/>
  <c r="AB759" i="1" s="1"/>
  <c r="AB760" i="1" s="1"/>
  <c r="AB761" i="1" s="1"/>
  <c r="AB762" i="1" s="1"/>
  <c r="AB763" i="1" s="1"/>
  <c r="AB764" i="1" s="1"/>
  <c r="AB765" i="1" s="1"/>
  <c r="AB766" i="1" s="1"/>
  <c r="AB767" i="1" s="1"/>
  <c r="AB768" i="1" s="1"/>
  <c r="AB769" i="1" s="1"/>
  <c r="AB770" i="1" s="1"/>
  <c r="AB771" i="1" s="1"/>
  <c r="AB772" i="1" s="1"/>
  <c r="AB773" i="1" s="1"/>
  <c r="AC618" i="1"/>
  <c r="AD618" i="1" s="1"/>
  <c r="AB532" i="1" l="1"/>
  <c r="AC531" i="1"/>
  <c r="AD531" i="1" s="1"/>
  <c r="AC80" i="1"/>
  <c r="AD80" i="1" s="1"/>
  <c r="AB586" i="1"/>
  <c r="AB587" i="1" s="1"/>
  <c r="AC585" i="1"/>
  <c r="AD585" i="1" s="1"/>
  <c r="AB22" i="1"/>
  <c r="AB24" i="1" s="1"/>
  <c r="AB23" i="1"/>
  <c r="AB25" i="1" s="1"/>
  <c r="AB26" i="1" s="1"/>
  <c r="AB27" i="1" s="1"/>
  <c r="AB28" i="1" s="1"/>
  <c r="AB29" i="1" s="1"/>
  <c r="AB30" i="1" s="1"/>
  <c r="AB31" i="1" s="1"/>
  <c r="AC82" i="1"/>
  <c r="AD82" i="1" s="1"/>
  <c r="AB83" i="1"/>
  <c r="AB84" i="1" s="1"/>
  <c r="AB85" i="1"/>
  <c r="AC773" i="1"/>
  <c r="AD773" i="1" s="1"/>
  <c r="AB774" i="1"/>
  <c r="AB775" i="1" s="1"/>
  <c r="AB776" i="1" s="1"/>
  <c r="AB777" i="1" s="1"/>
  <c r="AB778" i="1" s="1"/>
  <c r="AB779" i="1" s="1"/>
  <c r="AB780" i="1" s="1"/>
  <c r="AB781" i="1" s="1"/>
  <c r="AB782" i="1" s="1"/>
  <c r="AB783" i="1" s="1"/>
  <c r="AB784" i="1" s="1"/>
  <c r="AB785" i="1" s="1"/>
  <c r="AC750" i="1"/>
  <c r="AD750" i="1" s="1"/>
  <c r="AC329" i="1"/>
  <c r="AD329" i="1" s="1"/>
  <c r="AB330" i="1"/>
  <c r="AC81" i="1"/>
  <c r="AD81" i="1" s="1"/>
  <c r="AC650" i="1"/>
  <c r="AD650" i="1" s="1"/>
  <c r="AB651" i="1"/>
  <c r="AB622" i="1"/>
  <c r="AB623" i="1" s="1"/>
  <c r="AC621" i="1"/>
  <c r="AD621" i="1" s="1"/>
  <c r="AC620" i="1"/>
  <c r="AD620" i="1" s="1"/>
  <c r="AB355" i="1"/>
  <c r="AB356" i="1"/>
  <c r="AB357" i="1" s="1"/>
  <c r="AB358" i="1" s="1"/>
  <c r="AB359" i="1" s="1"/>
  <c r="AB360" i="1" s="1"/>
  <c r="AB361" i="1" s="1"/>
  <c r="AB362" i="1" s="1"/>
  <c r="AB363" i="1" s="1"/>
  <c r="AC353" i="1"/>
  <c r="AD353" i="1" s="1"/>
  <c r="AC730" i="1"/>
  <c r="AD730" i="1" s="1"/>
  <c r="AB135" i="1"/>
  <c r="AB136" i="1" s="1"/>
  <c r="AC134" i="1"/>
  <c r="AD134" i="1" s="1"/>
  <c r="AB364" i="1" l="1"/>
  <c r="AB365" i="1"/>
  <c r="AB366" i="1" s="1"/>
  <c r="AB367" i="1" s="1"/>
  <c r="AB368" i="1" s="1"/>
  <c r="AB369" i="1" s="1"/>
  <c r="AC363" i="1"/>
  <c r="AD363" i="1" s="1"/>
  <c r="AC330" i="1"/>
  <c r="AD330" i="1" s="1"/>
  <c r="AB332" i="1"/>
  <c r="AB331" i="1"/>
  <c r="AC785" i="1"/>
  <c r="AD785" i="1" s="1"/>
  <c r="AB786" i="1"/>
  <c r="AB787" i="1" s="1"/>
  <c r="AB788" i="1" s="1"/>
  <c r="AB789" i="1" s="1"/>
  <c r="AB790" i="1" s="1"/>
  <c r="AB791" i="1" s="1"/>
  <c r="AB792" i="1" s="1"/>
  <c r="AB793" i="1" s="1"/>
  <c r="AB794" i="1" s="1"/>
  <c r="AB795" i="1" s="1"/>
  <c r="AB796" i="1" s="1"/>
  <c r="AB797" i="1" s="1"/>
  <c r="AB798" i="1" s="1"/>
  <c r="AB799" i="1" s="1"/>
  <c r="AB800" i="1" s="1"/>
  <c r="AB801" i="1" s="1"/>
  <c r="AB802" i="1" s="1"/>
  <c r="AB803" i="1" s="1"/>
  <c r="AB588" i="1"/>
  <c r="AB589" i="1"/>
  <c r="AC587" i="1"/>
  <c r="AD587" i="1" s="1"/>
  <c r="AB624" i="1"/>
  <c r="AB625" i="1" s="1"/>
  <c r="AC623" i="1"/>
  <c r="AD623" i="1" s="1"/>
  <c r="AB137" i="1"/>
  <c r="AC136" i="1"/>
  <c r="AD136" i="1" s="1"/>
  <c r="AB652" i="1"/>
  <c r="AB653" i="1" s="1"/>
  <c r="AB654" i="1" s="1"/>
  <c r="AB655" i="1" s="1"/>
  <c r="AB656" i="1" s="1"/>
  <c r="AB657" i="1" s="1"/>
  <c r="AB658" i="1" s="1"/>
  <c r="AB659" i="1" s="1"/>
  <c r="AC651" i="1"/>
  <c r="AD651" i="1" s="1"/>
  <c r="AB86" i="1"/>
  <c r="AC85" i="1"/>
  <c r="AD85" i="1" s="1"/>
  <c r="AB533" i="1"/>
  <c r="AC532" i="1"/>
  <c r="AD532" i="1" s="1"/>
  <c r="AC803" i="1" l="1"/>
  <c r="AD803" i="1" s="1"/>
  <c r="AB804" i="1"/>
  <c r="AB805" i="1" s="1"/>
  <c r="AB806" i="1" s="1"/>
  <c r="AB807" i="1" s="1"/>
  <c r="AB808" i="1" s="1"/>
  <c r="AB809" i="1" s="1"/>
  <c r="AB821" i="1" s="1"/>
  <c r="AB822" i="1" s="1"/>
  <c r="AB823" i="1" s="1"/>
  <c r="AB824" i="1" s="1"/>
  <c r="AB825" i="1" s="1"/>
  <c r="AB138" i="1"/>
  <c r="AC137" i="1"/>
  <c r="AD137" i="1" s="1"/>
  <c r="AB534" i="1"/>
  <c r="AC533" i="1"/>
  <c r="AD533" i="1" s="1"/>
  <c r="AB87" i="1"/>
  <c r="AB88" i="1" s="1"/>
  <c r="AC86" i="1"/>
  <c r="AD86" i="1" s="1"/>
  <c r="AB590" i="1"/>
  <c r="AB591" i="1" s="1"/>
  <c r="AB592" i="1" s="1"/>
  <c r="AB593" i="1" s="1"/>
  <c r="AB594" i="1" s="1"/>
  <c r="AB595" i="1" s="1"/>
  <c r="AC589" i="1"/>
  <c r="AD589" i="1" s="1"/>
  <c r="AB370" i="1"/>
  <c r="AB371" i="1" s="1"/>
  <c r="AB372" i="1" s="1"/>
  <c r="AB373" i="1" s="1"/>
  <c r="AB374" i="1" s="1"/>
  <c r="AB375" i="1" s="1"/>
  <c r="AB376" i="1" s="1"/>
  <c r="AB377" i="1" s="1"/>
  <c r="AB378" i="1" s="1"/>
  <c r="AB379" i="1" s="1"/>
  <c r="AB380" i="1" s="1"/>
  <c r="AB381" i="1" s="1"/>
  <c r="AB382" i="1" s="1"/>
  <c r="AB383" i="1" s="1"/>
  <c r="AB384" i="1" s="1"/>
  <c r="AB385" i="1" s="1"/>
  <c r="AB386" i="1" s="1"/>
  <c r="AB387" i="1" s="1"/>
  <c r="AB388" i="1" s="1"/>
  <c r="AB389" i="1" s="1"/>
  <c r="AC369" i="1"/>
  <c r="AD369" i="1" s="1"/>
  <c r="AB660" i="1"/>
  <c r="AC659" i="1"/>
  <c r="AD659" i="1" s="1"/>
  <c r="AC332" i="1"/>
  <c r="AD332" i="1" s="1"/>
  <c r="AB333" i="1"/>
  <c r="AB626" i="1"/>
  <c r="AC625" i="1"/>
  <c r="AD625" i="1" s="1"/>
  <c r="AB89" i="1" l="1"/>
  <c r="AB90" i="1" s="1"/>
  <c r="AC88" i="1"/>
  <c r="AD88" i="1" s="1"/>
  <c r="AB535" i="1"/>
  <c r="AC534" i="1"/>
  <c r="AD534" i="1" s="1"/>
  <c r="AB390" i="1"/>
  <c r="AB391" i="1" s="1"/>
  <c r="AB392" i="1" s="1"/>
  <c r="AC389" i="1"/>
  <c r="AD389" i="1" s="1"/>
  <c r="AC138" i="1"/>
  <c r="AD138" i="1" s="1"/>
  <c r="AB139" i="1"/>
  <c r="AB140" i="1" s="1"/>
  <c r="AC333" i="1"/>
  <c r="AD333" i="1" s="1"/>
  <c r="AB334" i="1"/>
  <c r="AB335" i="1" s="1"/>
  <c r="AC660" i="1"/>
  <c r="AD660" i="1" s="1"/>
  <c r="AB661" i="1"/>
  <c r="AB826" i="1"/>
  <c r="AB827" i="1" s="1"/>
  <c r="AB828" i="1" s="1"/>
  <c r="AB829" i="1" s="1"/>
  <c r="AB830" i="1" s="1"/>
  <c r="AB831" i="1" s="1"/>
  <c r="AB832" i="1" s="1"/>
  <c r="AB833" i="1" s="1"/>
  <c r="AB834" i="1" s="1"/>
  <c r="AB835" i="1" s="1"/>
  <c r="AB836" i="1" s="1"/>
  <c r="AB837" i="1" s="1"/>
  <c r="AB838" i="1" s="1"/>
  <c r="AB839" i="1" s="1"/>
  <c r="AB840" i="1" s="1"/>
  <c r="AB841" i="1" s="1"/>
  <c r="AB842" i="1" s="1"/>
  <c r="AB843" i="1" s="1"/>
  <c r="AB844" i="1" s="1"/>
  <c r="AB845" i="1" s="1"/>
  <c r="AB846" i="1" s="1"/>
  <c r="AB847" i="1" s="1"/>
  <c r="AB848" i="1" s="1"/>
  <c r="AB849" i="1" s="1"/>
  <c r="AB850" i="1" s="1"/>
  <c r="AB851" i="1" s="1"/>
  <c r="AB852" i="1" s="1"/>
  <c r="AB853" i="1" s="1"/>
  <c r="AB854" i="1" s="1"/>
  <c r="AB855" i="1" s="1"/>
  <c r="AB856" i="1" s="1"/>
  <c r="AB857" i="1" s="1"/>
  <c r="AB858" i="1" s="1"/>
  <c r="AB859" i="1" s="1"/>
  <c r="AB860" i="1" s="1"/>
  <c r="AB861" i="1" s="1"/>
  <c r="AB862" i="1" s="1"/>
  <c r="AB863" i="1" s="1"/>
  <c r="AB864" i="1" s="1"/>
  <c r="AB865" i="1" s="1"/>
  <c r="AB866" i="1" s="1"/>
  <c r="AB867" i="1" s="1"/>
  <c r="AB868" i="1" s="1"/>
  <c r="AB869" i="1" s="1"/>
  <c r="AB870" i="1" s="1"/>
  <c r="AB871" i="1" s="1"/>
  <c r="AB872" i="1" s="1"/>
  <c r="AB873" i="1" s="1"/>
  <c r="AB874" i="1" s="1"/>
  <c r="AB875" i="1" s="1"/>
  <c r="AB876" i="1" s="1"/>
  <c r="AB877" i="1" s="1"/>
  <c r="AB878" i="1" s="1"/>
  <c r="AB879" i="1" s="1"/>
  <c r="AB880" i="1" s="1"/>
  <c r="AB881" i="1" s="1"/>
  <c r="AB882" i="1" s="1"/>
  <c r="AB883" i="1" s="1"/>
  <c r="AB884" i="1" s="1"/>
  <c r="AB885" i="1" s="1"/>
  <c r="AB886" i="1" s="1"/>
  <c r="AB887" i="1" s="1"/>
  <c r="AB888" i="1" s="1"/>
  <c r="AB889" i="1" s="1"/>
  <c r="AB890" i="1" s="1"/>
  <c r="AB891" i="1" s="1"/>
  <c r="AB892" i="1" s="1"/>
  <c r="AB893" i="1" s="1"/>
  <c r="AB894" i="1" s="1"/>
  <c r="AB895" i="1" s="1"/>
  <c r="AB896" i="1" s="1"/>
  <c r="AB897" i="1" s="1"/>
  <c r="AB898" i="1" s="1"/>
  <c r="AC825" i="1"/>
  <c r="AD825" i="1" s="1"/>
  <c r="AB627" i="1"/>
  <c r="AC626" i="1"/>
  <c r="AD626" i="1" s="1"/>
  <c r="AB596" i="1"/>
  <c r="AB597" i="1"/>
  <c r="AC595" i="1"/>
  <c r="AD595" i="1" s="1"/>
  <c r="AC140" i="1" l="1"/>
  <c r="AD140" i="1" s="1"/>
  <c r="AB141" i="1"/>
  <c r="AB142" i="1" s="1"/>
  <c r="AB143" i="1" s="1"/>
  <c r="AB144" i="1" s="1"/>
  <c r="AB145" i="1" s="1"/>
  <c r="AB146" i="1" s="1"/>
  <c r="AB147" i="1" s="1"/>
  <c r="AB628" i="1"/>
  <c r="AC627" i="1"/>
  <c r="AD627" i="1" s="1"/>
  <c r="AB393" i="1"/>
  <c r="AB394" i="1" s="1"/>
  <c r="AB395" i="1" s="1"/>
  <c r="AB396" i="1" s="1"/>
  <c r="AB397" i="1" s="1"/>
  <c r="AC392" i="1"/>
  <c r="AD392" i="1" s="1"/>
  <c r="AB662" i="1"/>
  <c r="AB663" i="1" s="1"/>
  <c r="AB664" i="1" s="1"/>
  <c r="AB665" i="1" s="1"/>
  <c r="AC661" i="1"/>
  <c r="AD661" i="1" s="1"/>
  <c r="AB536" i="1"/>
  <c r="AB537" i="1" s="1"/>
  <c r="AB538" i="1" s="1"/>
  <c r="AB539" i="1" s="1"/>
  <c r="AC535" i="1"/>
  <c r="AD535" i="1" s="1"/>
  <c r="AB598" i="1"/>
  <c r="AB599" i="1" s="1"/>
  <c r="AC597" i="1"/>
  <c r="AD597" i="1" s="1"/>
  <c r="AC335" i="1"/>
  <c r="AD335" i="1" s="1"/>
  <c r="AB336" i="1"/>
  <c r="AB91" i="1"/>
  <c r="AB92" i="1" s="1"/>
  <c r="AC90" i="1"/>
  <c r="AD90" i="1" s="1"/>
  <c r="AC336" i="1" l="1"/>
  <c r="AD336" i="1" s="1"/>
  <c r="AB337" i="1"/>
  <c r="AB666" i="1"/>
  <c r="AC665" i="1"/>
  <c r="AD665" i="1" s="1"/>
  <c r="AB600" i="1"/>
  <c r="AC599" i="1"/>
  <c r="AD599" i="1" s="1"/>
  <c r="AB629" i="1"/>
  <c r="AC628" i="1"/>
  <c r="AD628" i="1" s="1"/>
  <c r="AC147" i="1"/>
  <c r="AD147" i="1" s="1"/>
  <c r="AB148" i="1"/>
  <c r="AB93" i="1"/>
  <c r="AC92" i="1"/>
  <c r="AD92" i="1" s="1"/>
  <c r="AB398" i="1"/>
  <c r="AC397" i="1"/>
  <c r="AD397" i="1" s="1"/>
  <c r="AB540" i="1"/>
  <c r="AC539" i="1"/>
  <c r="AD539" i="1" s="1"/>
  <c r="AB630" i="1" l="1"/>
  <c r="AC629" i="1"/>
  <c r="AD629" i="1" s="1"/>
  <c r="AB541" i="1"/>
  <c r="AC540" i="1"/>
  <c r="AD540" i="1" s="1"/>
  <c r="AB601" i="1"/>
  <c r="AB602" i="1" s="1"/>
  <c r="AB603" i="1"/>
  <c r="AC398" i="1"/>
  <c r="AD398" i="1" s="1"/>
  <c r="AB399" i="1"/>
  <c r="AB94" i="1"/>
  <c r="AB95" i="1" s="1"/>
  <c r="AB96" i="1" s="1"/>
  <c r="AB97" i="1" s="1"/>
  <c r="AB98" i="1" s="1"/>
  <c r="AC93" i="1"/>
  <c r="AD93" i="1" s="1"/>
  <c r="AB667" i="1"/>
  <c r="AC666" i="1"/>
  <c r="AD666" i="1" s="1"/>
  <c r="AB149" i="1"/>
  <c r="AC148" i="1"/>
  <c r="AD148" i="1" s="1"/>
  <c r="AC337" i="1"/>
  <c r="AD337" i="1" s="1"/>
  <c r="AB338" i="1"/>
  <c r="AB400" i="1" l="1"/>
  <c r="AB401" i="1" s="1"/>
  <c r="AB402" i="1" s="1"/>
  <c r="AB403" i="1" s="1"/>
  <c r="AB404" i="1" s="1"/>
  <c r="AB405" i="1" s="1"/>
  <c r="AB406" i="1" s="1"/>
  <c r="AB407" i="1" s="1"/>
  <c r="AB408" i="1" s="1"/>
  <c r="AB409" i="1" s="1"/>
  <c r="AB410" i="1" s="1"/>
  <c r="AB411" i="1" s="1"/>
  <c r="AC399" i="1"/>
  <c r="AD399" i="1" s="1"/>
  <c r="AB604" i="1"/>
  <c r="AC603" i="1"/>
  <c r="AD603" i="1" s="1"/>
  <c r="AC338" i="1"/>
  <c r="AD338" i="1" s="1"/>
  <c r="AB339" i="1"/>
  <c r="AB151" i="1"/>
  <c r="AB152" i="1" s="1"/>
  <c r="AB153" i="1" s="1"/>
  <c r="AB154" i="1" s="1"/>
  <c r="AB155" i="1" s="1"/>
  <c r="AB156" i="1" s="1"/>
  <c r="AB157" i="1" s="1"/>
  <c r="AB158" i="1" s="1"/>
  <c r="AB159" i="1" s="1"/>
  <c r="AB160" i="1" s="1"/>
  <c r="AB161" i="1" s="1"/>
  <c r="AB162" i="1" s="1"/>
  <c r="AB163" i="1" s="1"/>
  <c r="AB164" i="1" s="1"/>
  <c r="AB165" i="1" s="1"/>
  <c r="AB166" i="1" s="1"/>
  <c r="AB167" i="1" s="1"/>
  <c r="AB168" i="1" s="1"/>
  <c r="AB169" i="1" s="1"/>
  <c r="AB170" i="1" s="1"/>
  <c r="AB171" i="1" s="1"/>
  <c r="AB172" i="1" s="1"/>
  <c r="AB173" i="1" s="1"/>
  <c r="AB174" i="1" s="1"/>
  <c r="AB175" i="1" s="1"/>
  <c r="AB176" i="1" s="1"/>
  <c r="AB177" i="1" s="1"/>
  <c r="AB178" i="1" s="1"/>
  <c r="AB179" i="1" s="1"/>
  <c r="AB180" i="1" s="1"/>
  <c r="AB181" i="1" s="1"/>
  <c r="AB182" i="1" s="1"/>
  <c r="AB183" i="1" s="1"/>
  <c r="AB184" i="1" s="1"/>
  <c r="AB185" i="1" s="1"/>
  <c r="AB186" i="1" s="1"/>
  <c r="AB187" i="1" s="1"/>
  <c r="AB188" i="1" s="1"/>
  <c r="AB189" i="1" s="1"/>
  <c r="AB190" i="1" s="1"/>
  <c r="AB191" i="1" s="1"/>
  <c r="AB192" i="1" s="1"/>
  <c r="AB193" i="1" s="1"/>
  <c r="AB194" i="1" s="1"/>
  <c r="AB195" i="1" s="1"/>
  <c r="AB196" i="1" s="1"/>
  <c r="AB197" i="1" s="1"/>
  <c r="AB198" i="1" s="1"/>
  <c r="AB199" i="1" s="1"/>
  <c r="AB200" i="1" s="1"/>
  <c r="AB201" i="1" s="1"/>
  <c r="AB202" i="1" s="1"/>
  <c r="AB203" i="1" s="1"/>
  <c r="AB204" i="1" s="1"/>
  <c r="AB205" i="1" s="1"/>
  <c r="AB206" i="1" s="1"/>
  <c r="AB207" i="1" s="1"/>
  <c r="AB208" i="1" s="1"/>
  <c r="AB209" i="1" s="1"/>
  <c r="AB210" i="1" s="1"/>
  <c r="AB211" i="1" s="1"/>
  <c r="AB212" i="1" s="1"/>
  <c r="AB213" i="1" s="1"/>
  <c r="AB214" i="1" s="1"/>
  <c r="AB215" i="1" s="1"/>
  <c r="AB216" i="1" s="1"/>
  <c r="AB217" i="1" s="1"/>
  <c r="AB218" i="1" s="1"/>
  <c r="AB219" i="1" s="1"/>
  <c r="AB220" i="1" s="1"/>
  <c r="AB221" i="1" s="1"/>
  <c r="AB222" i="1" s="1"/>
  <c r="AB223" i="1" s="1"/>
  <c r="AB224" i="1" s="1"/>
  <c r="AB225" i="1" s="1"/>
  <c r="AB226" i="1" s="1"/>
  <c r="AB227" i="1" s="1"/>
  <c r="AB228" i="1" s="1"/>
  <c r="AB229" i="1" s="1"/>
  <c r="AB230" i="1" s="1"/>
  <c r="AB231" i="1" s="1"/>
  <c r="AB232" i="1" s="1"/>
  <c r="AB233" i="1" s="1"/>
  <c r="AB234" i="1" s="1"/>
  <c r="AB235" i="1" s="1"/>
  <c r="AB236" i="1" s="1"/>
  <c r="AB237" i="1" s="1"/>
  <c r="AB150" i="1"/>
  <c r="AC149" i="1"/>
  <c r="AD149" i="1" s="1"/>
  <c r="AC667" i="1"/>
  <c r="AD667" i="1" s="1"/>
  <c r="AB668" i="1"/>
  <c r="AB669" i="1" s="1"/>
  <c r="AB670" i="1" s="1"/>
  <c r="AB671" i="1" s="1"/>
  <c r="AB542" i="1"/>
  <c r="AC541" i="1"/>
  <c r="AD541" i="1" s="1"/>
  <c r="AC98" i="1"/>
  <c r="AD98" i="1" s="1"/>
  <c r="AB99" i="1"/>
  <c r="AB100" i="1" s="1"/>
  <c r="AB631" i="1"/>
  <c r="AB632" i="1" s="1"/>
  <c r="AB633" i="1" s="1"/>
  <c r="AB634" i="1" s="1"/>
  <c r="AB635" i="1" s="1"/>
  <c r="AB636" i="1" s="1"/>
  <c r="AC630" i="1"/>
  <c r="AD630" i="1" s="1"/>
  <c r="AB238" i="1" l="1"/>
  <c r="AC237" i="1"/>
  <c r="AD237" i="1" s="1"/>
  <c r="AC339" i="1"/>
  <c r="AD339" i="1" s="1"/>
  <c r="AB340" i="1"/>
  <c r="AB412" i="1"/>
  <c r="AB413" i="1" s="1"/>
  <c r="AB414" i="1" s="1"/>
  <c r="AB415" i="1" s="1"/>
  <c r="AB416" i="1" s="1"/>
  <c r="AC411" i="1"/>
  <c r="AD411" i="1" s="1"/>
  <c r="AB101" i="1"/>
  <c r="AB102" i="1" s="1"/>
  <c r="AC100" i="1"/>
  <c r="AD100" i="1" s="1"/>
  <c r="AB543" i="1"/>
  <c r="AC542" i="1"/>
  <c r="AD542" i="1" s="1"/>
  <c r="AC671" i="1"/>
  <c r="AD671" i="1" s="1"/>
  <c r="AB672" i="1"/>
  <c r="AB673" i="1" s="1"/>
  <c r="AB674" i="1" s="1"/>
  <c r="AB675" i="1" s="1"/>
  <c r="AC604" i="1"/>
  <c r="AD604" i="1" s="1"/>
  <c r="AB605" i="1"/>
  <c r="AB103" i="1" l="1"/>
  <c r="AB104" i="1" s="1"/>
  <c r="AB105" i="1" s="1"/>
  <c r="AB106" i="1" s="1"/>
  <c r="AB107" i="1" s="1"/>
  <c r="AC102" i="1"/>
  <c r="AD102" i="1" s="1"/>
  <c r="AB544" i="1"/>
  <c r="AB545" i="1" s="1"/>
  <c r="AB546" i="1" s="1"/>
  <c r="AB547" i="1" s="1"/>
  <c r="AC543" i="1"/>
  <c r="AD543" i="1" s="1"/>
  <c r="AB606" i="1"/>
  <c r="AC605" i="1"/>
  <c r="AD605" i="1" s="1"/>
  <c r="AB239" i="1"/>
  <c r="AB240" i="1" s="1"/>
  <c r="AB241" i="1" s="1"/>
  <c r="AB242" i="1" s="1"/>
  <c r="AC238" i="1"/>
  <c r="AD238" i="1" s="1"/>
  <c r="AB417" i="1"/>
  <c r="AB418" i="1" s="1"/>
  <c r="AC416" i="1"/>
  <c r="AD416" i="1" s="1"/>
  <c r="AC675" i="1"/>
  <c r="AD675" i="1" s="1"/>
  <c r="AB676" i="1"/>
  <c r="AB677" i="1" s="1"/>
  <c r="AB678" i="1" s="1"/>
  <c r="AB679" i="1" s="1"/>
  <c r="AC340" i="1"/>
  <c r="AD340" i="1" s="1"/>
  <c r="AB341" i="1"/>
  <c r="AB243" i="1" l="1"/>
  <c r="AC242" i="1"/>
  <c r="AD242" i="1" s="1"/>
  <c r="AC341" i="1"/>
  <c r="AD341" i="1" s="1"/>
  <c r="AB342" i="1"/>
  <c r="AB607" i="1"/>
  <c r="AB608" i="1" s="1"/>
  <c r="AB609" i="1" s="1"/>
  <c r="AB610" i="1" s="1"/>
  <c r="AB611" i="1" s="1"/>
  <c r="AB612" i="1" s="1"/>
  <c r="AB613" i="1" s="1"/>
  <c r="AC606" i="1"/>
  <c r="AD606" i="1" s="1"/>
  <c r="AC679" i="1"/>
  <c r="AD679" i="1" s="1"/>
  <c r="AB680" i="1"/>
  <c r="AB681" i="1" s="1"/>
  <c r="AB682" i="1" s="1"/>
  <c r="AB683" i="1" s="1"/>
  <c r="AB684" i="1" s="1"/>
  <c r="AB685" i="1" s="1"/>
  <c r="AB686" i="1" s="1"/>
  <c r="AB687" i="1" s="1"/>
  <c r="AB688" i="1" s="1"/>
  <c r="AB689" i="1" s="1"/>
  <c r="AB690" i="1" s="1"/>
  <c r="AB691" i="1" s="1"/>
  <c r="AB692" i="1" s="1"/>
  <c r="AB693" i="1" s="1"/>
  <c r="AB694" i="1" s="1"/>
  <c r="AB695" i="1" s="1"/>
  <c r="AB696" i="1" s="1"/>
  <c r="AB697" i="1" s="1"/>
  <c r="AB698" i="1" s="1"/>
  <c r="AB548" i="1"/>
  <c r="AC547" i="1"/>
  <c r="AD547" i="1" s="1"/>
  <c r="AB419" i="1"/>
  <c r="AB420" i="1" s="1"/>
  <c r="AC418" i="1"/>
  <c r="AD418" i="1" s="1"/>
  <c r="AB108" i="1"/>
  <c r="AB109" i="1" s="1"/>
  <c r="AC107" i="1"/>
  <c r="AD107" i="1" s="1"/>
  <c r="AC698" i="1" l="1"/>
  <c r="AD698" i="1" s="1"/>
  <c r="AB699" i="1"/>
  <c r="AB700" i="1" s="1"/>
  <c r="AB701" i="1" s="1"/>
  <c r="AB702" i="1" s="1"/>
  <c r="AB703" i="1" s="1"/>
  <c r="AB704" i="1" s="1"/>
  <c r="AB705" i="1" s="1"/>
  <c r="AB706" i="1" s="1"/>
  <c r="AB110" i="1"/>
  <c r="AC109" i="1"/>
  <c r="AD109" i="1" s="1"/>
  <c r="AC342" i="1"/>
  <c r="AD342" i="1" s="1"/>
  <c r="AB343" i="1"/>
  <c r="AB421" i="1"/>
  <c r="AC420" i="1"/>
  <c r="AD420" i="1" s="1"/>
  <c r="AB549" i="1"/>
  <c r="AC548" i="1"/>
  <c r="AD548" i="1" s="1"/>
  <c r="AC243" i="1"/>
  <c r="AD243" i="1" s="1"/>
  <c r="AB244" i="1"/>
  <c r="AB422" i="1" l="1"/>
  <c r="AC421" i="1"/>
  <c r="AD421" i="1" s="1"/>
  <c r="AC343" i="1"/>
  <c r="AD343" i="1" s="1"/>
  <c r="AB344" i="1"/>
  <c r="AB245" i="1"/>
  <c r="AC244" i="1"/>
  <c r="AD244" i="1" s="1"/>
  <c r="AB112" i="1"/>
  <c r="AB111" i="1"/>
  <c r="AB113" i="1" s="1"/>
  <c r="AC110" i="1"/>
  <c r="AD110" i="1" s="1"/>
  <c r="AC706" i="1"/>
  <c r="AD706" i="1" s="1"/>
  <c r="AB707" i="1"/>
  <c r="AB708" i="1" s="1"/>
  <c r="AB709" i="1" s="1"/>
  <c r="AB710" i="1" s="1"/>
  <c r="AB711" i="1" s="1"/>
  <c r="AB712" i="1" s="1"/>
  <c r="AB713" i="1" s="1"/>
  <c r="AB714" i="1" s="1"/>
  <c r="AB550" i="1"/>
  <c r="AC549" i="1"/>
  <c r="AD549" i="1" s="1"/>
  <c r="AB114" i="1" l="1"/>
  <c r="AB115" i="1" s="1"/>
  <c r="AB116" i="1" s="1"/>
  <c r="AC112" i="1"/>
  <c r="AD112" i="1" s="1"/>
  <c r="AB246" i="1"/>
  <c r="AC245" i="1"/>
  <c r="AD245" i="1" s="1"/>
  <c r="AB551" i="1"/>
  <c r="AC550" i="1"/>
  <c r="AD550" i="1" s="1"/>
  <c r="AC344" i="1"/>
  <c r="AD344" i="1" s="1"/>
  <c r="AB345" i="1"/>
  <c r="AC714" i="1"/>
  <c r="AD714" i="1" s="1"/>
  <c r="AB715" i="1"/>
  <c r="AB716" i="1" s="1"/>
  <c r="AB717" i="1" s="1"/>
  <c r="AB718" i="1" s="1"/>
  <c r="AB719" i="1" s="1"/>
  <c r="AB720" i="1" s="1"/>
  <c r="AB721" i="1" s="1"/>
  <c r="AB423" i="1"/>
  <c r="AC422" i="1"/>
  <c r="AD422" i="1" s="1"/>
  <c r="AC345" i="1" l="1"/>
  <c r="AD345" i="1" s="1"/>
  <c r="AB346" i="1"/>
  <c r="AB347" i="1" s="1"/>
  <c r="AB348" i="1" s="1"/>
  <c r="AB552" i="1"/>
  <c r="AB553" i="1" s="1"/>
  <c r="AB554" i="1" s="1"/>
  <c r="AC551" i="1"/>
  <c r="AD551" i="1" s="1"/>
  <c r="AB424" i="1"/>
  <c r="AC423" i="1"/>
  <c r="AD423" i="1" s="1"/>
  <c r="AB247" i="1"/>
  <c r="AB248" i="1" s="1"/>
  <c r="AB249" i="1" s="1"/>
  <c r="AC246" i="1"/>
  <c r="AD246" i="1" s="1"/>
  <c r="AB722" i="1"/>
  <c r="AB723" i="1" s="1"/>
  <c r="AB724" i="1" s="1"/>
  <c r="AC721" i="1"/>
  <c r="AD721" i="1" s="1"/>
  <c r="AB117" i="1"/>
  <c r="AC116" i="1"/>
  <c r="AD116" i="1" s="1"/>
  <c r="AB250" i="1" l="1"/>
  <c r="AC249" i="1"/>
  <c r="AD249" i="1" s="1"/>
  <c r="AB425" i="1"/>
  <c r="AC424" i="1"/>
  <c r="AD424" i="1" s="1"/>
  <c r="AB118" i="1"/>
  <c r="AC117" i="1"/>
  <c r="AD117" i="1" s="1"/>
  <c r="AB556" i="1"/>
  <c r="AC554" i="1"/>
  <c r="AD554" i="1" s="1"/>
  <c r="AB555" i="1"/>
  <c r="AC250" i="1" l="1"/>
  <c r="AD250" i="1" s="1"/>
  <c r="AB256" i="1"/>
  <c r="AB251" i="1"/>
  <c r="AB252" i="1" s="1"/>
  <c r="AB253" i="1" s="1"/>
  <c r="AB254" i="1" s="1"/>
  <c r="AB255" i="1" s="1"/>
  <c r="AB557" i="1"/>
  <c r="AC556" i="1"/>
  <c r="AD556" i="1" s="1"/>
  <c r="AB426" i="1"/>
  <c r="AB427" i="1" s="1"/>
  <c r="AB428" i="1" s="1"/>
  <c r="AB429" i="1" s="1"/>
  <c r="AB430" i="1" s="1"/>
  <c r="AB431" i="1" s="1"/>
  <c r="AB432" i="1" s="1"/>
  <c r="AB433" i="1" s="1"/>
  <c r="AC425" i="1"/>
  <c r="AD425" i="1" s="1"/>
  <c r="AC118" i="1"/>
  <c r="AD118" i="1" s="1"/>
  <c r="AB119" i="1"/>
  <c r="AB120" i="1" s="1"/>
  <c r="AB121" i="1" s="1"/>
  <c r="AB122" i="1" s="1"/>
  <c r="AB123" i="1" s="1"/>
  <c r="AB558" i="1" l="1"/>
  <c r="AB559" i="1" s="1"/>
  <c r="AC557" i="1"/>
  <c r="AD557" i="1" s="1"/>
  <c r="AB434" i="1"/>
  <c r="AB435" i="1" s="1"/>
  <c r="AC433" i="1"/>
  <c r="AD433" i="1" s="1"/>
  <c r="AC256" i="1"/>
  <c r="AD256" i="1" s="1"/>
  <c r="AB257" i="1"/>
  <c r="AB436" i="1" l="1"/>
  <c r="AB437" i="1" s="1"/>
  <c r="AC435" i="1"/>
  <c r="AD435" i="1" s="1"/>
  <c r="AB560" i="1"/>
  <c r="AC559" i="1"/>
  <c r="AD559" i="1" s="1"/>
  <c r="AB258" i="1"/>
  <c r="AC257" i="1"/>
  <c r="AD257" i="1" s="1"/>
  <c r="AC258" i="1" l="1"/>
  <c r="AD258" i="1" s="1"/>
  <c r="AB259" i="1"/>
  <c r="AB561" i="1"/>
  <c r="AC560" i="1"/>
  <c r="AD560" i="1" s="1"/>
  <c r="AB438" i="1"/>
  <c r="AC437" i="1"/>
  <c r="AD437" i="1" s="1"/>
  <c r="AB439" i="1" l="1"/>
  <c r="AC438" i="1"/>
  <c r="AD438" i="1" s="1"/>
  <c r="AB562" i="1"/>
  <c r="AC561" i="1"/>
  <c r="AD561" i="1" s="1"/>
  <c r="AB260" i="1"/>
  <c r="AC259" i="1"/>
  <c r="AD259" i="1" s="1"/>
  <c r="AB262" i="1" l="1"/>
  <c r="AB261" i="1"/>
  <c r="AB563" i="1"/>
  <c r="AC562" i="1"/>
  <c r="AD562" i="1" s="1"/>
  <c r="AB440" i="1"/>
  <c r="AC439" i="1"/>
  <c r="AD439" i="1" s="1"/>
  <c r="AB441" i="1" l="1"/>
  <c r="AC440" i="1"/>
  <c r="AD440" i="1" s="1"/>
  <c r="AC262" i="1"/>
  <c r="AD262" i="1" s="1"/>
  <c r="AB263" i="1"/>
  <c r="AB564" i="1"/>
  <c r="AC563" i="1"/>
  <c r="AD563" i="1" s="1"/>
  <c r="AB442" i="1" l="1"/>
  <c r="AB443" i="1" s="1"/>
  <c r="AB444" i="1" s="1"/>
  <c r="AC441" i="1"/>
  <c r="AD441" i="1" s="1"/>
  <c r="AB565" i="1"/>
  <c r="AC564" i="1"/>
  <c r="AD564" i="1" s="1"/>
  <c r="AB264" i="1"/>
  <c r="AB265" i="1" s="1"/>
  <c r="AB266" i="1" s="1"/>
  <c r="AB267" i="1" s="1"/>
  <c r="AB268" i="1" s="1"/>
  <c r="AB269" i="1" s="1"/>
  <c r="AB270" i="1" s="1"/>
  <c r="AB271" i="1" s="1"/>
  <c r="AB272" i="1" s="1"/>
  <c r="AB273" i="1" s="1"/>
  <c r="AC263" i="1"/>
  <c r="AD263" i="1" s="1"/>
  <c r="AC444" i="1" l="1"/>
  <c r="AD444" i="1" s="1"/>
  <c r="AB445" i="1"/>
  <c r="AB446" i="1" s="1"/>
  <c r="AB274" i="1"/>
  <c r="AB275" i="1" s="1"/>
  <c r="AB276" i="1" s="1"/>
  <c r="AB277" i="1" s="1"/>
  <c r="AB278" i="1" s="1"/>
  <c r="AB279" i="1" s="1"/>
  <c r="AC273" i="1"/>
  <c r="AD273" i="1" s="1"/>
  <c r="AB566" i="1"/>
  <c r="AC565" i="1"/>
  <c r="AD565" i="1" s="1"/>
  <c r="AB567" i="1" l="1"/>
  <c r="AC566" i="1"/>
  <c r="AD566" i="1" s="1"/>
  <c r="AB280" i="1"/>
  <c r="AC279" i="1"/>
  <c r="AD279" i="1" s="1"/>
  <c r="AC446" i="1"/>
  <c r="AD446" i="1" s="1"/>
  <c r="AB447" i="1"/>
  <c r="AB448" i="1" s="1"/>
  <c r="AB281" i="1" l="1"/>
  <c r="AC280" i="1"/>
  <c r="AD280" i="1" s="1"/>
  <c r="AB568" i="1"/>
  <c r="AC567" i="1"/>
  <c r="AD567" i="1" s="1"/>
  <c r="AB449" i="1"/>
  <c r="AB450" i="1" s="1"/>
  <c r="AC448" i="1"/>
  <c r="AD448" i="1" s="1"/>
  <c r="AB451" i="1" l="1"/>
  <c r="AB452" i="1" s="1"/>
  <c r="AC450" i="1"/>
  <c r="AD450" i="1" s="1"/>
  <c r="AB569" i="1"/>
  <c r="AC568" i="1"/>
  <c r="AD568" i="1" s="1"/>
  <c r="AC281" i="1"/>
  <c r="AD281" i="1" s="1"/>
  <c r="AB282" i="1"/>
  <c r="AB570" i="1" l="1"/>
  <c r="AC569" i="1"/>
  <c r="AD569" i="1" s="1"/>
  <c r="AB571" i="1"/>
  <c r="AB283" i="1"/>
  <c r="AC282" i="1"/>
  <c r="AD282" i="1" s="1"/>
  <c r="AB453" i="1"/>
  <c r="AB454" i="1" s="1"/>
  <c r="AC452" i="1"/>
  <c r="AD452" i="1" s="1"/>
  <c r="AB455" i="1" l="1"/>
  <c r="AB456" i="1" s="1"/>
  <c r="AB457" i="1" s="1"/>
  <c r="AB458" i="1" s="1"/>
  <c r="AB459" i="1" s="1"/>
  <c r="AB460" i="1" s="1"/>
  <c r="AC454" i="1"/>
  <c r="AD454" i="1" s="1"/>
  <c r="AB284" i="1"/>
  <c r="AC283" i="1"/>
  <c r="AD283" i="1" s="1"/>
  <c r="AB572" i="1"/>
  <c r="AB573" i="1" s="1"/>
  <c r="AB574" i="1" s="1"/>
  <c r="AC571" i="1"/>
  <c r="AD571" i="1" s="1"/>
  <c r="AB285" i="1" l="1"/>
  <c r="AC284" i="1"/>
  <c r="AD284" i="1" s="1"/>
  <c r="AC460" i="1"/>
  <c r="AD460" i="1" s="1"/>
  <c r="AB461" i="1"/>
  <c r="AB462" i="1" l="1"/>
  <c r="AC461" i="1"/>
  <c r="AD461" i="1" s="1"/>
  <c r="AB286" i="1"/>
  <c r="AC285" i="1"/>
  <c r="AD285" i="1" s="1"/>
  <c r="AC286" i="1" l="1"/>
  <c r="AD286" i="1" s="1"/>
  <c r="AB287" i="1"/>
  <c r="AB463" i="1"/>
  <c r="AC462" i="1"/>
  <c r="AD462" i="1" s="1"/>
  <c r="AB464" i="1" l="1"/>
  <c r="AC463" i="1"/>
  <c r="AD463" i="1" s="1"/>
  <c r="AB288" i="1"/>
  <c r="AC287" i="1"/>
  <c r="AD287" i="1" s="1"/>
  <c r="AC288" i="1" l="1"/>
  <c r="AD288" i="1" s="1"/>
  <c r="AB289" i="1"/>
  <c r="AB465" i="1"/>
  <c r="AC464" i="1"/>
  <c r="AD464" i="1" s="1"/>
  <c r="AB290" i="1" l="1"/>
  <c r="AC289" i="1"/>
  <c r="AD289" i="1" s="1"/>
  <c r="AB466" i="1"/>
  <c r="AC465" i="1"/>
  <c r="AD465" i="1" s="1"/>
  <c r="AB467" i="1" l="1"/>
  <c r="AC466" i="1"/>
  <c r="AD466" i="1" s="1"/>
  <c r="AC290" i="1"/>
  <c r="AD290" i="1" s="1"/>
  <c r="AB291" i="1"/>
  <c r="AB292" i="1" l="1"/>
  <c r="AC291" i="1"/>
  <c r="AD291" i="1" s="1"/>
  <c r="AB468" i="1"/>
  <c r="AC467" i="1"/>
  <c r="AD467" i="1" s="1"/>
  <c r="AB469" i="1" l="1"/>
  <c r="AC468" i="1"/>
  <c r="AD468" i="1" s="1"/>
  <c r="AB293" i="1"/>
  <c r="AC292" i="1"/>
  <c r="AD292" i="1" s="1"/>
  <c r="AB294" i="1" l="1"/>
  <c r="AC293" i="1"/>
  <c r="AD293" i="1" s="1"/>
  <c r="AB470" i="1"/>
  <c r="AC469" i="1"/>
  <c r="AD469" i="1" s="1"/>
  <c r="AC470" i="1" l="1"/>
  <c r="AD470" i="1" s="1"/>
  <c r="AB471" i="1"/>
  <c r="AB295" i="1"/>
  <c r="AC294" i="1"/>
  <c r="AD294" i="1" s="1"/>
  <c r="AB296" i="1" l="1"/>
  <c r="AC295" i="1"/>
  <c r="AD295" i="1" s="1"/>
  <c r="AC471" i="1"/>
  <c r="AD471" i="1" s="1"/>
  <c r="AB472" i="1"/>
  <c r="AB473" i="1" s="1"/>
  <c r="AB474" i="1" s="1"/>
  <c r="AB475" i="1" s="1"/>
  <c r="AB476" i="1" s="1"/>
  <c r="AB477" i="1" s="1"/>
  <c r="AB478" i="1" s="1"/>
  <c r="AB479" i="1" s="1"/>
  <c r="AB480" i="1" s="1"/>
  <c r="AB481" i="1" s="1"/>
  <c r="AB482" i="1" s="1"/>
  <c r="AB483" i="1" s="1"/>
  <c r="AB484" i="1" s="1"/>
  <c r="AB485" i="1" s="1"/>
  <c r="AB486" i="1" l="1"/>
  <c r="AB487" i="1" s="1"/>
  <c r="AB488" i="1" s="1"/>
  <c r="AC485" i="1"/>
  <c r="AD485" i="1" s="1"/>
  <c r="AB489" i="1"/>
  <c r="AB490" i="1" s="1"/>
  <c r="AB491" i="1" s="1"/>
  <c r="AB492" i="1" s="1"/>
  <c r="AB493" i="1" s="1"/>
  <c r="AB494" i="1" s="1"/>
  <c r="AB495" i="1" s="1"/>
  <c r="AB496" i="1" s="1"/>
  <c r="AB497" i="1" s="1"/>
  <c r="AB498" i="1" s="1"/>
  <c r="AB499" i="1" s="1"/>
  <c r="AB500" i="1" s="1"/>
  <c r="AB501" i="1" s="1"/>
  <c r="AB297" i="1"/>
  <c r="AC296" i="1"/>
  <c r="AD296" i="1" s="1"/>
  <c r="AB502" i="1" l="1"/>
  <c r="AC501" i="1"/>
  <c r="AD501" i="1" s="1"/>
  <c r="AB298" i="1"/>
  <c r="AC297" i="1"/>
  <c r="AD297" i="1" s="1"/>
  <c r="AB299" i="1" l="1"/>
  <c r="AC298" i="1"/>
  <c r="AD298" i="1" s="1"/>
  <c r="AB503" i="1"/>
  <c r="AC502" i="1"/>
  <c r="AD502" i="1" s="1"/>
  <c r="AB504" i="1" l="1"/>
  <c r="AC503" i="1"/>
  <c r="AD503" i="1" s="1"/>
  <c r="AB300" i="1"/>
  <c r="AC299" i="1"/>
  <c r="AD299" i="1" s="1"/>
  <c r="AB301" i="1" l="1"/>
  <c r="AC300" i="1"/>
  <c r="AD300" i="1" s="1"/>
  <c r="AB505" i="1"/>
  <c r="AB506" i="1" s="1"/>
  <c r="AB507" i="1" s="1"/>
  <c r="AB508" i="1" s="1"/>
  <c r="AC504" i="1"/>
  <c r="AD504" i="1" s="1"/>
  <c r="AB509" i="1" l="1"/>
  <c r="AC508" i="1"/>
  <c r="AD508" i="1" s="1"/>
  <c r="AB302" i="1"/>
  <c r="AC301" i="1"/>
  <c r="AD301" i="1" s="1"/>
  <c r="AB303" i="1" l="1"/>
  <c r="AC302" i="1"/>
  <c r="AD302" i="1" s="1"/>
  <c r="AB510" i="1"/>
  <c r="AC509" i="1"/>
  <c r="AD509" i="1" s="1"/>
  <c r="AB511" i="1" l="1"/>
  <c r="AB512" i="1" s="1"/>
  <c r="AB513" i="1" s="1"/>
  <c r="AC510" i="1"/>
  <c r="AD510" i="1" s="1"/>
  <c r="AB304" i="1"/>
  <c r="AC303" i="1"/>
  <c r="AD303" i="1" s="1"/>
  <c r="AB305" i="1" l="1"/>
  <c r="AB306" i="1" s="1"/>
  <c r="AB307" i="1" s="1"/>
  <c r="AC304" i="1"/>
  <c r="AD304" i="1" s="1"/>
  <c r="AB514" i="1"/>
  <c r="AC513" i="1"/>
  <c r="AD513" i="1" s="1"/>
  <c r="AB308" i="1" l="1"/>
  <c r="AC307" i="1"/>
  <c r="AD307" i="1" s="1"/>
  <c r="AC514" i="1"/>
  <c r="AD514" i="1" s="1"/>
  <c r="AB515" i="1"/>
  <c r="AB516" i="1" l="1"/>
  <c r="AC515" i="1"/>
  <c r="AD515" i="1" s="1"/>
  <c r="AB517" i="1"/>
  <c r="AB309" i="1"/>
  <c r="AC308" i="1"/>
  <c r="AD308" i="1" s="1"/>
  <c r="AB518" i="1" l="1"/>
  <c r="AB519" i="1" s="1"/>
  <c r="AB520" i="1" s="1"/>
  <c r="AB521" i="1" s="1"/>
  <c r="AC517" i="1"/>
  <c r="AD517" i="1" s="1"/>
  <c r="AB310" i="1"/>
  <c r="AB311" i="1" s="1"/>
  <c r="AC309" i="1"/>
  <c r="AD309" i="1" s="1"/>
  <c r="AB312" i="1" l="1"/>
  <c r="AB313" i="1" s="1"/>
  <c r="AC311" i="1"/>
  <c r="AD311" i="1" s="1"/>
  <c r="AB314" i="1" l="1"/>
  <c r="AB315" i="1" s="1"/>
  <c r="AC313" i="1"/>
  <c r="AD313" i="1" s="1"/>
  <c r="AB316" i="1" l="1"/>
  <c r="AB317" i="1" s="1"/>
  <c r="AC315" i="1"/>
  <c r="AD315" i="1" s="1"/>
  <c r="AB318" i="1" l="1"/>
  <c r="AB319" i="1" s="1"/>
  <c r="AB320" i="1" s="1"/>
  <c r="AC317" i="1"/>
  <c r="AD317" i="1" s="1"/>
</calcChain>
</file>

<file path=xl/sharedStrings.xml><?xml version="1.0" encoding="utf-8"?>
<sst xmlns="http://schemas.openxmlformats.org/spreadsheetml/2006/main" count="6819" uniqueCount="3318">
  <si>
    <t>type</t>
  </si>
  <si>
    <t>name</t>
  </si>
  <si>
    <t>labeltexten</t>
  </si>
  <si>
    <t>hint</t>
  </si>
  <si>
    <t>default</t>
  </si>
  <si>
    <t>appearance</t>
  </si>
  <si>
    <t>constraint</t>
  </si>
  <si>
    <t>constraint message</t>
  </si>
  <si>
    <t>relevance</t>
  </si>
  <si>
    <t>disabled</t>
  </si>
  <si>
    <t>required</t>
  </si>
  <si>
    <t>required message</t>
  </si>
  <si>
    <t>read only</t>
  </si>
  <si>
    <t>calculation</t>
  </si>
  <si>
    <t>repeat_count</t>
  </si>
  <si>
    <t>media:image</t>
  </si>
  <si>
    <t>media:audio</t>
  </si>
  <si>
    <t>media:video</t>
  </si>
  <si>
    <t>choice_filter</t>
  </si>
  <si>
    <t>note</t>
  </si>
  <si>
    <t>response_note</t>
  </si>
  <si>
    <t>publishable</t>
  </si>
  <si>
    <t>minimum_seconds</t>
  </si>
  <si>
    <t>aux_count</t>
  </si>
  <si>
    <t>aux_qnumbering</t>
  </si>
  <si>
    <t>aux_qnumbers</t>
  </si>
  <si>
    <t>label</t>
  </si>
  <si>
    <t>accuracy_threshold</t>
  </si>
  <si>
    <t>start</t>
  </si>
  <si>
    <t>starttime</t>
  </si>
  <si>
    <t>end</t>
  </si>
  <si>
    <t>endtime</t>
  </si>
  <si>
    <t>deviceid</t>
  </si>
  <si>
    <t>subscriberid</t>
  </si>
  <si>
    <t>simserial</t>
  </si>
  <si>
    <t>simid</t>
  </si>
  <si>
    <t>phonenumber</t>
  </si>
  <si>
    <t>devicephonenum</t>
  </si>
  <si>
    <t>username</t>
  </si>
  <si>
    <t>calculate</t>
  </si>
  <si>
    <t>duration</t>
  </si>
  <si>
    <t>duration()</t>
  </si>
  <si>
    <t>caseid</t>
  </si>
  <si>
    <t>text audit</t>
  </si>
  <si>
    <t>textaudit</t>
  </si>
  <si>
    <t>choices</t>
  </si>
  <si>
    <t>note_start</t>
  </si>
  <si>
    <t>PROMOVE-AGRIBIZ – Pesquisa de Linha de Base
&lt;br&gt;
&lt;br&gt;
Retalhistas</t>
  </si>
  <si>
    <t>PROMOVE-AGRIBIZ - BASELINE SURVEY
&lt;br&gt;
&lt;br&gt;
Retailers</t>
  </si>
  <si>
    <t>today</t>
  </si>
  <si>
    <t>today()</t>
  </si>
  <si>
    <t>SEC 0</t>
  </si>
  <si>
    <t>note_sec0</t>
  </si>
  <si>
    <t>PROMOVE-AGRIBIZ – Pesquisa de Linha de Base
&lt;br&gt;
&lt;br&gt;
Retalhistas
&lt;br&gt;
&lt;br&gt;
Esta é a Pesquisa dos Retalhistas. Deve ser realizada com uma lista pré-estabelecida de retalhistas. Insira os dados iniciais do entrevistador antes de iniciar a entrevista.</t>
  </si>
  <si>
    <t>"PROMOVE-AGRIBIZ - Baseline Survey
&lt;br&gt;
&lt;br&gt;
Retailers
&lt;br&gt;
&lt;br&gt;
This is the Retailers Survey. It must be carried out with a pre-established list of retailers. Enter the interviewer's initial data before starting the interview. "</t>
  </si>
  <si>
    <t>select_one enum</t>
  </si>
  <si>
    <t>enum</t>
  </si>
  <si>
    <t>INQUIRIDOR: Selecione o seu nome da lista:</t>
  </si>
  <si>
    <t>INTERVIEWER: Select your name in the list</t>
  </si>
  <si>
    <t>yes</t>
  </si>
  <si>
    <t>text</t>
  </si>
  <si>
    <t>enum_other</t>
  </si>
  <si>
    <t>Qual outro(a) inquiridor(a)?</t>
  </si>
  <si>
    <t>Which other interviewer?</t>
  </si>
  <si>
    <t>${enum}=-99</t>
  </si>
  <si>
    <t>enum_name</t>
  </si>
  <si>
    <t>choice-label(${enum}, ${enum})</t>
  </si>
  <si>
    <t>select_one province</t>
  </si>
  <si>
    <t>prov</t>
  </si>
  <si>
    <t>&lt;b&gt;Encontre a PROVÍNCIA onde está baseado(a) o(a) Retalhista&lt;/b&gt;
&lt;i&gt;Província:&lt;/i&gt;</t>
  </si>
  <si>
    <t>&lt;b&gt;Find the PROVINCIA where the Retailer is based&lt;/b&gt;
&lt;i&gt;Província:&lt;/i&gt;</t>
  </si>
  <si>
    <t>select_one district</t>
  </si>
  <si>
    <t>base_district</t>
  </si>
  <si>
    <t>&lt;b&gt;Encontre o DISTRITO onde está baseado(a) o(a) Retalhista&lt;/b&gt;
&lt;i&gt;Distrito:&lt;/i&gt;</t>
  </si>
  <si>
    <t>&lt;b&gt;Find the DISTRICT where the Retailer is based&lt;/b&gt;
&lt;i&gt;District:&lt;/i&gt;</t>
  </si>
  <si>
    <t>filter=${prov}</t>
  </si>
  <si>
    <t>select_one admin_post</t>
  </si>
  <si>
    <t>base_admin_post</t>
  </si>
  <si>
    <t>&lt;b&gt;Encontre o POSTO ADMINISTRATIVO onde está baseado(a) o(a) Retalhista&lt;/b&gt;
&lt;i&gt;Distrito:&lt;/i&gt;</t>
  </si>
  <si>
    <t>&lt;b&gt;Find the ADMINISTRATIVE POST where the Retailer is based&lt;/b&gt;
&lt;i&gt;Administrative post:&lt;/i&gt;</t>
  </si>
  <si>
    <t>filter=${base_district}</t>
  </si>
  <si>
    <t>select_one povoado</t>
  </si>
  <si>
    <t>base_com</t>
  </si>
  <si>
    <t>&lt;b&gt;Encontre o POVOADO onde está baseado(a) o(a) Retalhista&lt;/b&gt;
&lt;i&gt;Povoado:&lt;/i&gt;</t>
  </si>
  <si>
    <t>&lt;b&gt;Find the POVOADO where the Retailer is based&lt;/b&gt;
&lt;i&gt;Povoado:&lt;/i&gt;</t>
  </si>
  <si>
    <t>filter=${base_admin_post}</t>
  </si>
  <si>
    <t>prov_name</t>
  </si>
  <si>
    <t>choice-label(${prov}, ${prov})</t>
  </si>
  <si>
    <t>dist_name</t>
  </si>
  <si>
    <t>choice-label(${base_district}, ${base_district})</t>
  </si>
  <si>
    <t>com_name</t>
  </si>
  <si>
    <t>choice-label(${base_com}, ${base_com})</t>
  </si>
  <si>
    <t>integer</t>
  </si>
  <si>
    <t>retailerid</t>
  </si>
  <si>
    <t>Indique o ID do(a) Retalhista</t>
  </si>
  <si>
    <t>Insert the Retailer’s ID</t>
  </si>
  <si>
    <t>CÓDIGO DE IDENTIFICAÇÃO</t>
  </si>
  <si>
    <t>.&gt;1</t>
  </si>
  <si>
    <t>ESTA IDENTIFICAÇÃO NÃO É VÁLIDA PARA ESTE POVOADO, POR FAVOR INTRODUZA A IDENTIFICAÇÃO CORRECTA DE 4 DÍGITOS</t>
  </si>
  <si>
    <t>retaileridagain</t>
  </si>
  <si>
    <t>Indique mais uma vez o ID do(a) Retalhista</t>
  </si>
  <si>
    <t>Reinsert the Retailer’s ID</t>
  </si>
  <si>
    <t>.=${retailerid}</t>
  </si>
  <si>
    <t>INTRODUZIU UMA IDENTIFICAÇÃO DIFERENTE. POR FAVOR VOLTE E VERIFIQUE QUAL DAS IDENTIFICAÇÕES ESTÁ CORRECTA</t>
  </si>
  <si>
    <t>games</t>
  </si>
  <si>
    <t>payout</t>
  </si>
  <si>
    <t>once(random)</t>
  </si>
  <si>
    <t>cal2</t>
  </si>
  <si>
    <t>cal3</t>
  </si>
  <si>
    <t>cal4</t>
  </si>
  <si>
    <t>cal5</t>
  </si>
  <si>
    <t>cal6</t>
  </si>
  <si>
    <t>cal7</t>
  </si>
  <si>
    <t>cal8</t>
  </si>
  <si>
    <t>cal9</t>
  </si>
  <si>
    <t>cal10</t>
  </si>
  <si>
    <t>cal11</t>
  </si>
  <si>
    <t>cal12</t>
  </si>
  <si>
    <t>random1</t>
  </si>
  <si>
    <t>random2</t>
  </si>
  <si>
    <t>random3</t>
  </si>
  <si>
    <t>random4</t>
  </si>
  <si>
    <t>random5</t>
  </si>
  <si>
    <t>random6</t>
  </si>
  <si>
    <t>preloadname</t>
  </si>
  <si>
    <t>pulldata('bl_agdl_listing', 'agdlname', 'agdlid', ${retailerid})</t>
  </si>
  <si>
    <t>sample</t>
  </si>
  <si>
    <t>if(${preloadname}='',0,1)</t>
  </si>
  <si>
    <t>randomsoap</t>
  </si>
  <si>
    <t>once(random())</t>
  </si>
  <si>
    <t>randomsml</t>
  </si>
  <si>
    <t>randombig</t>
  </si>
  <si>
    <t>error_wrongid</t>
  </si>
  <si>
    <t>O ID indicado não está na amostra. Por favor volte e re-introduza o ID correto.</t>
  </si>
  <si>
    <t>The ID provided is not part of the sample. Please check again and reinsert the correct ID.</t>
  </si>
  <si>
    <t>${sample}!=1</t>
  </si>
  <si>
    <t>select_one yn</t>
  </si>
  <si>
    <t>retaileridcheck</t>
  </si>
  <si>
    <t>ID ${retailerid}:
&lt;b&gt;${preloadname}&lt;/b&gt;
Província: ${prov_name}
Distrito: ${dist_name}
Comunidade: ${com_name}
Estes detalhes correspondem com a listagem?</t>
  </si>
  <si>
    <t>ID ${retailerid}:
&lt;b&gt;${preloadname}&lt;/b&gt;
Província: ${prov_name}
Distrito: ${dist_name}
Comunidade: ${com_name}
Do these details correspond to the ones in the listing?</t>
  </si>
  <si>
    <t>COMPARAR COM A LISTAGEM DOS RETALHISTAS</t>
  </si>
  <si>
    <t>.=1</t>
  </si>
  <si>
    <t>SE O ID DO Retalhista NÃO É O CORRETO, RETORNE E INSIRA O ID CORRETO</t>
  </si>
  <si>
    <t>findea</t>
  </si>
  <si>
    <t>Conseguiu localizar o(a) Retalhista &lt;b&gt;${preloadname}&lt;/b&gt;?</t>
  </si>
  <si>
    <t>Did you find Retailer &lt;b&gt;${preloadname}&lt;/b&gt;?</t>
  </si>
  <si>
    <t>select_one locate</t>
  </si>
  <si>
    <t>findeano</t>
  </si>
  <si>
    <t>Por que não conseguiu localizá-lo(a)?</t>
  </si>
  <si>
    <t>Why could you not find him/her?</t>
  </si>
  <si>
    <t>${findea}=0</t>
  </si>
  <si>
    <t>note_unknown</t>
  </si>
  <si>
    <t>Se o guia da comunidade não conhece esta pessoa, procure outros membros e líderes da comunidade.</t>
  </si>
  <si>
    <t>If the community leader does not know this person, look for other members and community leaders.</t>
  </si>
  <si>
    <t>${findeano}=3</t>
  </si>
  <si>
    <t>findeafinal</t>
  </si>
  <si>
    <t>Por favor, passe mais tempo para encontrar o(a) Retalhista.
Conseguiu localizar alguém que conhece &lt;b&gt;${preloadname}&lt;/b&gt;?</t>
  </si>
  <si>
    <t>Please, try once again to find the Retailer.
&lt;br&gt;&lt;br&gt;
Were you able to locate someone who knows &lt;b&gt;${preloadname}&lt;/b&gt;?</t>
  </si>
  <si>
    <t>note_unknownend</t>
  </si>
  <si>
    <t>&lt;b&gt;A ENTREVISTA TERMINA AQUI.&lt;/b&gt;
Não esqueça de salvar e sair do formulário na página seguinte.</t>
  </si>
  <si>
    <t>&lt;b&gt;THE INTERVIEW ENDS HERE&lt;/b&gt;
Do not forget to save and go to the next page</t>
  </si>
  <si>
    <t>${findeafinal}=0</t>
  </si>
  <si>
    <t>correctname</t>
  </si>
  <si>
    <t>O nome do(a) Retalhista "&lt;b&gt;${preloadname}&lt;/b&gt;" está escrito correctamente?</t>
  </si>
  <si>
    <t>Is the Retailer’s name, "&lt;b&gt;${preloadname}&lt;/b&gt;", written correctly??</t>
  </si>
  <si>
    <t>${findea}=1 or ${findeafinal}=1</t>
  </si>
  <si>
    <t>actualname</t>
  </si>
  <si>
    <t>Qual é o nome correcto do(a) Retalhista?</t>
  </si>
  <si>
    <t>What is the Retailer’s correct name?</t>
  </si>
  <si>
    <t>string-length(.)&lt;200 and string-length(.)&gt;1</t>
  </si>
  <si>
    <t>${correctname}=0</t>
  </si>
  <si>
    <t>namefinal</t>
  </si>
  <si>
    <t>if(${correctname}=1, ${preloadname}, ${actualname})</t>
  </si>
  <si>
    <t>ready</t>
  </si>
  <si>
    <t xml:space="preserve">Você confirma que estes dados correspondem aos seus dados de trabalho atuais?&lt;br&gt;&lt;br&gt;
Retalhista ${retailerid}:
&lt;b&gt;${namefinal}&lt;/b&gt;
&lt;br&gt;&lt;br&gt;
Baseado(a) na província: ${prov_name}&lt;br&gt;
Baseado(a) no distrito: ${dist_name}&lt;br&gt;
Baseado(a) no povoado: ${com_name}
</t>
  </si>
  <si>
    <t xml:space="preserve">Do you confirm that this is your current work information?&lt;br&gt;&lt;br&gt;
Retalhista ${retailerid}:
&lt;b&gt;${namefinal}&lt;/b&gt;
&lt;br&gt;&lt;br&gt;
Baseado(a) na província: ${prov_name}&lt;br&gt;
Baseado(a) no distrito: ${dist_name}&lt;br&gt;
Baseado(a) na comunidade: ${com_name}
</t>
  </si>
  <si>
    <t>SE OS DADOS NÃO BATEM, CORRIJA AS ENTRADAS ANTERIORES</t>
  </si>
  <si>
    <t>audioconsent</t>
  </si>
  <si>
    <t>Durante esta entrevista, é possível que parte dela seja gravada com o único objetivo de monitorar a qualidade dos dados coletados e o trabalho dos inquiridores. Sua identidade e a informação dada continuarão completamente anônimos.
&lt;br&gt;&lt;br&gt;
Você aceita este procedimento?</t>
  </si>
  <si>
    <t>During this interview, there's a possibility that part of it will be recorded with the sole objective of monitoring data quality and checking the work of enumerators. Your identity and information will nevertheless remain anonymous.
&lt;br&gt;&lt;br&gt;
Do you accept this monitoring procedure?</t>
  </si>
  <si>
    <t>SEC 1</t>
  </si>
  <si>
    <t>note_sec1</t>
  </si>
  <si>
    <t>Para começar, gostaríamos de confirmar alguns dados sobre você e seu trabalho.</t>
  </si>
  <si>
    <t>Could you please start by confirming some of the information about you and your work?</t>
  </si>
  <si>
    <t>begin group</t>
  </si>
  <si>
    <t>section1</t>
  </si>
  <si>
    <t>confirm_location</t>
  </si>
  <si>
    <t>Você pode confirmar que está baseado, para seu trabalho como retalhista, no POVOADO ${com_name}?</t>
  </si>
  <si>
    <t>Can you confirm that you’re based on the community ${com_name}?</t>
  </si>
  <si>
    <t>q</t>
  </si>
  <si>
    <t>location_correct</t>
  </si>
  <si>
    <t>Qual o POVOADO onde está baseado?</t>
  </si>
  <si>
    <t>In which community are you based?</t>
  </si>
  <si>
    <t>${confirm_location}=0</t>
  </si>
  <si>
    <t>select_one gender</t>
  </si>
  <si>
    <t>gender</t>
  </si>
  <si>
    <t>Qual o seu gênero?</t>
  </si>
  <si>
    <t>What is your gender?</t>
  </si>
  <si>
    <t>date</t>
  </si>
  <si>
    <t>birthdate</t>
  </si>
  <si>
    <t>Em que dia você nasceu?</t>
  </si>
  <si>
    <t>What is your date of birth?</t>
  </si>
  <si>
    <t>no-calendar</t>
  </si>
  <si>
    <t>.&lt;${today}</t>
  </si>
  <si>
    <t>age_calc</t>
  </si>
  <si>
    <t>int((${today} - ${birthdate}) div 365.24)</t>
  </si>
  <si>
    <t>note_ageerror</t>
  </si>
  <si>
    <t>O(A) ENTREVISTADO DEVE SER MAIOR DE IDADE</t>
  </si>
  <si>
    <t>${age_calc}&lt;18</t>
  </si>
  <si>
    <t>select_one educ</t>
  </si>
  <si>
    <t>educ_level</t>
  </si>
  <si>
    <t>Até qual nível educacional você estudou?</t>
  </si>
  <si>
    <t>Which level of education have you achieved?</t>
  </si>
  <si>
    <t>select_one specialization</t>
  </si>
  <si>
    <t>specialization</t>
  </si>
  <si>
    <t>Em que área se especializou?</t>
  </si>
  <si>
    <t>What is your area of specialization?</t>
  </si>
  <si>
    <t>${educ_level}&gt;12 and ${educ_level}!=16</t>
  </si>
  <si>
    <t>specialization_other</t>
  </si>
  <si>
    <t>Qual outra área de especialização?</t>
  </si>
  <si>
    <t>Which other area of specialization?</t>
  </si>
  <si>
    <t>selected(${specialization},-9)</t>
  </si>
  <si>
    <t>select_multiple languages</t>
  </si>
  <si>
    <t>languages</t>
  </si>
  <si>
    <t>Quais línguas locais você fala?</t>
  </si>
  <si>
    <t>Which local languages do you speak?</t>
  </si>
  <si>
    <t>languages_other</t>
  </si>
  <si>
    <t>Qual outra língua?</t>
  </si>
  <si>
    <t>Which other language?</t>
  </si>
  <si>
    <t>selected(${languages}, '-9')</t>
  </si>
  <si>
    <t>phonenum</t>
  </si>
  <si>
    <t>Pode nos fornecer o seu telefone de contacto?</t>
  </si>
  <si>
    <t>Could you provide us with your telephone number?</t>
  </si>
  <si>
    <t>'0' SE NÃO TEM UM TELEMÓVEL
-777 SE PREFERE NÃO DIVULGAR
-888 SE NÃO SABE</t>
  </si>
  <si>
    <t>(string-length(.)=9 and .&gt;800000000 and .&lt;900000000) or .=0 or .=-888 or .=-777</t>
  </si>
  <si>
    <t>INTRODUZA UM NUMERO MOCAMBICANO VALIDO - 9 DIGITOS E COMECA COM '8', OU 0, -777, -888</t>
  </si>
  <si>
    <t>email_has</t>
  </si>
  <si>
    <t>Você possui e-mail?</t>
  </si>
  <si>
    <t>Do you have an e-mail?</t>
  </si>
  <si>
    <t>emailaddress</t>
  </si>
  <si>
    <t>Pode nos fornecer o seu e-mail?</t>
  </si>
  <si>
    <t>Could you provide us with your e-mail?</t>
  </si>
  <si>
    <t>${email_has}=1</t>
  </si>
  <si>
    <t>n_housemates</t>
  </si>
  <si>
    <t>Quantas pessoas normalmente vivem no seu agregado familiar?</t>
  </si>
  <si>
    <t>How many people currently live in your household?</t>
  </si>
  <si>
    <t>.&gt;0</t>
  </si>
  <si>
    <t>n_women</t>
  </si>
  <si>
    <t>Quantas destas pessoas são mulheres?</t>
  </si>
  <si>
    <t>How many of these people are women?</t>
  </si>
  <si>
    <t>.&lt;=${n_housemates} and . &gt;= 0</t>
  </si>
  <si>
    <t>n_children</t>
  </si>
  <si>
    <t>Quantas destas pessoas são crianças (com 14 anos ou menos)?</t>
  </si>
  <si>
    <t>How many of these people are children?</t>
  </si>
  <si>
    <t>n_elderly</t>
  </si>
  <si>
    <t xml:space="preserve">Quantas destas pessoas são idosos (com 65 anos ou mais)?
</t>
  </si>
  <si>
    <t>How many of these people are elderly?</t>
  </si>
  <si>
    <t>own_machamba</t>
  </si>
  <si>
    <t>Você tem alguma machamba disponível para &lt;b&gt;SUA PRÓPRIA PRODUÇÃO (NÃO PARA CAMPOS DE DEMONSTRAÇÃO)?&lt;/b&gt;</t>
  </si>
  <si>
    <t>Do you have a machamba available FOR YOUR OWN PRODUCTION (NOT DEMONSTRATION PLOTS)?</t>
  </si>
  <si>
    <t>LEMBRE O(A) ENTREVISTADO QUE ÁREAS DE DEMONSTRAÇÃO SERÃO PERGUNTADAS DEPOIS. AGORA QUEREMOS SABER SOBRE A PRODUÇÃO PRÓPRIA DOS RetalhistaS</t>
  </si>
  <si>
    <t>firm_name</t>
  </si>
  <si>
    <t>Pode confirmar o nome da firma onde atua como retalhista de insumos agrícolas?</t>
  </si>
  <si>
    <t>What is the name of your business?</t>
  </si>
  <si>
    <t>SE NÃO TIVER UM NOME, ESCREVA MAIS UMA VEZ O NOME DO(A) RETALHISTA</t>
  </si>
  <si>
    <t>retstart</t>
  </si>
  <si>
    <t>field-list</t>
  </si>
  <si>
    <t>note_retstart</t>
  </si>
  <si>
    <t>Quando começou a trabalhar como Retalhista?</t>
  </si>
  <si>
    <t>When did you start working as a Retailer?</t>
  </si>
  <si>
    <t>O PRIMEIRO TRABALHO, MESMO QUE EM OUTRO LOCAL</t>
  </si>
  <si>
    <t>select_one monthopt</t>
  </si>
  <si>
    <t>month_ret</t>
  </si>
  <si>
    <t>Mês:</t>
  </si>
  <si>
    <t>Month:</t>
  </si>
  <si>
    <t>select_one year</t>
  </si>
  <si>
    <t>year_ret</t>
  </si>
  <si>
    <t>Ano:</t>
  </si>
  <si>
    <t>Year:</t>
  </si>
  <si>
    <t>end group</t>
  </si>
  <si>
    <t>select_one workloc</t>
  </si>
  <si>
    <t>prevwork</t>
  </si>
  <si>
    <t>Onde trabalhou antes de iniciar sua actividade como Retalhista?</t>
  </si>
  <si>
    <t>Where did you work before working as an Retailer?</t>
  </si>
  <si>
    <t>prevwork_other</t>
  </si>
  <si>
    <t>Qual outro trabalho?</t>
  </si>
  <si>
    <t>Which other activity?</t>
  </si>
  <si>
    <t>selected(${prevwork},-9)</t>
  </si>
  <si>
    <t>otheract</t>
  </si>
  <si>
    <t>Você exerce alguma outra actividade além de atuar como retalhista?</t>
  </si>
  <si>
    <t>Do you have another activity besides acting as an Extension Agent?</t>
  </si>
  <si>
    <t>select_multiple activities</t>
  </si>
  <si>
    <t>otheract_select</t>
  </si>
  <si>
    <t>Qual actividade?</t>
  </si>
  <si>
    <t>Which activity?</t>
  </si>
  <si>
    <t>${otheract}=1</t>
  </si>
  <si>
    <t>otheract_select_other</t>
  </si>
  <si>
    <t>Qual outra actividade?</t>
  </si>
  <si>
    <t>selected(${otheract_select},-9)</t>
  </si>
  <si>
    <t>select_one position</t>
  </si>
  <si>
    <t>position_firm</t>
  </si>
  <si>
    <t>Qual o seu cargo no seu negócio como retalhista?</t>
  </si>
  <si>
    <t>What is you position in your business as a retailer?</t>
  </si>
  <si>
    <t>position_firm_other</t>
  </si>
  <si>
    <t>Qual outro cargo?</t>
  </si>
  <si>
    <t>Which other position?</t>
  </si>
  <si>
    <t>selected(${position_firm},-9)</t>
  </si>
  <si>
    <t>owner_contact</t>
  </si>
  <si>
    <t>${position_firm}&gt;2</t>
  </si>
  <si>
    <t>owner_name</t>
  </si>
  <si>
    <t>Qual o nome do dono do negócio?</t>
  </si>
  <si>
    <t>What is the name of the owner of the business?</t>
  </si>
  <si>
    <t>owner_phone</t>
  </si>
  <si>
    <t>Qual o telefone do dono do negócio?</t>
  </si>
  <si>
    <t>What is the telephone number of the owner of the firm?</t>
  </si>
  <si>
    <t>owner_email</t>
  </si>
  <si>
    <t>Qual o e-mail do dono do negócio?</t>
  </si>
  <si>
    <t>What is the e-mail of the owner of the firm?</t>
  </si>
  <si>
    <t>SEC 2</t>
  </si>
  <si>
    <t>section2</t>
  </si>
  <si>
    <t>note_section2</t>
  </si>
  <si>
    <t>Gostaríamos agora de fazer algumas perguntas sobre o seu negócio.</t>
  </si>
  <si>
    <t>We would now like to ask you some questions about the operation of your business</t>
  </si>
  <si>
    <t>businessstart</t>
  </si>
  <si>
    <t>note_businessstart</t>
  </si>
  <si>
    <t>Quando começou o seu negócio atual?</t>
  </si>
  <si>
    <t>When did you start your current retailer business?</t>
  </si>
  <si>
    <t>month_business</t>
  </si>
  <si>
    <t>year_business</t>
  </si>
  <si>
    <t>select_one ownership</t>
  </si>
  <si>
    <t>ownership</t>
  </si>
  <si>
    <t>Como você descreveria a propriedade do negócio?</t>
  </si>
  <si>
    <t>How would you describe the ownership of the firm?</t>
  </si>
  <si>
    <t>ownership_other</t>
  </si>
  <si>
    <t>Qual outra forma de propriedade?</t>
  </si>
  <si>
    <t>Which other?</t>
  </si>
  <si>
    <t>${ownership}=-9</t>
  </si>
  <si>
    <t>formal</t>
  </si>
  <si>
    <t>O negócio possui um registro formal?</t>
  </si>
  <si>
    <t>Is the business formal?</t>
  </si>
  <si>
    <t>select_one seasonality</t>
  </si>
  <si>
    <t>seasonality</t>
  </si>
  <si>
    <t>O seu negócio como retalhista funciona durante o ano todo, ou apenas em alguns meses?</t>
  </si>
  <si>
    <t>Does your business stay active throughout the whole year, or only during some months?</t>
  </si>
  <si>
    <t>select_multiple monthopt</t>
  </si>
  <si>
    <t>active_months</t>
  </si>
  <si>
    <t>Selecione os meses em que o negócio funciona.</t>
  </si>
  <si>
    <t>Select the months in which the business is active.</t>
  </si>
  <si>
    <t>${seasonality}=2</t>
  </si>
  <si>
    <t>otherproducts</t>
  </si>
  <si>
    <t>Além de fornecer insumos agrícolas, o seu negócio também fornece outros produtos?</t>
  </si>
  <si>
    <t>Besides supplying agricultural inputs, does your business also provide other products?</t>
  </si>
  <si>
    <t>select_multiple products</t>
  </si>
  <si>
    <t>otherproducts_which</t>
  </si>
  <si>
    <t>Quais outros produtos comercializa?</t>
  </si>
  <si>
    <t>Which other products?</t>
  </si>
  <si>
    <t>${otherproducts}=1</t>
  </si>
  <si>
    <t>otherproducts_other</t>
  </si>
  <si>
    <t>Qual outro produto?</t>
  </si>
  <si>
    <t>selected(${otherproducts_which},-9)</t>
  </si>
  <si>
    <t>note_regcover</t>
  </si>
  <si>
    <t>Ao fornecer insumos e produtos agrícolas, um retalhista tem várias opções de atuação. como:
&lt;br&gt;&lt;br&gt;
- Permanecer em uma loja física e receber clientes, que buscam seus produtos na loja.&lt;br&gt;
- Realizar vendas em feiras agrícolas, visitas a regiões ou outras oportunidades.&lt;br&gt;
- Realizar entregas para clientes que entram em contacto com o vendedor e fazem pedidos de insumos</t>
  </si>
  <si>
    <t>When supplying inputs and agricultural products, a retailer has several options for action.
&lt;br&gt; &lt;br&gt;
- Stay in a physical store and receive customers, who look for your products in the store. &lt;br&gt;
- Conduct sales at agricultural fairs, visits to regions or other opportunities. &lt;br&gt;
- Deliver to customers who contact the seller and place orders for inputs</t>
  </si>
  <si>
    <t>note_regcover2</t>
  </si>
  <si>
    <t>Queremos mapear a atuação do seu negócio em todas estas esferas. Para isso, queremos começar mapeando todos os POVOADOS onde você realiza negócios. Estes negócios podem ser qualquer um dos listados anteriormente, como fazer entregas ou ter um cliente desta região. MESMO QUE VOCÊ NÃO FAÇA ENTREGAS PARA UM POVOADO, CITE ELE SE ALGUM DOS SEUS CLIENTES VEM DESTA COMUNIDADE.
&lt;/br&gt;&lt;/br&gt;
LISTE TODOS OS POVOADOS SELECIONADOS PRIMEIRO, E DEPOIS INSIRA-OS UM POR UM NO QUESTIONÁRIO. VOCÊ DEVE SEMPRE ESCOLHER “ADICIONAR OUTRO GRUPO” PARA CONTINUAR SELECIONANDO MAIS POVOADOS.</t>
  </si>
  <si>
    <t>We want to map the performance of your business in all these spheres. For that, we want to start by mapping all the PEOPLE where you do business. These deals can be any of those listed previously, such as making deliveries or having a customer from this region. EVEN IF YOU DO NOT DELIVER TO A PEOPLE, CITE IT IF SOME OF YOUR CUSTOMERS COME FROM THIS COMMUNITY.</t>
  </si>
  <si>
    <t>begin repeat</t>
  </si>
  <si>
    <t>selectedpovoados</t>
  </si>
  <si>
    <t>op_district</t>
  </si>
  <si>
    <t>Selecione o DISTRITO do POVOADO que quer citar</t>
  </si>
  <si>
    <t>Select the DISTRICT of the POVOADO you want to select.</t>
  </si>
  <si>
    <t>LEMBRE O(A) ENTREVISTADO(A) QUE QUALQUER LUGAR ONDE ESTEJA ALGUM DE SEUS CLIENTES É VÁLIDO</t>
  </si>
  <si>
    <t>op_admin_post</t>
  </si>
  <si>
    <t>Selecione o POSTO ADMINISTRATIVO do POVOADO que quer citar</t>
  </si>
  <si>
    <t>Select the ADMINISTRATIVE POST of the POVOADO you want to select.</t>
  </si>
  <si>
    <t>filter=selected-at(${op_district},0) or filter=selected-at(${op_district},1) or filter=selected-at(${op_district},2) or filter=selected-at(${op_district},3) or filter=selected-at(${op_district},4) or filter=selected-at(${op_district},5) or filter=selected-at(${op_district},6) or filter=selected-at(${op_district},7)</t>
  </si>
  <si>
    <t>select_one povoadolist</t>
  </si>
  <si>
    <t>op_communities</t>
  </si>
  <si>
    <t>Selecione o POVOADO.</t>
  </si>
  <si>
    <t>Select the POVOADO.</t>
  </si>
  <si>
    <t>search('comunidades_list', 'matches', 'admin_postid', ${op_admin_post})</t>
  </si>
  <si>
    <t>.!=indexed-repeat(${op_communities}, ${selectedpovoados}, index()-1) and .!=indexed-repeat(${op_communities}, ${selectedpovoados}, index()-2) and .!=indexed-repeat(${op_communities}, ${selectedpovoados}, index()-3) and .!=indexed-repeat(${op_communities}, ${selectedpovoados}, index()-4) and .!=indexed-repeat(${op_communities}, ${selectedpovoados}, index()-5) and .!=indexed-repeat(${op_communities}, ${selectedpovoados}, index()-6) and .!=indexed-repeat(${op_communities}, ${selectedpovoados}, index()-7) and .!=indexed-repeat(${op_communities}, ${selectedpovoados}, index()-8) and .!=indexed-repeat(${op_communities}, ${selectedpovoados}, index()-9) and .!=indexed-repeat(${op_communities}, ${selectedpovoados}, index()-10) and .!=indexed-repeat(${op_communities}, ${selectedpovoados}, index()-11) and .!=indexed-repeat(${op_communities}, ${selectedpovoados}, index()-12) and .!=indexed-repeat(${op_communities}, ${selectedpovoados}, index()-13) and .!=indexed-repeat(${op_communities}, ${selectedpovoados}, index()-14) and .!=indexed-repeat(${op_communities}, ${selectedpovoados}, index()-15) and .!=indexed-repeat(${op_communities}, ${selectedpovoados}, index()-16) and .!=indexed-repeat(${op_communities}, ${selectedpovoados}, index()-17) and .!=indexed-repeat(${op_communities}, ${selectedpovoados}, index()-18) and .!=indexed-repeat(${op_communities}, ${selectedpovoados}, index()-19) and .!=indexed-repeat(${op_communities}, ${selectedpovoados}, index()-20) and .!=indexed-repeat(${op_communities}, ${selectedpovoados}, index()-21) and .!=indexed-repeat(${op_communities}, ${selectedpovoados}, index()-22) and .!=indexed-repeat(${op_communities}, ${selectedpovoados}, index()-23) and .!=indexed-repeat(${op_communities}, ${selectedpovoados}, index()-24) and .!=indexed-repeat(${op_communities}, ${selectedpovoados}, index()-25) and .!=indexed-repeat(${op_communities}, ${selectedpovoados}, index()-26) and .!=indexed-repeat(${op_communities}, ${selectedpovoados}, index()-27) and .!=indexed-repeat(${op_communities}, ${selectedpovoados}, index()-28) and .!=indexed-repeat(${op_communities}, ${selectedpovoados}, index()-29) and .!=indexed-repeat(${op_communities}, ${selectedpovoados}, index()-30) and .!=indexed-repeat(${op_communities}, ${selectedpovoados}, index()-31) and .!=indexed-repeat(${op_communities}, ${selectedpovoados}, index()-32) and .!=indexed-repeat(${op_communities}, ${selectedpovoados}, index()-33) and .!=indexed-repeat(${op_communities}, ${selectedpovoados}, index()-34) and .!=indexed-repeat(${op_communities}, ${selectedpovoados}, index()-35) and .!=indexed-repeat(${op_communities}, ${selectedpovoados}, index()-36) and .!=indexed-repeat(${op_communities}, ${selectedpovoados}, index()-37) and .!=indexed-repeat(${op_communities}, ${selectedpovoados}, index()-38) and .!=indexed-repeat(${op_communities}, ${selectedpovoados}, index()-39)</t>
  </si>
  <si>
    <t>POVOADO JA FOI SELECIONADO</t>
  </si>
  <si>
    <t>end repeat</t>
  </si>
  <si>
    <t>id0</t>
  </si>
  <si>
    <t>indexed-repeat(${op_communities}, ${selectedpovoados}, 1)</t>
  </si>
  <si>
    <t>id1</t>
  </si>
  <si>
    <t>indexed-repeat(${op_communities}, ${selectedpovoados}, 2)</t>
  </si>
  <si>
    <t>id2</t>
  </si>
  <si>
    <t>indexed-repeat(${op_communities}, ${selectedpovoados}, 3)</t>
  </si>
  <si>
    <t>id3</t>
  </si>
  <si>
    <t>indexed-repeat(${op_communities}, ${selectedpovoados}, 4)</t>
  </si>
  <si>
    <t>id4</t>
  </si>
  <si>
    <t>indexed-repeat(${op_communities}, ${selectedpovoados}, 5)</t>
  </si>
  <si>
    <t>id5</t>
  </si>
  <si>
    <t>indexed-repeat(${op_communities}, ${selectedpovoados}, 6)</t>
  </si>
  <si>
    <t>id6</t>
  </si>
  <si>
    <t>indexed-repeat(${op_communities}, ${selectedpovoados}, 7)</t>
  </si>
  <si>
    <t>id7</t>
  </si>
  <si>
    <t>indexed-repeat(${op_communities}, ${selectedpovoados}, 8)</t>
  </si>
  <si>
    <t>id8</t>
  </si>
  <si>
    <t>indexed-repeat(${op_communities}, ${selectedpovoados}, 9)</t>
  </si>
  <si>
    <t>id9</t>
  </si>
  <si>
    <t>indexed-repeat(${op_communities}, ${selectedpovoados}, 10)</t>
  </si>
  <si>
    <t>id10</t>
  </si>
  <si>
    <t>indexed-repeat(${op_communities}, ${selectedpovoados}, 11)</t>
  </si>
  <si>
    <t>id11</t>
  </si>
  <si>
    <t>indexed-repeat(${op_communities}, ${selectedpovoados}, 12)</t>
  </si>
  <si>
    <t>id12</t>
  </si>
  <si>
    <t>indexed-repeat(${op_communities}, ${selectedpovoados}, 13)</t>
  </si>
  <si>
    <t>id13</t>
  </si>
  <si>
    <t>indexed-repeat(${op_communities}, ${selectedpovoados}, 14)</t>
  </si>
  <si>
    <t>id14</t>
  </si>
  <si>
    <t>indexed-repeat(${op_communities}, ${selectedpovoados}, 15)</t>
  </si>
  <si>
    <t>id15</t>
  </si>
  <si>
    <t>indexed-repeat(${op_communities}, ${selectedpovoados}, 16)</t>
  </si>
  <si>
    <t>id16</t>
  </si>
  <si>
    <t>indexed-repeat(${op_communities}, ${selectedpovoados}, 17)</t>
  </si>
  <si>
    <t>id17</t>
  </si>
  <si>
    <t>indexed-repeat(${op_communities}, ${selectedpovoados}, 18)</t>
  </si>
  <si>
    <t>id18</t>
  </si>
  <si>
    <t>indexed-repeat(${op_communities}, ${selectedpovoados}, 19)</t>
  </si>
  <si>
    <t>id19</t>
  </si>
  <si>
    <t>indexed-repeat(${op_communities}, ${selectedpovoados}, 20)</t>
  </si>
  <si>
    <t>id20</t>
  </si>
  <si>
    <t>indexed-repeat(${op_communities}, ${selectedpovoados}, 21)</t>
  </si>
  <si>
    <t>id21</t>
  </si>
  <si>
    <t>indexed-repeat(${op_communities}, ${selectedpovoados}, 22)</t>
  </si>
  <si>
    <t>id22</t>
  </si>
  <si>
    <t>indexed-repeat(${op_communities}, ${selectedpovoados}, 23)</t>
  </si>
  <si>
    <t>id23</t>
  </si>
  <si>
    <t>indexed-repeat(${op_communities}, ${selectedpovoados}, 24)</t>
  </si>
  <si>
    <t>id24</t>
  </si>
  <si>
    <t>indexed-repeat(${op_communities}, ${selectedpovoados}, 25)</t>
  </si>
  <si>
    <t>id25</t>
  </si>
  <si>
    <t>indexed-repeat(${op_communities}, ${selectedpovoados}, 26)</t>
  </si>
  <si>
    <t>id26</t>
  </si>
  <si>
    <t>indexed-repeat(${op_communities}, ${selectedpovoados}, 27)</t>
  </si>
  <si>
    <t>id27</t>
  </si>
  <si>
    <t>indexed-repeat(${op_communities}, ${selectedpovoados}, 28)</t>
  </si>
  <si>
    <t>id28</t>
  </si>
  <si>
    <t>indexed-repeat(${op_communities}, ${selectedpovoados}, 29)</t>
  </si>
  <si>
    <t>id29</t>
  </si>
  <si>
    <t>id30</t>
  </si>
  <si>
    <t>indexed-repeat(${op_communities}, ${selectedpovoados}, 31)</t>
  </si>
  <si>
    <t>id31</t>
  </si>
  <si>
    <t>indexed-repeat(${op_communities}, ${selectedpovoados}, 32)</t>
  </si>
  <si>
    <t>id32</t>
  </si>
  <si>
    <t>indexed-repeat(${op_communities}, ${selectedpovoados}, 33)</t>
  </si>
  <si>
    <t>id33</t>
  </si>
  <si>
    <t>indexed-repeat(${op_communities}, ${selectedpovoados}, 34)</t>
  </si>
  <si>
    <t>id34</t>
  </si>
  <si>
    <t>indexed-repeat(${op_communities}, ${selectedpovoados}, 35)</t>
  </si>
  <si>
    <t>id35</t>
  </si>
  <si>
    <t>indexed-repeat(${op_communities}, ${selectedpovoados}, 36)</t>
  </si>
  <si>
    <t>id36</t>
  </si>
  <si>
    <t>indexed-repeat(${op_communities}, ${selectedpovoados}, 37)</t>
  </si>
  <si>
    <t>id37</t>
  </si>
  <si>
    <t>indexed-repeat(${op_communities}, ${selectedpovoados}, 38)</t>
  </si>
  <si>
    <t>id38</t>
  </si>
  <si>
    <t>indexed-repeat(${op_communities}, ${selectedpovoados}, 39)</t>
  </si>
  <si>
    <t>id39</t>
  </si>
  <si>
    <t>indexed-repeat(${op_communities}, ${selectedpovoados}, 40)</t>
  </si>
  <si>
    <t>op_community0</t>
  </si>
  <si>
    <t>pulldata('comunidades_list', 'commname', 'commid', ${id0})</t>
  </si>
  <si>
    <t>op_community1</t>
  </si>
  <si>
    <t>pulldata('comunidades_list', 'commname', 'commid', ${id1})</t>
  </si>
  <si>
    <t>op_community2</t>
  </si>
  <si>
    <t>pulldata('comunidades_list', 'commname', 'commid', ${id2})</t>
  </si>
  <si>
    <t>op_community3</t>
  </si>
  <si>
    <t>pulldata('comunidades_list', 'commname', 'commid', ${id3})</t>
  </si>
  <si>
    <t>op_community4</t>
  </si>
  <si>
    <t>pulldata('comunidades_list', 'commname', 'commid', ${id4})</t>
  </si>
  <si>
    <t>op_community5</t>
  </si>
  <si>
    <t>pulldata('comunidades_list', 'commname', 'commid', ${id5})</t>
  </si>
  <si>
    <t>op_community6</t>
  </si>
  <si>
    <t>pulldata('comunidades_list', 'commname', 'commid', ${id6})</t>
  </si>
  <si>
    <t>op_community7</t>
  </si>
  <si>
    <t>pulldata('comunidades_list', 'commname', 'commid', ${id7})</t>
  </si>
  <si>
    <t>op_community8</t>
  </si>
  <si>
    <t>pulldata('comunidades_list', 'commname', 'commid', ${id8})</t>
  </si>
  <si>
    <t>op_community9</t>
  </si>
  <si>
    <t>pulldata('comunidades_list', 'commname', 'commid', ${id9})</t>
  </si>
  <si>
    <t>op_community10</t>
  </si>
  <si>
    <t>pulldata('comunidades_list', 'commname', 'commid', ${id10})</t>
  </si>
  <si>
    <t>op_community11</t>
  </si>
  <si>
    <t>pulldata('comunidades_list', 'commname', 'commid', ${id11})</t>
  </si>
  <si>
    <t>op_community12</t>
  </si>
  <si>
    <t>pulldata('comunidades_list', 'commname', 'commid', ${id12})</t>
  </si>
  <si>
    <t>op_community13</t>
  </si>
  <si>
    <t>pulldata('comunidades_list', 'commname', 'commid', ${id13})</t>
  </si>
  <si>
    <t>op_community14</t>
  </si>
  <si>
    <t>pulldata('comunidades_list', 'commname', 'commid', ${id14})</t>
  </si>
  <si>
    <t>op_community15</t>
  </si>
  <si>
    <t>pulldata('comunidades_list', 'commname', 'commid', ${id15})</t>
  </si>
  <si>
    <t>op_community16</t>
  </si>
  <si>
    <t>pulldata('comunidades_list', 'commname', 'commid', ${id16})</t>
  </si>
  <si>
    <t>op_community17</t>
  </si>
  <si>
    <t>pulldata('comunidades_list', 'commname', 'commid', ${id17})</t>
  </si>
  <si>
    <t>op_community18</t>
  </si>
  <si>
    <t>pulldata('comunidades_list', 'commname', 'commid', ${id18})</t>
  </si>
  <si>
    <t>op_community19</t>
  </si>
  <si>
    <t>pulldata('comunidades_list', 'commname', 'commid', ${id19})</t>
  </si>
  <si>
    <t>op_community20</t>
  </si>
  <si>
    <t>pulldata('comunidades_list', 'commname', 'commid', ${id20})</t>
  </si>
  <si>
    <t>op_community21</t>
  </si>
  <si>
    <t>pulldata('comunidades_list', 'commname', 'commid', ${id21})</t>
  </si>
  <si>
    <t>op_community22</t>
  </si>
  <si>
    <t>pulldata('comunidades_list', 'commname', 'commid', ${id22})</t>
  </si>
  <si>
    <t>op_community23</t>
  </si>
  <si>
    <t>pulldata('comunidades_list', 'commname', 'commid', ${id23})</t>
  </si>
  <si>
    <t>op_community24</t>
  </si>
  <si>
    <t>pulldata('comunidades_list', 'commname', 'commid', ${id24})</t>
  </si>
  <si>
    <t>op_community25</t>
  </si>
  <si>
    <t>pulldata('comunidades_list', 'commname', 'commid', ${id25})</t>
  </si>
  <si>
    <t>op_community26</t>
  </si>
  <si>
    <t>pulldata('comunidades_list', 'commname', 'commid', ${id26})</t>
  </si>
  <si>
    <t>op_community27</t>
  </si>
  <si>
    <t>pulldata('comunidades_list', 'commname', 'commid', ${id27})</t>
  </si>
  <si>
    <t>op_community28</t>
  </si>
  <si>
    <t>pulldata('comunidades_list', 'commname', 'commid', ${id28})</t>
  </si>
  <si>
    <t>op_community29</t>
  </si>
  <si>
    <t>pulldata('comunidades_list', 'commname', 'commid', ${id29})</t>
  </si>
  <si>
    <t>op_community30</t>
  </si>
  <si>
    <t>pulldata('comunidades_list', 'commname', 'commid', ${id30})</t>
  </si>
  <si>
    <t>op_community31</t>
  </si>
  <si>
    <t>pulldata('comunidades_list', 'commname', 'commid', ${id31})</t>
  </si>
  <si>
    <t>op_community32</t>
  </si>
  <si>
    <t>pulldata('comunidades_list', 'commname', 'commid', ${id32})</t>
  </si>
  <si>
    <t>op_community33</t>
  </si>
  <si>
    <t>pulldata('comunidades_list', 'commname', 'commid', ${id33})</t>
  </si>
  <si>
    <t>op_community34</t>
  </si>
  <si>
    <t>pulldata('comunidades_list', 'commname', 'commid', ${id34})</t>
  </si>
  <si>
    <t>op_community35</t>
  </si>
  <si>
    <t>pulldata('comunidades_list', 'commname', 'commid', ${id35})</t>
  </si>
  <si>
    <t>op_community36</t>
  </si>
  <si>
    <t>pulldata('comunidades_list', 'commname', 'commid', ${id36})</t>
  </si>
  <si>
    <t>op_community37</t>
  </si>
  <si>
    <t>pulldata('comunidades_list', 'commname', 'commid', ${id37})</t>
  </si>
  <si>
    <t>op_community38</t>
  </si>
  <si>
    <t>pulldata('comunidades_list', 'commname', 'commid', ${id38})</t>
  </si>
  <si>
    <t>op_community39</t>
  </si>
  <si>
    <t>pulldata('comunidades_list', 'commname', 'commid', ${id39})</t>
  </si>
  <si>
    <t>n_opcommunities</t>
  </si>
  <si>
    <t>count(${selectedpovoados})</t>
  </si>
  <si>
    <t>has_shop</t>
  </si>
  <si>
    <t>Seu negócio possui uma loja ou algum lugar de atuação?</t>
  </si>
  <si>
    <t>Does your business have a shop or some base location?</t>
  </si>
  <si>
    <t>n_shops</t>
  </si>
  <si>
    <t>Quantas lojas o negócio possui?</t>
  </si>
  <si>
    <t>How many shops does the business have?</t>
  </si>
  <si>
    <t>${has_shop}=1</t>
  </si>
  <si>
    <t>shoploop</t>
  </si>
  <si>
    <t>Questões sobre as lojas</t>
  </si>
  <si>
    <t>${n_shops}&gt;0</t>
  </si>
  <si>
    <t>${n_shops}</t>
  </si>
  <si>
    <t>shop_index</t>
  </si>
  <si>
    <t>index()</t>
  </si>
  <si>
    <t>select_one supported_pov</t>
  </si>
  <si>
    <t>shop_comm</t>
  </si>
  <si>
    <t>Em qual POVOADO está baseada a loja número ${shop_index}?</t>
  </si>
  <si>
    <t>In which community is shop number ${shop_index}?</t>
  </si>
  <si>
    <t>filter&lt;=${n_opcommunities}</t>
  </si>
  <si>
    <t>fulltimewk</t>
  </si>
  <si>
    <t>Quantos trabalhadores A TEMPO INTEIRO trabalham na loja, INCLUINDO O(A) DONO(A) DO NEGÓCIO?</t>
  </si>
  <si>
    <t>How many full-time employees work at the store?</t>
  </si>
  <si>
    <t>.&gt;=0</t>
  </si>
  <si>
    <t>fulltimewkag</t>
  </si>
  <si>
    <t>Destes ${fulltimewk} trabalhadores A TEMPO INTEIRO, , INCLUINDO O(A) DONO(A) DO NEGÓCIO, quantos trabalham na venda de insumos agrícolas?</t>
  </si>
  <si>
    <t>Among the ${fulltimewk} full-time workers, how many work selling agricultural inputs?</t>
  </si>
  <si>
    <t>.&gt;=0 and .&lt;=${fulltimewk}</t>
  </si>
  <si>
    <t>${fulltimewk}&gt;0</t>
  </si>
  <si>
    <t>parttimewk</t>
  </si>
  <si>
    <t>Quantos trabalhadores A TEMPO PARCIAL trabalham na loja?</t>
  </si>
  <si>
    <t>How many part-time employees work at the store?</t>
  </si>
  <si>
    <t>parttimewkag</t>
  </si>
  <si>
    <t>Destes ${parttimewk} trabalhadores A TEMPO PARCIAL, quantos trabalham na venda de insumos agrícolas?</t>
  </si>
  <si>
    <t>Among the ${parttimewk} part-time workers, how many work selling agricultural inputs?</t>
  </si>
  <si>
    <t>.&gt;=0 and .&lt;=${parttimewk}</t>
  </si>
  <si>
    <t>${parttimewk}&gt;0</t>
  </si>
  <si>
    <t>select_one scale</t>
  </si>
  <si>
    <t>scale</t>
  </si>
  <si>
    <t>Qual a escala de operação do negócio?</t>
  </si>
  <si>
    <t>What is the scale of operation of the business?</t>
  </si>
  <si>
    <t>distributes</t>
  </si>
  <si>
    <t>Além de fornecer insumos agrícolas, o seu negócio também compra produtos finais de agricultores e revende/distribui os mesmos?</t>
  </si>
  <si>
    <t>Besides supplying agricultural inputs, does your business also buy end products from farmers and sells/distributes them?</t>
  </si>
  <si>
    <t>evoucher_currently</t>
  </si>
  <si>
    <t>Você se registrou no programa de eVouchers da FAO NESTA CAMPANHA?</t>
  </si>
  <si>
    <t>Have you registered with the FAO eVouchers program in this campaign?</t>
  </si>
  <si>
    <t>select_one yearrecent</t>
  </si>
  <si>
    <t>evoucher_currently_year</t>
  </si>
  <si>
    <t>Em que ano se registrou no programa da de eVouchers da FAO?</t>
  </si>
  <si>
    <t>What year did you register for the FAO eVouchers program?</t>
  </si>
  <si>
    <t>evoucher_currently_month</t>
  </si>
  <si>
    <t>Em que mês se registrou no programa da de eVouchers da FAO?</t>
  </si>
  <si>
    <t>What month did you register for the FAO eVouchers program?</t>
  </si>
  <si>
    <t>evoucher_currently_retailers</t>
  </si>
  <si>
    <t>Com quantos retalhistas está conectado no programa de eVouchers da FAO?</t>
  </si>
  <si>
    <t>How many retailers are you connected with in the FAO eVouchers program?</t>
  </si>
  <si>
    <t>${scale}!=2</t>
  </si>
  <si>
    <t>evoucher_currently_farmers</t>
  </si>
  <si>
    <t>Quantos camponeses já usaram os eVouchers da FAO para comprar produtos de você NESTA CAMPANHA?</t>
  </si>
  <si>
    <t>How many farmers have used FAO eVouchers to buy products from you IN THIS CAMPAIGN?</t>
  </si>
  <si>
    <t>evoucher</t>
  </si>
  <si>
    <t>Seu negócio já teve alguma experiência com eVouchers NO PASSADO (excluindo essa campanha)?</t>
  </si>
  <si>
    <t>Has your firm ever had any experience with eVouchers?</t>
  </si>
  <si>
    <t>evoucher_newc</t>
  </si>
  <si>
    <t>Pense sobre os clientes que compravam com você através de eVouchers. A cada 10 clientes &lt;b&gt;que usavam eVouchers&lt;/b&gt;, quantos eram clientes novos (que não compravam com você antes)?</t>
  </si>
  <si>
    <t>Think about the clients who bought with you using eVouchers. &lt;b&gt;Of every 10 clients using eVouchers&lt;/b&gt;, how many were new ones (that did not buy from you before)?</t>
  </si>
  <si>
    <t>.&gt;=0 and .&lt;=10</t>
  </si>
  <si>
    <t>${evoucher}=1</t>
  </si>
  <si>
    <t>evoucher_cont</t>
  </si>
  <si>
    <t>Pense de novo sobre os clientes que compravam com você através de eVouchers. A cada 10 clientes que usavam este método, quantos continuaram comprando com você quando terminou o programa eVouchers?</t>
  </si>
  <si>
    <t>Think again about the clients who bought with you using eVouchers. Of every 10 clients using this method, how many continued buying from you after the end of the eVouchers?</t>
  </si>
  <si>
    <t>subsidy_prog</t>
  </si>
  <si>
    <t>Seu negócio teve alguma experiência com projetos de subsídio de insumos agrícolas?</t>
  </si>
  <si>
    <t>Has your business had any experience with projects that subsidized agricultural inputs?</t>
  </si>
  <si>
    <t>select_multiple subsidy</t>
  </si>
  <si>
    <t>subsidy_prog_which</t>
  </si>
  <si>
    <t>Com quais programas de subsídio o seu neǵocio teve experiência?</t>
  </si>
  <si>
    <t>With which subsidy programs has your business had experience?</t>
  </si>
  <si>
    <t>subsidy_prog_which_other</t>
  </si>
  <si>
    <t>Qual outro programa?</t>
  </si>
  <si>
    <t>Which other program?</t>
  </si>
  <si>
    <t>selected(${subsidy_prog_which},-9)</t>
  </si>
  <si>
    <t>select_one subsopt</t>
  </si>
  <si>
    <t>subsidy_type</t>
  </si>
  <si>
    <t>Neste programa de subsídio agrícola, recebia produtos gratuitamente ou de forma subsidiada para vendê-los em seu negócio como retalhista?</t>
  </si>
  <si>
    <t>In this agricultural subsidy program, did you receive products for free or in a subsidized manner to sell them in your business as a retailer?</t>
  </si>
  <si>
    <t>select_multiple agriproducts</t>
  </si>
  <si>
    <t>subsidy_prods</t>
  </si>
  <si>
    <t>Quais produtos recebia de modo subsidiado?</t>
  </si>
  <si>
    <t>What products did you receive on a subsidized basis?</t>
  </si>
  <si>
    <t>subsidy_prods_other</t>
  </si>
  <si>
    <t>Which other product?</t>
  </si>
  <si>
    <t>selected(${subsidy_prods},-9)</t>
  </si>
  <si>
    <t>n_subsidy_prods</t>
  </si>
  <si>
    <t>count-selected(${subsidy_prods})</t>
  </si>
  <si>
    <t>subsidyshare</t>
  </si>
  <si>
    <t>Percentagem subsidiada</t>
  </si>
  <si>
    <t>${n_subsidy_prods}</t>
  </si>
  <si>
    <t>subsidy_index</t>
  </si>
  <si>
    <t>index()-1</t>
  </si>
  <si>
    <t>subsidy</t>
  </si>
  <si>
    <t>selected-at(${subsidy_prods},${subsidy_index})</t>
  </si>
  <si>
    <t>subsidyreference</t>
  </si>
  <si>
    <t>choice-label(${subsidy_prods}, selected-at(${subsidy_prods},${subsidy_index}))</t>
  </si>
  <si>
    <t>subsidy_pc</t>
  </si>
  <si>
    <t>De cada 100 Meticais do preço TOTAL do produto, quantos eram subsidiados para ${subsidyreference}?</t>
  </si>
  <si>
    <t>Of every 100 Meticais in the TOTAL price of the product, how many were subsidized for $ {subsidyreference}?</t>
  </si>
  <si>
    <t>.&gt;=0 and .&lt;=100</t>
  </si>
  <si>
    <t>note_businessquestions</t>
  </si>
  <si>
    <t>Agora vamos fazer diversas perguntas sobre as práticas do seu negócio. Para cada uma delas, responda se, durante a última campanha, á realizou cada uma destas actividades para contribuir para seu trabalho como retalhista de produtos agrícolas.</t>
  </si>
  <si>
    <t>During the last “campanha”, which of the following activities have you done to support your work as a retailer of agricultural products?</t>
  </si>
  <si>
    <t>PERGUNTAS COMEÇAM NA PRÓXIMA PÁGINA</t>
  </si>
  <si>
    <t>marketing1</t>
  </si>
  <si>
    <t>Visitou o negócio de um concorrente para analisar preços</t>
  </si>
  <si>
    <t>Visited competitor's business to see prices</t>
  </si>
  <si>
    <t>NA ÚLTIMA CAMPANHA</t>
  </si>
  <si>
    <t>marketing2</t>
  </si>
  <si>
    <t>Visitou o negócio de um concorrente para ver seus produtos</t>
  </si>
  <si>
    <t>Visited competitor's business to see products</t>
  </si>
  <si>
    <t>marketing3</t>
  </si>
  <si>
    <t>Perguntou a seus clientes sobre que outros produtos deveria fornecer</t>
  </si>
  <si>
    <t>Asked existing customers what other products they should offer</t>
  </si>
  <si>
    <t>marketing4</t>
  </si>
  <si>
    <t>Conversou com antigos clientes para saber por que pararam de comprar consigo</t>
  </si>
  <si>
    <t>Talked with former customer to see why stopped buying</t>
  </si>
  <si>
    <t>marketing5</t>
  </si>
  <si>
    <t>Perguntou ao fornecedor sobre quais produtos estão vendendo melhor</t>
  </si>
  <si>
    <t>Asked supplier what products selling well</t>
  </si>
  <si>
    <t>marketing6</t>
  </si>
  <si>
    <t>Usou uma oferta especial (ex. promoção) para atrair clientes</t>
  </si>
  <si>
    <t>Used a special offer to attract customers</t>
  </si>
  <si>
    <t>marketing7</t>
  </si>
  <si>
    <t>Fez propaganda/publicidades/anúncios</t>
  </si>
  <si>
    <t>Have done advertising in last 6 months</t>
  </si>
  <si>
    <t>buying1</t>
  </si>
  <si>
    <t>Negociou por preços mais baixos</t>
  </si>
  <si>
    <t>Negotiated for lower price</t>
  </si>
  <si>
    <t>buying2</t>
  </si>
  <si>
    <t>Comparou fornecedores alternativos</t>
  </si>
  <si>
    <t>Compared alternate suppliers</t>
  </si>
  <si>
    <t>buying3</t>
  </si>
  <si>
    <t>Não ficou sem estoque frequentemente</t>
  </si>
  <si>
    <t>Don't run out of stock frequently</t>
  </si>
  <si>
    <t>recordcosts1</t>
  </si>
  <si>
    <t>Manteve registo escrito do negócio</t>
  </si>
  <si>
    <t>Keep written records</t>
  </si>
  <si>
    <t>recordcosts2</t>
  </si>
  <si>
    <t>Registrou cada compra e venda de produtos</t>
  </si>
  <si>
    <t>Record every purchase and sale</t>
  </si>
  <si>
    <t>recordcosts3</t>
  </si>
  <si>
    <t>Consegue saber quanto dinheiro possui em caixa através de consulta aos seus registos</t>
  </si>
  <si>
    <t>Can use records to know cash on hand</t>
  </si>
  <si>
    <t>recordcosts4</t>
  </si>
  <si>
    <t>Consegue usar os registros para saber se as vendas de um produto estão crescendo ou diminuindo</t>
  </si>
  <si>
    <t>Use records to know whether sales of product increase or decrease</t>
  </si>
  <si>
    <t>recordcosts5</t>
  </si>
  <si>
    <t>Sabe os custos de cada um dos produtos principais</t>
  </si>
  <si>
    <t>Worked out cost of each main product</t>
  </si>
  <si>
    <t>recordcosts6</t>
  </si>
  <si>
    <t>Sabe quais são os produtos com mair taxa de lucro por item vendido</t>
  </si>
  <si>
    <t>Know which goods make most profit per item</t>
  </si>
  <si>
    <t>recordcosts7</t>
  </si>
  <si>
    <t>Possui um orçamento escrito com os gastos mensais</t>
  </si>
  <si>
    <t>Have a written budget for monthly expenses</t>
  </si>
  <si>
    <t>recordcosts8</t>
  </si>
  <si>
    <t>Possui registos que podem documentar a liquidez e capacidade de pagamentos a um banco</t>
  </si>
  <si>
    <t>Have records that could document ability to pay to bank</t>
  </si>
  <si>
    <t>finplanning1</t>
  </si>
  <si>
    <t>Revisa a performance financeira do negócio mensalmente</t>
  </si>
  <si>
    <t>Review financial performance monthly</t>
  </si>
  <si>
    <t>finplanning2</t>
  </si>
  <si>
    <t>Tem um nível alvo de vendas para a próxima campanha</t>
  </si>
  <si>
    <t>Have sales target for next year</t>
  </si>
  <si>
    <t>finplanning3</t>
  </si>
  <si>
    <t>Compara as vendas com a meta mensalmente</t>
  </si>
  <si>
    <t>Compare sales goal to target monthly</t>
  </si>
  <si>
    <t>finplanning4</t>
  </si>
  <si>
    <t>Possui um orçamento para os custos do próximo ano</t>
  </si>
  <si>
    <t>Have a budget of costs for next year</t>
  </si>
  <si>
    <t>finplanning5</t>
  </si>
  <si>
    <t>Preparou um balanço de lucros e perdas</t>
  </si>
  <si>
    <t>Prepare profit and loss statement</t>
  </si>
  <si>
    <t>finplanning6</t>
  </si>
  <si>
    <t>Preparou um balanço de fluxo de caixa</t>
  </si>
  <si>
    <t>Prepare cashflow statement</t>
  </si>
  <si>
    <t>finplanning7</t>
  </si>
  <si>
    <t>Preparou um balanço patrimonial</t>
  </si>
  <si>
    <t>Prepare balance sheet</t>
  </si>
  <si>
    <t>finplanning8</t>
  </si>
  <si>
    <t>Preparou um balanço de receitas e despesas</t>
  </si>
  <si>
    <t>Prepare income and expenditure statement</t>
  </si>
  <si>
    <t>note_credit</t>
  </si>
  <si>
    <t>Agora, gostaríamos de fazer algumas perguntas sobre o acesso a crédito do seu negócio</t>
  </si>
  <si>
    <t>We would now like to ask you some questions regarding your access to credit.</t>
  </si>
  <si>
    <t>bankacc</t>
  </si>
  <si>
    <t>O negócio ou um de seus donos possui uma conta bancária?</t>
  </si>
  <si>
    <t>Does the firm or one of its owners have a bank account?</t>
  </si>
  <si>
    <t>select_one creditaccess</t>
  </si>
  <si>
    <t>creditaccess</t>
  </si>
  <si>
    <t>Para um negócio como o seu, acesso a crédito é considerado:</t>
  </si>
  <si>
    <t>Access to credit/financing for firms in your situation is considered:</t>
  </si>
  <si>
    <t>LEIA AS OPÇÕES</t>
  </si>
  <si>
    <t>select_multiple credittype</t>
  </si>
  <si>
    <t>credittype</t>
  </si>
  <si>
    <t>Que tipos de financiamento/crédito o negócio já recebeu desde que foi fundado (incluindo o investimento de sua fundação)?</t>
  </si>
  <si>
    <t>What type of credit/financing has your busines received since (and including) its founding?</t>
  </si>
  <si>
    <t>LEIA AS OPÇÕES. SELECIONE TODOS OS QUE SE APLICAM</t>
  </si>
  <si>
    <t>credittype_other</t>
  </si>
  <si>
    <t>Qual outro tipo de financiamento?</t>
  </si>
  <si>
    <t>Which other type?</t>
  </si>
  <si>
    <t>selected(${credittype},-9)</t>
  </si>
  <si>
    <t>select_multiple creditsources</t>
  </si>
  <si>
    <t>creditsources</t>
  </si>
  <si>
    <t>Desde a fundação do negócio, já tentou…</t>
  </si>
  <si>
    <t>Since the beginning of your business until this moment, have you ever sought:</t>
  </si>
  <si>
    <t>if(selected(.,0), count-selected(.)=1, count-selected(.)&gt;=1)</t>
  </si>
  <si>
    <t>NÃO PODE SELECIONAR 'NENHUMA' E OUTRAS OPÇÕES</t>
  </si>
  <si>
    <t>creditsources_other</t>
  </si>
  <si>
    <t>Qual outra tentativa?</t>
  </si>
  <si>
    <t>Which other attempt?</t>
  </si>
  <si>
    <t>selected(${creditsources},-9)</t>
  </si>
  <si>
    <t>select_one creditattempts</t>
  </si>
  <si>
    <t>creditattempts</t>
  </si>
  <si>
    <t>Desde o início do negócio, empréstimos com bancos e outras instituições financeiras…</t>
  </si>
  <si>
    <t>Loans from banks or other financial institutions (debt) was:</t>
  </si>
  <si>
    <t>creditattemptsother</t>
  </si>
  <si>
    <t>Qual foi a outra relação com bancos e outras instituições financeiras?</t>
  </si>
  <si>
    <t>Which was the other relation with banks and financial institutions?</t>
  </si>
  <si>
    <t>selected(${creditattempts},-9)</t>
  </si>
  <si>
    <t>select_one creditguarantees</t>
  </si>
  <si>
    <t>creditguarantees</t>
  </si>
  <si>
    <t>Para os empréstimos concedidos, quanto à garantia para o empréstimo:</t>
  </si>
  <si>
    <t>Regarding the loans that were granted, the guarantee for the loan…</t>
  </si>
  <si>
    <t>${creditattempts}&gt;=3</t>
  </si>
  <si>
    <t>creditguarantees_other</t>
  </si>
  <si>
    <t>Qual outra garantia?</t>
  </si>
  <si>
    <t>What other guarantee?</t>
  </si>
  <si>
    <t>selected(${creditguarantees},-9)</t>
  </si>
  <si>
    <t>select_one creditcons</t>
  </si>
  <si>
    <t>creditcons</t>
  </si>
  <si>
    <t>Os empréstimos conseguidos através de bancos ou instituições financeiras foram considerados:</t>
  </si>
  <si>
    <t>The loans that were granted by banks or other financial institutions were considered:</t>
  </si>
  <si>
    <t>SEC 3</t>
  </si>
  <si>
    <t>section3</t>
  </si>
  <si>
    <t>note_sec3</t>
  </si>
  <si>
    <t>Agora, gostaríamos de fazer algumas perguntas sobre seus fornecedores e a compra dos seus produtos</t>
  </si>
  <si>
    <t>Now, we would like to make some questions about your providers and the purchase of your inputs</t>
  </si>
  <si>
    <t>select_multiple agrodealer</t>
  </si>
  <si>
    <t>agrodealers</t>
  </si>
  <si>
    <t>Quem são os Agrodealers com quem você trabalha ou que fornecem os produtos a você?</t>
  </si>
  <si>
    <t>Who are the agrodealers who provide the agricultural inputs to you?</t>
  </si>
  <si>
    <t>agrod1</t>
  </si>
  <si>
    <t>Quem é o Agrodealer 1?</t>
  </si>
  <si>
    <t>Who is Agrodealer 1?</t>
  </si>
  <si>
    <t>selected(${agrodealers},-1)</t>
  </si>
  <si>
    <t>agrod2</t>
  </si>
  <si>
    <t>Quem é o Agrodealer 2?</t>
  </si>
  <si>
    <t>Who is Agrodealer 2?</t>
  </si>
  <si>
    <t>selected(${agrodealers},-2)</t>
  </si>
  <si>
    <t>agrod3</t>
  </si>
  <si>
    <t>Quem é o Agrodealer 3?</t>
  </si>
  <si>
    <t>Who is Agrodealer 3?</t>
  </si>
  <si>
    <t>selected(${agrodealers},-3)</t>
  </si>
  <si>
    <t>agrod4</t>
  </si>
  <si>
    <t>Quem é o Agrodealer 4?</t>
  </si>
  <si>
    <t>Who is Agrodealer 4?</t>
  </si>
  <si>
    <t>selected(${agrodealers},-4)</t>
  </si>
  <si>
    <t>select_multiple crop</t>
  </si>
  <si>
    <t>noseeds</t>
  </si>
  <si>
    <t>Teve alguma semente que você tentou comprar na campanha passada, mas não conseguiu?</t>
  </si>
  <si>
    <t>Was there any seed that you tried to buy in the last campanha but was not able to?</t>
  </si>
  <si>
    <t>select_multiple input</t>
  </si>
  <si>
    <t>noinputs</t>
  </si>
  <si>
    <t>Teve algum fertilizante orgânico, fertilizante químico, pesticida, fungicida ou herbicida que você tentou comprar na campanha passada, mas não conseguiu?</t>
  </si>
  <si>
    <t>Were there any fertilizers, inorganic (chemical) fertilizers, herbicides, pesticides or fungicides that you tried to buy in the last campanha, but couldn’t?</t>
  </si>
  <si>
    <t>noinputs_other</t>
  </si>
  <si>
    <t>Qual outro insumo?</t>
  </si>
  <si>
    <t>Which other input?</t>
  </si>
  <si>
    <t>selected(${noinputs},-9)</t>
  </si>
  <si>
    <t>supcredit</t>
  </si>
  <si>
    <t>Você normalmente consegue comprar insumos agrícolas a crédito?</t>
  </si>
  <si>
    <t>Are you usually able to buy agricultural inputs on credit?</t>
  </si>
  <si>
    <t>creditpercentage</t>
  </si>
  <si>
    <t>Qual a percentagem do custo total dos seus insumos que é comprado a crédito (a cada 100 Meticais de produtos vendidos, quantos Meticais são vendidos a crédito)?</t>
  </si>
  <si>
    <t>What is the percentage of the total cost of your supplies that's acquired on credit?</t>
  </si>
  <si>
    <t>EM %</t>
  </si>
  <si>
    <t>DEVE SER UM NÚMERO ENTRE 0% E 100%</t>
  </si>
  <si>
    <t>${supcredit}=1</t>
  </si>
  <si>
    <t>note_totexp</t>
  </si>
  <si>
    <t>Durante a última campanha, qual foi o custo total de cada uma das seguintes categorias?</t>
  </si>
  <si>
    <t>During the last "campanha", what were the total expenses of your business in each of the following categories:</t>
  </si>
  <si>
    <t>exp_inventory</t>
  </si>
  <si>
    <t>Compra de inventário (estoques de produtos)</t>
  </si>
  <si>
    <t>Purchases of inventories</t>
  </si>
  <si>
    <t>EM METICAIS</t>
  </si>
  <si>
    <t>exp_elecwatgas</t>
  </si>
  <si>
    <t>Gastos com eletricidade, água, gás e combustível</t>
  </si>
  <si>
    <t>Purchase of electricity, water, gas and fuel</t>
  </si>
  <si>
    <t>exp_interest</t>
  </si>
  <si>
    <t>Gastos com juros</t>
  </si>
  <si>
    <t>Interest paid</t>
  </si>
  <si>
    <t>exp_wages</t>
  </si>
  <si>
    <t>Salários pagos a empregados</t>
  </si>
  <si>
    <t>Wages and salaries for employees</t>
  </si>
  <si>
    <t>exp_rentalequip</t>
  </si>
  <si>
    <t>Aluguel para maquinário e equipamento</t>
  </si>
  <si>
    <t>Rent for machinery and equipment</t>
  </si>
  <si>
    <t>exo_rentalstore</t>
  </si>
  <si>
    <t>Aluguel para loja/escritório e terra (machamba, se destinada ao negócio)</t>
  </si>
  <si>
    <t>Rent for land and buildings</t>
  </si>
  <si>
    <t>exp_phone</t>
  </si>
  <si>
    <t>Gastos com telefone e baterias</t>
  </si>
  <si>
    <t>Telephone or cellphone charges</t>
  </si>
  <si>
    <t>exp_taxes</t>
  </si>
  <si>
    <t>Impostos</t>
  </si>
  <si>
    <t>Taxes</t>
  </si>
  <si>
    <t>exp_maintenance</t>
  </si>
  <si>
    <t>Gastos com manutenção e reparos gerais</t>
  </si>
  <si>
    <t>Maintenance and general repairs</t>
  </si>
  <si>
    <t>exp_trips</t>
  </si>
  <si>
    <t>Gastos com viagens</t>
  </si>
  <si>
    <t>Traveling expenses</t>
  </si>
  <si>
    <t>exp_others</t>
  </si>
  <si>
    <t>Outros gastos</t>
  </si>
  <si>
    <t>Other expenses</t>
  </si>
  <si>
    <t>SEC 4</t>
  </si>
  <si>
    <t>section4</t>
  </si>
  <si>
    <t>note_sec4</t>
  </si>
  <si>
    <t>Agora, gostaríamos de fazer algumas perguntas sobre as vendas do seu negócio</t>
  </si>
  <si>
    <t>Now, we would like to ask you some questions about the sales of your business</t>
  </si>
  <si>
    <t>n_clients</t>
  </si>
  <si>
    <t>Quantos clientes diferentes você teve na última campanha?</t>
  </si>
  <si>
    <t>How many different customers did you have in the last "campanha"?</t>
  </si>
  <si>
    <t>agriproducts</t>
  </si>
  <si>
    <t>Quais dos seguintes produtos você comercializa?</t>
  </si>
  <si>
    <t>What are the main products that you sell?</t>
  </si>
  <si>
    <t>agriproducts_other</t>
  </si>
  <si>
    <t>selected(${agriproducts},-9)</t>
  </si>
  <si>
    <t>n_agriproducts</t>
  </si>
  <si>
    <t>count-selected(${agriproducts})</t>
  </si>
  <si>
    <t>agriproductshare</t>
  </si>
  <si>
    <t>Principais Compradores</t>
  </si>
  <si>
    <t>${n_agriproducts}</t>
  </si>
  <si>
    <t>agripr_index</t>
  </si>
  <si>
    <t>agripr</t>
  </si>
  <si>
    <t>selected-at(${agriproducts},${agripr_index})</t>
  </si>
  <si>
    <t>agripreference</t>
  </si>
  <si>
    <t>choice-label(${agriproducts}, selected-at(${agriproducts},${agripr_index}))</t>
  </si>
  <si>
    <t>select_multiple buyers</t>
  </si>
  <si>
    <t>buyers</t>
  </si>
  <si>
    <t>Quem são os principais compradores de ${agripreference}?</t>
  </si>
  <si>
    <t>Who are the main buyers of ${agripreference}?</t>
  </si>
  <si>
    <t>buyers_other</t>
  </si>
  <si>
    <t>Que outro comprador?</t>
  </si>
  <si>
    <t>Which other buyer?</t>
  </si>
  <si>
    <t>selected(${buyers},-9)</t>
  </si>
  <si>
    <t>agriprevshare</t>
  </si>
  <si>
    <t xml:space="preserve">note </t>
  </si>
  <si>
    <t>note_revshare</t>
  </si>
  <si>
    <t>De cada 100 Meticais vendidos em insumos e produtos agrícolas, quantos são provenientes de…</t>
  </si>
  <si>
    <t>Considering the total revenue of your business with agricultural inputs and products, what is the proportion derived from:</t>
  </si>
  <si>
    <t>revsh1</t>
  </si>
  <si>
    <t>Sementes</t>
  </si>
  <si>
    <t>Agricultural seeds</t>
  </si>
  <si>
    <t>EM %. A SOMA DAS PROPORÇÕES DEVE SER 100%</t>
  </si>
  <si>
    <t>selected(${agriproducts},1)</t>
  </si>
  <si>
    <t>revsh2</t>
  </si>
  <si>
    <t>Fertilizantes orgânicos</t>
  </si>
  <si>
    <t>Organic fertilizers</t>
  </si>
  <si>
    <t>selected(${agriproducts},2)</t>
  </si>
  <si>
    <t>revsh3</t>
  </si>
  <si>
    <t>Fertilizantes químicos</t>
  </si>
  <si>
    <t>Chemical fertilizers</t>
  </si>
  <si>
    <t>selected(${agriproducts},3)</t>
  </si>
  <si>
    <t>revsh4</t>
  </si>
  <si>
    <t>Herbicidas, pesticidas e/ou fungicidas</t>
  </si>
  <si>
    <t>Herbicides, pesticides and/or fungicides</t>
  </si>
  <si>
    <t>selected(${agriproducts},4)</t>
  </si>
  <si>
    <t>revsh5</t>
  </si>
  <si>
    <t>Ferramentas para o trabalho no campo</t>
  </si>
  <si>
    <t>Tools for the work on the field</t>
  </si>
  <si>
    <t>selected(${agriproducts},5)</t>
  </si>
  <si>
    <t>revsh6</t>
  </si>
  <si>
    <t>Equipamento e maquinário</t>
  </si>
  <si>
    <t>Equipment and machinery</t>
  </si>
  <si>
    <t>selected(${agriproducts},6)</t>
  </si>
  <si>
    <t>revsh7</t>
  </si>
  <si>
    <t>Outros produtos</t>
  </si>
  <si>
    <t>Other products</t>
  </si>
  <si>
    <t>crevsh1</t>
  </si>
  <si>
    <t>if(selected(${agriproducts},1),${revsh1},0)</t>
  </si>
  <si>
    <t>crevsh2</t>
  </si>
  <si>
    <t>if(selected(${agriproducts},2),${revsh2},0)</t>
  </si>
  <si>
    <t>crevsh3</t>
  </si>
  <si>
    <t>if(selected(${agriproducts},3),${revsh3},0)</t>
  </si>
  <si>
    <t>crevsh4</t>
  </si>
  <si>
    <t>if(selected(${agriproducts},4),${revsh4},0)</t>
  </si>
  <si>
    <t>crevsh5</t>
  </si>
  <si>
    <t>if(selected(${agriproducts},5),${revsh5},0)</t>
  </si>
  <si>
    <t>crevsh6</t>
  </si>
  <si>
    <t>if(selected(${agriproducts},6),${revsh6},0)</t>
  </si>
  <si>
    <t>crevsh7</t>
  </si>
  <si>
    <t>if(selected(${agriproducts},-9),${revsh7},0)</t>
  </si>
  <si>
    <t>revshcontrol</t>
  </si>
  <si>
    <t>${crevsh1}+${crevsh2}+${crevsh3}+${crevsh4}+${crevsh5}+${crevsh6}+${crevsh7}</t>
  </si>
  <si>
    <t>noterevshreview</t>
  </si>
  <si>
    <t>A soma das proporções dadas na questão anterior deve ser de 100%. No momento, esta soma é de ${revshcontrol}%. Volte e revise os dados.</t>
  </si>
  <si>
    <t>The sum of the proportios should add up to 100%. At the moment, it adds up to ${recshcontrol}. Please go back and revise the responses.</t>
  </si>
  <si>
    <t>${revshcontrol}!=100</t>
  </si>
  <si>
    <t>select_multiple allcrop</t>
  </si>
  <si>
    <t>sold_seeds</t>
  </si>
  <si>
    <t>Para quais culturas o seu negócio vende &lt;b&gt;Sementes&lt;/b&gt;?</t>
  </si>
  <si>
    <t>For which cultures does your business provide agri-seeds?</t>
  </si>
  <si>
    <t>democrop_o1</t>
  </si>
  <si>
    <t>Qual é a 'outra cultura 1'?</t>
  </si>
  <si>
    <t>selected(${sold_seeds}, '-91')</t>
  </si>
  <si>
    <t>democrop_o2</t>
  </si>
  <si>
    <t>Qual é a 'outra cultura 2'?</t>
  </si>
  <si>
    <t>selected(${sold_seeds}, '-92')</t>
  </si>
  <si>
    <t>rev_seeds</t>
  </si>
  <si>
    <t>Qual foi a receita total proveniente de &lt;b&gt;Sementes&lt;/b&gt; na última campanha?</t>
  </si>
  <si>
    <t>What was the total revenue derived from &lt;b&gt;Agri-seeds&lt;/b&gt; in the last campanha?</t>
  </si>
  <si>
    <t>note_revseeds</t>
  </si>
  <si>
    <t>Gostaríamos de ter uma ideia do nível de demanda por sementes agrícolas de culturas específicas. Para estimar isso, vamos dividir a receita total em 3 categorias:
&lt;br&gt;&lt;br&gt;
Milho&lt;br&gt;
Arroz&lt;br&gt;
Todas as outras culturas&lt;br&gt;
&lt;br&gt;&lt;br&gt;
A soma da receita destes 3 grupos deve ser igual à receita total que você reportou.</t>
  </si>
  <si>
    <t>We would like to have a an idea of the level of demand for the agri-seeds of specific cultures. To assess this, we will divide the total revenue you have just reported into 4 categories:
&lt;br&gt;&lt;br&gt;
Maize&lt;br&gt;
Rice&lt;br&gt;
Horticulture and all other cultures&lt;br&gt;
&lt;br&gt;&lt;br&gt;
The sum of the revenue os these 4 categories should add up to the total revenue you just reported.</t>
  </si>
  <si>
    <t>revshare_seeds</t>
  </si>
  <si>
    <t>note_revshare_seeds</t>
  </si>
  <si>
    <t>Qual a receita total proveniente da venda de:</t>
  </si>
  <si>
    <t>What was the total revenue derived from the sales of:</t>
  </si>
  <si>
    <t>rev_maize</t>
  </si>
  <si>
    <t>SEMENTES DE MILHO</t>
  </si>
  <si>
    <t>Maize</t>
  </si>
  <si>
    <t>EM METICAIS. “0” SE NÃO TEVE RECEITA</t>
  </si>
  <si>
    <t>.&gt;=0 and .&lt;=${rev_seeds}</t>
  </si>
  <si>
    <t>NÃO PODE SER MAIOR DO QUE A RECEITA TOTAL COM SEMENTES</t>
  </si>
  <si>
    <t>rev_rice</t>
  </si>
  <si>
    <t>SEMENTES DE ARROZ</t>
  </si>
  <si>
    <t>Rice</t>
  </si>
  <si>
    <t>rev_others</t>
  </si>
  <si>
    <t>TODAS AS OUTRAS CULTURAS</t>
  </si>
  <si>
    <t>ALL OTHER SEEDS</t>
  </si>
  <si>
    <t>selcassava</t>
  </si>
  <si>
    <t>if(selected(${sold_seeds},12),1,0)</t>
  </si>
  <si>
    <t>selmaize</t>
  </si>
  <si>
    <t>if(selected(${sold_seeds},1) or selected(${sold_seeds},47),1,0)</t>
  </si>
  <si>
    <t>selrice</t>
  </si>
  <si>
    <t>if(selected(${sold_seeds},2),1,0)</t>
  </si>
  <si>
    <t>note_maizerev</t>
  </si>
  <si>
    <t>Você declarou que teve receita com sementes de MILHO, mas não selecionou essa cultura entre as vendidas na última campanha. Retorne e selecione MILHO</t>
  </si>
  <si>
    <t>You stated that you had a recipe for CORN seeds, but you did not select this crop from those sold in the last campaign. Return and select CORN</t>
  </si>
  <si>
    <t>${rev_maize}&gt;0 and ${selmaize}=0</t>
  </si>
  <si>
    <t>note_ricerev</t>
  </si>
  <si>
    <t>Você declarou que teve receita com sementes de ARROZ, mas não selecionou essa cultura entre as vendidas na última campanha. Retorne e selecione ARROZ</t>
  </si>
  <si>
    <t>You stated that you had a recipe for RICE seeds, but you did not select this crop from those sold in the last campaign. Return and select RICE</t>
  </si>
  <si>
    <t>${rev_rice}&gt;0 and ${selrice}=0</t>
  </si>
  <si>
    <t>sum_revseeds</t>
  </si>
  <si>
    <t>${rev_maize}+${rev_rice}+${rev_others}</t>
  </si>
  <si>
    <t>note_reviserevseed</t>
  </si>
  <si>
    <t>A soma da receita de sementes de cada grupo deve ser igual à receita total com sementes (${rev_seeds}). No momento, as receitas somam ${sum_revseeds}.</t>
  </si>
  <si>
    <t>The sum of the seed revenue for each group must equal the total seed revenue (${rev_seeds}). Revenue currently totals ${sum_revseeds}.</t>
  </si>
  <si>
    <t>${sum_revseeds}!=${rev_seeds}</t>
  </si>
  <si>
    <t>n_maizeseeds</t>
  </si>
  <si>
    <t>Quantos tipos diferentes de semente de &lt;b&gt;MILHO&lt;/b&gt; você vendeu na última campanha?</t>
  </si>
  <si>
    <t>How many different types of &lt;b&gt; MAIZE &lt;/b&gt; seeds did you sell in the last campaign?</t>
  </si>
  <si>
    <t>${rev_maize}&gt;0</t>
  </si>
  <si>
    <t>maizeseedloop</t>
  </si>
  <si>
    <t>Perguntas sobre milho</t>
  </si>
  <si>
    <t>${n_maizeseeds}</t>
  </si>
  <si>
    <t>note_maizeseeds</t>
  </si>
  <si>
    <t>Agora vamos perguntar sobre cada semente de &lt;b&gt;MILHO&lt;/b&gt; vendida. Responda sobre as sementes que vendeu na última campanha, começando pela mais vendida e terminando pela menos vendida.</t>
  </si>
  <si>
    <t>Now let's ask about each &lt;b&gt; MAIZE &lt;/b&gt; seed sold. Answer about the seeds you sold in the last campaign, starting with the best selling and ending with the least sold.</t>
  </si>
  <si>
    <t>placementseedmaize</t>
  </si>
  <si>
    <t>select_one maizeseeds</t>
  </si>
  <si>
    <t>maize_seed</t>
  </si>
  <si>
    <t xml:space="preserve">Qual a ${placementseedmaize}a semente mais vendida de &lt;b&gt;MILHO&lt;/b&gt; na última campanha? </t>
  </si>
  <si>
    <t>Which is the [#] main variety of maize seed that you sell?</t>
  </si>
  <si>
    <t>maize_seed_other</t>
  </si>
  <si>
    <t>Qual outra semente?</t>
  </si>
  <si>
    <t>Which other seed?</t>
  </si>
  <si>
    <t>selected(${maize_seed},-9)</t>
  </si>
  <si>
    <t>select_one seedtype</t>
  </si>
  <si>
    <t>maize_seedtype</t>
  </si>
  <si>
    <t>Qual tipo de semente é essa?</t>
  </si>
  <si>
    <t>What type of seed is this?</t>
  </si>
  <si>
    <t>maize_seedtype_other</t>
  </si>
  <si>
    <t>Qual outro tipo de semente?</t>
  </si>
  <si>
    <t>selected(${maize_seedtype},-9)</t>
  </si>
  <si>
    <t>select_one yndk</t>
  </si>
  <si>
    <t>maize_seeddtm</t>
  </si>
  <si>
    <t>A semente é resistente à seca (DTM)?</t>
  </si>
  <si>
    <t>Is seed [#] a drought-tolerant (DTM) seed?</t>
  </si>
  <si>
    <t>maize_seedyear</t>
  </si>
  <si>
    <t>Em que ano começou a vender esta semente?</t>
  </si>
  <si>
    <t>When did you start selling this variety?</t>
  </si>
  <si>
    <t>maize_seedkg</t>
  </si>
  <si>
    <t>Quantos Kgs desta semente vendeu na última campanha?</t>
  </si>
  <si>
    <t>How many KGs of seed [#] have you sold in the last "campanha"?</t>
  </si>
  <si>
    <t>maize_seedbuypr</t>
  </si>
  <si>
    <t>Em média, por qual preço você consegue comprar 1 KG desta semente dos seus fornecedores?</t>
  </si>
  <si>
    <t>What is the average buying price per KG?</t>
  </si>
  <si>
    <t>maize_seedsalepr</t>
  </si>
  <si>
    <t>Em média, por qual preço você consegue vender 1 KG desta semente para os seus clientes?</t>
  </si>
  <si>
    <t>What is the average selling price per KG?</t>
  </si>
  <si>
    <t>maize_seedrev</t>
  </si>
  <si>
    <t>Qual foi a receita total proveniente desta semente na última campanha?</t>
  </si>
  <si>
    <t>What was the total revenue derived from the sales of maize seed [#] in the last "campanha"?</t>
  </si>
  <si>
    <t>.&gt;=0 and .&lt;= ${rev_maize}</t>
  </si>
  <si>
    <t>NÃO PODE SER MAIOR DO QUE A RECEITA TOTAL DE MILHO</t>
  </si>
  <si>
    <t>n_riceseeds</t>
  </si>
  <si>
    <t>Quantos tipos diferentes de semente  de &lt;b&gt;ARROZ&lt;/b&gt; você vendeu na última campanha?</t>
  </si>
  <si>
    <t>How many different types of &lt;b&gt; RICE &lt;/b&gt; seed did you sell in the last campaign?</t>
  </si>
  <si>
    <t>${rev_rice}&gt;0</t>
  </si>
  <si>
    <t>riceseedloop</t>
  </si>
  <si>
    <t>Perguntas sobre arroz</t>
  </si>
  <si>
    <t>${n_riceseeds}</t>
  </si>
  <si>
    <t>note_riceseeds</t>
  </si>
  <si>
    <t>Agora vamos perguntar sobre cada semente de &lt;b&gt;ARROZ&lt;/b&gt; vendida. Responda sobre as sementes que vendeu na última campanha, começando pela mais vendida e terminando pela menos vendida.</t>
  </si>
  <si>
    <t>Now let's ask about each &lt;b&gt; RICE &lt;/b&gt; seed sold. Answer about the seeds you sold in the last campaign, starting with the best selling and ending with the least sold.</t>
  </si>
  <si>
    <t>placementseedrice</t>
  </si>
  <si>
    <t>select_one riceseeds</t>
  </si>
  <si>
    <t>rice_seed</t>
  </si>
  <si>
    <t xml:space="preserve">Qual a ${placementseedrice}a semente mais vendida de &lt;b&gt;ARROZ&lt;/b&gt; na última campanha? </t>
  </si>
  <si>
    <t>Which is the [#] main variety of rice seed that you sell?</t>
  </si>
  <si>
    <t>rice_seed_other</t>
  </si>
  <si>
    <t>selected(${rice_seed},-9)</t>
  </si>
  <si>
    <t>rice_seedtype</t>
  </si>
  <si>
    <t>rice_seedtype_other</t>
  </si>
  <si>
    <t>selected(${rice_seedtype},-9)</t>
  </si>
  <si>
    <t>rice_seedyear</t>
  </si>
  <si>
    <t>rice_seedkg</t>
  </si>
  <si>
    <t>rice_seedbuypr</t>
  </si>
  <si>
    <t>rice_seedsalepr</t>
  </si>
  <si>
    <t>rice_seedrev</t>
  </si>
  <si>
    <t>What was the total revenue derived from the sales of rice seed [#] in the last "campanha"?</t>
  </si>
  <si>
    <t>.&gt;=0 and .&lt;= ${rev_rice}</t>
  </si>
  <si>
    <t>NÃO PODE SER MAIOR QUE A RECEITA TOTAL DE ARROZ</t>
  </si>
  <si>
    <t>select_multiple orgfert</t>
  </si>
  <si>
    <t>orgfertsold</t>
  </si>
  <si>
    <t>Quais fertilizantes orgânicos você vendeu na última campanha?</t>
  </si>
  <si>
    <t>Which organic fertilizers do you sell?</t>
  </si>
  <si>
    <t>orgfertsold_other</t>
  </si>
  <si>
    <t>Que outro fertilizante orgânico?</t>
  </si>
  <si>
    <t>Which other organic fertilizer?</t>
  </si>
  <si>
    <t>selected(${orgfertsold},-9)</t>
  </si>
  <si>
    <t>orgfertsold_rev</t>
  </si>
  <si>
    <t>Qual foi a receita total proveniente de &lt;b&gt;Fertilizantes Orgânicos&lt;/b&gt; na última campanha?</t>
  </si>
  <si>
    <t>What was the total revenue derived from the sales of organic fertilizers in the last "campanha"?</t>
  </si>
  <si>
    <t>select_multiple chemfert</t>
  </si>
  <si>
    <t>chemfertsold</t>
  </si>
  <si>
    <t>Quais fertilizantes químicos você vendeu na última campanha?</t>
  </si>
  <si>
    <t>Which inorganic (chemical) fertilizers do you sell?</t>
  </si>
  <si>
    <t>chemfertsold_other</t>
  </si>
  <si>
    <t>Que outro fertilizante químico?</t>
  </si>
  <si>
    <t>Which other chemical fertilizer?</t>
  </si>
  <si>
    <t>selected(${chemfertsold},-9)</t>
  </si>
  <si>
    <t>chemfertsold_rev</t>
  </si>
  <si>
    <t>Qual foi a receita total proveniente de &lt;b&gt;Fertilizantes Químicos&lt;/b&gt; na última campanha?</t>
  </si>
  <si>
    <t>What was the total revenue derived from the sales of inorganic (chemichal) fertilizers in the last "campanha"?</t>
  </si>
  <si>
    <t>select_multiple phf</t>
  </si>
  <si>
    <t>phfsold</t>
  </si>
  <si>
    <t>Quais pesticidas, fungicidas ou herbicidas você vendeu na última campanha?</t>
  </si>
  <si>
    <t>Which pesticides, fungicides or herbicides do you sell?</t>
  </si>
  <si>
    <t>phfsold_other</t>
  </si>
  <si>
    <t>Que outro pesticida, fungicida ou herbicida?</t>
  </si>
  <si>
    <t>Which other pesticides, fungicides or herbicides?</t>
  </si>
  <si>
    <t>selected(${phfsold},-9)</t>
  </si>
  <si>
    <t>phfsold_rev</t>
  </si>
  <si>
    <t>Qual foi a receita total proveniente de &lt;b&gt;Pesticidas, Fungicidas ou Herbicidas&lt;/b&gt; na última campanha?</t>
  </si>
  <si>
    <t>What was the total revenue derived from the sales of pesticides, fungicides and herbicides in the last "campanha"?</t>
  </si>
  <si>
    <t>note_seasonality</t>
  </si>
  <si>
    <t>Os negócios na agricultura são sazonais, e com isso, as vendas de insumos agrícolas não vão ser as mesmas em todos os períodos do ano. Gostaríamos de perguntar a você a receita total do negócio a cada mês para poder medir esta variação.</t>
  </si>
  <si>
    <t xml:space="preserve">Given the seasonal nature of the agriculture business, sales of agricultural inputs will not be the same throughout the months of the year. We would like to ask you about the revenue in each month of the year to be able to measure the variation faced by retailers in their demand.                </t>
  </si>
  <si>
    <t>month_revenue</t>
  </si>
  <si>
    <t>note_monthrev</t>
  </si>
  <si>
    <t>Qual foi a receita total do negócio com insumos e produtos agrícolas no mês de:</t>
  </si>
  <si>
    <t>month_rev10</t>
  </si>
  <si>
    <t>Outubro de 2019</t>
  </si>
  <si>
    <t>October 2019</t>
  </si>
  <si>
    <t>month_rev11</t>
  </si>
  <si>
    <t>Novembro de 2019</t>
  </si>
  <si>
    <t>November 2019</t>
  </si>
  <si>
    <t>month_rev12</t>
  </si>
  <si>
    <t>Dezembro de 2019</t>
  </si>
  <si>
    <t>December 2019</t>
  </si>
  <si>
    <t>month_rev1</t>
  </si>
  <si>
    <t>Janeiro de 2020</t>
  </si>
  <si>
    <t>January 2020</t>
  </si>
  <si>
    <t>month_rev2</t>
  </si>
  <si>
    <t>Fevereiro de 2020</t>
  </si>
  <si>
    <t>February 2020</t>
  </si>
  <si>
    <t>month_rev3</t>
  </si>
  <si>
    <t>Março de 2020</t>
  </si>
  <si>
    <t>March 2020</t>
  </si>
  <si>
    <t>month_rev4</t>
  </si>
  <si>
    <t>Abril de 2020</t>
  </si>
  <si>
    <t>April 2020</t>
  </si>
  <si>
    <t>month_rev5</t>
  </si>
  <si>
    <t>Maio de 2020</t>
  </si>
  <si>
    <t>May 2020</t>
  </si>
  <si>
    <t>month_rev6</t>
  </si>
  <si>
    <t>Junho de 2020</t>
  </si>
  <si>
    <t>June 2020</t>
  </si>
  <si>
    <t>month_rev7</t>
  </si>
  <si>
    <t>Julho de 2020</t>
  </si>
  <si>
    <t>July 2020</t>
  </si>
  <si>
    <t>month_rev8</t>
  </si>
  <si>
    <t>Agosto de 2020</t>
  </si>
  <si>
    <t>August 2020</t>
  </si>
  <si>
    <t>month_rev9</t>
  </si>
  <si>
    <t>Setembro de 2020</t>
  </si>
  <si>
    <t>September 2020</t>
  </si>
  <si>
    <t>total_rev</t>
  </si>
  <si>
    <t>${month_rev1}+${month_rev2}+${month_rev3}+${month_rev4}+${month_rev5}+${month_rev6}+${month_rev7}+${month_rev8}+${month_rev9}+${month_rev10}+${month_rev11}+${month_rev12}</t>
  </si>
  <si>
    <t>sum_rev</t>
  </si>
  <si>
    <t>${rev_seeds}+${orgfertsold_rev}+${chemfertsold_rev}+${phfsold_rev}</t>
  </si>
  <si>
    <t>note_revbelowans</t>
  </si>
  <si>
    <t>A soma da receita reportada para &lt;b&gt;Sementes&lt;/b&gt;, &lt;b&gt;Fertilizantes Orgânicos&lt;/b&gt;, &lt;b&gt;Fertilizantes Químicos&lt;/b&gt; e &lt;b&gt;Herbicidas/Pesticidas/Fungicidas&lt;/b&gt; é de ${sum_rev} Meticais, que é mais do que o reportado para a receita total do negócio em todos os meses, de ${total_rev}.</t>
  </si>
  <si>
    <t>The sum of reported revenue for &lt;b&gt; Seeds &lt;/b&gt;, &lt;b&gt; Organic Fertilizers &lt;/b&gt;, &lt;b&gt; Chemical Fertilizers &lt;/b&gt; and &lt;b&gt; Herbicides / Pesticides / Fungicides &lt;/b&gt; is ${sum_rev} Meticais, which is more than reported for total business revenue for all months, of ${total_rev}.</t>
  </si>
  <si>
    <t>${total_rev}&lt;${sum_rev}</t>
  </si>
  <si>
    <t>total_rev_check</t>
  </si>
  <si>
    <t>A soma da receita de todos os meses, de acordo com o respondido na questão anterior, é de ${total_rev}. Isso está correto?</t>
  </si>
  <si>
    <t>The sum of revenue for all months, according to the answer in the previous question, is $ {total_rev}. Is that correct?</t>
  </si>
  <si>
    <t>note_totalrevcheck</t>
  </si>
  <si>
    <t>Volte e corrija as respostas de receita.</t>
  </si>
  <si>
    <t>Go back and correct the recipe responses.</t>
  </si>
  <si>
    <t>${total_rev_check}=0</t>
  </si>
  <si>
    <t>maincrop_month</t>
  </si>
  <si>
    <t>Agora, para cada mês, gostaríamos de saber quais foram as 2 culturas mais importantes para as quais forneceu &lt;b&gt;Sementes&lt;/b&gt;:</t>
  </si>
  <si>
    <t>Now, for each month, we would like to know which were the 2 most important crops for which you provided &lt;b&gt; Seeds &lt;/b&gt;:</t>
  </si>
  <si>
    <t>month_2cr10</t>
  </si>
  <si>
    <t>Quais foram as 2 PRINCIPAIS CULTURAS em Outubro de 2019?</t>
  </si>
  <si>
    <t>Which were the 2 main cultures in October 2019?</t>
  </si>
  <si>
    <t>count-selected(.)&lt;=2 and if(selected(.,0), count-selected(.)=1, count-selected(.)&gt;=1)</t>
  </si>
  <si>
    <t>ESCOLHA NO MÁXIMO 2 CULTURAS</t>
  </si>
  <si>
    <t>${month_rev10}&gt;0</t>
  </si>
  <si>
    <t>month_2cr11</t>
  </si>
  <si>
    <t>Quais foram as 2 PRINCIPAIS CULTURAS em Novembro de 2019?</t>
  </si>
  <si>
    <t>Which were the 2 main cultures in November 2019?</t>
  </si>
  <si>
    <t>${month_rev11}&gt;0</t>
  </si>
  <si>
    <t>month_2cr12</t>
  </si>
  <si>
    <t>Quais foram as 2 PRINCIPAIS CULTURAS em Dezembro de 2019?</t>
  </si>
  <si>
    <t>Which were the 2 main cultures in December 2019?</t>
  </si>
  <si>
    <t>${month_rev12}&gt;0</t>
  </si>
  <si>
    <t>month_2cr1</t>
  </si>
  <si>
    <t>Quais foram as 2 PRINCIPAIS CULTURAS em Janeiro de 2020?</t>
  </si>
  <si>
    <t>Which were the 2 main cultures in January 2020?</t>
  </si>
  <si>
    <t>${month_rev1}&gt;0</t>
  </si>
  <si>
    <t>month_2cr2</t>
  </si>
  <si>
    <t>Quais foram as 2 PRINCIPAIS CULTURAS em Fevereiro de 2020?</t>
  </si>
  <si>
    <t>Which were the 2 main cultures in February 2020?</t>
  </si>
  <si>
    <t>${month_rev2}&gt;0</t>
  </si>
  <si>
    <t>month_2cr3</t>
  </si>
  <si>
    <t>Quais foram as 2 PRINCIPAIS CULTURAS em Março de 2020?</t>
  </si>
  <si>
    <t>Which were the 2 main cultures in March 2020?</t>
  </si>
  <si>
    <t>${month_rev3}&gt;0</t>
  </si>
  <si>
    <t>month_2cr4</t>
  </si>
  <si>
    <t>Quais foram as 2 PRINCIPAIS CULTURAS em Abril de 2020?</t>
  </si>
  <si>
    <t>Which were the 2 main cultures in April 2020?</t>
  </si>
  <si>
    <t>${month_rev4}&gt;0</t>
  </si>
  <si>
    <t>month_2cr5</t>
  </si>
  <si>
    <t>Quais foram as 2 PRINCIPAIS CULTURAS em Maio de 2020?</t>
  </si>
  <si>
    <t>Which were the 2 main cultures in May 2020?</t>
  </si>
  <si>
    <t>${month_rev5}&gt;0</t>
  </si>
  <si>
    <t>month_2cr6</t>
  </si>
  <si>
    <t>Quais foram as 2 PRINCIPAIS CULTURAS em Junho de 2020?</t>
  </si>
  <si>
    <t>Which were the 2 main cultures in June 2020?</t>
  </si>
  <si>
    <t>${month_rev6}&gt;0</t>
  </si>
  <si>
    <t>month_2cr7</t>
  </si>
  <si>
    <t>Quais foram as 2 PRINCIPAIS CULTURAS em Julho de 2020?</t>
  </si>
  <si>
    <t>Which were the 2 main cultures in July 2020?</t>
  </si>
  <si>
    <t>${month_rev7}&gt;0</t>
  </si>
  <si>
    <t>month_2cr8</t>
  </si>
  <si>
    <t>Quais foram as 2 PRINCIPAIS CULTURAS em Agosto de 2020?</t>
  </si>
  <si>
    <t>Which were the 2 main cultures in August 2020?</t>
  </si>
  <si>
    <t>${month_rev8}&gt;0</t>
  </si>
  <si>
    <t>month_2cr9</t>
  </si>
  <si>
    <t>Quais foram as 2 PRINCIPAIS CULTURAS em Setembro de 2020?</t>
  </si>
  <si>
    <t>Which were the 2 main cultures in September 2020?</t>
  </si>
  <si>
    <t>${month_rev9}&gt;0</t>
  </si>
  <si>
    <t>note_results</t>
  </si>
  <si>
    <t>Agora, gostaríamos de discutir sobre os resultados do seu negócio na última campanha. Estes resultados devem ser referentes ao trabalho com a venda de insumos e produtos agrícolas, como sementes, fertilizantes, herbicidas, pesticidas, fungicidas e qualquer outro equipamento, desde que destinado às práticas agrícolas.</t>
  </si>
  <si>
    <t>Now let us discuss the results of your business throughout the last "campanha" as a whole. These results should refer to the whole business related to sales of agricultural inputs, such as seeds, fertilizers, herbicides, pesticides and any other equipment, as long as it is focused on agricultural inputs.</t>
  </si>
  <si>
    <t>profit</t>
  </si>
  <si>
    <t>Qual foi o ganho do negócio na última campanha depois de pagar todas as despesas, incluindo os salários de empregados e demais custos, mas não incluindo a renda que é paga a você (o dono do negócio). Ou seja, qual o lucro do negócio na última campanha?</t>
  </si>
  <si>
    <t>What was the total income the business earned during the last "campanha" after paying all expenses including the wages of employees, but not including any income you paid yourself. That is, what were the profits of your business during the last "campanha"?</t>
  </si>
  <si>
    <t>.&gt;=0 and .&lt;= ${total_rev}</t>
  </si>
  <si>
    <t>NÃO PODE SER MAIOR QUE A RECEITA</t>
  </si>
  <si>
    <t>leftstock_pc</t>
  </si>
  <si>
    <t>Quanto do inventário e do estoque comprado durante uma campanha acaba não sendo vendido ao final deste período?</t>
  </si>
  <si>
    <t>How much of the inventories and raw materials purchased during a "campanha" remain unsold after this period has ended?</t>
  </si>
  <si>
    <t>sales_markup</t>
  </si>
  <si>
    <t>Pense no produto mais importante para as suas vendas. Se você compra 1,000 Meticais deste produto dos seus fornecedores, qual a receita que consegue obter ao vender este estoque, em média?</t>
  </si>
  <si>
    <t>Consider the most important item which you sell. If you buy MZN 1000 worth of raw materials, how much revenue will you receive from the final products that you sell with these raw materials on average?</t>
  </si>
  <si>
    <t>.&gt;=1000</t>
  </si>
  <si>
    <t>LEMBRE-SE QUE O CUSTO É DE 1,000 METICAIS, ENTÃO A RECEITA DEVE SER MAIOR</t>
  </si>
  <si>
    <t>select_one misstate</t>
  </si>
  <si>
    <t>misstate</t>
  </si>
  <si>
    <t>Considere outros negócios que são parecidos com o seu. Na sua opinião, quando fornecem informação sobre suas despesas em uma pesquisa como essa, os entrevistados tendem a subreportar (reportar valores mais baixos), sobrerreportar (reportar valores mais altos) ou reportar os valores corretamente?</t>
  </si>
  <si>
    <t>Consider other enterprises which are similar to your own. In your opinion, when providing information about expenses in surveys such as this, do enterprise owners tend to over-state expenses, under-state expenses, or state expenses correctly?</t>
  </si>
  <si>
    <t>misstatements</t>
  </si>
  <si>
    <t>note_misstatement</t>
  </si>
  <si>
    <t>Para essas empresas parecidas com a sua…</t>
  </si>
  <si>
    <t>For these enterprises similar to yours…</t>
  </si>
  <si>
    <t>misstate_rev</t>
  </si>
  <si>
    <t>Se a RECEITA real que tiveram foi de 10,000 Meticais, quanto iriam reportar?</t>
  </si>
  <si>
    <t>If their true revenue was MZN 10,000, how much would the owners report?</t>
  </si>
  <si>
    <t>misstate_costs</t>
  </si>
  <si>
    <t>Se a DESPESA real que tiveram foi de 10,000 Meticais, quanto iriam reportar?</t>
  </si>
  <si>
    <t>If their true expenses were MZN 10,000, how much would the owners report?</t>
  </si>
  <si>
    <t>misstate_profit</t>
  </si>
  <si>
    <t>Se o LUCRO real que tiveram foi de 10,000 Meticais, quanto iriam reportar?</t>
  </si>
  <si>
    <t xml:space="preserve">If their true profits were MZN 10,000, how much would the owners report? </t>
  </si>
  <si>
    <t>sells_credit</t>
  </si>
  <si>
    <t>Você vende produtos e insumos agrícolas a crédito?</t>
  </si>
  <si>
    <t>Do you sell agricultural inputs on credit?</t>
  </si>
  <si>
    <t>sales_credit_pc</t>
  </si>
  <si>
    <t>Qual a percentagem da sua receita total que é vendido a crédito? Ou seja, a cada 100 Meticais que consegue vender, quantos são vendidos a crédito?</t>
  </si>
  <si>
    <t>What is the percentage of the total revenue of your agricultural inputs that's sold on credit?</t>
  </si>
  <si>
    <t>.&gt;-0 and .&lt;=100</t>
  </si>
  <si>
    <t>${sells_credit}=1</t>
  </si>
  <si>
    <t>select_one creditregister</t>
  </si>
  <si>
    <t>creditregister</t>
  </si>
  <si>
    <t>Como você normalmente regista uma venda feita a crédito?</t>
  </si>
  <si>
    <t>How do you normally record the sale of products on credit?</t>
  </si>
  <si>
    <t>creditregister_other</t>
  </si>
  <si>
    <t>Qual outra forma de registro?</t>
  </si>
  <si>
    <t>Which other record form?</t>
  </si>
  <si>
    <t>selected(${creditregister},-9)</t>
  </si>
  <si>
    <t>credit_notpaid</t>
  </si>
  <si>
    <t>Em média, qual a percentagem das suas vendas de insumos e produtos agrícolas a crédito que acaba não sendo paga (a cada 100 Meticais vendidos a crédito, quantos não são pagos?)</t>
  </si>
  <si>
    <t>On average, what is the percentage of your sales of agricultural inputs on credit that ends up not being paid?</t>
  </si>
  <si>
    <t>dist_prevanswer</t>
  </si>
  <si>
    <t>if(${distributes}=1,'ATUA','NÃO ATUA')</t>
  </si>
  <si>
    <t>SEC 5</t>
  </si>
  <si>
    <t>select_one distrib</t>
  </si>
  <si>
    <t>check_dist</t>
  </si>
  <si>
    <t>Numa parte anterior da entrevista, você respondeu que ${dist_prevanswer} como distribuidor, comprando e revendendo produtos finais de agricultores. Pode confirmar essa informação? Em algum momento já atuou como distribuidor?</t>
  </si>
  <si>
    <t>In a previous part of the interview, you mentioned that ${dist_prevanswer} as a distributor, buying and reselling final agricultural products from producers. Can you confirm this information? Have you acted as a distributor at some point?</t>
  </si>
  <si>
    <t>section5</t>
  </si>
  <si>
    <t>${check_dist}=2</t>
  </si>
  <si>
    <t>select_multiple dist_consumer</t>
  </si>
  <si>
    <t>dist_consumer</t>
  </si>
  <si>
    <t>Quem são os seus clientes na actividade de distribuição de produtos agrícolas?</t>
  </si>
  <si>
    <t>Who are the customers of your distribution activity?</t>
  </si>
  <si>
    <t>if(selected(.,-8), count-selected(.)=1, count-selected(.)&gt;=1)</t>
  </si>
  <si>
    <t>dist_consumer_other</t>
  </si>
  <si>
    <t>Qual outro cliente?</t>
  </si>
  <si>
    <t>Which other client?</t>
  </si>
  <si>
    <t>selected(${dist_consumer},-9)</t>
  </si>
  <si>
    <t>dist_crops</t>
  </si>
  <si>
    <t>Quais culturas você distribuiu (comprou os produtos finais e revendeu) na última campanha?</t>
  </si>
  <si>
    <t>Have you bought and/or distributed any of the following crops in the last "campanha"?</t>
  </si>
  <si>
    <t>SELECIONE TODAS AS MENCIONADAS.
&lt;br&gt; FRUTAS SERÃO PERGUNTADAS DEPOIS</t>
  </si>
  <si>
    <t>distcassava</t>
  </si>
  <si>
    <t>selected(${dist_crops},12)</t>
  </si>
  <si>
    <t>distcassava_kgbuy</t>
  </si>
  <si>
    <t>Quantos Kgs de MANDIOCA comprou de produtores para distribuir na última campanha?</t>
  </si>
  <si>
    <t>How many KGs of Cassava have you bought in the last "campanha"?</t>
  </si>
  <si>
    <t>KGs</t>
  </si>
  <si>
    <t>discassava_kgsell</t>
  </si>
  <si>
    <t>Dos ${distcassava_kgbuy} comprados, quantos cosneguiu vender na última campanha?</t>
  </si>
  <si>
    <t>Out of the [##] KGs of Cassava bought, how much have you sold?</t>
  </si>
  <si>
    <t>.&gt;=0 and .&lt;= ${distcassava_kgbuy}</t>
  </si>
  <si>
    <t>distcassava_prbuy</t>
  </si>
  <si>
    <t>Qual o preço médio da MANDIOCA quando compra dos produtores?</t>
  </si>
  <si>
    <t>distcassava_prsell</t>
  </si>
  <si>
    <t>Qual o preço médio da MANDIOCA quando revende/distribui o produto?</t>
  </si>
  <si>
    <t>distcassava_rev</t>
  </si>
  <si>
    <t>Qual a receita total proveniente da revenda/distribuição de mandioca na última campanha?</t>
  </si>
  <si>
    <t>What was the total revenue derived from the sales (distribution) of Cassava in the last "campanha"?</t>
  </si>
  <si>
    <t>distmaize</t>
  </si>
  <si>
    <t>selected(${dist_crops},1) or selected(${dist_crops},47)</t>
  </si>
  <si>
    <t>distmaize_kgbuy</t>
  </si>
  <si>
    <t>Quantos Kgs de MILHO comprou de produtores para distribuir na última campanha?</t>
  </si>
  <si>
    <t>How many KGs of maize have you bought in the last "campanha"?</t>
  </si>
  <si>
    <t>dismaize_kgsell</t>
  </si>
  <si>
    <t>Dos ${distmaize_kgbuy} comprados, quantos conseguiu vender na última campanha?</t>
  </si>
  <si>
    <t>Out of the [##] KGs of maize bought, how much have you sold?</t>
  </si>
  <si>
    <t>.&gt;=0 and .&lt;= ${distmaize_kgbuy}</t>
  </si>
  <si>
    <t>distmaize_prbuy</t>
  </si>
  <si>
    <t>Qual o preço médio do MILHO quando compra dos produtores?</t>
  </si>
  <si>
    <t>distmaize_prsell</t>
  </si>
  <si>
    <t>Qual o preço médio do MILHO quando revende/distribui o produto?</t>
  </si>
  <si>
    <t>distmaize_rev</t>
  </si>
  <si>
    <t>Qual a receita total proveniente da revenda/distribuição de MILHO na última campanha?</t>
  </si>
  <si>
    <t>What was the total revenue derived from the sales (distribution) of maize in the last "campanha"?</t>
  </si>
  <si>
    <t>districe</t>
  </si>
  <si>
    <t>selected(${dist_crops},2)</t>
  </si>
  <si>
    <t>districe_kgbuy</t>
  </si>
  <si>
    <t>Quantos Kgs de ARROZ comprou de produtores para distribuir na última campanha?</t>
  </si>
  <si>
    <t>How many KGs of rice have you bought in the last "campanha"?</t>
  </si>
  <si>
    <t>disrice_kgsell</t>
  </si>
  <si>
    <t>Dos ${districe_kgbuy} comprados, quantos coseguiu vender na última campanha?</t>
  </si>
  <si>
    <t>Out of the [##] KGs of rice bought, how much have you sold?</t>
  </si>
  <si>
    <t>.&gt;=0 and .&lt;= ${districe_kgbuy}</t>
  </si>
  <si>
    <t>districe_prbuy</t>
  </si>
  <si>
    <t>Qual o preço médio do ARROZ quando compra dos produtores?</t>
  </si>
  <si>
    <t>districe_prsell</t>
  </si>
  <si>
    <t>Qual o preço médio do ARROZ quando revende/distribui o produto?</t>
  </si>
  <si>
    <t>districe_rev</t>
  </si>
  <si>
    <t>Qual a receita total proveniente da revenda/distribuição de ARROZ na última campanha?</t>
  </si>
  <si>
    <t>What was the total revenue derived from the sales (distribution) of rice in the last "campanha"?</t>
  </si>
  <si>
    <t>select_multiple fruit</t>
  </si>
  <si>
    <t>dist_fruits</t>
  </si>
  <si>
    <t>Comprou e revendeu/distribuiu alguma fruta na última campanha?</t>
  </si>
  <si>
    <t>Have you bought and/or distributed any of the following fruits in the last "campanha"?</t>
  </si>
  <si>
    <t>dist_fruits_other</t>
  </si>
  <si>
    <t>Qual outra fruta?</t>
  </si>
  <si>
    <t>Which other fruit?</t>
  </si>
  <si>
    <t>selected(${dist_fruits},-9)</t>
  </si>
  <si>
    <t>fruits_cost</t>
  </si>
  <si>
    <t>Qual foi o custo total de compra (o custo ao comprar de seus fornecedores) das frutas adquiridas para distribuição na última campanha?</t>
  </si>
  <si>
    <t>What was the total cost from all the fruits bought in the last "campanha"?</t>
  </si>
  <si>
    <t>${dist_fruits}!=0</t>
  </si>
  <si>
    <t>fruits_rev</t>
  </si>
  <si>
    <t>Qual foi a receita total derivada da venda destas frutas (as frutas adquiridas para distrbuição) na última campanha?</t>
  </si>
  <si>
    <t>What was the total revenue derived from all the fruits sold/distributed in the last "campanha"?</t>
  </si>
  <si>
    <t>dist_cnut</t>
  </si>
  <si>
    <t>Você também vendeu/distribuiu castanhas de cajú na última campanha?</t>
  </si>
  <si>
    <t>Did you also sell/distribute cashew nuts?</t>
  </si>
  <si>
    <t>cnut_kgbuy</t>
  </si>
  <si>
    <t>Quantos quilos de castanha de cajú você comprou dos seus fornecedores na última campanha?</t>
  </si>
  <si>
    <t>How many KGs of cashew nuts have you bought in the last "campanha"?</t>
  </si>
  <si>
    <t>${dist_cnut}=1</t>
  </si>
  <si>
    <t>cnut_kgsell</t>
  </si>
  <si>
    <t>Dos ${cnut_kgbuy} quilos de castanha de cajú que comprou, quantos quilos conseguiu vender na última campanha?</t>
  </si>
  <si>
    <t>Out of the [##] KGs of cashew nuts bought, how much have you sold?</t>
  </si>
  <si>
    <t>.&gt;=0 and .&lt;=${cnut_kgbuy}</t>
  </si>
  <si>
    <t>cnut_prbuy</t>
  </si>
  <si>
    <t>Qual o preço médio de um quilo de castanha de cajú comprado dos seus fornecedores?</t>
  </si>
  <si>
    <t>cnut_prsell</t>
  </si>
  <si>
    <t>Qual o preço médio de um quilo de CASTANHA DE CAJÚ revendido/distribuído por você? Ou seja, o seu preço médio de venda.</t>
  </si>
  <si>
    <t>cnut_rev</t>
  </si>
  <si>
    <t>Qual foi a receita total derivada da revenda/distribuição de CASTANHA DE CAJÚ na última campanha?</t>
  </si>
  <si>
    <t>What was the total revenue derived from the sales (distribution) of cashew nuts in the last "campanha"?</t>
  </si>
  <si>
    <t>overall_distrev</t>
  </si>
  <si>
    <t>Pense sobre todos os produtos com os quais atua na revenda/distribuição. Qual foi a RECEITA TOTAL com estes produtos NA REVENDA E DISTRIBUIÇÃO na última campanha?</t>
  </si>
  <si>
    <t>Think about all the products with which you operate in resale / distribution. What was the TOTAL REVENUE with these products IN RESALE AND DISTRIBUTION in the last campaign?</t>
  </si>
  <si>
    <t>dist_credit</t>
  </si>
  <si>
    <t>Você revende/distribui produtos agrícolas a crédito?</t>
  </si>
  <si>
    <t>Do you resell/distribute agricultural products on credit?</t>
  </si>
  <si>
    <t>dist_creditpc</t>
  </si>
  <si>
    <t>Qual a percentagem da sua receita proveniente da distribuição de produtos agrícolas que é vendida a crédito?</t>
  </si>
  <si>
    <t>${dist_credit}=1</t>
  </si>
  <si>
    <t>dist_creditmarkup</t>
  </si>
  <si>
    <t>Pense no produto mais importante para as suas vendas na revenda/distribuição de produtos agrícolas QUE VOCÊ VENDE A CRÉDITO. Qual a percentagem de aumento no custo que você cobra para vendê-lo a crédito (ou seja, se ele custasse 100 Meticais à vista, quanto aumenta o preço para vender a crédito)?</t>
  </si>
  <si>
    <t>Consider the most important item that you sell on credit. Which is the average mark-up of its price when selling it on credit?</t>
  </si>
  <si>
    <t>dist_creditregister</t>
  </si>
  <si>
    <t>Como você normalmente registra uma revenda/distribuição feita a crédito?</t>
  </si>
  <si>
    <t>dist_creditregister_other</t>
  </si>
  <si>
    <t>selected(${dist_creditregister},-9)</t>
  </si>
  <si>
    <t>dist_creditnopay</t>
  </si>
  <si>
    <t>Em média, qual a percentagem da sua revenda/distribuição de produtos agrícolas a crédito que acaba não sendo paga (a cada 100 Meticais vendidos a crédito, quantos não são pagos?)</t>
  </si>
  <si>
    <t>On average, what is the percentage of your sales/distribution of agricultural products on credit that ends up not being paid?</t>
  </si>
  <si>
    <t>SEC 6</t>
  </si>
  <si>
    <t>section6</t>
  </si>
  <si>
    <t>note_sec6</t>
  </si>
  <si>
    <t>Agora, gostaríamos de fazer algumas perguntas sobre a cobertura regional do seu negócio
&lt;br&gt;&lt;br&gt;
Perguntamos há pouco sobre todos os POVOADOS onde o seu negócio atua. Agora, vamos fazer perguntas para diferenciar a atuação entre estes POVOADOS</t>
  </si>
  <si>
    <t>Now, we’d like to ask you a few questions about your business’s regional coverage
&lt;br&gt; &lt;br&gt;
We just asked about all the COMMUNITIES where your business operates. Now, let's ask questions to differentiate the performance between these COMMUNITIES</t>
  </si>
  <si>
    <t>select_multiple supported_pov</t>
  </si>
  <si>
    <t>comm_delivers</t>
  </si>
  <si>
    <t>Entre os POVOADOS onde o seu negócio possui clientes listadas abaixo, para quais POVOADOS você realiza entregas, ou seja, leva os seus produtos até esse POVOADO?</t>
  </si>
  <si>
    <t>"Now, we’d like to ask you a few questions about your business’s regional coverage
&lt;br&gt; &lt;br&gt;
Among the POVOADOS where your business has customers listed below, to which POVOADOS do you deliver, that is, do you take your products to this POVOADO?</t>
  </si>
  <si>
    <t>n_deliveries</t>
  </si>
  <si>
    <t>count-selected(${comm_delivers})</t>
  </si>
  <si>
    <t>delivery</t>
  </si>
  <si>
    <t>Perguntas sobre entregas</t>
  </si>
  <si>
    <t>${n_deliveries}&gt;0</t>
  </si>
  <si>
    <t>${n_deliveries}</t>
  </si>
  <si>
    <t>delcom_index</t>
  </si>
  <si>
    <t>delcom</t>
  </si>
  <si>
    <t>selected-at(${comm_delivers},${delcom_index})</t>
  </si>
  <si>
    <t>delcomreference</t>
  </si>
  <si>
    <t>choice-label(${comm_delivers}, selected-at(${comm_delivers},${delcom_index}))</t>
  </si>
  <si>
    <t>select_one transportation</t>
  </si>
  <si>
    <t>del_trans</t>
  </si>
  <si>
    <t>Qual o principal meio de transporte utilizado para fazer entregas para ${delcomreference}?</t>
  </si>
  <si>
    <t>What is the main mode of transport used to deliver products to [COMMUNITY]?</t>
  </si>
  <si>
    <t>del_trans_other</t>
  </si>
  <si>
    <t>Qual outro meio de transporte?</t>
  </si>
  <si>
    <t>Which other mode of transport?</t>
  </si>
  <si>
    <t>selected(${del_trans},-9)</t>
  </si>
  <si>
    <t>select_multiple transp_why</t>
  </si>
  <si>
    <t>del_trans_why</t>
  </si>
  <si>
    <t>Por que escolheu esse meio de transporte?</t>
  </si>
  <si>
    <t>Why did you pick this means of transport?</t>
  </si>
  <si>
    <t>SELECIONE TODAS AS MENCIONADAS</t>
  </si>
  <si>
    <t>del_trans_why_other</t>
  </si>
  <si>
    <t>Qual outro motivo?</t>
  </si>
  <si>
    <t>Which other reason?</t>
  </si>
  <si>
    <t>selected(${del_trans_why},-9)</t>
  </si>
  <si>
    <t>select_one property_tr</t>
  </si>
  <si>
    <t>del_trans_prop</t>
  </si>
  <si>
    <t>De quem é o meio de transporte tipicamente utilizado para fazer entregas para ${delcomreference}?</t>
  </si>
  <si>
    <t>Which of the following options best matches the property of the means of transportation used to visit [COMMUNITY]?</t>
  </si>
  <si>
    <t>del_trans_prop_other</t>
  </si>
  <si>
    <t>Which other property form?</t>
  </si>
  <si>
    <t>selected(${del_trans_prop},-9)</t>
  </si>
  <si>
    <t>maincomm</t>
  </si>
  <si>
    <t>Entre os POVOADOS onde o seu negócio possui clientes listadas abaixo, qual é o POVOADO de onde vem a MAIOR receita de vendas de insumos e produtos agrícolas para o seu negócio?</t>
  </si>
  <si>
    <t>"Now, we’d like to ask you a few questions about your business’s regional coverage
&lt;br&gt; &lt;br&gt;
Among the POVOADOS where your business has customers listed below, which is the POVOADO where the BIGGEST revenue from sales of inputs and agricultural products for your business comes from?</t>
  </si>
  <si>
    <t>maincommpov</t>
  </si>
  <si>
    <t>choice-label(${maincomm}, ${maincomm})</t>
  </si>
  <si>
    <t>maincomm_rev_pc</t>
  </si>
  <si>
    <t>Qual é a proporção da receita do seu negócio com insumos e produtos agrícolas proveniente do POVOADO ${maincommpov}? A cada 100 Meticais em receita, quantos Meticais vêm desta comunidade?</t>
  </si>
  <si>
    <t>"Now, we’d like to ask you a few questions about your business’s regional coverage
&lt;br&gt; &lt;br&gt;
What is the proportion of your business's revenue from inputs and agricultural products from this POVOADO? For every 100 Meticais in revenue, how many Meticais come from this community?</t>
  </si>
  <si>
    <t>maincomm_rev</t>
  </si>
  <si>
    <t>${total_rev}*${maincomm_rev_pc} div 100</t>
  </si>
  <si>
    <t>maincomm_rev_yn</t>
  </si>
  <si>
    <t>Você disse que ${maincomm_rev_pc}% da receita com insumos e produtos agrícolas do seu negócio é proveniente do POVOADO ${maincommpov}. Como seu negócio teve receita de ${total_rev} Meticais na última campanha com insumos e produtos agrícolas, isso quer dizer que cerca de ${maincomm_rev} Meticais são provenientes deste POVOADO. Isso está correto?</t>
  </si>
  <si>
    <t>You said that ${maincomm_rev_pc}% of the revenue from inputs and agricultural products in your business comes from this PEOPLE. As your business had revenue of $ {total_rev} Meticais in the last campaign with inputs and agricultural products, this means that about ${maincomm_rev} Meticais come from this PEOPLE. Is that correct?</t>
  </si>
  <si>
    <t>SE O VALOR NÃO ESTIVER CORRETO, CORRIJA A RESPOSTA ANTERIOR</t>
  </si>
  <si>
    <t>select_multiple district</t>
  </si>
  <si>
    <t>all_dists</t>
  </si>
  <si>
    <t>Pensando agora em TODOS OS POVOADOS em que atua, confirme quais são os DISTRITOS em que estão situados:</t>
  </si>
  <si>
    <t>Thinking now of ALL the POVOADOS in which you operate, confirm which are the DISTRICTS in which they are located:</t>
  </si>
  <si>
    <t>select_multiple admin_post</t>
  </si>
  <si>
    <t>all_adminposts</t>
  </si>
  <si>
    <t>Pensando agora em TODOS OS POVOADOS em que atua, confirme quais são os POSTOS ADMINISTRATIVOS em que estão situados:</t>
  </si>
  <si>
    <t>Thinking now of ALL the POVOADOS in which you operate, confirm which are the POSTOS ADMINISTRATIVOS in which they are located:</t>
  </si>
  <si>
    <t>select_multiple povoado</t>
  </si>
  <si>
    <t>opbar_nodemand</t>
  </si>
  <si>
    <t>Entre os POVOADOS dos POSTOS ADMINISTRATIVOS onde trabalha, acredita que há alguns onde não há demanda o suficiente para que você concentre seus esforços de venda nelas?</t>
  </si>
  <si>
    <t>Are there Communities in this list that you don't think have enough demand for you to target your inputs/products?</t>
  </si>
  <si>
    <t>MARQUE TODOS OS POVOADOS NESTA SITUAÇÃO</t>
  </si>
  <si>
    <t>filter=selected-at(${all_adminposts},0) or filter=selected-at(${all_adminposts},1) or filter=selected-at(${all_adminposts},2) or filter=selected-at(${all_adminposts},3) or filter=selected-at(${all_adminposts},4) or filter=selected-at(${all_adminposts},5) or filter=selected-at(${all_adminposts},6) or filter=selected-at(${all_adminposts},7)</t>
  </si>
  <si>
    <t>opbar_hardaccess</t>
  </si>
  <si>
    <t>Entre os POVOADOS dos POSTOS ADMINISTRATIVOS onde trabalha, acredita que há alguns de difícil acesso, ou onde é difícil entregar produtos?</t>
  </si>
  <si>
    <t>Are there Communities in this list where it's logistically hard to deliver inputs/products?</t>
  </si>
  <si>
    <t>opbar_usedto</t>
  </si>
  <si>
    <t>Entre os POVOADOS dos POSTOS ADMINISTRATIVOS onde trabalha, há alguns onde você costumava fornecer produtos, mas não oferece mais?</t>
  </si>
  <si>
    <t>Are there Localidades in this list where you used to supply inputs/products, but now don't?</t>
  </si>
  <si>
    <t>opbar_hadshop</t>
  </si>
  <si>
    <t>Entre os POVOADOS dos POSTOS ADMINISTRATIVOS onde trabalha, há alguns onde você costumava ter um ponto de venda ou uma loja, mas hoje não tem mais?</t>
  </si>
  <si>
    <t>Are there Communities in this list where you used to have a shop or a sales point, but now don't?</t>
  </si>
  <si>
    <t>SEC 7</t>
  </si>
  <si>
    <t>section7</t>
  </si>
  <si>
    <t>note_sec7</t>
  </si>
  <si>
    <t>Agora, gostaríamos de fazer algumas perguntas sobre a dinâmica de preços do negócio.</t>
  </si>
  <si>
    <t>select_one crop</t>
  </si>
  <si>
    <t>mainseed_markup</t>
  </si>
  <si>
    <t>Pense sobre as SEMENTES que o seu negócio vende. Qual a SEMENTE mais importante para as suas vendas na última campanha?</t>
  </si>
  <si>
    <t>Think about the SEEDS that your business sells. What is the most important SEED for your sales in the last campaign?</t>
  </si>
  <si>
    <t>mainseed_markupgr</t>
  </si>
  <si>
    <t>${mainseed_markup}!=0</t>
  </si>
  <si>
    <t>mainseed_buyprice</t>
  </si>
  <si>
    <t>Qual o preço de compra de 1 KG desta semente com seus fornecedores se o pagamento é feito NA HORA ("PRONTO PAGAMENTO")?</t>
  </si>
  <si>
    <t>What is the purchase price of 1 KG of this seed with its suppliers if payment is made ON TIME ("READY TO PAY")?</t>
  </si>
  <si>
    <t>select_one buycredit</t>
  </si>
  <si>
    <t>mainseed_buycredit</t>
  </si>
  <si>
    <t>Normalmente, é possível comprar estas sementes a crédito com seus fornecedores? Se sim, o preço da semente é mais caro no crédito?</t>
  </si>
  <si>
    <t>Is it usually possible to buy these seeds on credit with your suppliers? If so, is the seed price more expensive on credit?</t>
  </si>
  <si>
    <t>mainseed_buypricecr</t>
  </si>
  <si>
    <t>Qual o preço de compra de 1 KG desta semente com seus fornecedores A CRÉDITO?</t>
  </si>
  <si>
    <t>What is the purchase price of 1 KG of this seed with its credit providers?</t>
  </si>
  <si>
    <t>${mainseed_buycredit}=2</t>
  </si>
  <si>
    <t>mainseed_sellprice</t>
  </si>
  <si>
    <t>Qual o preço de venda de 1 KG destas sementes quando realiza a VENDA destas sementes com pagamento NA HORA ("PRONTO PAGAMENTO") aos seus clientes?</t>
  </si>
  <si>
    <t>What is the selling price of 1 KG of these seeds when you SELL these seeds with payment ON TIME ("READY TO PAY") to your customers?</t>
  </si>
  <si>
    <t>mainseed_sellcredit</t>
  </si>
  <si>
    <t>Normalmente, aceita que seus clientes comprem estas sementes a crédito? Se sim, o preço da semente é mais caro no crédito?</t>
  </si>
  <si>
    <t>Do you normally accept that your customers buy these seeds on credit? If so, is the seed price more expensive on credit?</t>
  </si>
  <si>
    <t>mainseed_sellpricecr</t>
  </si>
  <si>
    <t>Qual o preço de venda de 1 KG desta semente aos seus clientes A CRÉDITO?</t>
  </si>
  <si>
    <t>What is the selling price of 1 KG of this seed to your CREDIT customers?</t>
  </si>
  <si>
    <t>${mainseed_sellcredit}=2</t>
  </si>
  <si>
    <t>select_one input</t>
  </si>
  <si>
    <t>mainfert_markup</t>
  </si>
  <si>
    <t>Pense sobre os FERTILIZANTES que o seu negócio vende. Qual o FERTILIZANTE mais importante para as suas vendas na última campanha?</t>
  </si>
  <si>
    <t>Think about the FERTILIZERS your business sells. What is the most important FERTILIZER for your sales in the last campaign?</t>
  </si>
  <si>
    <t>mainfert_markupgr</t>
  </si>
  <si>
    <t>${mainfert_markup}!=0</t>
  </si>
  <si>
    <t>mainfert_buyprice</t>
  </si>
  <si>
    <t>Qual o preço de compra de 1 KG deste fertilizante com seus fornecedores com pagamento NA HORA ("PRONTO PAGAMENTO")?</t>
  </si>
  <si>
    <t>What is the purchase price of 1 KG of this fertilizer with its suppliers with payment ON TIME ("ON THE SPOT")?</t>
  </si>
  <si>
    <t>mainfert_buycredit</t>
  </si>
  <si>
    <t>Normalmente, é possível comprar este fertilizante a crédito com seus fornecedores? Se sim, o preço do fertilizante é mais caro no crédito?</t>
  </si>
  <si>
    <t>Is it normally possible to purchase this fertilizer on credit from your suppliers? If so, is the fertilizer price more expensive on credit?</t>
  </si>
  <si>
    <t>mainfert_buypricecr</t>
  </si>
  <si>
    <t>Qual o preço de compra de 1 KG deste fertilizante com seus fornecedores A CRÉDITO?</t>
  </si>
  <si>
    <t>What is the purchase price of 1 KG of this fertilizer with its CREDIT suppliers?</t>
  </si>
  <si>
    <t>${mainfert_buycredit}=2</t>
  </si>
  <si>
    <t>mainfert_sellprice</t>
  </si>
  <si>
    <t>Qual o preço de venda de 1 KG deste fertilizante quando realiza a VENDA deste fertilizante com pagamento NA HORA ("PRONTO PAGAMENTO") aos seus clientes?</t>
  </si>
  <si>
    <t>What is the selling price of 1 KG of this fertilizer when you SELL this fertilizer with payment ON TIME ("READY TO PAY") to your customers?</t>
  </si>
  <si>
    <t>mainfert_sellcredit</t>
  </si>
  <si>
    <t>Normalmente, aceita que seus clientes comprem este fertilizante a crédito? Se sim, o preço do fertilizante é mais caro no crédito?</t>
  </si>
  <si>
    <t>Do you normally accept that your customers buy this fertilizer on credit? If so, is the fertilizer price more expensive on credit?</t>
  </si>
  <si>
    <t>mainfert_sellpricecr</t>
  </si>
  <si>
    <t>Qual o preço de venda de 1 KG deste fertilizante aos seus clientes A CRÉDITO?</t>
  </si>
  <si>
    <t>What is the selling price of 1 KG of this fertilizer to your CREDIT customers?</t>
  </si>
  <si>
    <t>${mainfert_sellcredit}=2</t>
  </si>
  <si>
    <t>SEC 8</t>
  </si>
  <si>
    <t>section8</t>
  </si>
  <si>
    <t>note_sec8</t>
  </si>
  <si>
    <t>Agora gostaríamos de fazer algumas perguntas sobre sua experiência com culturas e técnicas agrícolas</t>
  </si>
  <si>
    <t>Now we would like to ask you some questions about your experience with crops and agricultural techniques</t>
  </si>
  <si>
    <t>select_multiple techniques</t>
  </si>
  <si>
    <t>extprac</t>
  </si>
  <si>
    <t>Com quais das técnicas abaixo você possui experiência, seja cultivando ou em seu trabalho como Retalhista?</t>
  </si>
  <si>
    <t>In which techniques have you already had experience teaching farmers in your work as an Retailer?</t>
  </si>
  <si>
    <t>n_extprac</t>
  </si>
  <si>
    <t>count-selected(${extprac})</t>
  </si>
  <si>
    <t>extensiontechniques</t>
  </si>
  <si>
    <t>extechgr</t>
  </si>
  <si>
    <t>${n_extprac}&gt;0 and ${extprac}!=0</t>
  </si>
  <si>
    <t>${n_extprac}</t>
  </si>
  <si>
    <t>extech_index</t>
  </si>
  <si>
    <t>extech</t>
  </si>
  <si>
    <t>selected-at(${extprac},${extech_index})</t>
  </si>
  <si>
    <t>extechreference</t>
  </si>
  <si>
    <t>choice-label(${extprac}, selected-at(${extprac},${extech_index}))</t>
  </si>
  <si>
    <t>filteredexttech</t>
  </si>
  <si>
    <t>${extech}&lt;=9</t>
  </si>
  <si>
    <t>used_extech</t>
  </si>
  <si>
    <t>Você usou a técnica “${extechreference}” em ao menos uma das suas machambas na última campanha?</t>
  </si>
  <si>
    <t>Did you use the “$ {extechreference}” technique in the last campaign?</t>
  </si>
  <si>
    <t>select_multiple extechimpact</t>
  </si>
  <si>
    <t>extechimpact</t>
  </si>
  <si>
    <t>Você acredita que a técnica  &lt;b&gt;${extechreference}&lt;/b&gt; aumenta, diminui ou não faz diferença nas horas trabalhadas em uma machamba?</t>
  </si>
  <si>
    <t>Do you believe that ${extechreference} increases or decreases the amount of hours worked in a machamba in comparison to the traditional method?</t>
  </si>
  <si>
    <t>select_one wherelearn</t>
  </si>
  <si>
    <t>extech_wherelearn</t>
  </si>
  <si>
    <t>Como você aprendeu a técnica &lt;b&gt;${extechreference}?&lt;/b&gt;</t>
  </si>
  <si>
    <t>How did you learn ${extechreference}?</t>
  </si>
  <si>
    <t>${used_extech}=1</t>
  </si>
  <si>
    <t>extech_year</t>
  </si>
  <si>
    <t>Em que ano aprendeu ${extechreference}?</t>
  </si>
  <si>
    <t>In which year have you learned ${extechreference}?</t>
  </si>
  <si>
    <t>fl_wtpa</t>
  </si>
  <si>
    <t>note_wtpa</t>
  </si>
  <si>
    <t xml:space="preserve">"Imagine que você pode comprar o seguinte pacote de insumos agrícolas que incluem:
&lt;font color=""MediumBlue""&gt;&lt;b&gt;PACOTE A&lt;/b&gt;
- 17 KGs de sementes melhoradas (OPV) de milho&lt;/font&gt;
&lt;b&gt;Quanto você estaria disposto a pagar…&lt;/b&gt;"
</t>
  </si>
  <si>
    <t>"Imagine that you can buy the following package of agricultural inputs that include:
&lt;font color = "" MediumBlue ""&gt; &lt;b&gt; PACKAGE A &lt;/b&gt;
- 17 KGs of improved corn (OPV) seeds &lt;/font&gt;
&lt;b&gt; How much would you be willing to pay… &lt;/b&gt; "
"</t>
  </si>
  <si>
    <t>METICAIS -8 SE NÃO SABE</t>
  </si>
  <si>
    <t>decimal</t>
  </si>
  <si>
    <t>wtpashop</t>
  </si>
  <si>
    <t>… se você tivesse que comprar no local de vendas mais perto?</t>
  </si>
  <si>
    <t>… If you had to buy at the nearest shop?</t>
  </si>
  <si>
    <t>.&gt;=0 or -8</t>
  </si>
  <si>
    <t>TEM QUE SER MAIOR OU IGUAL A ZERO, OU -8</t>
  </si>
  <si>
    <t>wtpadeliver</t>
  </si>
  <si>
    <t>… se você pudesse tê-la entregue à sua casa?</t>
  </si>
  <si>
    <t>... if you could have delivered it to your home?</t>
  </si>
  <si>
    <t>wtpalater</t>
  </si>
  <si>
    <t>… se você pudesse pagar depois da colheita?</t>
  </si>
  <si>
    <t>… If you could pay after the harvest?</t>
  </si>
  <si>
    <t>fl_wtpb</t>
  </si>
  <si>
    <t>note_wtpb</t>
  </si>
  <si>
    <t>"Imagine que você pode comprar o seguinte pacote de insumos agrícolas que incluem:
&lt;font color=""MediumBlue""&gt;&lt;b&gt;PACOTE B&lt;/b&gt;
- 30 KGs de sementes melhoradas (OPV) de milho
- 50 KGs de ureia
- 50 KGs de NPK (12-24-12)&lt;/font&gt;
&lt;b&gt;Quanto você estaria disposto a pagar…&lt;/b&gt;"</t>
  </si>
  <si>
    <t>"Imagine that you can buy the following package of agricultural inputs that include:
&lt;font color = "" MediumBlue ""&gt; &lt;b&gt; PACK B &lt;/b&gt;
- 30 KGs of improved corn seeds (OPV)
- 50 KGs of urea
- 50 KGs of NPK (12-24-12) &lt;/font&gt;
&lt;b&gt; How much would you be willing to pay… &lt;/b&gt; ""</t>
  </si>
  <si>
    <t>wtpbshop</t>
  </si>
  <si>
    <t>wtpbdeliver</t>
  </si>
  <si>
    <t>wtpblater</t>
  </si>
  <si>
    <t>fl_trad</t>
  </si>
  <si>
    <t>mintrad</t>
  </si>
  <si>
    <t>Agora queria saber sobre as potencialidades de produção. 
Na sua &lt;b&gt;machamba principal&lt;/b&gt;, qual é a quantidade de &lt;b&gt;sacos de 50 KG de milho seco, em grãos&lt;/b&gt; máxima e mínima possível com…
&lt;b&gt;… SEMENTES TRADICIONAIS&lt;/b&gt;
Número &lt;b&gt;mínimo&lt;/b&gt; de sacos de 50 KG?</t>
  </si>
  <si>
    <t>"Now I wanted to know about the production potential.
In your &lt;b&gt; main field &lt;/b&gt;, what is the maximum and minimum amount of &lt;b&gt; 50 KG bags of dry maize in grain &lt;/b&gt; with…
&lt;b&gt;… TRADITIONAL SEEDS &lt;/b&gt;
&lt;b&gt; minimum &lt;/b&gt; number of 50 KG bags? "</t>
  </si>
  <si>
    <t>TEM QUE SER MAIOR QUE ZERO</t>
  </si>
  <si>
    <t>maxtrad</t>
  </si>
  <si>
    <t xml:space="preserve">Número &lt;b&gt;máximo&lt;/b&gt; de sacos de 50 KG? </t>
  </si>
  <si>
    <t>&lt;b&gt; Maximum &lt;/b&gt; number of 50 KG bags?</t>
  </si>
  <si>
    <t>.&gt;=0 and .&gt;${mintrad}</t>
  </si>
  <si>
    <t>TEM QUE SER MAIOR QUE O VALOR MINIMO</t>
  </si>
  <si>
    <t>fl_opv</t>
  </si>
  <si>
    <t>minopv</t>
  </si>
  <si>
    <t xml:space="preserve">Na sua &lt;b&gt;machamba principal&lt;/b&gt;, qual é a quantidade de &lt;b&gt;sacos de 50 KG de milho seco, em grãos&lt;/b&gt; máxima e mínima possível com…
&lt;b&gt;… SEMENTES MELHORADAS (OPV)&lt;/b&gt;
Número &lt;b&gt;mínimo&lt;/b&gt; de sacos de 50 KG? </t>
  </si>
  <si>
    <t>"On your &lt;b&gt; main field &lt;/b&gt;, what is the maximum and minimum amount of &lt;b&gt; 50KG bags of dry maize &lt;/b&gt; with…
&lt;b&gt;… IMPROVED SEEDS (OPV) &lt;/b&gt;
&lt;b&gt; minimum &lt;/b&gt; number of 50 KG bags? "</t>
  </si>
  <si>
    <t>maxopv</t>
  </si>
  <si>
    <t>&lt;b&gt; Maximum  &lt;/b&gt; number of 50 KG bags?</t>
  </si>
  <si>
    <t>.&gt;=0 and .&gt;${minopv}</t>
  </si>
  <si>
    <t>fl_fert</t>
  </si>
  <si>
    <t>minfert</t>
  </si>
  <si>
    <t xml:space="preserve">Na sua &lt;b&gt;machamba principal&lt;/b&gt;, qual é a quantidade de &lt;b&gt;sacos de 50 KG de milho seco, em grãos&lt;/b&gt; máxima e mínima possível com…
&lt;b&gt;… SEMENTES MELHORADAS (OPV) E FERTILIZANTES&lt;/b&gt;
Número &lt;b&gt;mínimo&lt;/b&gt; de sacos de 50 KG? </t>
  </si>
  <si>
    <t>"On your &lt;b&gt; main field &lt;/b&gt;, what is the maximum and minimum amount of &lt;b&gt; 50KG bags of dry maize &lt;/b&gt; with…
&lt;b&gt;… IMPROVED SEEDS (OPV) AND FERTILIZERS &lt;/b&gt;
&lt;b&gt; minimum &lt;/b&gt; number of 50 KG bags? "</t>
  </si>
  <si>
    <t>maxfert</t>
  </si>
  <si>
    <t>.&gt;=0 and .&gt;${minfert}</t>
  </si>
  <si>
    <t>note_minmax</t>
  </si>
  <si>
    <t>Vou fazer várias perguntas sobre a chance ou probabilidade de certos eventos acontecerem. Existem 10 grãos no copo. Eu gostaria que você escolhesse alguns grãos desses 10 grãos e os colocasse no prato para expressar qual você acha que a probabilidade ou a chance é de um evento específico acontecer. Um feijão representa uma chance em 10.
Se você não colocar nenhum feijão no prato, significa que você tem certeza de que o evento NÃO ocorrerá. À medida que você adiciona feijão, isso significa que você acha que a probabilidade de o evento acontecer aumenta. Por exemplo, se você colocar um ou dois feijões, significa que você acha que o evento provavelmente não acontecerá, mas ainda é possível. Se você escolher 5 feijões, significa que é tão provável que acontece e não acontece (cinquenta / cinquenta). Se você escolher 6 feijões, significa que é mais provável que o evento aconteça do que não aconteça. Se você colocar 10 grãos no prato, isso significa que você tem certeza de que o evento acontecerá.
Não existe uma resposta certa ou errada, só quero saber o que você pensa. Deixe-me lhe dar um exemplo. Imagine que estamos jogando M’pale. Digamos, quando perguntado sobre a chance de ganhar, você coloca 7 feijões no prato. Isso significa que você acredita que venceria 7 dos 10 jogos, em média, se jogarmos por um longo tempo.
&lt;b&gt;Coloque o número de feijões que correspondem à chance de produzir a QUANTIDADE ESCRITO OU MENOS sacos de milho em grão ao usar...&lt;/b&gt;</t>
  </si>
  <si>
    <t>"I'm going to ask you a lot of questions about the chance or likelihood of certain events happening. There are 10 grains in the cup. I would like you to pick some grains out of those 10 grains and put them on the plate to express what you think the probability or chance is of one specific event happens. A bean represents a 10 chance.
If you do not put any beans on the plate, it means that you are sure that the event will NOT occur. As you add beans, it means that you think the likelihood of the event happening increases. For example, if you add one or two beans, it means that you think the event is unlikely to happen, but it is still possible. If you choose 5 beans, it means that it is just as likely to happen and not happen (fifty / fifty). If you choose 6 beans, it means that the event is more likely to happen than not. If you put 10 beans on the plate, it means that you are sure that the event will happen.
There is no right or wrong answer, I just want to know what you think. Let me give you an example. Imagine that we’re playing M’pale. Say, when asked about the chance to win, you put 7 beans on the plate. This means that you believe that you would win 7 out of 10 games, on average, if we play for a long time.
&lt;b&gt; Enter the number of beans that correspond to the chance of producing the WRITTEN AMOUNT OR LESS bags of corn grain when using ... &lt;/b&gt; "</t>
  </si>
  <si>
    <t>trad_gap</t>
  </si>
  <si>
    <t>(${maxtrad}-${mintrad}) div 4</t>
  </si>
  <si>
    <t>trad_a</t>
  </si>
  <si>
    <t>round(${mintrad}+${trad_gap},0)</t>
  </si>
  <si>
    <t>trad_b</t>
  </si>
  <si>
    <t>round(${mintrad}+(${trad_gap}*2),0)</t>
  </si>
  <si>
    <t>trad_c</t>
  </si>
  <si>
    <t>round(${mintrad}+(${trad_gap}*3),0)</t>
  </si>
  <si>
    <t>opv_gap</t>
  </si>
  <si>
    <t>(${maxopv}-${minopv}) div 4</t>
  </si>
  <si>
    <t>opv_a</t>
  </si>
  <si>
    <t>round(${minopv}+${opv_gap},0)</t>
  </si>
  <si>
    <t>opv_b</t>
  </si>
  <si>
    <t>round(${minopv}+(${opv_gap}*2),0)</t>
  </si>
  <si>
    <t>opv_c</t>
  </si>
  <si>
    <t>round(${minopv}+(${opv_gap}*3),0)</t>
  </si>
  <si>
    <t>fert_gap</t>
  </si>
  <si>
    <t>(${maxfert}-${minfert}) div 4</t>
  </si>
  <si>
    <t>fert_a</t>
  </si>
  <si>
    <t>round(${minfert}+${fert_gap},0)</t>
  </si>
  <si>
    <t>fert_b</t>
  </si>
  <si>
    <t>round(${minfert}+(${fert_gap}*2),0)</t>
  </si>
  <si>
    <t>fert_c</t>
  </si>
  <si>
    <t>round(${minfert}+(${fert_gap}*3),0)</t>
  </si>
  <si>
    <t>fl_risktrad</t>
  </si>
  <si>
    <t>trad1</t>
  </si>
  <si>
    <t>Coloque o número de feijões que correspondem à chance de produzir os seguintes sacos de milho em grão ao usar &lt;b&gt;SEMENTES TRADICIONAIS&lt;/b&gt;:
&lt;b&gt;${mintrad} OU MENOS&lt;/b&gt; sacos?</t>
  </si>
  <si>
    <t>Enter the number of beans that correspond to the chance of producing the following bags of corn grain when using &lt;b&gt; TRADITIONAL SEEDS &lt;/b&gt;:
&lt;b&gt; ${mintrad} OR LESS &lt;/b&gt; bags?</t>
  </si>
  <si>
    <t>COLOQUE 0 A 10 FEIJÕES</t>
  </si>
  <si>
    <t>trad2</t>
  </si>
  <si>
    <t>&lt;b&gt;${trad_a} OU MENOS&lt;/b&gt; sacos?</t>
  </si>
  <si>
    <t>&lt;b&gt; ${trad_a} OR LESS &lt;/b&gt; bags?</t>
  </si>
  <si>
    <t>${trad_a}&gt;${mintrad}</t>
  </si>
  <si>
    <t>trad3</t>
  </si>
  <si>
    <t>&lt;b&gt;${trad_b} OU MENOS&lt;/b&gt; sacos?</t>
  </si>
  <si>
    <t>&lt;b&gt; ${trad_b} OR LESS &lt;/b&gt; bags?</t>
  </si>
  <si>
    <t>${trad_b}&gt;${trad_a}</t>
  </si>
  <si>
    <t>trad4</t>
  </si>
  <si>
    <t>&lt;b&gt;${trad_c} OU MENOS&lt;/b&gt; sacos?</t>
  </si>
  <si>
    <t>&lt;b&gt; ${trad_c} OR LESS &lt;/b&gt; bags?</t>
  </si>
  <si>
    <t>${trad_c}&gt;${trad_b}</t>
  </si>
  <si>
    <t>trad5</t>
  </si>
  <si>
    <t>&lt;b&gt;${maxtrad} OU MENOS&lt;/b&gt; sacos?</t>
  </si>
  <si>
    <t>&lt;b&gt; ${maxtrad} OR LESS &lt;/b&gt; bags?</t>
  </si>
  <si>
    <t>${maxtrad}&gt;${trad_c}</t>
  </si>
  <si>
    <t>fl_riskopv</t>
  </si>
  <si>
    <t>opv1</t>
  </si>
  <si>
    <t>Coloque o número de feijões que correspondem à chance de produzir os seguintes sacos de milho em grão ao usar &lt;b&gt;SEMENTES MELHORADAS (OPV)&lt;/b&gt;:
&lt;b&gt;${minopv} OU MENOS&lt;/b&gt; sacos?</t>
  </si>
  <si>
    <t>Enter the number of beans that correspond to the chance of producing the following bags of corn grain when using &lt;b&gt; IMPROVED SEEDS (OPV) &lt;/b&gt;:
&lt;b&gt; ${minopv} OR LESS &lt;/b&gt; bags?</t>
  </si>
  <si>
    <t>opv2</t>
  </si>
  <si>
    <t>&lt;b&gt;${opv_a} OU MENOS&lt;/b&gt; sacos?</t>
  </si>
  <si>
    <t>&lt;b&gt; ${opv_a} OR LESS &lt;/b&gt; bags?</t>
  </si>
  <si>
    <t>${opv_a}&gt;${minopv}</t>
  </si>
  <si>
    <t>opv3</t>
  </si>
  <si>
    <t>&lt;b&gt;${opv_b} OU MENOS&lt;/b&gt; sacos?</t>
  </si>
  <si>
    <t>&lt;b&gt; ${opv_b} OR LESS &lt;/b&gt; bags?</t>
  </si>
  <si>
    <t>${opv_b}&gt;${opv_a}</t>
  </si>
  <si>
    <t>opv4</t>
  </si>
  <si>
    <t>&lt;b&gt;${opv_c} OU MENOS&lt;/b&gt; sacos?</t>
  </si>
  <si>
    <t>&lt;b&gt; ${opv_c} OR LESS &lt;/b&gt; bags?</t>
  </si>
  <si>
    <t>${opv_c}&gt;${opv_b}</t>
  </si>
  <si>
    <t>opv5</t>
  </si>
  <si>
    <t>&lt;b&gt;${maxopv} OU MENOS&lt;/b&gt; sacos?</t>
  </si>
  <si>
    <t>&lt;b&gt; ${maxopv} OR LESS &lt;/b&gt; bags?</t>
  </si>
  <si>
    <t>${maxopv}&gt;${opv_c}</t>
  </si>
  <si>
    <t>fl_riskfert</t>
  </si>
  <si>
    <t>fert1</t>
  </si>
  <si>
    <t>Coloque o número de feijões que correspondem à chance de produzir os seguintes sacos de milho em grão ao usar &lt;b&gt;SEMENTES MELHORADAS (OPV) E FERTILIZANTES&lt;/b&gt;:
&lt;b&gt;${minfert} OU MENOS&lt;/b&gt; sacos?</t>
  </si>
  <si>
    <t>Enter the number of beans that correspond to the chance of producing the following bags of corn grain when using &lt;b&gt; IMPROVED SEEDS (OPV) AND FERTILIZERS &lt;/b&gt;:
&lt;b&gt; ${minfert} OR LESS &lt;/b&gt; bags?</t>
  </si>
  <si>
    <t>fert2</t>
  </si>
  <si>
    <t>&lt;b&gt;${fert_a} OU MENOS&lt;/b&gt; sacos?</t>
  </si>
  <si>
    <t>&lt;b&gt; ${fert_a} OR LESS &lt;/b&gt; bags?</t>
  </si>
  <si>
    <t>${fert_a}&gt;${minfert}</t>
  </si>
  <si>
    <t>fert3</t>
  </si>
  <si>
    <t>&lt;b&gt;${fert_b} OU MENOS&lt;/b&gt; sacos?</t>
  </si>
  <si>
    <t>&lt;b&gt; ${fert_b} OR LESS &lt;/b&gt; bags?</t>
  </si>
  <si>
    <t>${fert_b}&gt;${fert_a}</t>
  </si>
  <si>
    <t>fert4</t>
  </si>
  <si>
    <t>&lt;b&gt;${fert_c} OU MENOS&lt;/b&gt; sacos?</t>
  </si>
  <si>
    <t>&lt;b&gt; ${fert_c} OR LESS &lt;/b&gt; bags?</t>
  </si>
  <si>
    <t>${fert_c}&gt;${fert_b}</t>
  </si>
  <si>
    <t>fert5</t>
  </si>
  <si>
    <t>&lt;b&gt;${maxfert} OU MENOS&lt;/b&gt; sacos?</t>
  </si>
  <si>
    <t>&lt;b&gt; ${maxfert} OR LESS &lt;/b&gt; bags?</t>
  </si>
  <si>
    <t>${maxfert}&gt;${fert_c}</t>
  </si>
  <si>
    <t>select_one risk</t>
  </si>
  <si>
    <t>risk</t>
  </si>
  <si>
    <t>Uma pergunta acerca de si e dos riscos que toma na réplica de novas técnicas agrícolas. 
&lt;font color="MediumBlue"&gt;&lt;i&gt;Você é normalmente uma pessoa que arrisca com novas técnicas ou é uma pessoa que tenta evitar arriscar com novas técnicas agrícolas?&lt;/i&gt;&lt;/font&gt;
Se fôr 0 "não toma riscos nenhuns", e se fôr 10 "está muito disposto a tomar riscos", que valor dá a si mesmo?</t>
  </si>
  <si>
    <t>A question about yourself and the risks you take in replicating new agricultural techniques.
&lt;font color = "" MediumBlue ""&gt; &lt;i&gt; Are you usually a person who takes chances with new techniques or are you a person who tries to avoid taking risks with new agricultural techniques? &lt;/i&gt; &lt;/font&gt;
If you are 0 "take no risks", and if you are 10 "are you very willing to take risks", what value do you give yourself?</t>
  </si>
  <si>
    <t>SEC 9</t>
  </si>
  <si>
    <t>section9</t>
  </si>
  <si>
    <t>note_sec9</t>
  </si>
  <si>
    <t>&lt;b&gt;** SECÇÃO 9 - JOGOS **&lt;/b&gt;
&lt;i&gt;(Grave o formulário aqui)&lt;/i&gt;
Nesta seção, vamos apresentar alguns cenários hipotéticos a você, e pedimos que nos diga qual seria a sua decisão em cada um destes cenários.
&lt;b&gt;Note que todos estes cenários são hipotéticos, e não haverá nenhum ganho monetário real em função dos resultados deles.&lt;/b&gt;
&lt;font color="MediumBlue"&gt;Vamos realizar três tipos de jogos juntos, onde em vários cenários você será perguntado qual seria sua preferência.&lt;/font&gt; Antes de cada jogo, explicaremos as regras e você terá a oportunidade de fazer qualquer pergunta. 
Você tem alguma dúvida antes de começarmos?</t>
  </si>
  <si>
    <t>"&lt;b&gt; ** SECTION 9 - GAMES ** &lt;/b&gt;
&lt;i&gt; (Save the form here) &lt;/i&gt;
In this section, we are going to present some hypothetical scenarios to you, and we ask that you tell us what your decision would be in each of these scenarios.
&lt;b&gt; Note that all of these scenarios are hypothetical, and there will be no real monetary gain due to their results. &lt;/b&gt;
&lt;font color = "" MediumBlue ""&gt; We will play three types of games together, where in various scenarios you will be asked what your preference would be. &lt;/font&gt; Before each game, we will explain the rules and you will have the opportunity to do any question.
Do you have any questions before we start? "</t>
  </si>
  <si>
    <t>note_game1</t>
  </si>
  <si>
    <t>&lt;b&gt; JOGO 1 - PREFERÊNCIAS DE RISCO &lt;/b&gt;
Considere a situação hipotética, onde você recebe jogos diferentes de chance. A recompensa em cada jogo depende do lançamento de uma moeda. 
Por exemplo, num jogo podia ganhar 400 Meticais se a moeda cair nas “Caras” e 2.000 Meticais se cair na “Coroa”. Uma vez que metade das vezes uma moeda vai parar nas “Caras” e metade do tempo se cair na “Coroa”, há 50% de chance de receber 400 Meticais e 50% de chance de receber 2.000 Meticais.
Selecione em quais dos jogos seguintes gostaria de participar:</t>
  </si>
  <si>
    <t>&lt;b&gt; GAME 1 - RISK PREFERENCES &lt;/b&gt;
Consider the hypothetical situation, where you receive different games of chance. The reward in each game depends on the coin toss.
For example, in a game you could win 400 Meticais if the coin falls in the "Faces" and 2,000 Meticais if it falls in the "Crown". Since half the time a coin will land in the "Faces" and half the time if it falls in the "Crown", there is a 50% chance of receiving 400 Meticais and a 50% chance of receiving 2,000 Meticais.
Select which of the following games you would like to participate in:</t>
  </si>
  <si>
    <t>select_one toss</t>
  </si>
  <si>
    <t>toss</t>
  </si>
  <si>
    <r>
      <rPr>
        <sz val="12"/>
        <color rgb="FF000000"/>
        <rFont val="Calibri"/>
        <family val="2"/>
        <charset val="1"/>
      </rPr>
      <t xml:space="preserve">&lt;b&gt;Jogo 1:&lt;/b&gt;
&lt;font color="Red"&gt;(Caras)&lt;/font&gt; ${g1_h1}  --  ${g1_t1}  &lt;font color="MediumBlue"&gt;(Coroa)&lt;/font&gt;
&lt;b&gt;Jogo 2:&lt;/b&gt;
&lt;font color="Red"&gt;(Caras)&lt;/font&gt; ${g1_h2}  --  ${g1_t2}  &lt;font color="MediumBlue"&gt;(Coroa)&lt;/font&gt;
&lt;b&gt;Jogo 3:&lt;/b&gt;
&lt;font color="Red"&gt;(Caras)&lt;/font&gt; ${g1_h3}  --  ${g1_t3}  &lt;font color="MediumBlue"&gt;(Coroa)&lt;/font&gt;
&lt;b&gt;Jogo 4:&lt;/b&gt;
&lt;font color="Red"&gt;(Caras)&lt;/font&gt; ${g1_h4}  --  ${g1_t4}  &lt;font color="MediumBlue"&gt;(Coroa)&lt;/font&gt;
</t>
    </r>
    <r>
      <rPr>
        <b/>
        <sz val="12"/>
        <color rgb="FF000000"/>
        <rFont val="Calibri"/>
        <family val="2"/>
        <charset val="1"/>
      </rPr>
      <t xml:space="preserve">&lt;b&gt;Jogo 5:&lt;/b&gt;
&lt;font color="Red"&gt;(Caras)&lt;/font&gt; ${g1_h5}  --  ${g1_t5}  &lt;font color="MediumBlue"&gt;(Coroa)&lt;/font&gt;
</t>
    </r>
    <r>
      <rPr>
        <sz val="12"/>
        <color rgb="FF000000"/>
        <rFont val="Calibri"/>
        <family val="2"/>
        <charset val="1"/>
      </rPr>
      <t xml:space="preserve">
</t>
    </r>
    <r>
      <rPr>
        <b/>
        <sz val="12"/>
        <color rgb="FF000000"/>
        <rFont val="Calibri"/>
        <family val="2"/>
        <charset val="1"/>
      </rPr>
      <t xml:space="preserve">&lt;b&gt;Jogo 6:&lt;/b&gt;
&lt;font color="Red"&gt;(Caras)&lt;/font&gt; ${g1_h6}  --  ${g1_t6}  &lt;font color="MediumBlue"&gt;(Coroa)&lt;/font&gt;
</t>
    </r>
    <r>
      <rPr>
        <sz val="12"/>
        <color rgb="FF000000"/>
        <rFont val="Calibri"/>
        <family val="2"/>
        <charset val="1"/>
      </rPr>
      <t xml:space="preserve">
&lt;b&gt;Quais dos jogos seguintes gostaria de participar?&lt;/b&gt;</t>
    </r>
  </si>
  <si>
    <t>&lt;b&gt; Game 1: &lt;/b&gt;
&lt;font color = "Red"&gt; (Heads) &lt;/font&gt; $ {g1_h1} - $ {g1_t1} &lt;font color = "MediumBlue"&gt; (Tails) &lt;/font&gt;
&lt;b&gt; Game 2: &lt;/b&gt;
&lt;font color = "Red"&gt; (Heads) &lt;/font&gt; $ {g1_h2} - $ {g1_t2} &lt;font color = "MediumBlue"&gt; (Tails) &lt;/font&gt;
&lt;b&gt; Game 3: &lt;/b&gt;
&lt;font color = "Red"&gt; (Heads) &lt;/font&gt; $ {g1_h3} - $ {g1_t3} &lt;font color = "MediumBlue"&gt; (Tails) &lt;/font&gt;
&lt;b&gt; Game 4: &lt;/b&gt;
&lt;font color = "Red"&gt; (Heads) &lt;/font&gt; $ {g1_h4} - $ {g1_t4} &lt;font color = "MediumBlue"&gt; (Tails) &lt;/font&gt;
&lt;b&gt; Game 5: &lt;/b&gt;
&lt;font color = "Red"&gt; (Heads) &lt;/font&gt; $ {g1_h5} - $ {g1_t5} &lt;font color = "MediumBlue"&gt; (Tails) &lt;/font&gt;
&lt;b&gt; Game 6: &lt;/b&gt;
&lt;font color = "Red"&gt; (Heads) &lt;/font&gt; $ {g1_h6} - $ {g1_t6} &lt;font color = "MediumBlue"&gt; (Tails) &lt;/font&gt;
&lt;b&gt; Which of the following games would you like to participate in? &lt;/b&gt;</t>
  </si>
  <si>
    <t>g1_h1</t>
  </si>
  <si>
    <t>"1.000"</t>
  </si>
  <si>
    <t>g1_h2</t>
  </si>
  <si>
    <t>"800"</t>
  </si>
  <si>
    <t>g1_h3</t>
  </si>
  <si>
    <t>"600"</t>
  </si>
  <si>
    <t>g1_h4</t>
  </si>
  <si>
    <t>"500"</t>
  </si>
  <si>
    <t>g1_h5</t>
  </si>
  <si>
    <t>"400"</t>
  </si>
  <si>
    <t>g1_h6</t>
  </si>
  <si>
    <t>"100"</t>
  </si>
  <si>
    <t>g1_t1</t>
  </si>
  <si>
    <t>g1_t2</t>
  </si>
  <si>
    <t>"1.300"</t>
  </si>
  <si>
    <t>g1_t3</t>
  </si>
  <si>
    <t>"1.600"</t>
  </si>
  <si>
    <t>g1_t4</t>
  </si>
  <si>
    <t>"1.800"</t>
  </si>
  <si>
    <t>g1_t5</t>
  </si>
  <si>
    <t>"2.000"</t>
  </si>
  <si>
    <t>g1_t6</t>
  </si>
  <si>
    <t>"2.500"</t>
  </si>
  <si>
    <t>g1_g1</t>
  </si>
  <si>
    <t>"Jogo 1: (Caras) ${g1_h1} -- ${g1_t1} (Coroa)"</t>
  </si>
  <si>
    <t>g1_g2</t>
  </si>
  <si>
    <t>"Jogo 2: (Caras) ${g1_h2} -- ${g1_t2} (Coroa)"</t>
  </si>
  <si>
    <t>g1_g3</t>
  </si>
  <si>
    <t>"Jogo 3: (Caras) ${g1_h3} -- ${g1_t3} (Coroa)"</t>
  </si>
  <si>
    <t>g1_g4</t>
  </si>
  <si>
    <t>"Jogo 4: (Caras) ${g1_h4} -- ${g1_t4} (Coroa)"</t>
  </si>
  <si>
    <t>g1_g5</t>
  </si>
  <si>
    <t>"Jogo 5: (Caras) ${g1_h5} -- ${g1_t5} (Coroa)"</t>
  </si>
  <si>
    <t>g1_g6</t>
  </si>
  <si>
    <t>"Jogo 6: (Caras) ${g1_h6} -- ${g1_t6} (Coroa)"</t>
  </si>
  <si>
    <t>note_game2</t>
  </si>
  <si>
    <t>&lt;b&gt; JOGO 2 - DESCONTO POR TEMPO &lt;/b&gt;
Considere a situação hipotética abaixo em que você foi escolhido para receber 1.000 Meticais e pode escolher duas opções de pagamento: Opção A e Opção B.
&lt;ul&gt;
&lt;li&gt;Se você escolher a Opção B, receberá uma quantia em dinheiro no futuro.&lt;/li&gt;
&lt;li&gt;Se você escolher a Opção A, receberá uma quantia em dinheiro &lt;b&gt;em menos tempo, mas Opção A pagará uma quantia menor que a Opção B.&lt;/b&gt;&lt;/li&gt;&lt;/ul&gt;
Para cada uma dessas alternativas seguintes, escolha sua opção preferida...</t>
  </si>
  <si>
    <t>&lt;b&gt; GAME 2 – TIME PREFERENCES &lt;/b&gt;
Consider the hypothetical situation below in which you were chosen to receive 1,000 Meticais and you can choose two payment options: Option A and Option B.
&lt;ul&gt;
&lt;li&gt; If you choose Option B, you will receive a cash amount in the future. &lt;/li&gt;
&lt;li&gt; If you choose Option A, you will receive a cash amount &lt;b&gt; in less time, but Option A will pay less than Option B. &lt;/b&gt; &lt;/li&gt; &lt;/ul&gt;
For each of these alternatives, choose your preferred option …</t>
  </si>
  <si>
    <t>g2_val1</t>
  </si>
  <si>
    <t>"950"</t>
  </si>
  <si>
    <t>g2_val2</t>
  </si>
  <si>
    <t>g2_val3</t>
  </si>
  <si>
    <t>"1.050"</t>
  </si>
  <si>
    <t>g2_val4</t>
  </si>
  <si>
    <t>"1.100"</t>
  </si>
  <si>
    <t>g2_val5</t>
  </si>
  <si>
    <t>"1.150"</t>
  </si>
  <si>
    <t>g2_val6</t>
  </si>
  <si>
    <t>"1.200"</t>
  </si>
  <si>
    <t>g2_val7</t>
  </si>
  <si>
    <t>"1.250"</t>
  </si>
  <si>
    <t>g2_val8</t>
  </si>
  <si>
    <t>g2_val9</t>
  </si>
  <si>
    <t>"1.350"</t>
  </si>
  <si>
    <t>g2_val10</t>
  </si>
  <si>
    <t>"1.400"</t>
  </si>
  <si>
    <t>ab1_note</t>
  </si>
  <si>
    <t>Neste cenário, vamos considerar um pagamento que vai acontecer &lt;b&gt;AGORA&lt;/b&gt; (Opção A), ou um valor maior que acontece daqui a &lt;b&gt;1 SEMANA&lt;/b&gt; (Opção B)…</t>
  </si>
  <si>
    <t>In this scenario, we will consider a payment that will happen &lt;b&gt; NOW &lt;/b&gt; (Option A), or a larger amount that happens in &lt;b&gt; 1 WEEK &lt;/b&gt; (Option B)…</t>
  </si>
  <si>
    <t>select_one ab</t>
  </si>
  <si>
    <t>ab1_1</t>
  </si>
  <si>
    <t>&lt;font color="Green"&gt;[Q1]&lt;/font&gt; Escolha sua opção preferida:
Opção A: &lt;b&gt;AGORA&lt;/b&gt;, 1.000 Meticais
Opção B: &lt;b&gt;1 SEMANA&lt;/b&gt;, &lt;font color="MediumBlue"&gt;${g2_val1} Meticais&lt;/font&gt;</t>
  </si>
  <si>
    <t>&lt;font color = "Green"&gt; [Q1] &lt;/font&gt; Choose your preferred option:
Option A: &lt;b&gt; NOW &lt;/b&gt;, 1,000 Meticais
Option B: &lt;b&gt; 1 WEEK &lt;/b&gt;, &lt;font color = "MediumBlue"&gt; ${g2_val1} Meticais &lt;/font&gt;</t>
  </si>
  <si>
    <t>quick</t>
  </si>
  <si>
    <t>ab1_2</t>
  </si>
  <si>
    <t>&lt;font color="Green"&gt;[Q2]&lt;/font&gt; Escolha sua opção preferida:
Opção A: &lt;b&gt;AGORA&lt;/b&gt;, 1.000 Meticais
Opção B: &lt;b&gt;1 SEMANA&lt;/b&gt;, &lt;font color="MediumBlue"&gt;${g2_val2} Meticais&lt;/font&gt;</t>
  </si>
  <si>
    <t>"&lt;font color =" "Green" "&gt; [Q2] &lt;/font&gt; Choose your preferred option:
Option A: &lt;b&gt; NOW &lt;/b&gt;, 1,000 Meticais
Option B: &lt;b&gt; 1 WEEK &lt;/b&gt;, &lt;font color = "" MediumBlue ""&gt; $ {g2_val2} Meticais &lt;/font&gt; "</t>
  </si>
  <si>
    <t>${ab1_1}=1</t>
  </si>
  <si>
    <t>ab1_3</t>
  </si>
  <si>
    <t>&lt;font color="Green"&gt;[Q3]&lt;/font&gt; Escolha sua opção preferida:
Opção A: &lt;b&gt;AGORA&lt;/b&gt;, 1.000 Meticais
Opção B: &lt;b&gt;1 SEMANA&lt;/b&gt;, &lt;font color="MediumBlue"&gt;${g2_val3} Meticais&lt;/font&gt;</t>
  </si>
  <si>
    <t>"&lt;font color =" "Green" "&gt; [Q3] &lt;/font&gt; Choose your preferred option:
Option A: &lt;b&gt; NOW &lt;/b&gt;, 1,000 Meticais
Option B: &lt;b&gt; 1 WEEK &lt;/b&gt;, &lt;font color = "" MediumBlue ""&gt; ${g2_val3} Meticais &lt;/font&gt; "</t>
  </si>
  <si>
    <t>${ab1_2}=1</t>
  </si>
  <si>
    <t>ab1_4</t>
  </si>
  <si>
    <t>&lt;font color="Green"&gt;[Q4]&lt;/font&gt; Escolha sua opção preferida:
Opção A: &lt;b&gt;AGORA&lt;/b&gt;, 1.000 Meticais
Opção B: &lt;b&gt;1 SEMANA&lt;/b&gt;, &lt;font color="MediumBlue"&gt;${g2_val4} Meticais&lt;/font&gt;</t>
  </si>
  <si>
    <t>"&lt;font color =" "Green" "&gt; [Q4] &lt;/font&gt; Choose your preferred option:
Option A: &lt;b&gt; NOW &lt;/b&gt;, 1,000 Meticais
Option B: &lt;b&gt; 1 WEEK &lt;/b&gt;, &lt;font color = "" MediumBlue ""&gt; ${g2_val4} Meticais &lt;/font&gt; "</t>
  </si>
  <si>
    <t>${ab1_3}=1</t>
  </si>
  <si>
    <t>ab1_5</t>
  </si>
  <si>
    <t>&lt;font color="Green"&gt;[Q5]&lt;/font&gt; Escolha sua opção preferida:
Opção A: &lt;b&gt;AGORA&lt;/b&gt;, 1.000 Meticais
Opção B: &lt;b&gt;1 SEMANA&lt;/b&gt;, &lt;font color="MediumBlue"&gt;${g2_val5} Meticais&lt;/font&gt;</t>
  </si>
  <si>
    <t>"&lt;font color =" "Green" "&gt; [Q5] &lt;/font&gt; Choose your preferred option:
Option A: &lt;b&gt; NOW &lt;/b&gt;, 1,000 Meticais
Option B: &lt;b&gt; 1 WEEK &lt;/b&gt;, &lt;font color = "" MediumBlue ""&gt; ${g2_val5} Meticais &lt;/font&gt; "</t>
  </si>
  <si>
    <t>${ab1_4}=1</t>
  </si>
  <si>
    <t>ab1_6</t>
  </si>
  <si>
    <t>&lt;font color="Green"&gt;[Q6]&lt;/font&gt; Escolha sua opção preferida:
Opção A: &lt;b&gt;AGORA&lt;/b&gt;, 1.000 Meticais
Opção B: &lt;b&gt;1 SEMANA&lt;/b&gt;, &lt;font color="MediumBlue"&gt;${g2_val6} Meticais&lt;/font&gt;</t>
  </si>
  <si>
    <t>&lt;font color = "Green"&gt; [Q6] &lt;/font&gt; Choose your preferred option:
Option A: &lt;b&gt; NOW &lt;/b&gt;, 1,000 Meticais
Option B: &lt;b&gt; 1 WEEK &lt;/b&gt;, &lt;font color = "MediumBlue"&gt; ${g2_val6} Meticais &lt;/font&gt;</t>
  </si>
  <si>
    <t>${ab1_5}=1</t>
  </si>
  <si>
    <t>ab1_7</t>
  </si>
  <si>
    <t>&lt;font color="Green"&gt;[Q7]&lt;/font&gt; Escolha sua opção preferida:
Opção A: &lt;b&gt;AGORA&lt;/b&gt;, 1.000 Meticais
Opção B: &lt;b&gt;1 SEMANA&lt;/b&gt;, &lt;font color="MediumBlue"&gt;${g2_val7} Meticais&lt;/font&gt;</t>
  </si>
  <si>
    <t>"&lt;font color =" "Green" "&gt; [Q7] &lt;/font&gt; Choose your preferred option:
Option A: &lt;b&gt; NOW &lt;/b&gt;, 1,000 Meticais
Option B: &lt;b&gt; 1 WEEK &lt;/b&gt;, &lt;font color = "" MediumBlue ""&gt; ${g2_val7} Meticais &lt;/font&gt; "</t>
  </si>
  <si>
    <t>${ab1_6}=1</t>
  </si>
  <si>
    <t>ab1_8</t>
  </si>
  <si>
    <t>&lt;font color="Green"&gt;[Q8]&lt;/font&gt; Escolha sua opção preferida:
Opção A: &lt;b&gt;AGORA&lt;/b&gt;, 1.000 Meticais
Opção B: &lt;b&gt;1 SEMANA&lt;/b&gt;, &lt;font color="MediumBlue"&gt;${g2_val8} Meticais&lt;/font&gt;</t>
  </si>
  <si>
    <t>"&lt;font color =" "Green" "&gt; [Q8] &lt;/font&gt; Choose your preferred option:
Option A: &lt;b&gt; NOW &lt;/b&gt;, 1,000 Meticais
Option B: &lt;b&gt; 1 WEEK &lt;/b&gt;, &lt;font color = "" MediumBlue ""&gt; ${g2_val8} Meticais &lt;/font&gt; "</t>
  </si>
  <si>
    <t>${ab1_7}=1</t>
  </si>
  <si>
    <t>ab1_9</t>
  </si>
  <si>
    <t>&lt;font color="Green"&gt;[Q9]&lt;/font&gt; Escolha sua opção preferida:
Opção A: &lt;b&gt;AGORA&lt;/b&gt;, 1.000 Meticais
Opção B: &lt;b&gt;1 SEMANA&lt;/b&gt;, &lt;font color="MediumBlue"&gt;${g2_val9} Meticais&lt;/font&gt;</t>
  </si>
  <si>
    <t>"&lt;font color =" "Green" "&gt; [Q9] &lt;/font&gt; Choose your preferred option:
Option A: &lt;b&gt; NOW &lt;/b&gt;, 1,000 Meticais
Option B: &lt;b&gt; 1 WEEK &lt;/b&gt;, &lt;font color = "" MediumBlue ""&gt; ${g2_val9} Meticais &lt;/font&gt; "</t>
  </si>
  <si>
    <t>${ab1_8}=1</t>
  </si>
  <si>
    <t>ab1_10</t>
  </si>
  <si>
    <t>&lt;font color="Green"&gt;[Q10]&lt;/font&gt; Escolha sua opção preferida:
Opção A: &lt;b&gt;AGORA&lt;/b&gt;, 1.000 Meticais
Opção B: &lt;b&gt;1 SEMANA&lt;/b&gt;, &lt;font color="MediumBlue"&gt;${g2_val10} Meticais&lt;/font&gt;</t>
  </si>
  <si>
    <t>"&lt;font color =" "Green" "&gt; [Q10] &lt;/font&gt; Choose your preferred option:
Option A: &lt;b&gt; NOW &lt;/b&gt;, 1,000 Meticais
Option B: &lt;b&gt; 1 WEEK &lt;/b&gt;, &lt;font color = "" MediumBlue ""&gt; ${g2_val10} Meticais &lt;/font&gt; "</t>
  </si>
  <si>
    <t>${ab1_9}=1</t>
  </si>
  <si>
    <t>ab1_level</t>
  </si>
  <si>
    <t>if(${ab1_1}=2, 1, if(${ab1_2}=2, 2, if(${ab1_3}=2, 3, if(${ab1_4}=2, 4, if(${ab1_5}=2, 5, if(${ab1_6}=2, 6, if(${ab1_7}=2, 7, if(${ab1_8}=2, 8, if(${ab1_9}=2, 9, if(${ab1_10}=2, 10,  "ERRO - CONSULTE SUPERVISOR"))))))))))</t>
  </si>
  <si>
    <t>ab2_note</t>
  </si>
  <si>
    <t>Neste cenário, vamos considerar um pagamento que vai acontece daqui a &lt;b&gt;UMA SEMANA&lt;/b&gt; (Opção A), ou um valor maior que acontece daqui a &lt;b&gt;DUAS SEMANAS&lt;/b&gt; (Opção B)…</t>
  </si>
  <si>
    <t>In this scenario, we will consider a payment that will happen in &lt;b&gt; ONE WEEK &lt;/b&gt; (Option A), or a larger amount that happens in &lt;b&gt; TWO WEEKS &lt;/b&gt; (Option B)…</t>
  </si>
  <si>
    <t>ab2_1</t>
  </si>
  <si>
    <t>&lt;font color="Green"&gt;[Q1]&lt;/font&gt; Escolha sua opção preferida:
Opção A: &lt;b&gt;1 SEMANA&lt;/b&gt;, 1.000 Meticais
Opção B: &lt;b&gt;2 SEMANAS&lt;/b&gt;, &lt;font color="MediumBlue"&gt;${g2_val1} Meticais&lt;/font&gt;</t>
  </si>
  <si>
    <t>"&lt;font color =" "Green" "&gt; [Q1] &lt;/font&gt; Choose your preferred option:
Option A: &lt;b&gt; 1 WEEK &lt;/b&gt;, 1,000 Meticais
Option B: &lt;b&gt; 2 WEEKS &lt;/b&gt;, &lt;font color = "" MediumBlue ""&gt; ${g2_val1} Meticais &lt;/font&gt; "</t>
  </si>
  <si>
    <t>ab2_2</t>
  </si>
  <si>
    <t>&lt;font color="Green"&gt;[Q2]&lt;/font&gt; Escolha sua opção preferida:
Opção A: &lt;b&gt;1 SEMANA&lt;/b&gt;, 1.000 Meticais
Opção B: &lt;b&gt;2 SEMANAS&lt;/b&gt;, &lt;font color="MediumBlue"&gt;${g2_val2} Meticais&lt;/font&gt;</t>
  </si>
  <si>
    <t>&lt;font color = "Green"&gt; [Q2] &lt;/font&gt; Choose your preferred option:
Option A: &lt;b&gt; 1 WEEK &lt;/b&gt;, 1,000 Meticais
Option B: &lt;b&gt; 2 WEEKS &lt;/b&gt;, &lt;font color = "MediumBlue"&gt; ${g2_val2} Meticais &lt;/font&gt;</t>
  </si>
  <si>
    <t>${ab2_1}=1</t>
  </si>
  <si>
    <t>ab2_3</t>
  </si>
  <si>
    <t>&lt;font color="Green"&gt;[Q3]&lt;/font&gt; Escolha sua opção preferida:
Opção A: &lt;b&gt;1 SEMANA&lt;/b&gt;, 1.000 Meticais
Opção B: &lt;b&gt;2 SEMANAS&lt;/b&gt;, &lt;font color="MediumBlue"&gt;${g2_val3} Meticais&lt;/font&gt;</t>
  </si>
  <si>
    <t>&lt;font color = "Green"&gt; [Q3] &lt;/font&gt; Choose your preferred option:
Option A: &lt;b&gt; 1 WEEK &lt;/b&gt;, 1,000 Meticais
Option B: &lt;b&gt; 2 WEEKS &lt;/b&gt;, &lt;font color = "MediumBlue"&gt; ${g2_val3} Meticais &lt;/font&gt;</t>
  </si>
  <si>
    <t>${ab2_2}=1</t>
  </si>
  <si>
    <t>ab2_4</t>
  </si>
  <si>
    <t>&lt;font color="Green"&gt;[Q4]&lt;/font&gt; Escolha sua opção preferida:
Opção A: &lt;b&gt;1 SEMANA&lt;/b&gt;, 1.000 Meticais
Opção B: &lt;b&gt;2 SEMANAS&lt;/b&gt;, &lt;font color="MediumBlue"&gt;${g2_val4} Meticais&lt;/font&gt;</t>
  </si>
  <si>
    <t>"&lt;font color =" "Green" "&gt; [Q4] &lt;/font&gt; Choose your preferred option:
Option A: &lt;b&gt; 1 WEEK &lt;/b&gt;, 1,000 Meticais
Option B: &lt;b&gt; 2 WEEKS &lt;/b&gt;, &lt;font color = "" MediumBlue ""&gt; $ {g2_val4} Meticais &lt;/font&gt; "</t>
  </si>
  <si>
    <t>${ab2_3}=1</t>
  </si>
  <si>
    <t>ab2_5</t>
  </si>
  <si>
    <t>&lt;font color="Green"&gt;[Q5]&lt;/font&gt; Escolha sua opção preferida:
Opção A: &lt;b&gt;1 SEMANA&lt;/b&gt;, 1.000 Meticais
Opção B: &lt;b&gt;2 SEMANAS&lt;/b&gt;, &lt;font color="MediumBlue"&gt;${g2_val5} Meticais&lt;/font&gt;</t>
  </si>
  <si>
    <t>"&lt;font color =" "Green" "&gt; [Q5] &lt;/font&gt; Choose your preferred option:
Option A: &lt;b&gt; 1 WEEK &lt;/b&gt;, 1,000 Meticais
Option B: &lt;b&gt; 2 WEEKS &lt;/b&gt;, &lt;font color = "" MediumBlue ""&gt; $ {g2_val5} Meticais &lt;/font&gt; "</t>
  </si>
  <si>
    <t>${ab2_4}=1</t>
  </si>
  <si>
    <t>ab2_6</t>
  </si>
  <si>
    <t>&lt;font color="Green"&gt;[Q6]&lt;/font&gt; Escolha sua opção preferida:
Opção A: &lt;b&gt;1 SEMANA&lt;/b&gt;, 1.000 Meticais
Opção B: &lt;b&gt;2 SEMANAS&lt;/b&gt;, &lt;font color="MediumBlue"&gt;${g2_val6} Meticais&lt;/font&gt;</t>
  </si>
  <si>
    <t>"&lt;font color =" "Green" "&gt; [Q6] &lt;/font&gt; Choose your preferred option:
Option A: &lt;b&gt; 1 WEEK &lt;/b&gt;, 1,000 Meticais
Option B: &lt;b&gt; 2 WEEKS &lt;/b&gt;, &lt;font color = "" MediumBlue ""&gt; $ {g2_val6} Meticais &lt;/font&gt; "</t>
  </si>
  <si>
    <t>${ab2_5}=1</t>
  </si>
  <si>
    <t>ab2_7</t>
  </si>
  <si>
    <t>&lt;font color="Green"&gt;[Q7]&lt;/font&gt; Escolha sua opção preferida:
Opção A: &lt;b&gt;1 SEMANA&lt;/b&gt;, 1.000 Meticais
Opção B: &lt;b&gt;2 SEMANAS&lt;/b&gt;, &lt;font color="MediumBlue"&gt;${g2_val7} Meticais&lt;/font&gt;</t>
  </si>
  <si>
    <t>"&lt;font color =" "Green" "&gt; [Q7] &lt;/font&gt; Choose your preferred option:
Option A: &lt;b&gt; 1 WEEK &lt;/b&gt;, 1,000 Meticais
Option B: &lt;b&gt; 2 WEEKS &lt;/b&gt;, &lt;font color = "" MediumBlue ""&gt; $ {g2_val7} Meticais &lt;/font&gt; "</t>
  </si>
  <si>
    <t>${ab2_6}=1</t>
  </si>
  <si>
    <t>ab2_8</t>
  </si>
  <si>
    <t>&lt;font color="Green"&gt;[Q8]&lt;/font&gt; Escolha sua opção preferida:
Opção A: &lt;b&gt;1 SEMANA&lt;/b&gt;, 1.000 Meticais
Opção B: &lt;b&gt;2 SEMANAS&lt;/b&gt;, &lt;font color="MediumBlue"&gt;${g2_val8} Meticais&lt;/font&gt;</t>
  </si>
  <si>
    <t>"&lt;font color =" "Green" "&gt; [Q8] &lt;/font&gt; Choose your preferred option:
Option A: &lt;b&gt; 1 WEEK &lt;/b&gt;, 1,000 Meticais
Option B: &lt;b&gt; 2 WEEKS &lt;/b&gt;, &lt;font color = "" MediumBlue ""&gt; $ {g2_val8} Meticais &lt;/font&gt; "</t>
  </si>
  <si>
    <t>${ab2_7}=1</t>
  </si>
  <si>
    <t>ab2_9</t>
  </si>
  <si>
    <t>&lt;font color="Green"&gt;[Q9]&lt;/font&gt; Escolha sua opção preferida:
Opção A: &lt;b&gt;1 SEMANA&lt;/b&gt;, 1.000 Meticais
Opção B: &lt;b&gt;2 SEMANAS&lt;/b&gt;, &lt;font color="MediumBlue"&gt;${g2_val9} Meticais&lt;/font&gt;</t>
  </si>
  <si>
    <t>"&lt;font color =" "Green" "&gt; [Q9] &lt;/font&gt; Choose your preferred option:
Option A: &lt;b&gt; 1 WEEK &lt;/b&gt;, 1,000 Meticais
Option B: &lt;b&gt; 2 WEEKS &lt;/b&gt;, &lt;font color = "" MediumBlue ""&gt; $ {g2_val9} Meticais &lt;/font&gt; "</t>
  </si>
  <si>
    <t>${ab2_8}=1</t>
  </si>
  <si>
    <t>ab2_10</t>
  </si>
  <si>
    <t>&lt;font color="Green"&gt;[Q10]&lt;/font&gt; Escolha sua opção preferida:
Opção A: &lt;b&gt;1 SEMANA&lt;/b&gt;, 1.000 Meticais
Opção B: &lt;b&gt;2 SEMANAS&lt;/b&gt;, &lt;font color="MediumBlue"&gt;${g2_val10} Meticais&lt;/font&gt;</t>
  </si>
  <si>
    <t>&lt;font color = "Green"&gt; [Q10] &lt;/font&gt; Choose your preferred option:
Option A: &lt;b&gt; 1 WEEK &lt;/b&gt;, 1,000 Meticais
Option B: &lt;b&gt; 2 WEEKS &lt;/b&gt;, &lt;font color = "MediumBlue"&gt; $ {g2_val10} Meticais &lt;/font&gt;</t>
  </si>
  <si>
    <t>${ab2_9}=1</t>
  </si>
  <si>
    <t>ab2_level</t>
  </si>
  <si>
    <t>if(${ab2_1}=2, 1, if(${ab2_2}=2, 2, if(${ab2_3}=2, 3, if(${ab2_4}=2, 4, if(${ab2_5}=2, 5, if(${ab2_6}=2, 6, if(${ab2_7}=2, 7, if(${ab2_8}=2, 8, if(${ab2_9}=2, 9, if(${ab2_10}=2, 10,  "ERRO - CONSULTE SUPERVISOR"))))))))))</t>
  </si>
  <si>
    <t>ab3_note</t>
  </si>
  <si>
    <t>Neste cenário, vamos considerar um pagamento que vai acontecer &lt;b&gt;HOJE&lt;/b&gt; (Opção A), ou um valor maior que acontece daqui a &lt;b&gt;DUAS SEMANAS&lt;/b&gt; (Opção B)…</t>
  </si>
  <si>
    <t>In this scenario, we will consider a payment that will happen &lt;b&gt; TODAY &lt;/b&gt; (Option A), or a larger amount that will happen &lt;b&gt; TWO WEEKS &lt;/b&gt; (Option B)…</t>
  </si>
  <si>
    <t>ab3_1</t>
  </si>
  <si>
    <t>&lt;font color="Green"&gt;[Q1]&lt;/font&gt; Escolha sua opção preferida:
Opção A: &lt;b&gt;AGORA&lt;/b&gt;, 1.000 Meticais
Opção B: &lt;b&gt;2 SEMANAS&lt;/b&gt;, &lt;font color="MediumBlue"&gt;${g2_val1} Meticais&lt;/font&gt;</t>
  </si>
  <si>
    <t>"&lt;font color =" "Green" "&gt; [Q1] &lt;/font&gt; Choose your preferred option:
Option A: &lt;b&gt; NOW &lt;/b&gt;, 1,000 Meticais
Option B: &lt;b&gt; 2 WEEKS &lt;/b&gt;, &lt;font color = "" MediumBlue ""&gt; $ {g2_val1} Meticais &lt;/font&gt; "</t>
  </si>
  <si>
    <t>ab3_2</t>
  </si>
  <si>
    <t>&lt;font color="Green"&gt;[Q2]&lt;/font&gt; Escolha sua opção preferida:
Opção A: &lt;b&gt;AGORA&lt;/b&gt;, 1.000 Meticais
Opção B: &lt;b&gt;2 SEMANAS&lt;/b&gt;, &lt;font color="MediumBlue"&gt;${g2_val2} Meticais&lt;/font&gt;</t>
  </si>
  <si>
    <t>"&lt;font color =" "Green" "&gt; [Q2] &lt;/font&gt; Choose your preferred option:
Option A: &lt;b&gt; NOW &lt;/b&gt;, 1,000 Meticais
Option B: &lt;b&gt; 2 WEEKS &lt;/b&gt;, &lt;font color = "" MediumBlue ""&gt; $ {g2_val2} Meticais &lt;/font&gt; "</t>
  </si>
  <si>
    <t>${ab3_1}=1</t>
  </si>
  <si>
    <t>ab3_3</t>
  </si>
  <si>
    <t>&lt;font color="Green"&gt;[Q3]&lt;/font&gt; Escolha sua opção preferida:
Opção A: &lt;b&gt;AGORA&lt;/b&gt;, 1.000 Meticais
Opção B: &lt;b&gt;2 SEMANAS&lt;/b&gt;, &lt;font color="MediumBlue"&gt;${g2_val3} Meticais&lt;/font&gt;</t>
  </si>
  <si>
    <t>"&lt;font color =" "Green" "&gt; [Q3] &lt;/font&gt; Choose your preferred option:
Option A: &lt;b&gt; NOW &lt;/b&gt;, 1,000 Meticais
Option B: &lt;b&gt; 2 WEEKS &lt;/b&gt;, &lt;font color = "" MediumBlue ""&gt; ${g2_val3} Meticais &lt;/font&gt; "</t>
  </si>
  <si>
    <t>${ab3_2}=1</t>
  </si>
  <si>
    <t>ab3_4</t>
  </si>
  <si>
    <t>&lt;font color="Green"&gt;[Q4]&lt;/font&gt; Escolha sua opção preferida:
Opção A: &lt;b&gt;AGORA&lt;/b&gt;, 1.000 Meticais
Opção B: &lt;b&gt;2 SEMANAS&lt;/b&gt;, &lt;font color="MediumBlue"&gt;${g2_val4} Meticais&lt;/font&gt;</t>
  </si>
  <si>
    <t>"&lt;font color =" "Green" "&gt; [Q4] &lt;/font&gt; Choose your preferred option:
Option A: &lt;b&gt; NOW &lt;/b&gt;, 1,000 Meticais
Option B: &lt;b&gt; 2 WEEKS &lt;/b&gt;, &lt;font color = "" MediumBlue ""&gt; ${g2_val4} Meticais &lt;/font&gt; "</t>
  </si>
  <si>
    <t>${ab3_3}=1</t>
  </si>
  <si>
    <t>ab3_5</t>
  </si>
  <si>
    <t>&lt;font color="Green"&gt;[Q5]&lt;/font&gt; Escolha sua opção preferida:
Opção A: &lt;b&gt;AGORA&lt;/b&gt;, 1.000 Meticais
Opção B: &lt;b&gt;2 SEMANAS&lt;/b&gt;, &lt;font color="MediumBlue"&gt;${g2_val5} Meticais&lt;/font&gt;</t>
  </si>
  <si>
    <t>"&lt;font color =" "Green" "&gt; [Q5] &lt;/font&gt; Choose your preferred option:
Option A: &lt;b&gt; NOW &lt;/b&gt;, 1,000 Meticais
Option B: &lt;b&gt; 2 WEEKS &lt;/b&gt;, &lt;font color = "" MediumBlue ""&gt; ${g2_val5} Meticais &lt;/font&gt; "</t>
  </si>
  <si>
    <t>${ab3_4}=1</t>
  </si>
  <si>
    <t>ab3_6</t>
  </si>
  <si>
    <t>&lt;font color="Green"&gt;[Q6]&lt;/font&gt; Escolha sua opção preferida:
Opção A: &lt;b&gt;AGORA&lt;/b&gt;, 1.000 Meticais
Opção B: &lt;b&gt;2 SEMANAS&lt;/b&gt;, &lt;font color="MediumBlue"&gt;${g2_val6} Meticais&lt;/font&gt;</t>
  </si>
  <si>
    <t>"&lt;font color =" "Green" "&gt; [Q6] &lt;/font&gt; Choose your preferred option:
Option A: &lt;b&gt; NOW &lt;/b&gt;, 1,000 Meticais
Option B: &lt;b&gt; 2 WEEKS &lt;/b&gt;, &lt;font color = "" MediumBlue ""&gt; ${g2_val6} Meticais &lt;/font&gt; "</t>
  </si>
  <si>
    <t>${ab3_5}=1</t>
  </si>
  <si>
    <t>ab3_7</t>
  </si>
  <si>
    <t>&lt;font color="Green"&gt;[Q7]&lt;/font&gt; Escolha sua opção preferida:
Opção A: &lt;b&gt;AGORA&lt;/b&gt;, 1.000 Meticais
Opção B: &lt;b&gt;2 SEMANAS&lt;/b&gt;, &lt;font color="MediumBlue"&gt;${g2_val7} Meticais&lt;/font&gt;</t>
  </si>
  <si>
    <t>${ab3_6}=1</t>
  </si>
  <si>
    <t>ab3_8</t>
  </si>
  <si>
    <t>&lt;font color="Green"&gt;[Q8]&lt;/font&gt; Escolha sua opção preferida:
Opção A: &lt;b&gt;AGORA&lt;/b&gt;, 1.000 Meticais
Opção B: &lt;b&gt;2 SEMANAS&lt;/b&gt;, &lt;font color="MediumBlue"&gt;${g2_val8} Meticais&lt;/font&gt;</t>
  </si>
  <si>
    <t>&lt;font color = "Green"&gt; [Q8] &lt;/font&gt; Choose your preferred option:
Option A: &lt;b&gt; NOW &lt;/b&gt;, 1,000 Meticais
Option B: &lt;b&gt; 2 WEEKS &lt;/b&gt;, &lt;font color = "MediumBlue"&gt; ${g2_val8} Meticais &lt;/font&gt;</t>
  </si>
  <si>
    <t>${ab3_7}=1</t>
  </si>
  <si>
    <t>ab3_9</t>
  </si>
  <si>
    <t>&lt;font color="Green"&gt;[Q9]&lt;/font&gt; Escolha sua opção preferida:
Opção A: &lt;b&gt;AGORA&lt;/b&gt;, 1.000 Meticais
Opção B: &lt;b&gt;2 SEMANAS&lt;/b&gt;, &lt;font color="MediumBlue"&gt;${g2_val9} Meticais&lt;/font&gt;</t>
  </si>
  <si>
    <t>"&lt;font color =" "Green" "&gt; [Q9] &lt;/font&gt; Choose your preferred option:
Option A: &lt;b&gt; NOW &lt;/b&gt;, 1,000 Meticais
Option B: &lt;b&gt; 2 WEEKS &lt;/b&gt;, &lt;font color = "" MediumBlue ""&gt; $ {g2_val9} Meticais &lt;/font&gt; "</t>
  </si>
  <si>
    <t>${ab3_8}=1</t>
  </si>
  <si>
    <t>ab3_10</t>
  </si>
  <si>
    <t>&lt;font color="Green"&gt;[Q10]&lt;/font&gt; Escolha sua opção preferida:
Opção A: &lt;b&gt;AGORA&lt;/b&gt;, 1.000 Meticais
Opção B: &lt;b&gt;2 SEMANAS&lt;/b&gt;, &lt;font color="MediumBlue"&gt;${g2_val10} Meticais&lt;/font&gt;</t>
  </si>
  <si>
    <t>&lt;font color = "Green"&gt; [Q10] &lt;/font&gt; Choose your preferred option:
Option A: &lt;b&gt; NOW &lt;/b&gt;, 1,000 Meticais
Option B: &lt;b&gt; 2 WEEKS &lt;/b&gt;, &lt;font color = "MediumBlue"&gt; $ {g2_val10} Meticais &lt;/font&gt;</t>
  </si>
  <si>
    <t>${ab3_9}=1</t>
  </si>
  <si>
    <t>ab3_level</t>
  </si>
  <si>
    <t>if(${ab3_1}=2, 1, if(${ab3_2}=2, 2, if(${ab3_3}=2, 3, if(${ab3_4}=2, 4, if(${ab3_5}=2, 5, if(${ab3_6}=2, 6, if(${ab3_7}=2, 7, if(${ab3_8}=2, 8, if(${ab3_9}=2, 9, if(${ab3_10}=2, 10,  "ERRO - CONSULTE SUPERVISOR"))))))))))</t>
  </si>
  <si>
    <t>note_game3</t>
  </si>
  <si>
    <t>&lt;b&gt; JOGO 3 - DISPOSIÇÃO A PAGAR &lt;/b&gt;
Agora, vamos realizar um jogo no qual você poderá ganhar uma senha de insumos agrícolas sem compartipação que podem ser apresentadas e usadas em qualquer agrodealer ou retalhista participante do programa eVoucher da FAO. 
Você escolherá se prefere receber uma senha para insumos, ou valores diferentes em dinheiro.
As senhas não têm nenhum copagamento por ti e podem ser usados em qualquer agrodealers e retalhistas participante do programa eVoucher da FAO.
Antes de começarmos, você tem alguma dúvida?</t>
  </si>
  <si>
    <t>&lt;b&gt; GAME 3 – WILLINGNESS TO PAY &lt;/b&gt;
Now, let's play a HYPOTHETICAL game in which you can win a password for agricultural inputs without sharing that can be presented and used at any agrodealer or retailer participating in the FAO eVoucher program.
You will choose whether you prefer to receive a password for inputs, or different amounts in cash.
Passwords have no co-payment for you and can be used at any agrodealers and retailers participating in the FAO eVoucher program.
REMEMBER, THE GAME IS HYPOTHETICAL AND THERE WILL BE NO REAL PRIZES. Before we start, do you have any questions?</t>
  </si>
  <si>
    <t>fl_sml</t>
  </si>
  <si>
    <t>note_sml1</t>
  </si>
  <si>
    <t>&lt;b&gt;JOGO PARA SENHA DE 2.100 METICAIS&lt;/b&gt;
Vou fazer perguntas seguindo a lista das 105 perguntas seguintes. &lt;b&gt;Em cada pergunta, você escolhe a Opção A (a senha de 2.100 Meticais) ou a Opção B (o dinheiro).&lt;/b&gt;</t>
  </si>
  <si>
    <t>&lt;b&gt; GAME FOR VOUCHER OF 2,100 METICAIS &lt;/b&gt;
I will ask questions following the list of the following 105 questions. &lt;b&gt; For each question, you choose Option A (the voucher for 2,100 Meticais) or Option B (the money). &lt;/b&gt;</t>
  </si>
  <si>
    <t>sml.png</t>
  </si>
  <si>
    <t>note_sml2</t>
  </si>
  <si>
    <t>Suponho que você escolherá a Opção A nas primeiras perguntas, mas em algum momento mude para a Opção B. &lt;b&gt;Portanto, para economizar tempo, diga-me em qual valor de Meticais você trocaria.&lt;/b&gt; Posso então 'preencher' suas respostas para todas as 105 perguntas com base no seu ponto de troca (escolhendo a Opção A para todas as perguntas antes do seu ponto de troca e a Opção B para todas as perguntas no ou após o seu ponto de troca).</t>
  </si>
  <si>
    <t>I suppose you will choose Option A in the first few questions, but at some point switch to Option B. &lt;b&gt; So, to save time, tell me what Meticais you would exchange. &lt;/b&gt; I can then 'fill in' your answers to all 105 questions based on your point of exchange (choosing Option A for all questions before your point of exchange and Option B for all questions on or after your point of exchange).</t>
  </si>
  <si>
    <t>sml</t>
  </si>
  <si>
    <t>&lt;b&gt;Em que valor em meticais você trocaria a opção?&lt;/b&gt;</t>
  </si>
  <si>
    <t>&lt;b&gt; At what value in meticais would you exchange the option? &lt;/b&gt;</t>
  </si>
  <si>
    <t>.&gt;=0 and .&lt;=2100</t>
  </si>
  <si>
    <t>TEM QUE SER ENTRE 0 E 2100 METICAIS</t>
  </si>
  <si>
    <t>smlline</t>
  </si>
  <si>
    <t>round(${sml} div 10, 0)</t>
  </si>
  <si>
    <t>smllineless</t>
  </si>
  <si>
    <t>${smlline}-1</t>
  </si>
  <si>
    <t>smllinelessmzn</t>
  </si>
  <si>
    <t>${smllineless} * 10</t>
  </si>
  <si>
    <t>smlcheck</t>
  </si>
  <si>
    <t>&lt;b&gt;VERIFICAÇÃO:&lt;/b&gt; Isso significa que você prefere &lt;b&gt;${sml} Meticais em vez da senha de 2.100 Meticais &lt;/b&gt;.
Isso também significa que prefere a &lt;b&gt;senha de 2.100 Meticais em vez de ${smllinelessmzn} Meticais.&lt;/b&gt;
Isso está correto?</t>
  </si>
  <si>
    <t>"&lt;b&gt; CHECK: &lt;/b&gt; This means that you prefer &lt;b&gt; $ {sml} Meticais instead of the 2,100 Meticais voucher &lt;/b&gt;.
It also means that you prefer the &lt;b&gt; voucher of 2,100 Meticais over $ {smllinelessmzn} Meticais. &lt;/b&gt;
Is that correct? "</t>
  </si>
  <si>
    <t>SE NÃO, VOLTE A PERGUNTA  E INTRODUZE O VALOR CORRETO.</t>
  </si>
  <si>
    <t>note_smlcheck</t>
  </si>
  <si>
    <t>OK! Confirmado: &lt;b&gt;${sml} Meticais.&lt;/b&gt;
&lt;font color="MediumBlue"&gt;[DESLIZE PARA CONTINUAR]&lt;/font&gt;</t>
  </si>
  <si>
    <t>OK! Confirmed: &lt;b&gt; $ {sml} Meticais. &lt;/b&gt;
&lt;font color = "MediumBlue"&gt; [SLIDE TO CONTINUE] &lt;/font&gt;</t>
  </si>
  <si>
    <t>fl_med</t>
  </si>
  <si>
    <t>note_med1</t>
  </si>
  <si>
    <t>&lt;b&gt;JOGO PARA SENHA DE 3.500 METICAIS&lt;/b&gt;
Vou fazer perguntas seguindo a lista das 70 perguntas seguintes. &lt;b&gt;Em cada pergunta, você escolhe a Opção A (a senha de 3.500 Meticais) ou a Opção B (o dinheiro).&lt;/b&gt;</t>
  </si>
  <si>
    <t>"&lt;b&gt; 3.500 METICAIS voucher GAME &lt;/b&gt;
I will ask questions following the list of the following 70 questions. &lt;b&gt; For each question, you choose Option A (the voucher for 3,500 Meticais) or Option B (the money). &lt;/b&gt; "</t>
  </si>
  <si>
    <t>med.png</t>
  </si>
  <si>
    <t>note_med2</t>
  </si>
  <si>
    <t>Suponho que você escolherá a Opção A nas primeiras perguntas, mas em algum momento mude para a Opção B. &lt;b&gt;Portanto, para economizar tempo, diga-me em qual valor de Meticais você trocaria.&lt;/b&gt; Posso então 'preencher' suas respostas para todas as 70 perguntas com base no seu ponto de troca (escolhendo a Opção A para todas as perguntas antes do seu ponto de troca e a Opção B para todas as perguntas no ou após o seu ponto de troca).</t>
  </si>
  <si>
    <t>I suppose you will choose Option A in the first few questions, but at some point switch to Option B. &lt;b&gt; So, to save time, tell me what Meticais you would exchange. &lt;/b&gt; I can then 'fill in' your answers to all 70 questions based on your point of exchange (choosing Option A for all questions before your point of exchange and Option B for all questions on or after your point of exchange).</t>
  </si>
  <si>
    <t>med</t>
  </si>
  <si>
    <t>.&gt;=0 and .&lt;=3500</t>
  </si>
  <si>
    <t>TEM QUE SER ENTRE 0 E 3500 METICAIS</t>
  </si>
  <si>
    <t>medline</t>
  </si>
  <si>
    <t>round(${med} div 50, 0)</t>
  </si>
  <si>
    <t>medlineless</t>
  </si>
  <si>
    <t>${medline}-1</t>
  </si>
  <si>
    <t>medlinelessmzn</t>
  </si>
  <si>
    <t>${medlineless} * 50</t>
  </si>
  <si>
    <t>medcheck</t>
  </si>
  <si>
    <t>&lt;b&gt;VERIFICAÇÃO:&lt;/b&gt; Isso significa que você prefere &lt;b&gt;${med} Meticais em vez da senha de 3.500 Meticais &lt;/b&gt;.
Isso também significa que prefere a &lt;b&gt;senha de 3.500 Meticais em vez de ${medlinelessmzn} Meticais.&lt;/b&gt;
Isso está correto?</t>
  </si>
  <si>
    <t>&lt;b&gt; CHECK: &lt;/b&gt; This means that you prefer &lt;b&gt; $ {med} Meticais instead of the 3,500 Meticais voucher &lt;/b&gt;.
It also means that you prefer the &lt;b&gt; voucher of 3,500 Meticais over $ {medlinelessmzn} Meticais. &lt;/b&gt;
Is that correct?</t>
  </si>
  <si>
    <t>SE NÃO, VOLTE A PERGUNTA [7.79] E INTRODUZE O VALOR CORRETO.</t>
  </si>
  <si>
    <t>note_medcheck</t>
  </si>
  <si>
    <t>OK! Confirmado: &lt;b&gt;${med} Meticais.&lt;/b&gt;
&lt;font color="MediumBlue"&gt;[DESLIZE PARA CONTINUAR]&lt;/font&gt;</t>
  </si>
  <si>
    <t>OK! Confirmed: &lt;b&gt; $ {med} Meticais. &lt;/b&gt;
&lt;font color = "" MediumBlue ""&gt; [SLIDE TO CONTINUE] &lt;/font&gt;</t>
  </si>
  <si>
    <t>fl_big</t>
  </si>
  <si>
    <t>note_big1</t>
  </si>
  <si>
    <t>&lt;b&gt;JOGO PARA SENHA DE 8.600 METICAIS&lt;/b&gt;
Vou fazer perguntas seguindo a lista das 86 perguntas seguintes. &lt;b&gt;Em cada pergunta, você escolhe a Opção A (a senha de 8.600 Meticais) ou a Opção B (o dinheiro).&lt;/b&gt;</t>
  </si>
  <si>
    <t>&lt;b&gt; Game for 8,600 METICAIS voucher &lt;/b&gt;
I will ask questions following the list of the following 86 questions. &lt;b&gt; In each question, you choose Option A (the voucher of 8,600 Meticais) or Option B (the money). &lt;/b&gt;</t>
  </si>
  <si>
    <t>big.png</t>
  </si>
  <si>
    <t>note_big2</t>
  </si>
  <si>
    <t>Suponho que você escolherá a Opção A nas primeiras perguntas, mas em algum momento mude para a Opção B. &lt;b&gt;Portanto, para economizar tempo, diga-me em qual valor de Meticais você trocaria.&lt;/b&gt; Posso então 'preencher' suas respostas para todas as 86 perguntas com base no seu ponto de troca (escolhendo a Opção A para todas as perguntas antes do seu ponto de troca e a Opção B para todas as perguntas no ou após o seu ponto de troca).</t>
  </si>
  <si>
    <t>I suppose you will choose Option A in the first few questions, but at some point switch to Option B. &lt;b&gt; So, to save time, tell me what Meticais you would exchange. &lt;/b&gt; I can then 'fill in' your answers to all 86 questions based on your point of exchange (choosing Option A for all questions before your point of exchange and Option B for all questions at or after your point of exchange).</t>
  </si>
  <si>
    <t>big</t>
  </si>
  <si>
    <t>.&gt;=0 and .&lt;=8600</t>
  </si>
  <si>
    <t>TEM QUE SER ENTRE 0 E 8600 METICAIS</t>
  </si>
  <si>
    <t>bigline</t>
  </si>
  <si>
    <t>round(${big} div 50, 0)</t>
  </si>
  <si>
    <t>biglineless</t>
  </si>
  <si>
    <t>${bigline}-1</t>
  </si>
  <si>
    <t>biglinelessmzn</t>
  </si>
  <si>
    <t>${biglineless} * 50</t>
  </si>
  <si>
    <t>bigcheck</t>
  </si>
  <si>
    <t>&lt;b&gt;VERIFICAÇÃO:&lt;/b&gt; Isso significa que você prefere &lt;b&gt;${big} Meticais em vez da senha de 8.600 Meticais &lt;/b&gt;.
Isso também significa que prefere a &lt;b&gt;senha de 8.600 Meticais em vez de ${biglinelessmzn} Meticais.&lt;/b&gt;
Isso está correto?</t>
  </si>
  <si>
    <t>&lt;b&gt; CHECK: &lt;/b&gt; This means that you prefer &lt;b&gt; $ {big} Meticais instead of the 8,600 Meticais voucher &lt;/b&gt;.
This also means that you prefer the &lt;b&gt; voucher of 8,600 Meticais over $ {biglinelessmzn} Meticais. &lt;/b&gt;
Is that correct?</t>
  </si>
  <si>
    <t>SE NÃO, VOLTE A PERGUNTA E INTRODUZE O VALOR CORRETO.</t>
  </si>
  <si>
    <t>note_bigcheck</t>
  </si>
  <si>
    <t>OK! Confirmado: &lt;b&gt;${big} Meticais.&lt;/b&gt;
&lt;font color="MediumBlue"&gt;[DESLIZE PARA CONTINUAR]&lt;/font&gt;</t>
  </si>
  <si>
    <t>OK! Confirmed: &lt;b&gt; $ {big} Meticais. &lt;/b&gt;
&lt;font color = "" MediumBlue ""&gt; [SLIDE TO CONTINUE] &lt;/font&gt;</t>
  </si>
  <si>
    <t>endnote</t>
  </si>
  <si>
    <t>Este é o final da entrevista. Muito obrigado pela sua participação! A equipe de pesquisa agradece a sua atenção e o seu tempo para responder às nossas perguntas.</t>
  </si>
  <si>
    <t>This is the end of the interview. Thank you for your participation! The research team thanks you for your attention and your time to answer our questions.</t>
  </si>
  <si>
    <t>list_name</t>
  </si>
  <si>
    <t>value</t>
  </si>
  <si>
    <t>label:english</t>
  </si>
  <si>
    <t>image</t>
  </si>
  <si>
    <t>filter</t>
  </si>
  <si>
    <t>yn</t>
  </si>
  <si>
    <t>Sim</t>
  </si>
  <si>
    <t>Não</t>
  </si>
  <si>
    <t>ynr</t>
  </si>
  <si>
    <t>Prefere não divulgar</t>
  </si>
  <si>
    <t>yndkr</t>
  </si>
  <si>
    <t>Não sabe</t>
  </si>
  <si>
    <t>yndk</t>
  </si>
  <si>
    <t>povoadolist</t>
  </si>
  <si>
    <t>commid</t>
  </si>
  <si>
    <t>commname</t>
  </si>
  <si>
    <t>Outro(a)</t>
  </si>
  <si>
    <t>Prov1</t>
  </si>
  <si>
    <t>Prov2</t>
  </si>
  <si>
    <t>dist</t>
  </si>
  <si>
    <t>Dist1</t>
  </si>
  <si>
    <t>Dist2</t>
  </si>
  <si>
    <t>Dist3</t>
  </si>
  <si>
    <t>Dist4</t>
  </si>
  <si>
    <t>com</t>
  </si>
  <si>
    <t>Com1</t>
  </si>
  <si>
    <t>Com2</t>
  </si>
  <si>
    <t>Com3</t>
  </si>
  <si>
    <t>Com4</t>
  </si>
  <si>
    <t>Com5</t>
  </si>
  <si>
    <t>Com6</t>
  </si>
  <si>
    <t>Com7</t>
  </si>
  <si>
    <t>Com8</t>
  </si>
  <si>
    <t>locate</t>
  </si>
  <si>
    <t>Os dados de contato não estão corretos</t>
  </si>
  <si>
    <t>The contact information is not right</t>
  </si>
  <si>
    <t>Extensionista não trabalha mais na SDAE</t>
  </si>
  <si>
    <t>This Extension Agent has left SDAE</t>
  </si>
  <si>
    <t>Guia comunitário não conhece esta pessoa</t>
  </si>
  <si>
    <t>The community leader doesn’t know him/her</t>
  </si>
  <si>
    <t>Outro (especifique)</t>
  </si>
  <si>
    <t>Other (specify)</t>
  </si>
  <si>
    <t>where</t>
  </si>
  <si>
    <t>Na casa do agregado familiar</t>
  </si>
  <si>
    <t>Na machamba do agregado familiar</t>
  </si>
  <si>
    <t>No centro da comunidade</t>
  </si>
  <si>
    <t>Outro lugar</t>
  </si>
  <si>
    <t>roof</t>
  </si>
  <si>
    <t>Capim / Caniço / Palha</t>
  </si>
  <si>
    <t>Zinco</t>
  </si>
  <si>
    <t>Luzalite / Telhas</t>
  </si>
  <si>
    <t>Chapa de plástico</t>
  </si>
  <si>
    <t>Chapa de alumínio</t>
  </si>
  <si>
    <t>Outro material</t>
  </si>
  <si>
    <t>walls</t>
  </si>
  <si>
    <t>Pau a pique / Estacas</t>
  </si>
  <si>
    <t>Bloco de matope</t>
  </si>
  <si>
    <t>Bloco de cimento / Tijolo</t>
  </si>
  <si>
    <t>Capim / Caniço / Palmeiras</t>
  </si>
  <si>
    <t>Chapas</t>
  </si>
  <si>
    <t>drinkwater</t>
  </si>
  <si>
    <t>Uma torneira dentro da casa</t>
  </si>
  <si>
    <t>Uma fontenária manual pública</t>
  </si>
  <si>
    <t>Uma fontenária torneira pública</t>
  </si>
  <si>
    <t>Um poço protegido</t>
  </si>
  <si>
    <t>Um poço não-protegido</t>
  </si>
  <si>
    <t>Uma nascente, protegida</t>
  </si>
  <si>
    <t>Uma nascente, não-protegida</t>
  </si>
  <si>
    <t>Água superficial</t>
  </si>
  <si>
    <t>Uma torneira no quintal</t>
  </si>
  <si>
    <t>Furo</t>
  </si>
  <si>
    <t>Outra fonte</t>
  </si>
  <si>
    <t>latrine</t>
  </si>
  <si>
    <t>Sem casa de banho</t>
  </si>
  <si>
    <t>Latrina</t>
  </si>
  <si>
    <t>Latrina melhorada e arejada</t>
  </si>
  <si>
    <t>Sanita com descarga</t>
  </si>
  <si>
    <t>Outro tipo</t>
  </si>
  <si>
    <t>rel</t>
  </si>
  <si>
    <t>Chefe</t>
  </si>
  <si>
    <t>Cônjuge</t>
  </si>
  <si>
    <t>Filho/a</t>
  </si>
  <si>
    <t>Enteado/a</t>
  </si>
  <si>
    <t>Irmão/a</t>
  </si>
  <si>
    <t>Pai/mãe</t>
  </si>
  <si>
    <t>Neto/a</t>
  </si>
  <si>
    <t>Avó/ô</t>
  </si>
  <si>
    <t>Cunhado/a</t>
  </si>
  <si>
    <t>Madrasta / Padrasto</t>
  </si>
  <si>
    <t>Genro / Nora</t>
  </si>
  <si>
    <t>Primo/a</t>
  </si>
  <si>
    <t>Sobrinho/a</t>
  </si>
  <si>
    <t>Sogro/a</t>
  </si>
  <si>
    <t>Tio/a</t>
  </si>
  <si>
    <t>Outra relação</t>
  </si>
  <si>
    <t>Sem relação</t>
  </si>
  <si>
    <t>Feminino</t>
  </si>
  <si>
    <t>Female</t>
  </si>
  <si>
    <t>Masculino</t>
  </si>
  <si>
    <t>Male</t>
  </si>
  <si>
    <t>Não se identifica com as opções dadas</t>
  </si>
  <si>
    <t>Does not identify with the options given</t>
  </si>
  <si>
    <t>educ</t>
  </si>
  <si>
    <t>1ª classe</t>
  </si>
  <si>
    <t>2ª classe</t>
  </si>
  <si>
    <t>3ª classe</t>
  </si>
  <si>
    <t>4ª classe</t>
  </si>
  <si>
    <t>5ª classe</t>
  </si>
  <si>
    <t>6ª classe</t>
  </si>
  <si>
    <t>7ª classe</t>
  </si>
  <si>
    <t>8ª classe</t>
  </si>
  <si>
    <t>9ª classe</t>
  </si>
  <si>
    <t>10ª classe</t>
  </si>
  <si>
    <t>11ª classe</t>
  </si>
  <si>
    <t>12ª classe</t>
  </si>
  <si>
    <t>Nível basico técnico</t>
  </si>
  <si>
    <t>Nível medio técnico</t>
  </si>
  <si>
    <t>Nível superior</t>
  </si>
  <si>
    <t>Curso de alfabetização</t>
  </si>
  <si>
    <t>age</t>
  </si>
  <si>
    <t>Menos de 5 anos</t>
  </si>
  <si>
    <t>5 - 14 anos</t>
  </si>
  <si>
    <t>15 - 29 anos</t>
  </si>
  <si>
    <t>30 - 55 anos</t>
  </si>
  <si>
    <t>Mais de 56 anos</t>
  </si>
  <si>
    <t>migact</t>
  </si>
  <si>
    <t>Estudar</t>
  </si>
  <si>
    <t>Agrícola</t>
  </si>
  <si>
    <t>Pecuária</t>
  </si>
  <si>
    <t>Florestal / Faunístico</t>
  </si>
  <si>
    <t>Funcionário público</t>
  </si>
  <si>
    <t>Professor / saúde</t>
  </si>
  <si>
    <t>Gestor / Contabilista / Secretária</t>
  </si>
  <si>
    <t>Mecânico / construção</t>
  </si>
  <si>
    <t>Mineiro</t>
  </si>
  <si>
    <t>Motorista</t>
  </si>
  <si>
    <t>Trabalho doméstico</t>
  </si>
  <si>
    <t>Outra mão-de-obra especializada</t>
  </si>
  <si>
    <t>Mão-de-obra não especializada</t>
  </si>
  <si>
    <t>Outra actividade</t>
  </si>
  <si>
    <t>month</t>
  </si>
  <si>
    <t>Novmbero de 2019</t>
  </si>
  <si>
    <t>Nenhum mês</t>
  </si>
  <si>
    <t>act</t>
  </si>
  <si>
    <t>Agricultura própria - actividades nas machambas do AF (para consumo ou vendas)</t>
  </si>
  <si>
    <t>Pecuária própria - actividades com os animais do AF</t>
  </si>
  <si>
    <t>Agricultura fora - actividades nas machambas de outra pessoa ou de comunidade</t>
  </si>
  <si>
    <t>Pecuária fora - actividades com os animais de outras pessoas na comunidade</t>
  </si>
  <si>
    <t>Negócio / trabalho por conta próprio (informal)</t>
  </si>
  <si>
    <t>Emprego por um salário ou qualquer pagamento em espécie, por trabalho não-agrícola</t>
  </si>
  <si>
    <t>Estágio (não-remunerado)</t>
  </si>
  <si>
    <t>NENHUMA</t>
  </si>
  <si>
    <t>own</t>
  </si>
  <si>
    <t>Corte / apanha de lenha para venda</t>
  </si>
  <si>
    <t>Produção de carvão para venda</t>
  </si>
  <si>
    <t>Corte de capim, caniço, folhas de coqueiro, palmeira para venda</t>
  </si>
  <si>
    <t>Corte de estacas, lacalaca para venda</t>
  </si>
  <si>
    <t>Caça para venda</t>
  </si>
  <si>
    <t>Pesca para venda</t>
  </si>
  <si>
    <t>Fabrico de esteiras, peneiras, cestos, chapéus para venda</t>
  </si>
  <si>
    <t>Recolhe produtos silvestres (mel, plantas, frutos, ovos) para venda</t>
  </si>
  <si>
    <t>Produção de madeira para venda</t>
  </si>
  <si>
    <t>Captura de pássaros, répteis para venda</t>
  </si>
  <si>
    <t>Fabrico e venda de bebidas caseiras</t>
  </si>
  <si>
    <t>Compra e venda de bebidas</t>
  </si>
  <si>
    <t>Compra e venda de produtos alimentares</t>
  </si>
  <si>
    <t>Compra e venda de produtos não-alimentares</t>
  </si>
  <si>
    <t>Compra e venda de peixe</t>
  </si>
  <si>
    <t>Compra e venda de animais e sub-produtos pecuário</t>
  </si>
  <si>
    <t>Trabalho artesanato, ourives, carpintaria, marceneiro</t>
  </si>
  <si>
    <t>Trabalho de alfaiate / modista</t>
  </si>
  <si>
    <t>Reparação de rádios, bicicletas, etc.</t>
  </si>
  <si>
    <t>Produção de blocos, tijoloas, ferreiro, pedreiro</t>
  </si>
  <si>
    <t>Operação de moageira ou agro-processamento</t>
  </si>
  <si>
    <t>Outra</t>
  </si>
  <si>
    <t>time</t>
  </si>
  <si>
    <t>Hora</t>
  </si>
  <si>
    <t>Dia</t>
  </si>
  <si>
    <t>Semana</t>
  </si>
  <si>
    <t>Mês</t>
  </si>
  <si>
    <t>Ano</t>
  </si>
  <si>
    <t>Outro período de tempo</t>
  </si>
  <si>
    <t>obtain</t>
  </si>
  <si>
    <t>Cedida pelas autoridades tradicionais</t>
  </si>
  <si>
    <t>Cedida pelas autoridades formais</t>
  </si>
  <si>
    <t>Cedida pelos parentes ou outro membro do agregado familiar</t>
  </si>
  <si>
    <t>Alugada</t>
  </si>
  <si>
    <t>Emprestada</t>
  </si>
  <si>
    <t>Ocupada</t>
  </si>
  <si>
    <t>Comprada</t>
  </si>
  <si>
    <t>Herdada</t>
  </si>
  <si>
    <t>Outro</t>
  </si>
  <si>
    <t>plottravel</t>
  </si>
  <si>
    <t>Carro</t>
  </si>
  <si>
    <t>Carroça</t>
  </si>
  <si>
    <t>Motorizada</t>
  </si>
  <si>
    <t>Bicicleta</t>
  </si>
  <si>
    <t>A pé</t>
  </si>
  <si>
    <t>Outro meio</t>
  </si>
  <si>
    <t>used</t>
  </si>
  <si>
    <t>Cultivado pelo agregado familiar</t>
  </si>
  <si>
    <t>Cultivado pelo agregado familiar e outros (compartilhado)</t>
  </si>
  <si>
    <t>Não usada</t>
  </si>
  <si>
    <t>Em pousio</t>
  </si>
  <si>
    <t>Emprestada para outros</t>
  </si>
  <si>
    <t>Alugada para outros</t>
  </si>
  <si>
    <t>duat</t>
  </si>
  <si>
    <t>Sim, definitivo (DUAT)</t>
  </si>
  <si>
    <t>Sim, provisório</t>
  </si>
  <si>
    <t>Sim, DUAT da associação</t>
  </si>
  <si>
    <t>noduat</t>
  </si>
  <si>
    <t>Não sabe como tratar</t>
  </si>
  <si>
    <t>Não sabe onde tratar</t>
  </si>
  <si>
    <t>Não tem dinheiro</t>
  </si>
  <si>
    <t>Não precisa</t>
  </si>
  <si>
    <t>Outra razão</t>
  </si>
  <si>
    <t>conflict</t>
  </si>
  <si>
    <t>Erros nos limites</t>
  </si>
  <si>
    <t>Fraco controle dos Serviços de Cadastro</t>
  </si>
  <si>
    <t>Desavenças entre herdeiros</t>
  </si>
  <si>
    <t>Deficiente demarcação das parcelas</t>
  </si>
  <si>
    <t>Vendas para mais de uma pessoas</t>
  </si>
  <si>
    <t>Consulta às comunidades mal feita</t>
  </si>
  <si>
    <t>conflictwho</t>
  </si>
  <si>
    <t>Autoridades tradicionais</t>
  </si>
  <si>
    <t>Autoridades formais</t>
  </si>
  <si>
    <t>Empresas</t>
  </si>
  <si>
    <t>Familiares</t>
  </si>
  <si>
    <t>Membro da comunidade</t>
  </si>
  <si>
    <t>Imigrantes</t>
  </si>
  <si>
    <t>irrigation</t>
  </si>
  <si>
    <t>Nenhum / sequeiro</t>
  </si>
  <si>
    <t>Gravidade</t>
  </si>
  <si>
    <t>Manual</t>
  </si>
  <si>
    <t>Mecanizada / bomba</t>
  </si>
  <si>
    <t>Bomba pedestral</t>
  </si>
  <si>
    <t>zone</t>
  </si>
  <si>
    <t>Alta</t>
  </si>
  <si>
    <t>Baixa</t>
  </si>
  <si>
    <t>qual</t>
  </si>
  <si>
    <t>Boa</t>
  </si>
  <si>
    <t>Média</t>
  </si>
  <si>
    <t>Mau</t>
  </si>
  <si>
    <t>slope</t>
  </si>
  <si>
    <t>Plano</t>
  </si>
  <si>
    <t>Ligeiramente inclinado</t>
  </si>
  <si>
    <t>Acentuadamente inclinado</t>
  </si>
  <si>
    <t>test01</t>
  </si>
  <si>
    <t>Cobertura morta</t>
  </si>
  <si>
    <t>Cobertura verde / vegetal</t>
  </si>
  <si>
    <t>Plástico preto</t>
  </si>
  <si>
    <t>test02</t>
  </si>
  <si>
    <t>Conserva a humidade do solo</t>
  </si>
  <si>
    <t>Reduz a presença de pragas e doenças</t>
  </si>
  <si>
    <t>Limita o crescimento de infestantes</t>
  </si>
  <si>
    <t>Aumenta o conteúdo de matéria orgânica</t>
  </si>
  <si>
    <t>Aporta nutrientes para as culturas</t>
  </si>
  <si>
    <t>Elimina a queima dos restolhos</t>
  </si>
  <si>
    <t>Protege o solo da erosão causado pelo vento ou escorrentia</t>
  </si>
  <si>
    <t>test03</t>
  </si>
  <si>
    <t>Risco de produzir queimada descontrolada</t>
  </si>
  <si>
    <t>Reduz a diversidade de plantas e animais</t>
  </si>
  <si>
    <t>Elimina restolhos que podem ser utilizados no mulch (para a cobertura do solo)</t>
  </si>
  <si>
    <t>Mata a vida do solo</t>
  </si>
  <si>
    <t>Nenhuma das anteriores</t>
  </si>
  <si>
    <t>test04</t>
  </si>
  <si>
    <t>Abóbora</t>
  </si>
  <si>
    <t>Arroz</t>
  </si>
  <si>
    <t>Batata Reno</t>
  </si>
  <si>
    <t>Feijão Boér</t>
  </si>
  <si>
    <t>Feijão Manteiga</t>
  </si>
  <si>
    <t>Feijão Nhemba</t>
  </si>
  <si>
    <t>Gergelim</t>
  </si>
  <si>
    <t>Mandioca</t>
  </si>
  <si>
    <t>Mapira</t>
  </si>
  <si>
    <t>test05</t>
  </si>
  <si>
    <t>Se perder uma cultura, tenho chance de colher a segunda</t>
  </si>
  <si>
    <t>Aumenta a presença de inimigos naturais e outros organismos benéficos</t>
  </si>
  <si>
    <t>Aumenta a fertilidade dos solos</t>
  </si>
  <si>
    <t>Elimina a necessidade de controlar as pragas e doenças</t>
  </si>
  <si>
    <t>Maior aproveitamento do espaço da machamba</t>
  </si>
  <si>
    <t>Pode ser cultivado em qualquer época do ano</t>
  </si>
  <si>
    <t>test07</t>
  </si>
  <si>
    <t>Semear o milho e o feijão nhemba simultaneamente</t>
  </si>
  <si>
    <t>Semear o milho e 15 dias depois o feijão nhemba</t>
  </si>
  <si>
    <t>Semear o feijão nhemba e 15 dias depois o milho</t>
  </si>
  <si>
    <t>test08</t>
  </si>
  <si>
    <t>Batata Doce</t>
  </si>
  <si>
    <t>Soja</t>
  </si>
  <si>
    <t>Outra(s) culturas(s)</t>
  </si>
  <si>
    <t>test09</t>
  </si>
  <si>
    <t>Alho</t>
  </si>
  <si>
    <t>Amendoim</t>
  </si>
  <si>
    <t>Cebola</t>
  </si>
  <si>
    <t>Piri-piri</t>
  </si>
  <si>
    <t>test10</t>
  </si>
  <si>
    <t>Rompe ciclo de pragas e doença por eliminação do hospedeiro</t>
  </si>
  <si>
    <t>Favorece a utilização dos restolhos da cultura anterior (mulch) para cobertura do solo</t>
  </si>
  <si>
    <t>Com a utilização de leguminosas, favorece a incorporação de nitrogênio</t>
  </si>
  <si>
    <t>Elimina a necessidade de controle de pragas e doenças</t>
  </si>
  <si>
    <t>Elimina a necessidade de lavoura</t>
  </si>
  <si>
    <t>Existe menor necessidade de planear</t>
  </si>
  <si>
    <t>test11</t>
  </si>
  <si>
    <t>Plano A</t>
  </si>
  <si>
    <t>Plano B</t>
  </si>
  <si>
    <t>test12</t>
  </si>
  <si>
    <t>Terrenos montanhosos</t>
  </si>
  <si>
    <t>Planicies</t>
  </si>
  <si>
    <t>test13</t>
  </si>
  <si>
    <t>De cima para baixo</t>
  </si>
  <si>
    <t>Mesmo nível</t>
  </si>
  <si>
    <t>test14</t>
  </si>
  <si>
    <t>Linhas evitam que a a água desça para baixo, levando consigo os nutrientes do solo</t>
  </si>
  <si>
    <t>Linhas evitam que a a água destrua as plantas nas zonas com mais declive</t>
  </si>
  <si>
    <t>Evita erosão</t>
  </si>
  <si>
    <t>Melhor aproveitamento das chuvas</t>
  </si>
  <si>
    <t>Outra(s)</t>
  </si>
  <si>
    <t>test15</t>
  </si>
  <si>
    <t>Matraca ou enxada</t>
  </si>
  <si>
    <t>Pulverizador</t>
  </si>
  <si>
    <t>Outro(s)</t>
  </si>
  <si>
    <t>test16</t>
  </si>
  <si>
    <t>Melhora</t>
  </si>
  <si>
    <t>Piora</t>
  </si>
  <si>
    <t>test17</t>
  </si>
  <si>
    <t>Maior retenção de água no solo</t>
  </si>
  <si>
    <t>Menos erosão do solo</t>
  </si>
  <si>
    <t>Menor perda de nutrientes por arrasto para as partes mais baixas do terreno</t>
  </si>
  <si>
    <t>test18</t>
  </si>
  <si>
    <t>Mais fértil</t>
  </si>
  <si>
    <t>Menos fértil</t>
  </si>
  <si>
    <t>test19</t>
  </si>
  <si>
    <t>O amigo</t>
  </si>
  <si>
    <t>O vizinho</t>
  </si>
  <si>
    <t>tf</t>
  </si>
  <si>
    <t>Verdadeiro</t>
  </si>
  <si>
    <t>Falso</t>
  </si>
  <si>
    <t>test30</t>
  </si>
  <si>
    <t>Uma boa prática que tem beneficios para limpar as machambas e matar animais bravios</t>
  </si>
  <si>
    <t>Depende do proposito</t>
  </si>
  <si>
    <t>Uma má prática que deve ser evitada</t>
  </si>
  <si>
    <t>test31</t>
  </si>
  <si>
    <t>Milho com batata</t>
  </si>
  <si>
    <t>Feijão e mapira</t>
  </si>
  <si>
    <t>Milho com feijão</t>
  </si>
  <si>
    <t>test32</t>
  </si>
  <si>
    <t>Sementeira em linha</t>
  </si>
  <si>
    <t>Cobertura do solo (mulching)</t>
  </si>
  <si>
    <t>Sementeira direta ou lavoura zero</t>
  </si>
  <si>
    <t>test33</t>
  </si>
  <si>
    <t>Facilitar a mecanização e a colheita</t>
  </si>
  <si>
    <t>Melhorar a fertilidade do solo e combater a erosão</t>
  </si>
  <si>
    <t>Vender mais produto</t>
  </si>
  <si>
    <t>test34</t>
  </si>
  <si>
    <t>Testar a fertilidade do solo</t>
  </si>
  <si>
    <t>Irrigar a machamba</t>
  </si>
  <si>
    <t>Construir as curvas de niveis</t>
  </si>
  <si>
    <t>test35</t>
  </si>
  <si>
    <t>Açucar e leverina</t>
  </si>
  <si>
    <t>Estrume</t>
  </si>
  <si>
    <t>Folhas de mandoqueira</t>
  </si>
  <si>
    <t>test36</t>
  </si>
  <si>
    <t>Azoto / nitrogenio</t>
  </si>
  <si>
    <t>Fósforo</t>
  </si>
  <si>
    <t>Potássio</t>
  </si>
  <si>
    <t>test37</t>
  </si>
  <si>
    <t>Só milho e feijão</t>
  </si>
  <si>
    <t>Só horticulas</t>
  </si>
  <si>
    <t>Ambas</t>
  </si>
  <si>
    <t>test38</t>
  </si>
  <si>
    <t>2-3 semanas</t>
  </si>
  <si>
    <t>4-6 semanas</t>
  </si>
  <si>
    <t>8-9 semanas</t>
  </si>
  <si>
    <t>test39</t>
  </si>
  <si>
    <t>São alternativas, ou seja se usar composto nao precisa de usar outros insumos</t>
  </si>
  <si>
    <t>São complementos, ou seja é bom usar os dois tipos de insumos</t>
  </si>
  <si>
    <t>test40</t>
  </si>
  <si>
    <t>50-60 por 10-20 centimetros</t>
  </si>
  <si>
    <t>50-60 por 25-30 centimetros</t>
  </si>
  <si>
    <t>80-90 por 25-30 centimetros</t>
  </si>
  <si>
    <t>freq</t>
  </si>
  <si>
    <t>Mais do que uma vez por semana</t>
  </si>
  <si>
    <t>Uma vez por semana</t>
  </si>
  <si>
    <t>Duas vezes por mês</t>
  </si>
  <si>
    <t>Uma vez por mês</t>
  </si>
  <si>
    <t>Duas vezes nos últimos 12 meses</t>
  </si>
  <si>
    <t>Três vezes nos últimos 12 meses</t>
  </si>
  <si>
    <t>Quatro vezes nos últimos 12 meses</t>
  </si>
  <si>
    <t>Uma vez nos últimos 12 meses</t>
  </si>
  <si>
    <t>Nunca</t>
  </si>
  <si>
    <t>practice</t>
  </si>
  <si>
    <t>Sementeira em linha e compasso</t>
  </si>
  <si>
    <t>Cobertura do solo ou mulching</t>
  </si>
  <si>
    <t>Consociação das culturas</t>
  </si>
  <si>
    <t>Sementeira directa ou lavoura zero / mínima</t>
  </si>
  <si>
    <t>Rotação das culturas</t>
  </si>
  <si>
    <t>Curva de nível</t>
  </si>
  <si>
    <t>Produção de Biol</t>
  </si>
  <si>
    <t>Compostagem e fertilização</t>
  </si>
  <si>
    <t>Adubação verde</t>
  </si>
  <si>
    <t>Seleção das sementes</t>
  </si>
  <si>
    <t>Uso de sementes certificadas</t>
  </si>
  <si>
    <t>Uso de sementes melhoradas</t>
  </si>
  <si>
    <t>Uso de estrume de animais</t>
  </si>
  <si>
    <t>Uso de fertilizantes quimícos</t>
  </si>
  <si>
    <t>Uso de herbicidas / pesticidas</t>
  </si>
  <si>
    <t>Sacha</t>
  </si>
  <si>
    <t>Transplantação</t>
  </si>
  <si>
    <t>Controle de pragas</t>
  </si>
  <si>
    <t>Secagem / armazenagem</t>
  </si>
  <si>
    <t>Colheita</t>
  </si>
  <si>
    <t>Processamento</t>
  </si>
  <si>
    <t>Irrigação</t>
  </si>
  <si>
    <t>Vendas / mercados</t>
  </si>
  <si>
    <t>Transporte</t>
  </si>
  <si>
    <t>NÃO LEMBRA</t>
  </si>
  <si>
    <t>useful</t>
  </si>
  <si>
    <t>Muito úteis</t>
  </si>
  <si>
    <t>Úteis</t>
  </si>
  <si>
    <t>Inúteis</t>
  </si>
  <si>
    <t>know</t>
  </si>
  <si>
    <t>Sementeira em quadrado</t>
  </si>
  <si>
    <t>Sacha de conservação</t>
  </si>
  <si>
    <t>Lupa para testar sementes</t>
  </si>
  <si>
    <t>NENHUMA PRÁTICA</t>
  </si>
  <si>
    <t>plot</t>
  </si>
  <si>
    <t>Machamba 1</t>
  </si>
  <si>
    <t>Machamba 2</t>
  </si>
  <si>
    <t>Machamba 3</t>
  </si>
  <si>
    <t>Machamba 4</t>
  </si>
  <si>
    <t>Machamba 5</t>
  </si>
  <si>
    <t>Machamba 6</t>
  </si>
  <si>
    <t>Machamba 7</t>
  </si>
  <si>
    <t>Machamba 8</t>
  </si>
  <si>
    <t>Machamba 9</t>
  </si>
  <si>
    <t>Machamba 10</t>
  </si>
  <si>
    <t>NENHUMA MACHAMBA</t>
  </si>
  <si>
    <t>knowtime</t>
  </si>
  <si>
    <t>Aumenta</t>
  </si>
  <si>
    <t>Reduz</t>
  </si>
  <si>
    <t>Sem diferença</t>
  </si>
  <si>
    <t>learn</t>
  </si>
  <si>
    <t>Ninguem</t>
  </si>
  <si>
    <t>Extensionista público / técnico do SDAE</t>
  </si>
  <si>
    <t>Amigos, vizinhos, familiares</t>
  </si>
  <si>
    <t>Empresa / extensionista privada</t>
  </si>
  <si>
    <t>Líder comunitário</t>
  </si>
  <si>
    <t>Associação dos produtores</t>
  </si>
  <si>
    <t>Doador (FAO, GIZ, etc.)</t>
  </si>
  <si>
    <t>ONG</t>
  </si>
  <si>
    <t>Escola</t>
  </si>
  <si>
    <t>Instituto de Investigação</t>
  </si>
  <si>
    <t>notfert</t>
  </si>
  <si>
    <t>Não é útil</t>
  </si>
  <si>
    <t>Não sabe os benefícios</t>
  </si>
  <si>
    <t>Muito caro</t>
  </si>
  <si>
    <t>Loja / mercado longe da casa</t>
  </si>
  <si>
    <t>Não sabe utilizar</t>
  </si>
  <si>
    <t>Não disponível</t>
  </si>
  <si>
    <t>agrowhere</t>
  </si>
  <si>
    <t>Nesta comunidade</t>
  </si>
  <si>
    <t>Capital do Posto Administrativo</t>
  </si>
  <si>
    <t>Outro lugar dentro do Posto Administrativo</t>
  </si>
  <si>
    <t>Capital do Distrito</t>
  </si>
  <si>
    <t>Outro lugar dentro do Distrito</t>
  </si>
  <si>
    <t>Capital da Província</t>
  </si>
  <si>
    <t>Outro lugar dentro da Província</t>
  </si>
  <si>
    <t>Fora da Província</t>
  </si>
  <si>
    <t>Não compra nenhuns insumos</t>
  </si>
  <si>
    <t>agrolist</t>
  </si>
  <si>
    <t>Agrodealer 1</t>
  </si>
  <si>
    <t>Agrodealer 2</t>
  </si>
  <si>
    <t>Agrodealer 3</t>
  </si>
  <si>
    <t>Agrodealer 4</t>
  </si>
  <si>
    <t>Agrodealer 5</t>
  </si>
  <si>
    <t>OUTRA</t>
  </si>
  <si>
    <t>agrotrans</t>
  </si>
  <si>
    <t>Tração animal</t>
  </si>
  <si>
    <t>Veículo próprio</t>
  </si>
  <si>
    <t>Veículo alugado</t>
  </si>
  <si>
    <t>A loja faz entrega</t>
  </si>
  <si>
    <t>inputtype</t>
  </si>
  <si>
    <t>Sementes básicos</t>
  </si>
  <si>
    <t>Sementes de OPV</t>
  </si>
  <si>
    <t>Sementes híbridas</t>
  </si>
  <si>
    <t>NPK</t>
  </si>
  <si>
    <t>Ureia</t>
  </si>
  <si>
    <t>Pesticida</t>
  </si>
  <si>
    <t>quality</t>
  </si>
  <si>
    <t>0 - Nenhuma</t>
  </si>
  <si>
    <t>5 - metade do nível oficial</t>
  </si>
  <si>
    <t>10 - melhor qualidade possível</t>
  </si>
  <si>
    <t>0 - Não tomar riscos nenhuns</t>
  </si>
  <si>
    <t>10 - Muito disposto a tomar riscos</t>
  </si>
  <si>
    <t>allcrop</t>
  </si>
  <si>
    <t>Alface</t>
  </si>
  <si>
    <t>Algodão</t>
  </si>
  <si>
    <t>Amendoim Grande</t>
  </si>
  <si>
    <t>Amendoim Pequeno</t>
  </si>
  <si>
    <t>Batata Doce, Polpa Alaranjada</t>
  </si>
  <si>
    <t>Batata Doce, Polpa Não Alaranjada</t>
  </si>
  <si>
    <t>Beringela</t>
  </si>
  <si>
    <t>Beterraba</t>
  </si>
  <si>
    <t>Cana Doce</t>
  </si>
  <si>
    <t>Cenora</t>
  </si>
  <si>
    <t>Chá Folha</t>
  </si>
  <si>
    <t>Couve</t>
  </si>
  <si>
    <t>Crotálaria</t>
  </si>
  <si>
    <t>Ervilha</t>
  </si>
  <si>
    <t>Feijão Boer</t>
  </si>
  <si>
    <t>Feijão Jugo</t>
  </si>
  <si>
    <t>Feijão Oloko</t>
  </si>
  <si>
    <t>Feijão Verde</t>
  </si>
  <si>
    <t>Gengibre</t>
  </si>
  <si>
    <t>Girassol</t>
  </si>
  <si>
    <t>Inhame ou madumbi</t>
  </si>
  <si>
    <t>Lab lab</t>
  </si>
  <si>
    <t>Melância</t>
  </si>
  <si>
    <t>Melão</t>
  </si>
  <si>
    <t>Mexoeira</t>
  </si>
  <si>
    <t>Milho</t>
  </si>
  <si>
    <t>Milho miúdo</t>
  </si>
  <si>
    <t>Mucuna</t>
  </si>
  <si>
    <t>Páprica</t>
  </si>
  <si>
    <t>Pepino</t>
  </si>
  <si>
    <t>Pimenta</t>
  </si>
  <si>
    <t>Quiabo</t>
  </si>
  <si>
    <t>Repolho</t>
  </si>
  <si>
    <t>Sisal</t>
  </si>
  <si>
    <t>Tabaco</t>
  </si>
  <si>
    <t>Tomate</t>
  </si>
  <si>
    <t>Trigo</t>
  </si>
  <si>
    <t>Outra cultura 1</t>
  </si>
  <si>
    <t>Outra cultura 2</t>
  </si>
  <si>
    <t>NENHUMA CULTURA</t>
  </si>
  <si>
    <t>crop</t>
  </si>
  <si>
    <t>${democrop_o1}</t>
  </si>
  <si>
    <t>${democrop_o2}</t>
  </si>
  <si>
    <t>input</t>
  </si>
  <si>
    <t>Esterco / estrume [fertilizante orgânico]</t>
  </si>
  <si>
    <t>Compostagem orgânica [fertilizante orgânico]</t>
  </si>
  <si>
    <t>Biol [fertilizante orgânico]</t>
  </si>
  <si>
    <t>Cobertura vegetal [fertilizante orgânico]</t>
  </si>
  <si>
    <t>Outros resíduos de culturas / transferência de biomassa [fertilizante orgânico]</t>
  </si>
  <si>
    <t>NPK [fertilizante químico]</t>
  </si>
  <si>
    <t>Uréia [fertilizante químico]</t>
  </si>
  <si>
    <t>Fosfato diamonio (DAP) [fertilizante químico]</t>
  </si>
  <si>
    <t>Superfosfato triplo (TSP) [fertilizante químico]</t>
  </si>
  <si>
    <t>Sulfato de amônio (SA) [fertilizante químico]</t>
  </si>
  <si>
    <t>Fosfato de nitrogenio [fertilizante químico]</t>
  </si>
  <si>
    <t>Nitrato de amónio de cálcio (CAN) [fertilizante químico]</t>
  </si>
  <si>
    <t>Rocha fosfática [fertilizante químico]</t>
  </si>
  <si>
    <t>Herbicida</t>
  </si>
  <si>
    <t>Fungicida</t>
  </si>
  <si>
    <t>Outro insumo</t>
  </si>
  <si>
    <t>NENHUM INSUMO</t>
  </si>
  <si>
    <t>seedtype</t>
  </si>
  <si>
    <t>Tradicional</t>
  </si>
  <si>
    <t>Melhorada, OPV</t>
  </si>
  <si>
    <t>Melhorada, híbrida</t>
  </si>
  <si>
    <t>inputunit</t>
  </si>
  <si>
    <t>Saco de X KGs</t>
  </si>
  <si>
    <t>Litros</t>
  </si>
  <si>
    <t>Lata de X Litros</t>
  </si>
  <si>
    <t>inputsource</t>
  </si>
  <si>
    <t>Mercado local / informal</t>
  </si>
  <si>
    <t>Loja de insumos / agrodealer</t>
  </si>
  <si>
    <t>SDAE, DPASA, Gov.</t>
  </si>
  <si>
    <t>Outro agricultor / vizinho</t>
  </si>
  <si>
    <t>Empresa fomentadora</t>
  </si>
  <si>
    <t>Instituto de investigação</t>
  </si>
  <si>
    <t>Própria produção</t>
  </si>
  <si>
    <t>Multiplicadores locais</t>
  </si>
  <si>
    <t>inputget</t>
  </si>
  <si>
    <t>Compra de itém único</t>
  </si>
  <si>
    <t>Compra itém como parte de um pacote</t>
  </si>
  <si>
    <t>Gratuito</t>
  </si>
  <si>
    <t>allinput</t>
  </si>
  <si>
    <t>Abóbora [sementes]</t>
  </si>
  <si>
    <t>Alface [sementes]</t>
  </si>
  <si>
    <t>Algodão [sementes]</t>
  </si>
  <si>
    <t>Alho [sementes]</t>
  </si>
  <si>
    <t>Amendoim Grande [sementes]</t>
  </si>
  <si>
    <t>Amendoim Pequeno [sementes]</t>
  </si>
  <si>
    <t>Arroz [sementes]</t>
  </si>
  <si>
    <t>Batata Doce, Polpa Alaranjada [sementes]</t>
  </si>
  <si>
    <t>Batata Doce, Polpa Não Alaranjada [sementes]</t>
  </si>
  <si>
    <t>Batata Reno [sementes]</t>
  </si>
  <si>
    <t>Beringela [sementes]</t>
  </si>
  <si>
    <t>Beterraba [sementes]</t>
  </si>
  <si>
    <t>Cana Doce [sementes]</t>
  </si>
  <si>
    <t>Cebola [sementes]</t>
  </si>
  <si>
    <t>Cenora [sementes]</t>
  </si>
  <si>
    <t>Chá Folha [sementes]</t>
  </si>
  <si>
    <t>Couve [sementes]</t>
  </si>
  <si>
    <t>Crotálaria [sementes]</t>
  </si>
  <si>
    <t>Ervilha [sementes]</t>
  </si>
  <si>
    <t>Feijão Boer [sementes]</t>
  </si>
  <si>
    <t>Feijão Jugo [sementes]</t>
  </si>
  <si>
    <t>Feijão Manteiga [sementes]</t>
  </si>
  <si>
    <t>Feijão Nhemba [sementes]</t>
  </si>
  <si>
    <t>Feijão Oloko [sementes]</t>
  </si>
  <si>
    <t>Feijão Verde [sementes]</t>
  </si>
  <si>
    <t>Gengibre [sementes]</t>
  </si>
  <si>
    <t>Gergelim [sementes]</t>
  </si>
  <si>
    <t>Girassol [sementes]</t>
  </si>
  <si>
    <t>Inhame ou madumbi [sementes]</t>
  </si>
  <si>
    <t>Lab lab [sementes]</t>
  </si>
  <si>
    <t>Mandioca [sementes]</t>
  </si>
  <si>
    <t>Mapira [sementes]</t>
  </si>
  <si>
    <t>Melância [sementes]</t>
  </si>
  <si>
    <t>Melão [sementes]</t>
  </si>
  <si>
    <t>Mexoeira [sementes]</t>
  </si>
  <si>
    <t>Milho [sementes]</t>
  </si>
  <si>
    <t>Milho miúdo [sementes]</t>
  </si>
  <si>
    <t>Mucuna [sementes]</t>
  </si>
  <si>
    <t>Páprica [sementes]</t>
  </si>
  <si>
    <t>Pepino [sementes]</t>
  </si>
  <si>
    <t>Pimenta [sementes]</t>
  </si>
  <si>
    <t>Piri-piri [sementes]</t>
  </si>
  <si>
    <t>Quiabo [sementes]</t>
  </si>
  <si>
    <t>Repolho [sementes]</t>
  </si>
  <si>
    <t>Sisal [sementes]</t>
  </si>
  <si>
    <t>Soja [sementes]</t>
  </si>
  <si>
    <t>Tabaco [sementes]</t>
  </si>
  <si>
    <t>Tomate [sementes]</t>
  </si>
  <si>
    <t>Trigo [sementes]</t>
  </si>
  <si>
    <t>pay</t>
  </si>
  <si>
    <t>Momento de compra</t>
  </si>
  <si>
    <t>Dentro de 1 mês</t>
  </si>
  <si>
    <t>Dentro de 3 meses</t>
  </si>
  <si>
    <t>Dentro de 6 meses</t>
  </si>
  <si>
    <t>Dentro de 1 ano</t>
  </si>
  <si>
    <t>Ainda não fez</t>
  </si>
  <si>
    <t>cropcheck</t>
  </si>
  <si>
    <t>NENHUMA OUTRA CULTURA</t>
  </si>
  <si>
    <t>plant</t>
  </si>
  <si>
    <t>Antes de Outubro de 2019</t>
  </si>
  <si>
    <t>nocrop</t>
  </si>
  <si>
    <t>Seca</t>
  </si>
  <si>
    <t>Inundações / cheias</t>
  </si>
  <si>
    <t>Falta de equipamento agrícola</t>
  </si>
  <si>
    <t>Falta de semente</t>
  </si>
  <si>
    <t>Cultura perene</t>
  </si>
  <si>
    <t>Cultura semeada numa outra época</t>
  </si>
  <si>
    <t>Está em pousio</t>
  </si>
  <si>
    <t>notall</t>
  </si>
  <si>
    <t>Foi dividido</t>
  </si>
  <si>
    <t>Falta de mão-de-obra</t>
  </si>
  <si>
    <t>permact</t>
  </si>
  <si>
    <t>Agro-pecuária</t>
  </si>
  <si>
    <t>tempact</t>
  </si>
  <si>
    <t>Preparação da terra / lavoura</t>
  </si>
  <si>
    <t>Sementeira / aplicação dos insumos</t>
  </si>
  <si>
    <t>Sacha / rega</t>
  </si>
  <si>
    <t>harvno</t>
  </si>
  <si>
    <t>Não é meu para colher (compartilhando a machamba com outra pessoa)</t>
  </si>
  <si>
    <t>Ainda está na machamba</t>
  </si>
  <si>
    <t>Perdas / destruição</t>
  </si>
  <si>
    <t>loss</t>
  </si>
  <si>
    <t>Pássaros</t>
  </si>
  <si>
    <t>Animais</t>
  </si>
  <si>
    <t>Insetos / pragas</t>
  </si>
  <si>
    <t>Doença</t>
  </si>
  <si>
    <t>Roubo</t>
  </si>
  <si>
    <t>Inundação / cheia</t>
  </si>
  <si>
    <t>Apodrecimento</t>
  </si>
  <si>
    <t>harvmonth</t>
  </si>
  <si>
    <t>Ainda não terminou a colheita</t>
  </si>
  <si>
    <t>produnit</t>
  </si>
  <si>
    <t>Unidades individuais</t>
  </si>
  <si>
    <t>state</t>
  </si>
  <si>
    <t>Fresca</t>
  </si>
  <si>
    <t>Em espiga</t>
  </si>
  <si>
    <t>Em grão</t>
  </si>
  <si>
    <t>Com casca</t>
  </si>
  <si>
    <t>Sem casca</t>
  </si>
  <si>
    <t>Farinha</t>
  </si>
  <si>
    <t>Seco em vagem</t>
  </si>
  <si>
    <t>Tapioca</t>
  </si>
  <si>
    <t>soldwhere</t>
  </si>
  <si>
    <t>Machamba</t>
  </si>
  <si>
    <t>Casa</t>
  </si>
  <si>
    <t>Mercado local</t>
  </si>
  <si>
    <t>Loja do comerciante / intermediário</t>
  </si>
  <si>
    <t>A beira da estrada</t>
  </si>
  <si>
    <t>Fábrica de processamento</t>
  </si>
  <si>
    <t>Cooperativa / associação</t>
  </si>
  <si>
    <t>Empresa fomentadora que teve contracto</t>
  </si>
  <si>
    <t>Outra empresa</t>
  </si>
  <si>
    <t>soldwho</t>
  </si>
  <si>
    <t>Consumidor final</t>
  </si>
  <si>
    <t>Processador</t>
  </si>
  <si>
    <t>Exportador</t>
  </si>
  <si>
    <t>Comerciante</t>
  </si>
  <si>
    <t>Empresa de insumos</t>
  </si>
  <si>
    <t>arrange</t>
  </si>
  <si>
    <t>Antes da sementeira</t>
  </si>
  <si>
    <t>Depois da sementeira, antes da colheita</t>
  </si>
  <si>
    <t>Depois da colheita</t>
  </si>
  <si>
    <t>transtype</t>
  </si>
  <si>
    <t>Animal</t>
  </si>
  <si>
    <t>Veículo privado</t>
  </si>
  <si>
    <t>Veículo público</t>
  </si>
  <si>
    <t>storage</t>
  </si>
  <si>
    <t>Alimento para o agregado familiar</t>
  </si>
  <si>
    <t>Para vender a um preço mais elevado</t>
  </si>
  <si>
    <t>Sementes para semear</t>
  </si>
  <si>
    <t>seedling</t>
  </si>
  <si>
    <t>SDAE / INCAJÚ</t>
  </si>
  <si>
    <t>Associação</t>
  </si>
  <si>
    <t>Vendedor privado</t>
  </si>
  <si>
    <t>fruit</t>
  </si>
  <si>
    <t>Abacate</t>
  </si>
  <si>
    <t>Ananás</t>
  </si>
  <si>
    <t>Ata</t>
  </si>
  <si>
    <t>Banana</t>
  </si>
  <si>
    <t>Cajú</t>
  </si>
  <si>
    <t>Coco</t>
  </si>
  <si>
    <t>Goiaba</t>
  </si>
  <si>
    <t>Jambalão</t>
  </si>
  <si>
    <t>Laranja</t>
  </si>
  <si>
    <t>Lichi</t>
  </si>
  <si>
    <t>Limão</t>
  </si>
  <si>
    <t>Maçã</t>
  </si>
  <si>
    <t>Maçãnica</t>
  </si>
  <si>
    <t>Mafura</t>
  </si>
  <si>
    <t>Manga</t>
  </si>
  <si>
    <t>Maracujá</t>
  </si>
  <si>
    <t>Marula / Canhu</t>
  </si>
  <si>
    <t>Papaia</t>
  </si>
  <si>
    <t>Pêra</t>
  </si>
  <si>
    <t>Pêssego</t>
  </si>
  <si>
    <t>Tangerina</t>
  </si>
  <si>
    <t>Toranja</t>
  </si>
  <si>
    <t>Uva</t>
  </si>
  <si>
    <t>Outra fruta</t>
  </si>
  <si>
    <t>cajusold</t>
  </si>
  <si>
    <t>Castanha bruta</t>
  </si>
  <si>
    <t>Amêndoa</t>
  </si>
  <si>
    <t>Sumo</t>
  </si>
  <si>
    <t>Aguardente</t>
  </si>
  <si>
    <t>Nenhum</t>
  </si>
  <si>
    <t>animal</t>
  </si>
  <si>
    <t>Bovinos</t>
  </si>
  <si>
    <t>Caprinos</t>
  </si>
  <si>
    <t>Ovinos</t>
  </si>
  <si>
    <t>Suínos</t>
  </si>
  <si>
    <t>Burros</t>
  </si>
  <si>
    <t>Coelhos</t>
  </si>
  <si>
    <t>Galinhas</t>
  </si>
  <si>
    <t>Patos</t>
  </si>
  <si>
    <t>Gansos</t>
  </si>
  <si>
    <t>Perús</t>
  </si>
  <si>
    <t>Galinhas do mato</t>
  </si>
  <si>
    <t>NENHUMA DAS ACIMA MENCIONADAS</t>
  </si>
  <si>
    <t>shock</t>
  </si>
  <si>
    <t>Cíclone</t>
  </si>
  <si>
    <t>Inundação / cheias</t>
  </si>
  <si>
    <t>Animais selvagens</t>
  </si>
  <si>
    <t>Epidemia grave</t>
  </si>
  <si>
    <t>Quemadas descontroladas</t>
  </si>
  <si>
    <t>eqown</t>
  </si>
  <si>
    <t>Próprio</t>
  </si>
  <si>
    <t>Emprestado</t>
  </si>
  <si>
    <t>Alugado</t>
  </si>
  <si>
    <t>equnit</t>
  </si>
  <si>
    <t>Horas</t>
  </si>
  <si>
    <t>Dias</t>
  </si>
  <si>
    <t>Semanas</t>
  </si>
  <si>
    <t>Meses</t>
  </si>
  <si>
    <t>equip</t>
  </si>
  <si>
    <t>Charruas de tracção animal</t>
  </si>
  <si>
    <t>Carroças</t>
  </si>
  <si>
    <t>Tractores</t>
  </si>
  <si>
    <t>Charruas de tracção mecanizada</t>
  </si>
  <si>
    <t>Motocultivador</t>
  </si>
  <si>
    <t>Semeador</t>
  </si>
  <si>
    <t>Atrelados</t>
  </si>
  <si>
    <t>Motobombas</t>
  </si>
  <si>
    <t>Electrobombas</t>
  </si>
  <si>
    <t>Bicicletas</t>
  </si>
  <si>
    <t>Camioneta / camiões</t>
  </si>
  <si>
    <t>Motorizadas</t>
  </si>
  <si>
    <t>Moageira</t>
  </si>
  <si>
    <t>Debulhadora</t>
  </si>
  <si>
    <t>Prensa para extrair óleo</t>
  </si>
  <si>
    <t>Enxada</t>
  </si>
  <si>
    <t>Foice</t>
  </si>
  <si>
    <t>Catana</t>
  </si>
  <si>
    <t>Machado</t>
  </si>
  <si>
    <t>Gadanha</t>
  </si>
  <si>
    <t>NENHUMA DOS ACIMA MENCIONADOS</t>
  </si>
  <si>
    <t>done</t>
  </si>
  <si>
    <t>Não - Machamba fechada</t>
  </si>
  <si>
    <t>tossall</t>
  </si>
  <si>
    <t>Jogo 1:   (Caras) 1.000  --  1.000 (Coroa)</t>
  </si>
  <si>
    <t>Jogo 2:   (Caras) 400  --  2.000 (Coroa)</t>
  </si>
  <si>
    <t>Jogo 3:   (Caras) 800  --  1.300 (Coroa)</t>
  </si>
  <si>
    <t>Jogo 4:   (Caras) 500  --  1.800 (Coroa)</t>
  </si>
  <si>
    <t>Jogo 5:   (Caras) 600  --  1.600 (Coroa)</t>
  </si>
  <si>
    <t>Jogo 6:   (Caras) 100  --  2.500 (Coroa)</t>
  </si>
  <si>
    <t>toss1</t>
  </si>
  <si>
    <t>Jogo 1</t>
  </si>
  <si>
    <t>Jogo 2</t>
  </si>
  <si>
    <t>toss2</t>
  </si>
  <si>
    <t>Jogo 3</t>
  </si>
  <si>
    <t>Jogo 4</t>
  </si>
  <si>
    <t>toss3</t>
  </si>
  <si>
    <t>Jogo 5</t>
  </si>
  <si>
    <t>Jogo 6</t>
  </si>
  <si>
    <t>ab</t>
  </si>
  <si>
    <t>Opção A</t>
  </si>
  <si>
    <t>Opção B</t>
  </si>
  <si>
    <t>Agricultura/Agronomia</t>
  </si>
  <si>
    <t>Apicultura</t>
  </si>
  <si>
    <t>Pecuária/Veterinaria</t>
  </si>
  <si>
    <t>Piscicultura</t>
  </si>
  <si>
    <t>Silvicultura</t>
  </si>
  <si>
    <t>Chuabo</t>
  </si>
  <si>
    <t>Chewa</t>
  </si>
  <si>
    <t>Coti</t>
  </si>
  <si>
    <t>Kimwani</t>
  </si>
  <si>
    <t>Lomue</t>
  </si>
  <si>
    <t>Maconde</t>
  </si>
  <si>
    <t>Macua</t>
  </si>
  <si>
    <t>Manhaua</t>
  </si>
  <si>
    <t>Marenge</t>
  </si>
  <si>
    <t>Sena</t>
  </si>
  <si>
    <t>machambatype</t>
  </si>
  <si>
    <t>Privado</t>
  </si>
  <si>
    <t>Campo PITA</t>
  </si>
  <si>
    <t>PITA Camp</t>
  </si>
  <si>
    <t>CDR (Campo Demonstracao de Resultados) ou CDP (Campo Demonstracao de Pratica)</t>
  </si>
  <si>
    <t>Demonstration or Results plot</t>
  </si>
  <si>
    <t>techniques</t>
  </si>
  <si>
    <t>Uso de fertilizantes orgânicos</t>
  </si>
  <si>
    <t>Pousio</t>
  </si>
  <si>
    <t>Covacho permanente</t>
  </si>
  <si>
    <t>Outro(a) (especifique)</t>
  </si>
  <si>
    <t>NONE</t>
  </si>
  <si>
    <t>workloc</t>
  </si>
  <si>
    <t>Não trabalhava</t>
  </si>
  <si>
    <t>Did not work</t>
  </si>
  <si>
    <t>Outra instituição pública</t>
  </si>
  <si>
    <t>Another public institution</t>
  </si>
  <si>
    <t>Firma privada</t>
  </si>
  <si>
    <t>Private firm</t>
  </si>
  <si>
    <t>NGO</t>
  </si>
  <si>
    <t>treatmentcomm</t>
  </si>
  <si>
    <t>Comunidade tratada 1</t>
  </si>
  <si>
    <t>Treated Community 1</t>
  </si>
  <si>
    <t>Comunidade tratada 2</t>
  </si>
  <si>
    <t>Treated Community 2</t>
  </si>
  <si>
    <t>Comunidade tratada 3</t>
  </si>
  <si>
    <t>Treated Community 3</t>
  </si>
  <si>
    <t>Comunidade tratada 4</t>
  </si>
  <si>
    <t>Treated Community 4</t>
  </si>
  <si>
    <t>propdemo</t>
  </si>
  <si>
    <t>Propriedade privada de camponês da comunidade</t>
  </si>
  <si>
    <t>Personal property of one of the farmers in the community</t>
  </si>
  <si>
    <t>Propriedade coletiva de camponeses da comunidade</t>
  </si>
  <si>
    <t>Communal property of farmers in the community</t>
  </si>
  <si>
    <t>SDAE</t>
  </si>
  <si>
    <t>demoworkers</t>
  </si>
  <si>
    <t>Extensionista</t>
  </si>
  <si>
    <t>Extension agent</t>
  </si>
  <si>
    <t>Membros da família do(a) extensionista</t>
  </si>
  <si>
    <t>Extension agent’s family members</t>
  </si>
  <si>
    <t>Membros da comunidade</t>
  </si>
  <si>
    <t>Members of the community</t>
  </si>
  <si>
    <t>supporttypes</t>
  </si>
  <si>
    <t>Cultivo de demonstração</t>
  </si>
  <si>
    <t>Demonstration plots</t>
  </si>
  <si>
    <t>Suporte técnico personalizado</t>
  </si>
  <si>
    <t>Personalized technical support</t>
  </si>
  <si>
    <t>Cursos para camponeses</t>
  </si>
  <si>
    <t>Courses to farmers</t>
  </si>
  <si>
    <t>Suporte às organizações rurais</t>
  </si>
  <si>
    <t>Support farmers organization</t>
  </si>
  <si>
    <t>Treinamento financeiro</t>
  </si>
  <si>
    <t>Training on finance</t>
  </si>
  <si>
    <t>Suporte à comercialização</t>
  </si>
  <si>
    <t>Support on commercialization</t>
  </si>
  <si>
    <t>Suporte à compra de insumos</t>
  </si>
  <si>
    <t>Support on inputs acquisition</t>
  </si>
  <si>
    <t>projects</t>
  </si>
  <si>
    <t>FAO</t>
  </si>
  <si>
    <t>SUSTENTA</t>
  </si>
  <si>
    <t>organizations</t>
  </si>
  <si>
    <t>Governo/MINAG</t>
  </si>
  <si>
    <t>Government/MINAG</t>
  </si>
  <si>
    <t>Donor (FAO, GIZ, etc.)</t>
  </si>
  <si>
    <t>receptiveness</t>
  </si>
  <si>
    <t>Ser menos receptivos aos ensinamentos dela do que de um Extensionista do sexo masculino</t>
  </si>
  <si>
    <t>Less receptive to her teachings than to a male Extensionist</t>
  </si>
  <si>
    <t>Ser tão receptivos quanto seriam com um Extensionista do sexo masculino</t>
  </si>
  <si>
    <t>As receptive as with a male Extensionist</t>
  </si>
  <si>
    <t>Ser mais receptivos aos ensinamentos dela do de um Extensionista do sexo masculino</t>
  </si>
  <si>
    <t>More receptive to her teachings than to a male Extensionist</t>
  </si>
  <si>
    <t>activities</t>
  </si>
  <si>
    <t>Agricultor</t>
  </si>
  <si>
    <t>Agricultural producer</t>
  </si>
  <si>
    <t>Agrônomo / Consultor</t>
  </si>
  <si>
    <t>Agricultural consultant</t>
  </si>
  <si>
    <t>Retalhista / Agrodealer</t>
  </si>
  <si>
    <t>Retailer / Agrodealer</t>
  </si>
  <si>
    <t>Outra atividade agrícola</t>
  </si>
  <si>
    <t>Other agricultural activity</t>
  </si>
  <si>
    <t>Outra atividade não agrícola</t>
  </si>
  <si>
    <t>monthopt</t>
  </si>
  <si>
    <t>Janeiro</t>
  </si>
  <si>
    <t>January</t>
  </si>
  <si>
    <t>Fevereiro</t>
  </si>
  <si>
    <t>February</t>
  </si>
  <si>
    <t>Março</t>
  </si>
  <si>
    <t>March</t>
  </si>
  <si>
    <t>Abril</t>
  </si>
  <si>
    <t>April</t>
  </si>
  <si>
    <t>Maio</t>
  </si>
  <si>
    <t>May</t>
  </si>
  <si>
    <t>Junho</t>
  </si>
  <si>
    <t>June</t>
  </si>
  <si>
    <t>Julho</t>
  </si>
  <si>
    <t>July</t>
  </si>
  <si>
    <t>Agosto</t>
  </si>
  <si>
    <t>August</t>
  </si>
  <si>
    <t>Setembro</t>
  </si>
  <si>
    <t>September</t>
  </si>
  <si>
    <t>Outubro</t>
  </si>
  <si>
    <t>October</t>
  </si>
  <si>
    <t>Novembro</t>
  </si>
  <si>
    <t>November</t>
  </si>
  <si>
    <t>Dezembro</t>
  </si>
  <si>
    <t>December</t>
  </si>
  <si>
    <t>year</t>
  </si>
  <si>
    <t>Increases</t>
  </si>
  <si>
    <t>Diminui</t>
  </si>
  <si>
    <t>Diminishes</t>
  </si>
  <si>
    <t>Não muda</t>
  </si>
  <si>
    <t>Doesn’t change</t>
  </si>
  <si>
    <t>Eu não sei</t>
  </si>
  <si>
    <t>I don’t know</t>
  </si>
  <si>
    <t>wherelearn</t>
  </si>
  <si>
    <t>Aprendi sozinho(a)</t>
  </si>
  <si>
    <t>Nobody (by myself)</t>
  </si>
  <si>
    <t>Extensionista público/técnico do SDAE</t>
  </si>
  <si>
    <t>visits</t>
  </si>
  <si>
    <t>Visita como Extensionista</t>
  </si>
  <si>
    <t>Visit as EA</t>
  </si>
  <si>
    <t>Visita em outro trabalho no SDAE</t>
  </si>
  <si>
    <t>Visit in another SDAE activity</t>
  </si>
  <si>
    <t>Visita em atividade pessoal</t>
  </si>
  <si>
    <t>Personal visit</t>
  </si>
  <si>
    <t>transportation</t>
  </si>
  <si>
    <t>By foot</t>
  </si>
  <si>
    <t>Bicycle</t>
  </si>
  <si>
    <t>Motocicleta</t>
  </si>
  <si>
    <t>Motorcycle</t>
  </si>
  <si>
    <t>Car</t>
  </si>
  <si>
    <t>Minibus</t>
  </si>
  <si>
    <t>Truck</t>
  </si>
  <si>
    <t>Barco</t>
  </si>
  <si>
    <t>Boat</t>
  </si>
  <si>
    <t>I don't know</t>
  </si>
  <si>
    <t>Other</t>
  </si>
  <si>
    <t>transp_why</t>
  </si>
  <si>
    <t>Era o único meio de transporte disponível</t>
  </si>
  <si>
    <t>It was the only means of transport available</t>
  </si>
  <si>
    <t>Era o meio de transporte mais barato</t>
  </si>
  <si>
    <t>It is the cheapest means of transport</t>
  </si>
  <si>
    <t>Era o meio de transporte mais rápido</t>
  </si>
  <si>
    <t>It is the fastest transport option</t>
  </si>
  <si>
    <t>É como eu sempre vou para essa comunidade</t>
  </si>
  <si>
    <t>It is how I always go to this community</t>
  </si>
  <si>
    <t>roadissues</t>
  </si>
  <si>
    <t>Por causa das estações de chuva</t>
  </si>
  <si>
    <t>Because of the rain season</t>
  </si>
  <si>
    <t>Por causa da qualidade da pista</t>
  </si>
  <si>
    <t>Because of the quality of the tracks</t>
  </si>
  <si>
    <t>Por causa da largura das estradas</t>
  </si>
  <si>
    <t>Because of the road width</t>
  </si>
  <si>
    <t>Em função das construções e reparos</t>
  </si>
  <si>
    <t>Repair and construction work</t>
  </si>
  <si>
    <t>reasonfail</t>
  </si>
  <si>
    <t>Problemas pessoais</t>
  </si>
  <si>
    <t>Personal issues</t>
  </si>
  <si>
    <t>Não havia gasolina proporcionada pelo SDAE</t>
  </si>
  <si>
    <t>There was no gas provided by SDAE</t>
  </si>
  <si>
    <t>As estradas não estavam transitáveis</t>
  </si>
  <si>
    <t>The roads were not suitable to make the visit</t>
  </si>
  <si>
    <t>Não havia transporte público disponível</t>
  </si>
  <si>
    <t>There was no public transportation available</t>
  </si>
  <si>
    <t>Meus meios de transporte não estavam disponíveis</t>
  </si>
  <si>
    <t>My means of transport were not available</t>
  </si>
  <si>
    <t>Era perigoso ir até lá naquele momento</t>
  </si>
  <si>
    <t>It was too dangerous at that moment</t>
  </si>
  <si>
    <t>position</t>
  </si>
  <si>
    <t>Único dono</t>
  </si>
  <si>
    <t>Sole owner</t>
  </si>
  <si>
    <t>Sócio (dono)</t>
  </si>
  <si>
    <t>Partner (owner)</t>
  </si>
  <si>
    <t>Trabalhador a tempo inteiro</t>
  </si>
  <si>
    <t>Full-time worker</t>
  </si>
  <si>
    <t>Trabalhador a tempo parcial</t>
  </si>
  <si>
    <t>Part-time worker</t>
  </si>
  <si>
    <t>Empresa de um único proprietário</t>
  </si>
  <si>
    <t>Sole owned business</t>
  </si>
  <si>
    <t>Sociedade (dois ou mais proprietários)</t>
  </si>
  <si>
    <t>Society</t>
  </si>
  <si>
    <t>Organização comunitária</t>
  </si>
  <si>
    <t>Community-based organization (CBO)</t>
  </si>
  <si>
    <t>Negócio familiar</t>
  </si>
  <si>
    <t>Family business</t>
  </si>
  <si>
    <t>Cooperativa</t>
  </si>
  <si>
    <t>Cooperative</t>
  </si>
  <si>
    <t>Permanentemente ativo</t>
  </si>
  <si>
    <t>Permanently active</t>
  </si>
  <si>
    <t>Sazonal (apenas durante certos meses)</t>
  </si>
  <si>
    <t>Seasonal</t>
  </si>
  <si>
    <t>products</t>
  </si>
  <si>
    <t>Produtos de uso doméstico</t>
  </si>
  <si>
    <t>Insumos para outros tipos de produção</t>
  </si>
  <si>
    <t>Produtos alimentícios</t>
  </si>
  <si>
    <t>Eletrônicos e acessórios</t>
  </si>
  <si>
    <t>Roupas, calçados e acessórios</t>
  </si>
  <si>
    <t>Produtos de higiene e beleza</t>
  </si>
  <si>
    <t>Agente/distribuidor (Agrodealer)</t>
  </si>
  <si>
    <t>Agent/distributor (Agrodealer)</t>
  </si>
  <si>
    <t>Retalhista</t>
  </si>
  <si>
    <t>Retailer</t>
  </si>
  <si>
    <t>Ambos</t>
  </si>
  <si>
    <t>Both</t>
  </si>
  <si>
    <t>Kits SUSTENTA</t>
  </si>
  <si>
    <t>Sementes INGC</t>
  </si>
  <si>
    <t>PROIRRI / IRRIGA</t>
  </si>
  <si>
    <t>Outro projeto do SDAE</t>
  </si>
  <si>
    <t>FAO Voucher</t>
  </si>
  <si>
    <t>Facilmente acessível</t>
  </si>
  <si>
    <t>1. Easily accessible</t>
  </si>
  <si>
    <t>Acessível</t>
  </si>
  <si>
    <t>2. Accessible</t>
  </si>
  <si>
    <t>Dificilmente acessível</t>
  </si>
  <si>
    <t>3. Hardly accessible</t>
  </si>
  <si>
    <t>Fundos do dono do negócio</t>
  </si>
  <si>
    <t>Founder’s own funds</t>
  </si>
  <si>
    <t>Fundos de esposo(a) ou companheiros</t>
  </si>
  <si>
    <t>Funds from spouses or life partners</t>
  </si>
  <si>
    <t>Fundos de outros membros da família</t>
  </si>
  <si>
    <t>Funds from other family members</t>
  </si>
  <si>
    <t>Fundos de outros indivíduos</t>
  </si>
  <si>
    <t>Funds from other individuals</t>
  </si>
  <si>
    <t>Fundos de outras firmas</t>
  </si>
  <si>
    <t>Funds from other firms</t>
  </si>
  <si>
    <t>Fundos de um banco</t>
  </si>
  <si>
    <t>Funds from a bank</t>
  </si>
  <si>
    <t>Fundos governamentais</t>
  </si>
  <si>
    <t>Government funds</t>
  </si>
  <si>
    <t>Fundos de ONGs ou outras intituições</t>
  </si>
  <si>
    <t>Funds from NGOs or other institutions</t>
  </si>
  <si>
    <t>Empréstimos com família e amigos, SEM sucesso</t>
  </si>
  <si>
    <t>Personal loans from family and friends successfully</t>
  </si>
  <si>
    <t>Empréstimos com família e amigos, COM sucesso</t>
  </si>
  <si>
    <t>Personal loans from family and friends unsuccessfully</t>
  </si>
  <si>
    <t>Empréstimos com outros indivíduos, SEM sucesso</t>
  </si>
  <si>
    <t>Personal loans from other individuals outside the firm successfully</t>
  </si>
  <si>
    <t>Empréstimos com outros indivíduos, COM sucesso</t>
  </si>
  <si>
    <t>Personal loans from other individuals outside the firm unsuccessfully</t>
  </si>
  <si>
    <t>Empréstimos com bancos e outras instituições financeiras, SEM sucesso</t>
  </si>
  <si>
    <t>Personal loans from banks or other finance institutions successfully</t>
  </si>
  <si>
    <t>Empréstimos com bancos e outras instituições financeiras, COM sucesso</t>
  </si>
  <si>
    <t>Personal loans from banks or other financial institutions unsuccessfully</t>
  </si>
  <si>
    <t>NENHUM</t>
  </si>
  <si>
    <t>Nunca foram procurados</t>
  </si>
  <si>
    <t>0. Never sought</t>
  </si>
  <si>
    <t>Foram procurados uma só vez, sem sucesso</t>
  </si>
  <si>
    <t>1. Sought but not granted once</t>
  </si>
  <si>
    <t>Foram procurados mais de uma vez, sem sucesso</t>
  </si>
  <si>
    <t>2. Sought and not granted more than once</t>
  </si>
  <si>
    <t>Foram procurados e concedidos uma vez</t>
  </si>
  <si>
    <t>3. Sought and granted once without guarantee by others</t>
  </si>
  <si>
    <t>Foram procurados e concedidos mais de uma vez</t>
  </si>
  <si>
    <t>4. Sought and granted once with a guarantee by others</t>
  </si>
  <si>
    <t>Não foi necessária uma garantia</t>
  </si>
  <si>
    <t>There was no necessary guarantee</t>
  </si>
  <si>
    <t>Foi dada uma garantia do dono do negócio</t>
  </si>
  <si>
    <t>A guarantee was provided by the owner of the business</t>
  </si>
  <si>
    <t>Foi dada uma garantia de terceiros</t>
  </si>
  <si>
    <t>A guarantee was provided by someone other than the business owner</t>
  </si>
  <si>
    <t>Barato</t>
  </si>
  <si>
    <t>Cheap</t>
  </si>
  <si>
    <t>Adequado</t>
  </si>
  <si>
    <t>Adequate</t>
  </si>
  <si>
    <t>Caro</t>
  </si>
  <si>
    <t>Expensive</t>
  </si>
  <si>
    <t>Sementes agrícolas</t>
  </si>
  <si>
    <t>Seeds</t>
  </si>
  <si>
    <t>Inorganic (chemical) fertilizers</t>
  </si>
  <si>
    <t>Herbicides, pesticides or fungicides</t>
  </si>
  <si>
    <t>Tools for fieldwork</t>
  </si>
  <si>
    <t>Pequenos camponeses</t>
  </si>
  <si>
    <t>Smallholder farmers</t>
  </si>
  <si>
    <t>Grandes agricultores</t>
  </si>
  <si>
    <t>Big estate owners</t>
  </si>
  <si>
    <t>Agricultores comerciais</t>
  </si>
  <si>
    <t>Commercial farmers</t>
  </si>
  <si>
    <t>Firms</t>
  </si>
  <si>
    <t>ONGs</t>
  </si>
  <si>
    <t>NGOs</t>
  </si>
  <si>
    <t>Governo</t>
  </si>
  <si>
    <t>maizeseeds</t>
  </si>
  <si>
    <t>Matuba</t>
  </si>
  <si>
    <t>ZM523</t>
  </si>
  <si>
    <t>ZM521</t>
  </si>
  <si>
    <t>Pris 601</t>
  </si>
  <si>
    <t>ZM309</t>
  </si>
  <si>
    <t>SP1</t>
  </si>
  <si>
    <t>Molocue</t>
  </si>
  <si>
    <t>PAN53</t>
  </si>
  <si>
    <t>PAN12</t>
  </si>
  <si>
    <t>SC301</t>
  </si>
  <si>
    <t>Tsangano</t>
  </si>
  <si>
    <t>riceseeds</t>
  </si>
  <si>
    <t>ITA312</t>
  </si>
  <si>
    <t>Simão</t>
  </si>
  <si>
    <t>Limpopo</t>
  </si>
  <si>
    <t>Wipo</t>
  </si>
  <si>
    <t>Rafique</t>
  </si>
  <si>
    <t>Nihaia</t>
  </si>
  <si>
    <t>Manjuma</t>
  </si>
  <si>
    <t>Chupa</t>
  </si>
  <si>
    <t>Mucuba</t>
  </si>
  <si>
    <t>Simao</t>
  </si>
  <si>
    <t>Macassane</t>
  </si>
  <si>
    <t>Nene</t>
  </si>
  <si>
    <t>Mamima</t>
  </si>
  <si>
    <t>Bebe</t>
  </si>
  <si>
    <t>Calchicha</t>
  </si>
  <si>
    <t>Variedade de Polinização Livre (OPV)</t>
  </si>
  <si>
    <t>Open pollinated variety (OPV)</t>
  </si>
  <si>
    <t>Híbrida</t>
  </si>
  <si>
    <t>Hybrid</t>
  </si>
  <si>
    <t>orgfert</t>
  </si>
  <si>
    <t>chemfert</t>
  </si>
  <si>
    <t>phf</t>
  </si>
  <si>
    <t>Reportam abaixo do valor real</t>
  </si>
  <si>
    <t>1. Understate</t>
  </si>
  <si>
    <t>Reportam o valor real</t>
  </si>
  <si>
    <t>2. State expenses correctly</t>
  </si>
  <si>
    <t>Reportam acima do valor real</t>
  </si>
  <si>
    <t>3. Overstate</t>
  </si>
  <si>
    <t>Acordo verbal</t>
  </si>
  <si>
    <t>1. Verbal agreement</t>
  </si>
  <si>
    <t>Contrato assinado</t>
  </si>
  <si>
    <t>2. Written contract</t>
  </si>
  <si>
    <t>distrib</t>
  </si>
  <si>
    <t>Eu não actuo como distribuidor</t>
  </si>
  <si>
    <t>I do not act as a distributor</t>
  </si>
  <si>
    <t>Eu já actuei como distribuidor, mas não na última campanha</t>
  </si>
  <si>
    <t>I have already acted as a distributor, but didn’t in the last campanha</t>
  </si>
  <si>
    <t>Eu actuei como distribuidor na última campanha</t>
  </si>
  <si>
    <t>I acted as a distributor in the last campanha</t>
  </si>
  <si>
    <t>1. Consumidor final</t>
  </si>
  <si>
    <t>2. Processador</t>
  </si>
  <si>
    <t>3. Exportador</t>
  </si>
  <si>
    <t>4. Comerciante</t>
  </si>
  <si>
    <t>5. Empresa de insumos</t>
  </si>
  <si>
    <t>6. Outra empresa</t>
  </si>
  <si>
    <t>Doesn't know</t>
  </si>
  <si>
    <t>property_tr</t>
  </si>
  <si>
    <t>De sua propriedade (o meio de transporte é do entrevistado)</t>
  </si>
  <si>
    <t>Private (owned by you)</t>
  </si>
  <si>
    <t>Borrowed</t>
  </si>
  <si>
    <t>Rented by you</t>
  </si>
  <si>
    <t>Transporte público</t>
  </si>
  <si>
    <t>Public transportation</t>
  </si>
  <si>
    <t>-9. Other (specify___________)</t>
  </si>
  <si>
    <t>subsopt</t>
  </si>
  <si>
    <t>Sim, recebia produtos gratuitamente</t>
  </si>
  <si>
    <t>Sim, recebia produtos subsidiados</t>
  </si>
  <si>
    <t>province</t>
  </si>
  <si>
    <t>Nampula</t>
  </si>
  <si>
    <t>Zambezia</t>
  </si>
  <si>
    <t>district</t>
  </si>
  <si>
    <t>Angoche</t>
  </si>
  <si>
    <t>Malema</t>
  </si>
  <si>
    <t>Meconta</t>
  </si>
  <si>
    <t>Mogovolas</t>
  </si>
  <si>
    <t>Ribaue</t>
  </si>
  <si>
    <t>Alto Molocue</t>
  </si>
  <si>
    <t>Gurue</t>
  </si>
  <si>
    <t>Mocuba</t>
  </si>
  <si>
    <t>Namacurra</t>
  </si>
  <si>
    <t>Nicoadala</t>
  </si>
  <si>
    <t>admin_post</t>
  </si>
  <si>
    <t>Angoche-Sede</t>
  </si>
  <si>
    <t>Aube</t>
  </si>
  <si>
    <t>Boila/Nametoria</t>
  </si>
  <si>
    <t>Namaponda</t>
  </si>
  <si>
    <t>Nametoria</t>
  </si>
  <si>
    <t>Namitoria</t>
  </si>
  <si>
    <t>Chuhulo</t>
  </si>
  <si>
    <t>Chuhulo-Nahopa</t>
  </si>
  <si>
    <t>Malema-Sede</t>
  </si>
  <si>
    <t>Mutuali</t>
  </si>
  <si>
    <t>7-De-Abril</t>
  </si>
  <si>
    <t>Corrane</t>
  </si>
  <si>
    <t>Meconta-Sede</t>
  </si>
  <si>
    <t>Calipo</t>
  </si>
  <si>
    <t>Iuluti</t>
  </si>
  <si>
    <t>Muatua</t>
  </si>
  <si>
    <t>Nametil</t>
  </si>
  <si>
    <t>Nanhupo/Rio</t>
  </si>
  <si>
    <t>Cunle</t>
  </si>
  <si>
    <t>Iapala</t>
  </si>
  <si>
    <t>Ribaue-Sede</t>
  </si>
  <si>
    <t>Alto-Molocue-Sede</t>
  </si>
  <si>
    <t>Nauela</t>
  </si>
  <si>
    <t>Gurue-Sede</t>
  </si>
  <si>
    <t>Lioma</t>
  </si>
  <si>
    <t>Mepuagiua</t>
  </si>
  <si>
    <t>Lobua</t>
  </si>
  <si>
    <t>Mugeba</t>
  </si>
  <si>
    <t>Mugeba-Sede</t>
  </si>
  <si>
    <t>Namanjavira</t>
  </si>
  <si>
    <t>Macuze</t>
  </si>
  <si>
    <t>Namacurra-Sede</t>
  </si>
  <si>
    <t>Nicoadala-Sede</t>
  </si>
  <si>
    <t>supported_pov</t>
  </si>
  <si>
    <t>${id0}</t>
  </si>
  <si>
    <t>${op_community0}</t>
  </si>
  <si>
    <t>${id1}</t>
  </si>
  <si>
    <t>${op_community1}</t>
  </si>
  <si>
    <t>${id2}</t>
  </si>
  <si>
    <t>${op_community2}</t>
  </si>
  <si>
    <t>${id3}</t>
  </si>
  <si>
    <t>${op_community3}</t>
  </si>
  <si>
    <t>${id4}</t>
  </si>
  <si>
    <t>${op_community4}</t>
  </si>
  <si>
    <t>${id5}</t>
  </si>
  <si>
    <t>${op_community5}</t>
  </si>
  <si>
    <t>${id6}</t>
  </si>
  <si>
    <t>${op_community6}</t>
  </si>
  <si>
    <t>${id7}</t>
  </si>
  <si>
    <t>${op_community7}</t>
  </si>
  <si>
    <t>${id8}</t>
  </si>
  <si>
    <t>${op_community8}</t>
  </si>
  <si>
    <t>${id9}</t>
  </si>
  <si>
    <t>${op_community9}</t>
  </si>
  <si>
    <t>${id10}</t>
  </si>
  <si>
    <t>${op_community10}</t>
  </si>
  <si>
    <t>${id11}</t>
  </si>
  <si>
    <t>${op_community11}</t>
  </si>
  <si>
    <t>${id12}</t>
  </si>
  <si>
    <t>${op_community12}</t>
  </si>
  <si>
    <t>${id13}</t>
  </si>
  <si>
    <t>${op_community13}</t>
  </si>
  <si>
    <t>${id14}</t>
  </si>
  <si>
    <t>${op_community14}</t>
  </si>
  <si>
    <t>${id15}</t>
  </si>
  <si>
    <t>${op_community15}</t>
  </si>
  <si>
    <t>${id16}</t>
  </si>
  <si>
    <t>${op_community16}</t>
  </si>
  <si>
    <t>${id17}</t>
  </si>
  <si>
    <t>${op_community17}</t>
  </si>
  <si>
    <t>${id18}</t>
  </si>
  <si>
    <t>${op_community18}</t>
  </si>
  <si>
    <t>${id19}</t>
  </si>
  <si>
    <t>${op_community19}</t>
  </si>
  <si>
    <t>${id20}</t>
  </si>
  <si>
    <t>${op_community20}</t>
  </si>
  <si>
    <t>${id21}</t>
  </si>
  <si>
    <t>${op_community21}</t>
  </si>
  <si>
    <t>${id22}</t>
  </si>
  <si>
    <t>${op_community22}</t>
  </si>
  <si>
    <t>${id23}</t>
  </si>
  <si>
    <t>${op_community23}</t>
  </si>
  <si>
    <t>${id24}</t>
  </si>
  <si>
    <t>${op_community24}</t>
  </si>
  <si>
    <t>${id25}</t>
  </si>
  <si>
    <t>${op_community25}</t>
  </si>
  <si>
    <t>${id26}</t>
  </si>
  <si>
    <t>${op_community26}</t>
  </si>
  <si>
    <t>${id27}</t>
  </si>
  <si>
    <t>${op_community27}</t>
  </si>
  <si>
    <t>${id28}</t>
  </si>
  <si>
    <t>${op_community28}</t>
  </si>
  <si>
    <t>${id29}</t>
  </si>
  <si>
    <t>${op_community29}</t>
  </si>
  <si>
    <t>${id30}</t>
  </si>
  <si>
    <t>${op_community30}</t>
  </si>
  <si>
    <t>${id31}</t>
  </si>
  <si>
    <t>${op_community31}</t>
  </si>
  <si>
    <t>${id32}</t>
  </si>
  <si>
    <t>${op_community32}</t>
  </si>
  <si>
    <t>${id33}</t>
  </si>
  <si>
    <t>${op_community33}</t>
  </si>
  <si>
    <t>${id34}</t>
  </si>
  <si>
    <t>${op_community34}</t>
  </si>
  <si>
    <t>${id35}</t>
  </si>
  <si>
    <t>${op_community35}</t>
  </si>
  <si>
    <t>${id36}</t>
  </si>
  <si>
    <t>${op_community36}</t>
  </si>
  <si>
    <t>${id37}</t>
  </si>
  <si>
    <t>${op_community37}</t>
  </si>
  <si>
    <t>${id38}</t>
  </si>
  <si>
    <t>${op_community38}</t>
  </si>
  <si>
    <t>${id39}</t>
  </si>
  <si>
    <t>${op_community39}</t>
  </si>
  <si>
    <t>buycredit</t>
  </si>
  <si>
    <t>Não é possível comprar a crédito</t>
  </si>
  <si>
    <t>Sim, pelo mesmo preço</t>
  </si>
  <si>
    <t>Sim, por um preço mais caro</t>
  </si>
  <si>
    <t>yearrecent</t>
  </si>
  <si>
    <t>form_title</t>
  </si>
  <si>
    <t>form_id</t>
  </si>
  <si>
    <t>version</t>
  </si>
  <si>
    <t>public_key</t>
  </si>
  <si>
    <t>submission_url</t>
  </si>
  <si>
    <t>default_language</t>
  </si>
  <si>
    <t>Agrodealer – V1</t>
  </si>
  <si>
    <t>ffs_bl_agdl</t>
  </si>
  <si>
    <t>MIIBIjANBgkqhkiG9w0BAQEFAAOCAQ8AMIIBCgKCAQEAxFgoVPUnejtB0wcn//XnizB6DQSAQrHSYW9zu3L5Lj6c0KhN+qeb98G7TOBbgoj5IKSJOqv5cGFIzJGqhKtgoSxP1Ga+4PQgiDpmsrFNEa4swG8VIFoSMwijyxbD4qv+6hYDsrHgg15jXpbHIHVjLGKOVA6aQacC3Dkv2Ab5V8wYpB/i5nFbt1dEHlgsXZnga/5B2dMZTobat+GVzfXxnanpYtb1vWqpmT3ITqVk0iJiiURmiBYVr/BCrL3QUrdTa1RFYIeAgOUjE18zpyvtLn5OMZyXTfVFeL6LpRYhAA7x8nfJRL1pbIAX8ZMnVu3I8jgz0jYQVJpgilwklFGfEwIDAQAB</t>
  </si>
  <si>
    <t>portuguese</t>
  </si>
  <si>
    <t>labeltext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</si>
</sst>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2"/>
      <color rgb="FF000000"/>
      <name val="Calibri"/>
      <family val="2"/>
      <charset val="1"/>
    </font>
    <font>
      <b/>
      <sz val="12"/>
      <color rgb="FF000000"/>
      <name val="Calibri"/>
      <family val="2"/>
      <charset val="1"/>
    </font>
    <font>
      <b/>
      <sz val="12"/>
      <name val="Calibri"/>
      <family val="2"/>
      <charset val="1"/>
    </font>
    <font>
      <sz val="12"/>
      <color rgb="FFFF0000"/>
      <name val="Calibri"/>
      <family val="2"/>
      <charset val="1"/>
    </font>
    <font>
      <sz val="11"/>
      <name val="Calibri"/>
      <family val="2"/>
      <charset val="1"/>
    </font>
    <font>
      <sz val="12"/>
      <name val="Calibri"/>
      <family val="2"/>
      <charset val="1"/>
    </font>
    <font>
      <u/>
      <sz val="12"/>
      <color rgb="FF0000D4"/>
      <name val="Calibri"/>
      <family val="2"/>
      <charset val="1"/>
    </font>
    <font>
      <sz val="12"/>
      <color rgb="FF000000"/>
      <name val="Calibri"/>
      <family val="2"/>
      <charset val="1"/>
    </font>
  </fonts>
  <fills count="3">
    <fill>
      <patternFill patternType="none"/>
    </fill>
    <fill>
      <patternFill patternType="gray125"/>
    </fill>
    <fill>
      <patternFill patternType="solid">
        <fgColor rgb="FFD9D9D9"/>
        <bgColor rgb="FFD7E4BD"/>
      </patternFill>
    </fill>
  </fills>
  <borders count="6">
    <border>
      <left/>
      <right/>
      <top/>
      <bottom/>
      <diagonal/>
    </border>
    <border>
      <left style="thin">
        <color rgb="FF808080"/>
      </left>
      <right style="thin">
        <color rgb="FF808080"/>
      </right>
      <top style="thin">
        <color rgb="FF808080"/>
      </top>
      <bottom style="thin">
        <color rgb="FF808080"/>
      </bottom>
      <diagonal/>
    </border>
    <border>
      <left/>
      <right/>
      <top/>
      <bottom style="medium">
        <color auto="1"/>
      </bottom>
      <diagonal/>
    </border>
    <border>
      <left/>
      <right style="thin">
        <color rgb="FF808080"/>
      </right>
      <top/>
      <bottom style="medium">
        <color auto="1"/>
      </bottom>
      <diagonal/>
    </border>
    <border>
      <left style="thin">
        <color rgb="FF7F7F7F"/>
      </left>
      <right style="thin">
        <color rgb="FF7F7F7F"/>
      </right>
      <top style="thin">
        <color rgb="FF7F7F7F"/>
      </top>
      <bottom style="thin">
        <color rgb="FF7F7F7F"/>
      </bottom>
      <diagonal/>
    </border>
    <border>
      <left style="thin">
        <color rgb="FFBFBFBF"/>
      </left>
      <right style="thin">
        <color rgb="FFBFBFBF"/>
      </right>
      <top style="thin">
        <color rgb="FFBFBFBF"/>
      </top>
      <bottom style="thin">
        <color rgb="FFBFBFBF"/>
      </bottom>
      <diagonal/>
    </border>
  </borders>
  <cellStyleXfs count="3">
    <xf numFmtId="0" fontId="0" fillId="0" borderId="0"/>
    <xf numFmtId="0" fontId="6" fillId="0" borderId="0" applyBorder="0" applyProtection="0"/>
    <xf numFmtId="0" fontId="7" fillId="0" borderId="0"/>
  </cellStyleXfs>
  <cellXfs count="37">
    <xf numFmtId="0" fontId="0" fillId="0" borderId="0" xfId="0"/>
    <xf numFmtId="0" fontId="0" fillId="0" borderId="0" xfId="0" applyFont="1" applyAlignment="1"/>
    <xf numFmtId="49" fontId="0" fillId="0" borderId="0" xfId="0" applyNumberFormat="1" applyFont="1" applyAlignment="1"/>
    <xf numFmtId="0" fontId="0" fillId="0" borderId="1" xfId="0" applyFont="1" applyBorder="1" applyAlignment="1"/>
    <xf numFmtId="49" fontId="0" fillId="0" borderId="1" xfId="0" applyNumberFormat="1" applyFont="1" applyBorder="1" applyAlignment="1">
      <alignment wrapText="1"/>
    </xf>
    <xf numFmtId="0" fontId="0" fillId="0" borderId="1" xfId="0" applyFont="1" applyBorder="1" applyAlignment="1">
      <alignment wrapText="1"/>
    </xf>
    <xf numFmtId="0" fontId="0" fillId="0" borderId="0" xfId="0" applyFont="1" applyAlignment="1">
      <alignment wrapText="1"/>
    </xf>
    <xf numFmtId="0" fontId="1" fillId="2" borderId="0" xfId="0" applyFont="1" applyFill="1" applyAlignment="1"/>
    <xf numFmtId="49" fontId="1" fillId="2" borderId="0" xfId="0" applyNumberFormat="1" applyFont="1" applyFill="1" applyAlignment="1"/>
    <xf numFmtId="0" fontId="1" fillId="2" borderId="1" xfId="0" applyFont="1" applyFill="1" applyBorder="1" applyAlignment="1"/>
    <xf numFmtId="49" fontId="1" fillId="2" borderId="1" xfId="0" applyNumberFormat="1" applyFont="1" applyFill="1" applyBorder="1" applyAlignment="1">
      <alignment wrapText="1"/>
    </xf>
    <xf numFmtId="0" fontId="1" fillId="2" borderId="1" xfId="0" applyFont="1" applyFill="1" applyBorder="1" applyAlignment="1">
      <alignment wrapText="1"/>
    </xf>
    <xf numFmtId="0" fontId="2" fillId="2" borderId="1" xfId="0" applyFont="1" applyFill="1" applyBorder="1" applyAlignment="1">
      <alignment wrapText="1"/>
    </xf>
    <xf numFmtId="0" fontId="1" fillId="2" borderId="0" xfId="0" applyFont="1" applyFill="1" applyAlignment="1">
      <alignment wrapText="1"/>
    </xf>
    <xf numFmtId="0" fontId="0" fillId="0" borderId="0" xfId="0" applyAlignment="1">
      <alignment wrapText="1"/>
    </xf>
    <xf numFmtId="0" fontId="0" fillId="0" borderId="2" xfId="0" applyFont="1" applyBorder="1" applyAlignment="1"/>
    <xf numFmtId="49" fontId="0" fillId="0" borderId="3" xfId="0" applyNumberFormat="1" applyFont="1" applyBorder="1" applyAlignment="1"/>
    <xf numFmtId="0" fontId="1" fillId="0" borderId="0" xfId="0" applyFont="1" applyAlignment="1"/>
    <xf numFmtId="0" fontId="3" fillId="0" borderId="1" xfId="0" applyFont="1" applyBorder="1" applyAlignment="1">
      <alignment wrapText="1"/>
    </xf>
    <xf numFmtId="0" fontId="4" fillId="0" borderId="0" xfId="0" applyFont="1" applyAlignment="1">
      <alignment wrapText="1"/>
    </xf>
    <xf numFmtId="0" fontId="4" fillId="0" borderId="4" xfId="0" applyFont="1" applyBorder="1" applyAlignment="1">
      <alignment vertical="top" wrapText="1"/>
    </xf>
    <xf numFmtId="49" fontId="4" fillId="0" borderId="4" xfId="0" applyNumberFormat="1" applyFont="1" applyBorder="1" applyAlignment="1">
      <alignment vertical="top" wrapText="1"/>
    </xf>
    <xf numFmtId="0" fontId="4" fillId="0" borderId="4" xfId="0" applyFont="1" applyBorder="1" applyAlignment="1">
      <alignment horizontal="center" vertical="top" wrapText="1"/>
    </xf>
    <xf numFmtId="0" fontId="0" fillId="0" borderId="0" xfId="0" applyFont="1"/>
    <xf numFmtId="0" fontId="0" fillId="0" borderId="5" xfId="0" applyFont="1" applyBorder="1"/>
    <xf numFmtId="0" fontId="0" fillId="0" borderId="5" xfId="0" applyFont="1" applyBorder="1" applyAlignment="1">
      <alignment horizontal="left"/>
    </xf>
    <xf numFmtId="0" fontId="0" fillId="0" borderId="5" xfId="0" applyFont="1" applyBorder="1" applyAlignment="1">
      <alignment horizontal="left" wrapText="1"/>
    </xf>
    <xf numFmtId="49" fontId="0" fillId="0" borderId="0" xfId="0" applyNumberFormat="1" applyFont="1" applyAlignment="1">
      <alignment wrapText="1"/>
    </xf>
    <xf numFmtId="49" fontId="5" fillId="0" borderId="1" xfId="0" applyNumberFormat="1" applyFont="1" applyBorder="1" applyAlignment="1">
      <alignment wrapText="1"/>
    </xf>
    <xf numFmtId="49" fontId="3" fillId="0" borderId="1" xfId="0" applyNumberFormat="1" applyFont="1" applyBorder="1" applyAlignment="1">
      <alignment wrapText="1"/>
    </xf>
    <xf numFmtId="0" fontId="1" fillId="2" borderId="5" xfId="0" applyFont="1" applyFill="1" applyBorder="1"/>
    <xf numFmtId="49" fontId="1" fillId="2" borderId="5" xfId="0" applyNumberFormat="1" applyFont="1" applyFill="1" applyBorder="1" applyAlignment="1">
      <alignment horizontal="left" wrapText="1"/>
    </xf>
    <xf numFmtId="0" fontId="1" fillId="2" borderId="0" xfId="0" applyFont="1" applyFill="1"/>
    <xf numFmtId="49" fontId="1" fillId="2" borderId="5" xfId="0" applyNumberFormat="1" applyFont="1" applyFill="1" applyBorder="1" applyAlignment="1">
      <alignment wrapText="1"/>
    </xf>
    <xf numFmtId="0" fontId="2" fillId="2" borderId="5" xfId="0" applyFont="1" applyFill="1" applyBorder="1" applyAlignment="1">
      <alignment wrapText="1"/>
    </xf>
    <xf numFmtId="0" fontId="0" fillId="0" borderId="5" xfId="2" applyFont="1" applyBorder="1"/>
    <xf numFmtId="0" fontId="6" fillId="0" borderId="5" xfId="1" applyFont="1" applyBorder="1" applyAlignment="1" applyProtection="1"/>
  </cellXfs>
  <cellStyles count="3">
    <cellStyle name="Explanatory Text" xfId="2" builtinId="53" customBuiltin="1"/>
    <cellStyle name="Hyperlink" xfId="1" builtinId="8"/>
    <cellStyle name="Normal" xfId="0" builtinId="0"/>
  </cellStyles>
  <dxfs count="5766">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fill>
        <patternFill>
          <bgColor rgb="FFEEB400"/>
        </patternFill>
      </fill>
    </dxf>
    <dxf>
      <font>
        <color rgb="FF000000"/>
        <name val="Calibri"/>
        <family val="2"/>
        <charset val="1"/>
      </font>
      <fill>
        <patternFill>
          <bgColor rgb="FFEEB400"/>
        </patternFill>
      </fill>
    </dxf>
    <dxf>
      <font>
        <color rgb="FF000000"/>
        <name val="Calibri"/>
        <family val="2"/>
        <charset val="1"/>
      </font>
      <fill>
        <patternFill>
          <bgColor rgb="FFFF9900"/>
        </patternFill>
      </fill>
    </dxf>
    <dxf>
      <font>
        <color rgb="FF000000"/>
        <name val="Calibri"/>
        <family val="2"/>
        <charset val="1"/>
      </font>
      <fill>
        <patternFill>
          <bgColor rgb="FFFF9900"/>
        </patternFill>
      </fill>
    </dxf>
    <dxf>
      <font>
        <color rgb="FF000000"/>
        <name val="Calibri"/>
        <family val="2"/>
        <charset val="1"/>
      </font>
      <fill>
        <patternFill>
          <bgColor rgb="FFFAC090"/>
        </patternFill>
      </fill>
    </dxf>
    <dxf>
      <font>
        <color rgb="FF000000"/>
        <name val="Calibri"/>
        <family val="2"/>
        <charset val="1"/>
      </font>
      <fill>
        <patternFill>
          <bgColor rgb="FFB9CDE5"/>
        </patternFill>
      </fill>
    </dxf>
    <dxf>
      <font>
        <color rgb="FF000000"/>
        <name val="Calibri"/>
        <family val="2"/>
        <charset val="1"/>
      </font>
      <fill>
        <patternFill>
          <bgColor rgb="FF4685D2"/>
        </patternFill>
      </fill>
    </dxf>
    <dxf>
      <font>
        <color rgb="FF000000"/>
        <name val="Calibri"/>
        <family val="2"/>
        <charset val="1"/>
      </font>
      <fill>
        <patternFill>
          <bgColor rgb="FFD7E4BD"/>
        </patternFill>
      </fill>
    </dxf>
    <dxf>
      <font>
        <color rgb="FF000000"/>
        <name val="Calibri"/>
        <family val="2"/>
        <charset val="1"/>
      </font>
      <fill>
        <patternFill>
          <bgColor rgb="FFF2F2F2"/>
        </patternFill>
      </fill>
    </dxf>
    <dxf>
      <font>
        <color rgb="FF000000"/>
        <name val="Calibri"/>
        <family val="2"/>
        <charset val="1"/>
      </font>
      <fill>
        <patternFill>
          <bgColor rgb="FFFF0000"/>
        </patternFill>
      </fill>
    </dxf>
    <dxf>
      <font>
        <color rgb="FF000000"/>
        <name val="Calibri"/>
        <family val="2"/>
        <charset val="1"/>
      </font>
      <fill>
        <patternFill>
          <bgColor rgb="FFC4BD97"/>
        </patternFill>
      </fill>
    </dxf>
    <dxf>
      <font>
        <color rgb="FF000000"/>
        <name val="Calibri"/>
        <family val="2"/>
        <charset val="1"/>
      </font>
      <fill>
        <patternFill>
          <bgColor rgb="FFC3D69B"/>
        </patternFill>
      </fill>
    </dxf>
    <dxf>
      <font>
        <color rgb="FF000000"/>
        <name val="Calibri"/>
        <family val="2"/>
        <charset val="1"/>
      </font>
      <fill>
        <patternFill>
          <bgColor rgb="FFDCC97A"/>
        </patternFill>
      </fill>
    </dxf>
    <dxf>
      <font>
        <color rgb="FF000000"/>
        <name val="Calibri"/>
        <family val="2"/>
        <charset val="1"/>
      </font>
      <fill>
        <patternFill>
          <bgColor rgb="FFE4E300"/>
        </patternFill>
      </fill>
    </dxf>
    <dxf>
      <font>
        <color rgb="FF000000"/>
        <name val="Calibri"/>
        <family val="2"/>
        <charset val="1"/>
      </font>
      <fill>
        <patternFill>
          <bgColor rgb="FFB3A2C7"/>
        </patternFill>
      </fill>
    </dxf>
    <dxf>
      <font>
        <color rgb="FF000000"/>
        <name val="Calibri"/>
        <family val="2"/>
        <charset val="1"/>
      </font>
      <fill>
        <patternFill>
          <bgColor rgb="FFE1AAA9"/>
        </patternFill>
      </fill>
    </dxf>
    <dxf>
      <font>
        <color rgb="FF000000"/>
        <name val="Calibri"/>
        <family val="2"/>
        <charset val="1"/>
      </font>
      <fill>
        <patternFill>
          <bgColor rgb="FF9E004F"/>
        </patternFill>
      </fill>
    </dxf>
    <dxf>
      <font>
        <color rgb="FFFFFFFF"/>
        <name val="Calibri"/>
        <family val="2"/>
        <charset val="1"/>
      </font>
      <fill>
        <patternFill>
          <bgColor rgb="FFBFBFBF"/>
        </patternFill>
      </fill>
    </dxf>
    <dxf>
      <font>
        <color rgb="FFFFFFFF"/>
        <name val="Calibri"/>
        <family val="2"/>
        <charset val="1"/>
      </font>
      <fill>
        <patternFill>
          <bgColor rgb="FFFF6D9E"/>
        </patternFill>
      </fill>
    </dxf>
    <dxf>
      <font>
        <color rgb="FF000000"/>
        <name val="Calibri"/>
        <family val="2"/>
        <charset val="1"/>
      </font>
      <fill>
        <patternFill>
          <bgColor rgb="FF99BCE7"/>
        </patternFill>
      </fill>
    </dxf>
    <dxf>
      <font>
        <color rgb="FF000000"/>
        <name val="Calibri"/>
        <family val="2"/>
        <charset val="1"/>
      </font>
      <fill>
        <patternFill>
          <bgColor rgb="FFDCE6F2"/>
        </patternFill>
      </fill>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b val="0"/>
        <i val="0"/>
        <strike val="0"/>
        <outline val="0"/>
        <shadow val="0"/>
        <u/>
        <color rgb="FF0000D4"/>
        <name val="Calibri"/>
        <family val="2"/>
        <charset val="1"/>
      </font>
      <numFmt numFmtId="0" formatCode="General"/>
      <fill>
        <patternFill>
          <bgColor rgb="FFFFFFFF"/>
        </patternFill>
      </fill>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color rgb="FF000000"/>
        <name val="Calibri"/>
        <family val="2"/>
        <charset val="1"/>
      </font>
    </dxf>
    <dxf>
      <font>
        <color rgb="FF000000"/>
        <name val="Calibri"/>
        <family val="2"/>
        <charset val="1"/>
      </font>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color rgb="FF000000"/>
        <name val="Calibri"/>
        <family val="2"/>
        <charset val="1"/>
      </font>
    </dxf>
    <dxf>
      <font>
        <color rgb="FF000000"/>
        <name val="Calibri"/>
        <family val="2"/>
        <charset val="1"/>
      </font>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color rgb="FF000000"/>
        <name val="Calibri"/>
        <family val="2"/>
        <charset val="1"/>
      </font>
    </dxf>
    <dxf>
      <font>
        <color rgb="FF000000"/>
        <name val="Calibri"/>
        <family val="2"/>
        <charset val="1"/>
      </font>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b val="0"/>
        <i val="0"/>
        <strike val="0"/>
        <outline val="0"/>
        <shadow val="0"/>
        <u/>
        <color rgb="FF0000D4"/>
        <name val="Calibri"/>
        <family val="2"/>
        <charset val="1"/>
      </font>
      <numFmt numFmtId="0" formatCode="General"/>
      <fill>
        <patternFill>
          <bgColor rgb="FFFFFFFF"/>
        </patternFill>
      </fill>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b val="0"/>
        <i val="0"/>
        <strike val="0"/>
        <outline val="0"/>
        <shadow val="0"/>
        <u/>
        <color rgb="FF0000D4"/>
        <name val="Calibri"/>
        <family val="2"/>
        <charset val="1"/>
      </font>
      <numFmt numFmtId="0" formatCode="General"/>
      <fill>
        <patternFill>
          <bgColor rgb="FFFFFFFF"/>
        </patternFill>
      </fill>
    </dxf>
    <dxf>
      <font>
        <color rgb="FF000000"/>
        <name val="Calibri"/>
        <family val="2"/>
        <charset val="1"/>
      </font>
    </dxf>
    <dxf>
      <font>
        <color rgb="FF000000"/>
        <name val="Calibri"/>
        <family val="2"/>
        <charset val="1"/>
      </font>
    </dxf>
    <dxf>
      <font>
        <color rgb="FF000000"/>
        <name val="Calibri"/>
        <family val="2"/>
        <charset val="1"/>
      </font>
    </dxf>
    <dxf>
      <font>
        <b val="0"/>
        <i val="0"/>
        <strike val="0"/>
        <outline val="0"/>
        <shadow val="0"/>
        <u/>
        <color rgb="FF0000D4"/>
        <name val="Calibri"/>
        <family val="2"/>
        <charset val="1"/>
      </font>
      <numFmt numFmtId="0" formatCode="General"/>
      <fill>
        <patternFill>
          <bgColor rgb="FFFFFFFF"/>
        </patternFill>
      </fill>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color rgb="FF000000"/>
        <name val="Calibri"/>
        <family val="2"/>
        <charset val="1"/>
      </font>
    </dxf>
    <dxf>
      <font>
        <b val="0"/>
        <i val="0"/>
        <strike val="0"/>
        <outline val="0"/>
        <shadow val="0"/>
        <u/>
        <color rgb="FF0000D4"/>
        <name val="Calibri"/>
        <family val="2"/>
        <charset val="1"/>
      </font>
      <numFmt numFmtId="0" formatCode="General"/>
      <fill>
        <patternFill>
          <bgColor rgb="FFFFFFFF"/>
        </patternFill>
      </fill>
    </dxf>
    <dxf>
      <font>
        <color rgb="FF000000"/>
        <name val="Calibri"/>
        <family val="2"/>
        <charset val="1"/>
      </font>
    </dxf>
    <dxf>
      <font>
        <color rgb="FF000000"/>
        <name val="Calibri"/>
        <family val="2"/>
        <charset val="1"/>
      </font>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color rgb="FF000000"/>
        <name val="Calibri"/>
        <family val="2"/>
        <charset val="1"/>
      </font>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color rgb="FF000000"/>
        <name val="Calibri"/>
        <family val="2"/>
        <charset val="1"/>
      </font>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color rgb="FF000000"/>
        <name val="Calibri"/>
        <family val="2"/>
        <charset val="1"/>
      </font>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color rgb="FF000000"/>
        <name val="Calibri"/>
        <family val="2"/>
        <charset val="1"/>
      </font>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color rgb="FF000000"/>
        <name val="Calibri"/>
        <family val="2"/>
        <charset val="1"/>
      </font>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color rgb="FF000000"/>
        <name val="Calibri"/>
        <family val="2"/>
        <charset val="1"/>
      </font>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color rgb="FF0000D4"/>
        <name val="Calibri"/>
        <family val="2"/>
        <charset val="1"/>
      </font>
      <numFmt numFmtId="0" formatCode="General"/>
      <fill>
        <patternFill>
          <bgColor rgb="FFFFFFFF"/>
        </patternFill>
      </fill>
    </dxf>
    <dxf>
      <font>
        <b val="0"/>
        <i val="0"/>
        <strike val="0"/>
        <outline val="0"/>
        <shadow val="0"/>
        <u val="none"/>
        <color rgb="FF000000"/>
        <name val="Calibri"/>
        <family val="2"/>
        <charset val="1"/>
      </font>
      <numFmt numFmtId="0" formatCode="General"/>
      <fill>
        <patternFill>
          <bgColor rgb="FFFFFFFF"/>
        </patternFill>
      </fill>
      <border diagonalUp="0" diagonalDown="0">
        <left/>
        <right/>
        <top/>
        <bottom/>
      </border>
    </dxf>
  </dxfs>
  <tableStyles count="0" defaultTableStyle="TableStyleMedium2" defaultPivotStyle="PivotStyleLight16"/>
  <colors>
    <indexedColors>
      <rgbColor rgb="FF000000"/>
      <rgbColor rgb="FFFFFFFF"/>
      <rgbColor rgb="FFFF0000"/>
      <rgbColor rgb="FF00FF00"/>
      <rgbColor rgb="FF0000D4"/>
      <rgbColor rgb="FFE4E300"/>
      <rgbColor rgb="FFFF00FF"/>
      <rgbColor rgb="FF00FFFF"/>
      <rgbColor rgb="FF800000"/>
      <rgbColor rgb="FF008000"/>
      <rgbColor rgb="FF000080"/>
      <rgbColor rgb="FF808000"/>
      <rgbColor rgb="FF9E004F"/>
      <rgbColor rgb="FF008080"/>
      <rgbColor rgb="FFBFBFBF"/>
      <rgbColor rgb="FF808080"/>
      <rgbColor rgb="FFC4BD97"/>
      <rgbColor rgb="FF993366"/>
      <rgbColor rgb="FFF2F2F2"/>
      <rgbColor rgb="FFDCE6F2"/>
      <rgbColor rgb="FF660066"/>
      <rgbColor rgb="FFFF6D9E"/>
      <rgbColor rgb="FF0066CC"/>
      <rgbColor rgb="FFB9CDE5"/>
      <rgbColor rgb="FF000080"/>
      <rgbColor rgb="FFFF00FF"/>
      <rgbColor rgb="FFFFFF00"/>
      <rgbColor rgb="FF00FFFF"/>
      <rgbColor rgb="FF800080"/>
      <rgbColor rgb="FF800000"/>
      <rgbColor rgb="FF008080"/>
      <rgbColor rgb="FF0000FF"/>
      <rgbColor rgb="FF00CCFF"/>
      <rgbColor rgb="FFD9D9D9"/>
      <rgbColor rgb="FFD7E4BD"/>
      <rgbColor rgb="FFC3D69B"/>
      <rgbColor rgb="FF99BCE7"/>
      <rgbColor rgb="FFE1AAA9"/>
      <rgbColor rgb="FFB3A2C7"/>
      <rgbColor rgb="FFFAC090"/>
      <rgbColor rgb="FF4685D2"/>
      <rgbColor rgb="FF33CCCC"/>
      <rgbColor rgb="FFDCC97A"/>
      <rgbColor rgb="FFEEB400"/>
      <rgbColor rgb="FFFF9900"/>
      <rgbColor rgb="FFFF6600"/>
      <rgbColor rgb="FF666699"/>
      <rgbColor rgb="FF7F7F7F"/>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MK983"/>
  <sheetViews>
    <sheetView tabSelected="1" zoomScaleNormal="100" workbookViewId="0">
      <pane ySplit="1" topLeftCell="A620" activePane="bottomLeft" state="frozen"/>
      <selection pane="bottomLeft" activeCell="E1" sqref="E1"/>
    </sheetView>
  </sheetViews>
  <sheetFormatPr defaultRowHeight="15.75" x14ac:dyDescent="0.25"/>
  <cols>
    <col min="1" max="1" width="1.375" style="1"/>
    <col min="2" max="2" width="7.375" style="2"/>
    <col min="3" max="3" width="36.75" style="3"/>
    <col min="4" max="4" width="24.125" style="3"/>
    <col min="5" max="5" width="52.875" style="4"/>
    <col min="6" max="6" width="40.25" style="4"/>
    <col min="7" max="7" width="22.625" style="5"/>
    <col min="8" max="8" width="0" style="5" hidden="1"/>
    <col min="9" max="9" width="16" style="5"/>
    <col min="10" max="10" width="20.875" style="5"/>
    <col min="11" max="11" width="25.25" style="5"/>
    <col min="12" max="12" width="29.375" style="5"/>
    <col min="13" max="13" width="0" style="5" hidden="1"/>
    <col min="14" max="14" width="11.125" style="5"/>
    <col min="15" max="15" width="0" style="5" hidden="1"/>
    <col min="16" max="16" width="14.875" style="5"/>
    <col min="17" max="17" width="51.375" style="5"/>
    <col min="18" max="18" width="22.875" style="5"/>
    <col min="19" max="19" width="17.125" style="5"/>
    <col min="20" max="21" width="0" style="5" hidden="1"/>
    <col min="22" max="22" width="26.75" style="5"/>
    <col min="23" max="23" width="29.875" style="5"/>
    <col min="24" max="24" width="32.125" style="5"/>
    <col min="25" max="25" width="15.625" style="5"/>
    <col min="26" max="26" width="25.625" style="5"/>
    <col min="27" max="28" width="33" style="5"/>
    <col min="29" max="29" width="25.625" style="5"/>
    <col min="30" max="30" width="118.5" style="6"/>
    <col min="31" max="31" width="25.625" style="6"/>
    <col min="32" max="1025" width="15.75" style="1"/>
  </cols>
  <sheetData>
    <row r="1" spans="1:31" s="7" customFormat="1" ht="31.5" x14ac:dyDescent="0.25">
      <c r="B1" s="8"/>
      <c r="C1" s="9" t="s">
        <v>0</v>
      </c>
      <c r="D1" s="9" t="s">
        <v>1</v>
      </c>
      <c r="E1" s="10" t="s">
        <v>3317</v>
      </c>
      <c r="F1" s="10" t="s">
        <v>2</v>
      </c>
      <c r="G1" s="11" t="s">
        <v>3</v>
      </c>
      <c r="H1" s="11" t="s">
        <v>4</v>
      </c>
      <c r="I1" s="12" t="s">
        <v>5</v>
      </c>
      <c r="J1" s="11" t="s">
        <v>6</v>
      </c>
      <c r="K1" s="11" t="s">
        <v>7</v>
      </c>
      <c r="L1" s="11" t="s">
        <v>8</v>
      </c>
      <c r="M1" s="11" t="s">
        <v>9</v>
      </c>
      <c r="N1" s="11" t="s">
        <v>10</v>
      </c>
      <c r="O1" s="11" t="s">
        <v>11</v>
      </c>
      <c r="P1" s="11" t="s">
        <v>12</v>
      </c>
      <c r="Q1" s="11" t="s">
        <v>13</v>
      </c>
      <c r="R1" s="11" t="s">
        <v>14</v>
      </c>
      <c r="S1" s="11" t="s">
        <v>15</v>
      </c>
      <c r="T1" s="11" t="s">
        <v>16</v>
      </c>
      <c r="U1" s="11" t="s">
        <v>17</v>
      </c>
      <c r="V1" s="11" t="s">
        <v>18</v>
      </c>
      <c r="W1" s="11" t="s">
        <v>19</v>
      </c>
      <c r="X1" s="11" t="s">
        <v>20</v>
      </c>
      <c r="Y1" s="11" t="s">
        <v>21</v>
      </c>
      <c r="Z1" s="11" t="s">
        <v>22</v>
      </c>
      <c r="AA1" s="11" t="s">
        <v>23</v>
      </c>
      <c r="AB1" s="11" t="s">
        <v>24</v>
      </c>
      <c r="AC1" s="11" t="s">
        <v>25</v>
      </c>
      <c r="AD1" s="13" t="s">
        <v>26</v>
      </c>
      <c r="AE1" s="13" t="s">
        <v>27</v>
      </c>
    </row>
    <row r="2" spans="1:31" x14ac:dyDescent="0.25">
      <c r="A2"/>
      <c r="B2"/>
      <c r="C2" s="3" t="s">
        <v>28</v>
      </c>
      <c r="D2" s="3" t="s">
        <v>29</v>
      </c>
      <c r="E2" s="14"/>
      <c r="F2" s="14"/>
      <c r="G2" s="14"/>
      <c r="H2" s="14"/>
      <c r="I2" s="14"/>
      <c r="J2" s="14"/>
      <c r="K2" s="14"/>
      <c r="L2" s="14"/>
      <c r="M2" s="14"/>
      <c r="N2" s="14"/>
      <c r="O2" s="14"/>
      <c r="P2" s="14"/>
      <c r="Q2" s="14"/>
      <c r="R2" s="14"/>
      <c r="S2" s="14"/>
      <c r="T2" s="14"/>
      <c r="U2" s="14"/>
      <c r="V2" s="14"/>
      <c r="W2" s="14"/>
      <c r="X2" s="14"/>
      <c r="Y2" s="14"/>
      <c r="Z2" s="14"/>
      <c r="AA2" s="14">
        <f t="shared" ref="AA2:AA17" si="0">IF(B2="q",1,0)</f>
        <v>0</v>
      </c>
      <c r="AB2" s="14">
        <v>0</v>
      </c>
      <c r="AC2" s="14" t="str">
        <f t="shared" ref="AC2:AC31" si="1">IF(AA2=0,"",CONCATENATE("Q1.",AB2))</f>
        <v/>
      </c>
      <c r="AD2" s="6" t="str">
        <f t="shared" ref="AD2:AD33" si="2">IF(E2="", "",IF(B2="", E2,"&lt;font color='green'&gt;["&amp;AC2&amp;"]&lt;/font&gt; "&amp;E2))</f>
        <v/>
      </c>
      <c r="AE2" s="14"/>
    </row>
    <row r="3" spans="1:31" x14ac:dyDescent="0.25">
      <c r="A3"/>
      <c r="B3"/>
      <c r="C3" s="3" t="s">
        <v>30</v>
      </c>
      <c r="D3" s="3" t="s">
        <v>31</v>
      </c>
      <c r="E3" s="14"/>
      <c r="F3" s="14"/>
      <c r="G3" s="14"/>
      <c r="H3" s="14"/>
      <c r="I3" s="14"/>
      <c r="J3" s="14"/>
      <c r="K3" s="14"/>
      <c r="L3" s="14"/>
      <c r="M3" s="14"/>
      <c r="N3" s="14"/>
      <c r="O3" s="14"/>
      <c r="P3" s="14"/>
      <c r="Q3" s="14"/>
      <c r="R3" s="14"/>
      <c r="S3" s="14"/>
      <c r="T3" s="14"/>
      <c r="U3" s="14"/>
      <c r="V3" s="14"/>
      <c r="W3" s="14"/>
      <c r="X3" s="14"/>
      <c r="Y3" s="14"/>
      <c r="Z3" s="14"/>
      <c r="AA3" s="14">
        <f t="shared" si="0"/>
        <v>0</v>
      </c>
      <c r="AB3" s="14">
        <f t="shared" ref="AB3:AB22" si="3">AB2+AA3</f>
        <v>0</v>
      </c>
      <c r="AC3" s="14" t="str">
        <f t="shared" si="1"/>
        <v/>
      </c>
      <c r="AD3" s="6" t="str">
        <f t="shared" si="2"/>
        <v/>
      </c>
      <c r="AE3" s="14"/>
    </row>
    <row r="4" spans="1:31" x14ac:dyDescent="0.25">
      <c r="A4"/>
      <c r="B4"/>
      <c r="C4" s="3" t="s">
        <v>32</v>
      </c>
      <c r="D4" s="3" t="s">
        <v>32</v>
      </c>
      <c r="E4" s="14"/>
      <c r="F4" s="14"/>
      <c r="G4" s="14"/>
      <c r="H4" s="14"/>
      <c r="I4" s="14"/>
      <c r="J4" s="14"/>
      <c r="K4" s="14"/>
      <c r="L4" s="14"/>
      <c r="M4" s="14"/>
      <c r="N4" s="14"/>
      <c r="O4" s="14"/>
      <c r="P4" s="14"/>
      <c r="Q4" s="14"/>
      <c r="R4" s="14"/>
      <c r="S4" s="14"/>
      <c r="T4" s="14"/>
      <c r="U4" s="14"/>
      <c r="V4" s="14"/>
      <c r="W4" s="14"/>
      <c r="X4" s="14"/>
      <c r="Y4" s="14"/>
      <c r="Z4" s="14"/>
      <c r="AA4" s="14">
        <f t="shared" si="0"/>
        <v>0</v>
      </c>
      <c r="AB4" s="14">
        <f t="shared" si="3"/>
        <v>0</v>
      </c>
      <c r="AC4" s="14" t="str">
        <f t="shared" si="1"/>
        <v/>
      </c>
      <c r="AD4" s="6" t="str">
        <f t="shared" si="2"/>
        <v/>
      </c>
      <c r="AE4" s="14"/>
    </row>
    <row r="5" spans="1:31" x14ac:dyDescent="0.25">
      <c r="A5"/>
      <c r="B5"/>
      <c r="C5" s="3" t="s">
        <v>33</v>
      </c>
      <c r="D5" s="3" t="s">
        <v>33</v>
      </c>
      <c r="E5" s="14"/>
      <c r="F5" s="14"/>
      <c r="G5" s="14"/>
      <c r="H5" s="14"/>
      <c r="I5" s="14"/>
      <c r="J5" s="14"/>
      <c r="K5" s="14"/>
      <c r="L5" s="14"/>
      <c r="M5" s="14"/>
      <c r="N5" s="14"/>
      <c r="O5" s="14"/>
      <c r="P5" s="14"/>
      <c r="Q5" s="14"/>
      <c r="R5" s="14"/>
      <c r="S5" s="14"/>
      <c r="T5" s="14"/>
      <c r="U5" s="14"/>
      <c r="V5" s="14"/>
      <c r="W5" s="14"/>
      <c r="X5" s="14"/>
      <c r="Y5" s="14"/>
      <c r="Z5" s="14"/>
      <c r="AA5" s="14">
        <f t="shared" si="0"/>
        <v>0</v>
      </c>
      <c r="AB5" s="14">
        <f t="shared" si="3"/>
        <v>0</v>
      </c>
      <c r="AC5" s="14" t="str">
        <f t="shared" si="1"/>
        <v/>
      </c>
      <c r="AD5" s="6" t="str">
        <f t="shared" si="2"/>
        <v/>
      </c>
      <c r="AE5" s="14"/>
    </row>
    <row r="6" spans="1:31" x14ac:dyDescent="0.25">
      <c r="A6"/>
      <c r="B6"/>
      <c r="C6" s="3" t="s">
        <v>34</v>
      </c>
      <c r="D6" s="3" t="s">
        <v>35</v>
      </c>
      <c r="E6" s="14"/>
      <c r="F6" s="14"/>
      <c r="G6" s="14"/>
      <c r="H6" s="14"/>
      <c r="I6" s="14"/>
      <c r="J6" s="14"/>
      <c r="K6" s="14"/>
      <c r="L6" s="14"/>
      <c r="M6" s="14"/>
      <c r="N6" s="14"/>
      <c r="O6" s="14"/>
      <c r="P6" s="14"/>
      <c r="Q6" s="14"/>
      <c r="R6" s="14"/>
      <c r="S6" s="14"/>
      <c r="T6" s="14"/>
      <c r="U6" s="14"/>
      <c r="V6" s="14"/>
      <c r="W6" s="14"/>
      <c r="X6" s="14"/>
      <c r="Y6" s="14"/>
      <c r="Z6" s="14"/>
      <c r="AA6" s="14">
        <f t="shared" si="0"/>
        <v>0</v>
      </c>
      <c r="AB6" s="14">
        <f t="shared" si="3"/>
        <v>0</v>
      </c>
      <c r="AC6" s="14" t="str">
        <f t="shared" si="1"/>
        <v/>
      </c>
      <c r="AD6" s="6" t="str">
        <f t="shared" si="2"/>
        <v/>
      </c>
      <c r="AE6" s="14"/>
    </row>
    <row r="7" spans="1:31" x14ac:dyDescent="0.25">
      <c r="A7"/>
      <c r="B7"/>
      <c r="C7" s="3" t="s">
        <v>36</v>
      </c>
      <c r="D7" s="3" t="s">
        <v>37</v>
      </c>
      <c r="E7" s="14"/>
      <c r="F7" s="14"/>
      <c r="G7" s="14"/>
      <c r="H7" s="14"/>
      <c r="I7" s="14"/>
      <c r="J7" s="14"/>
      <c r="K7" s="14"/>
      <c r="L7" s="14"/>
      <c r="M7" s="14"/>
      <c r="N7" s="14"/>
      <c r="O7" s="14"/>
      <c r="P7" s="14"/>
      <c r="Q7" s="14"/>
      <c r="R7" s="14"/>
      <c r="S7" s="14"/>
      <c r="T7" s="14"/>
      <c r="U7" s="14"/>
      <c r="V7" s="14"/>
      <c r="W7" s="14"/>
      <c r="X7" s="14"/>
      <c r="Y7" s="14"/>
      <c r="Z7" s="14"/>
      <c r="AA7" s="14">
        <f t="shared" si="0"/>
        <v>0</v>
      </c>
      <c r="AB7" s="14">
        <f t="shared" si="3"/>
        <v>0</v>
      </c>
      <c r="AC7" s="14" t="str">
        <f t="shared" si="1"/>
        <v/>
      </c>
      <c r="AD7" s="6" t="str">
        <f t="shared" si="2"/>
        <v/>
      </c>
      <c r="AE7" s="14"/>
    </row>
    <row r="8" spans="1:31" x14ac:dyDescent="0.25">
      <c r="A8"/>
      <c r="B8"/>
      <c r="C8" s="3" t="s">
        <v>38</v>
      </c>
      <c r="D8" s="3" t="s">
        <v>38</v>
      </c>
      <c r="E8" s="14"/>
      <c r="F8" s="14"/>
      <c r="G8" s="14"/>
      <c r="H8" s="14"/>
      <c r="I8" s="14"/>
      <c r="J8" s="14"/>
      <c r="K8" s="14"/>
      <c r="L8" s="14"/>
      <c r="M8" s="14"/>
      <c r="N8" s="14"/>
      <c r="O8" s="14"/>
      <c r="P8" s="14"/>
      <c r="Q8" s="14"/>
      <c r="R8" s="14"/>
      <c r="S8" s="14"/>
      <c r="T8" s="14"/>
      <c r="U8" s="14"/>
      <c r="V8" s="14"/>
      <c r="W8" s="14"/>
      <c r="X8" s="14"/>
      <c r="Y8" s="14"/>
      <c r="Z8" s="14"/>
      <c r="AA8" s="14">
        <f t="shared" si="0"/>
        <v>0</v>
      </c>
      <c r="AB8" s="14">
        <f t="shared" si="3"/>
        <v>0</v>
      </c>
      <c r="AC8" s="14" t="str">
        <f t="shared" si="1"/>
        <v/>
      </c>
      <c r="AD8" s="6" t="str">
        <f t="shared" si="2"/>
        <v/>
      </c>
      <c r="AE8" s="14"/>
    </row>
    <row r="9" spans="1:31" x14ac:dyDescent="0.25">
      <c r="A9"/>
      <c r="B9"/>
      <c r="C9" s="3" t="s">
        <v>39</v>
      </c>
      <c r="D9" s="3" t="s">
        <v>40</v>
      </c>
      <c r="E9" s="14"/>
      <c r="F9" s="14"/>
      <c r="G9" s="14"/>
      <c r="H9" s="14"/>
      <c r="I9" s="14"/>
      <c r="J9" s="14"/>
      <c r="K9" s="14"/>
      <c r="L9" s="14"/>
      <c r="M9" s="14"/>
      <c r="N9" s="14"/>
      <c r="O9" s="14"/>
      <c r="P9" s="14"/>
      <c r="Q9" s="5" t="s">
        <v>41</v>
      </c>
      <c r="R9" s="14"/>
      <c r="S9" s="14"/>
      <c r="T9" s="14"/>
      <c r="U9" s="14"/>
      <c r="V9" s="14"/>
      <c r="W9" s="14"/>
      <c r="X9" s="14"/>
      <c r="Y9" s="14"/>
      <c r="Z9" s="14"/>
      <c r="AA9" s="14">
        <f t="shared" si="0"/>
        <v>0</v>
      </c>
      <c r="AB9" s="14">
        <f t="shared" si="3"/>
        <v>0</v>
      </c>
      <c r="AC9" s="14" t="str">
        <f t="shared" si="1"/>
        <v/>
      </c>
      <c r="AD9" s="6" t="str">
        <f t="shared" si="2"/>
        <v/>
      </c>
      <c r="AE9" s="14"/>
    </row>
    <row r="10" spans="1:31" x14ac:dyDescent="0.25">
      <c r="A10"/>
      <c r="B10"/>
      <c r="C10" s="3" t="s">
        <v>42</v>
      </c>
      <c r="D10" s="3" t="s">
        <v>42</v>
      </c>
      <c r="E10" s="14"/>
      <c r="F10" s="14"/>
      <c r="G10" s="14"/>
      <c r="H10" s="14"/>
      <c r="I10" s="14"/>
      <c r="J10" s="14"/>
      <c r="K10" s="14"/>
      <c r="L10" s="14"/>
      <c r="M10" s="14"/>
      <c r="N10" s="14"/>
      <c r="O10" s="14"/>
      <c r="P10" s="14"/>
      <c r="Q10" s="14"/>
      <c r="R10" s="14"/>
      <c r="S10" s="14"/>
      <c r="T10" s="14"/>
      <c r="U10" s="14"/>
      <c r="V10" s="14"/>
      <c r="W10" s="14"/>
      <c r="X10" s="14"/>
      <c r="Y10" s="14"/>
      <c r="Z10" s="14"/>
      <c r="AA10" s="14">
        <f t="shared" si="0"/>
        <v>0</v>
      </c>
      <c r="AB10" s="14">
        <f t="shared" si="3"/>
        <v>0</v>
      </c>
      <c r="AC10" s="14" t="str">
        <f t="shared" si="1"/>
        <v/>
      </c>
      <c r="AD10" s="6" t="str">
        <f t="shared" si="2"/>
        <v/>
      </c>
      <c r="AE10" s="14"/>
    </row>
    <row r="11" spans="1:31" x14ac:dyDescent="0.25">
      <c r="A11"/>
      <c r="B11"/>
      <c r="C11" s="3" t="s">
        <v>43</v>
      </c>
      <c r="D11" s="3" t="s">
        <v>44</v>
      </c>
      <c r="E11" s="14"/>
      <c r="F11" s="14"/>
      <c r="G11" s="14"/>
      <c r="H11" s="14"/>
      <c r="I11" s="14" t="s">
        <v>45</v>
      </c>
      <c r="J11" s="14"/>
      <c r="K11" s="14"/>
      <c r="L11" s="14"/>
      <c r="M11" s="14"/>
      <c r="N11" s="14"/>
      <c r="O11" s="14"/>
      <c r="P11" s="14"/>
      <c r="Q11" s="14"/>
      <c r="R11" s="14"/>
      <c r="S11" s="14"/>
      <c r="T11" s="14"/>
      <c r="U11" s="14"/>
      <c r="V11" s="14"/>
      <c r="W11" s="14"/>
      <c r="X11" s="14"/>
      <c r="Y11" s="14"/>
      <c r="Z11" s="14"/>
      <c r="AA11" s="14">
        <f t="shared" si="0"/>
        <v>0</v>
      </c>
      <c r="AB11" s="14">
        <f t="shared" si="3"/>
        <v>0</v>
      </c>
      <c r="AC11" s="14" t="str">
        <f t="shared" si="1"/>
        <v/>
      </c>
      <c r="AD11" s="6" t="str">
        <f t="shared" si="2"/>
        <v/>
      </c>
      <c r="AE11" s="14"/>
    </row>
    <row r="12" spans="1:31" x14ac:dyDescent="0.25">
      <c r="A12"/>
      <c r="B12"/>
      <c r="C12"/>
      <c r="D12"/>
      <c r="E12" s="14"/>
      <c r="F12" s="14"/>
      <c r="G12" s="14"/>
      <c r="H12" s="14"/>
      <c r="I12" s="14"/>
      <c r="J12" s="14"/>
      <c r="K12" s="14"/>
      <c r="L12" s="14"/>
      <c r="M12" s="14"/>
      <c r="N12" s="14"/>
      <c r="O12" s="14"/>
      <c r="P12" s="14"/>
      <c r="Q12" s="14"/>
      <c r="R12" s="14"/>
      <c r="S12" s="14"/>
      <c r="T12" s="14"/>
      <c r="U12" s="14"/>
      <c r="V12" s="14"/>
      <c r="W12" s="14"/>
      <c r="X12" s="14"/>
      <c r="Y12" s="14"/>
      <c r="Z12" s="14"/>
      <c r="AA12" s="14">
        <f t="shared" si="0"/>
        <v>0</v>
      </c>
      <c r="AB12" s="14">
        <f t="shared" si="3"/>
        <v>0</v>
      </c>
      <c r="AC12" s="14" t="str">
        <f t="shared" si="1"/>
        <v/>
      </c>
      <c r="AD12" s="6" t="str">
        <f t="shared" si="2"/>
        <v/>
      </c>
      <c r="AE12" s="14"/>
    </row>
    <row r="13" spans="1:31" x14ac:dyDescent="0.25">
      <c r="A13"/>
      <c r="B13"/>
      <c r="C13"/>
      <c r="D13"/>
      <c r="E13" s="14"/>
      <c r="F13" s="14"/>
      <c r="G13" s="14"/>
      <c r="H13" s="14"/>
      <c r="I13" s="14"/>
      <c r="J13" s="14"/>
      <c r="K13" s="14"/>
      <c r="L13" s="14"/>
      <c r="M13" s="14"/>
      <c r="N13" s="14"/>
      <c r="O13" s="14"/>
      <c r="P13" s="14"/>
      <c r="Q13" s="14"/>
      <c r="R13" s="14"/>
      <c r="S13" s="14"/>
      <c r="T13" s="14"/>
      <c r="U13" s="14"/>
      <c r="V13" s="14"/>
      <c r="W13" s="14"/>
      <c r="X13" s="14"/>
      <c r="Y13" s="14"/>
      <c r="Z13" s="14"/>
      <c r="AA13" s="14">
        <f t="shared" si="0"/>
        <v>0</v>
      </c>
      <c r="AB13" s="14">
        <f t="shared" si="3"/>
        <v>0</v>
      </c>
      <c r="AC13" s="14" t="str">
        <f t="shared" si="1"/>
        <v/>
      </c>
      <c r="AD13" s="6" t="str">
        <f t="shared" si="2"/>
        <v/>
      </c>
      <c r="AE13" s="14"/>
    </row>
    <row r="14" spans="1:31" ht="63" x14ac:dyDescent="0.25">
      <c r="A14"/>
      <c r="B14"/>
      <c r="C14" s="3" t="s">
        <v>19</v>
      </c>
      <c r="D14" s="3" t="s">
        <v>46</v>
      </c>
      <c r="E14" s="4" t="s">
        <v>47</v>
      </c>
      <c r="F14" s="4" t="s">
        <v>48</v>
      </c>
      <c r="G14" s="14"/>
      <c r="H14" s="14"/>
      <c r="I14" s="14"/>
      <c r="J14" s="14"/>
      <c r="K14" s="14"/>
      <c r="L14" s="14"/>
      <c r="M14" s="14"/>
      <c r="N14" s="14"/>
      <c r="O14" s="14"/>
      <c r="P14" s="14"/>
      <c r="Q14" s="14"/>
      <c r="R14" s="14"/>
      <c r="S14" s="14"/>
      <c r="T14" s="14"/>
      <c r="U14" s="14"/>
      <c r="V14" s="14"/>
      <c r="W14" s="14"/>
      <c r="X14" s="14"/>
      <c r="Y14" s="14"/>
      <c r="Z14" s="14"/>
      <c r="AA14" s="14">
        <f t="shared" si="0"/>
        <v>0</v>
      </c>
      <c r="AB14" s="14">
        <f t="shared" si="3"/>
        <v>0</v>
      </c>
      <c r="AC14" s="14" t="str">
        <f t="shared" si="1"/>
        <v/>
      </c>
      <c r="AD14" s="6" t="str">
        <f t="shared" si="2"/>
        <v>PROMOVE-AGRIBIZ – Pesquisa de Linha de Base
&lt;br&gt;
&lt;br&gt;
Retalhistas</v>
      </c>
      <c r="AE14" s="14"/>
    </row>
    <row r="15" spans="1:31" x14ac:dyDescent="0.25">
      <c r="A15" s="15"/>
      <c r="B15" s="16"/>
      <c r="C15" s="3" t="s">
        <v>39</v>
      </c>
      <c r="D15" s="3" t="s">
        <v>49</v>
      </c>
      <c r="E15" s="14"/>
      <c r="F15" s="14"/>
      <c r="G15" s="14"/>
      <c r="H15" s="14"/>
      <c r="I15" s="14"/>
      <c r="J15" s="14"/>
      <c r="K15" s="14"/>
      <c r="L15" s="14"/>
      <c r="M15" s="14"/>
      <c r="N15" s="14"/>
      <c r="O15" s="14"/>
      <c r="P15" s="14"/>
      <c r="Q15" s="5" t="s">
        <v>50</v>
      </c>
      <c r="R15" s="14"/>
      <c r="S15" s="14"/>
      <c r="T15" s="14"/>
      <c r="U15" s="14"/>
      <c r="V15" s="14"/>
      <c r="W15" s="14"/>
      <c r="X15" s="14"/>
      <c r="Y15" s="14"/>
      <c r="Z15" s="14"/>
      <c r="AA15" s="14">
        <f t="shared" si="0"/>
        <v>0</v>
      </c>
      <c r="AB15" s="14">
        <f t="shared" si="3"/>
        <v>0</v>
      </c>
      <c r="AC15" s="14" t="str">
        <f t="shared" si="1"/>
        <v/>
      </c>
      <c r="AD15" s="6" t="str">
        <f t="shared" si="2"/>
        <v/>
      </c>
      <c r="AE15" s="14"/>
    </row>
    <row r="16" spans="1:31" ht="157.5" x14ac:dyDescent="0.25">
      <c r="A16" s="17" t="s">
        <v>51</v>
      </c>
      <c r="B16"/>
      <c r="C16" s="3" t="s">
        <v>19</v>
      </c>
      <c r="D16" s="3" t="s">
        <v>52</v>
      </c>
      <c r="E16" s="4" t="s">
        <v>53</v>
      </c>
      <c r="F16" s="6" t="s">
        <v>54</v>
      </c>
      <c r="G16" s="14"/>
      <c r="H16" s="14"/>
      <c r="I16" s="14"/>
      <c r="J16" s="14"/>
      <c r="K16" s="14"/>
      <c r="L16" s="14"/>
      <c r="M16" s="14"/>
      <c r="N16" s="14"/>
      <c r="O16" s="14"/>
      <c r="P16" s="14"/>
      <c r="Q16" s="14"/>
      <c r="R16" s="14"/>
      <c r="S16" s="14"/>
      <c r="T16" s="14"/>
      <c r="U16" s="14"/>
      <c r="V16" s="14"/>
      <c r="W16" s="14"/>
      <c r="X16" s="14"/>
      <c r="Y16" s="14"/>
      <c r="Z16" s="14"/>
      <c r="AA16" s="14">
        <f t="shared" si="0"/>
        <v>0</v>
      </c>
      <c r="AB16" s="14">
        <f t="shared" si="3"/>
        <v>0</v>
      </c>
      <c r="AC16" s="14" t="str">
        <f t="shared" si="1"/>
        <v/>
      </c>
      <c r="AD16" s="6" t="str">
        <f t="shared" si="2"/>
        <v>PROMOVE-AGRIBIZ – Pesquisa de Linha de Base
&lt;br&gt;
&lt;br&gt;
Retalhistas
&lt;br&gt;
&lt;br&gt;
Esta é a Pesquisa dos Retalhistas. Deve ser realizada com uma lista pré-estabelecida de retalhistas. Insira os dados iniciais do entrevistador antes de iniciar a entrevista.</v>
      </c>
      <c r="AE16" s="14"/>
    </row>
    <row r="17" spans="1:31" x14ac:dyDescent="0.25">
      <c r="A17"/>
      <c r="B17"/>
      <c r="C17" s="3" t="s">
        <v>55</v>
      </c>
      <c r="D17" s="3" t="s">
        <v>56</v>
      </c>
      <c r="E17" s="4" t="s">
        <v>57</v>
      </c>
      <c r="F17" s="4" t="s">
        <v>58</v>
      </c>
      <c r="G17" s="14"/>
      <c r="H17" s="14"/>
      <c r="I17" s="14"/>
      <c r="J17" s="14"/>
      <c r="K17" s="14"/>
      <c r="L17" s="14"/>
      <c r="M17" s="14"/>
      <c r="N17" s="5" t="s">
        <v>59</v>
      </c>
      <c r="O17" s="14"/>
      <c r="P17" s="14"/>
      <c r="Q17" s="14"/>
      <c r="R17" s="14"/>
      <c r="S17" s="14"/>
      <c r="T17" s="14"/>
      <c r="U17" s="14"/>
      <c r="V17" s="14"/>
      <c r="W17" s="14"/>
      <c r="X17" s="14"/>
      <c r="Y17" s="14"/>
      <c r="Z17" s="14"/>
      <c r="AA17" s="14">
        <f t="shared" si="0"/>
        <v>0</v>
      </c>
      <c r="AB17" s="14">
        <f t="shared" si="3"/>
        <v>0</v>
      </c>
      <c r="AC17" s="14" t="str">
        <f t="shared" si="1"/>
        <v/>
      </c>
      <c r="AD17" s="6" t="str">
        <f t="shared" si="2"/>
        <v>INQUIRIDOR: Selecione o seu nome da lista:</v>
      </c>
      <c r="AE17" s="14"/>
    </row>
    <row r="18" spans="1:31" x14ac:dyDescent="0.25">
      <c r="A18"/>
      <c r="B18"/>
      <c r="C18" s="3" t="s">
        <v>60</v>
      </c>
      <c r="D18" s="3" t="s">
        <v>61</v>
      </c>
      <c r="E18" s="4" t="s">
        <v>62</v>
      </c>
      <c r="F18" s="4" t="s">
        <v>63</v>
      </c>
      <c r="G18" s="14"/>
      <c r="H18" s="14"/>
      <c r="I18" s="14"/>
      <c r="J18" s="14"/>
      <c r="K18" s="14"/>
      <c r="L18" s="14" t="s">
        <v>64</v>
      </c>
      <c r="M18" s="14"/>
      <c r="N18" s="5" t="s">
        <v>59</v>
      </c>
      <c r="O18" s="14"/>
      <c r="P18" s="14"/>
      <c r="Q18" s="14"/>
      <c r="R18" s="14"/>
      <c r="S18" s="14"/>
      <c r="T18" s="14"/>
      <c r="U18" s="14"/>
      <c r="V18" s="14"/>
      <c r="W18" s="14"/>
      <c r="X18" s="14"/>
      <c r="Y18" s="14"/>
      <c r="Z18" s="14"/>
      <c r="AA18" s="14"/>
      <c r="AB18" s="14">
        <f t="shared" si="3"/>
        <v>0</v>
      </c>
      <c r="AC18" s="14" t="str">
        <f t="shared" si="1"/>
        <v/>
      </c>
      <c r="AD18" s="6" t="str">
        <f t="shared" si="2"/>
        <v>Qual outro(a) inquiridor(a)?</v>
      </c>
      <c r="AE18" s="14"/>
    </row>
    <row r="19" spans="1:31" x14ac:dyDescent="0.25">
      <c r="A19"/>
      <c r="B19"/>
      <c r="C19" s="3" t="s">
        <v>39</v>
      </c>
      <c r="D19" s="3" t="s">
        <v>65</v>
      </c>
      <c r="E19" s="14"/>
      <c r="F19" s="14"/>
      <c r="G19" s="14"/>
      <c r="H19" s="14"/>
      <c r="I19" s="14"/>
      <c r="J19" s="14"/>
      <c r="K19" s="14"/>
      <c r="L19" s="14"/>
      <c r="M19" s="14"/>
      <c r="N19" s="14"/>
      <c r="O19" s="14"/>
      <c r="P19" s="14"/>
      <c r="Q19" s="5" t="s">
        <v>66</v>
      </c>
      <c r="R19" s="14"/>
      <c r="S19" s="14"/>
      <c r="T19" s="14"/>
      <c r="U19" s="14"/>
      <c r="V19" s="14"/>
      <c r="W19" s="14"/>
      <c r="X19" s="14"/>
      <c r="Y19" s="14"/>
      <c r="Z19" s="14"/>
      <c r="AA19" s="14">
        <f t="shared" ref="AA19:AA31" si="4">IF(B19="q",1,0)</f>
        <v>0</v>
      </c>
      <c r="AB19" s="14">
        <f t="shared" si="3"/>
        <v>0</v>
      </c>
      <c r="AC19" s="14" t="str">
        <f t="shared" si="1"/>
        <v/>
      </c>
      <c r="AD19" s="6" t="str">
        <f t="shared" si="2"/>
        <v/>
      </c>
      <c r="AE19" s="14"/>
    </row>
    <row r="20" spans="1:31" ht="47.25" x14ac:dyDescent="0.25">
      <c r="A20"/>
      <c r="B20"/>
      <c r="C20" s="3" t="s">
        <v>67</v>
      </c>
      <c r="D20" s="3" t="s">
        <v>68</v>
      </c>
      <c r="E20" s="4" t="s">
        <v>69</v>
      </c>
      <c r="F20" s="4" t="s">
        <v>70</v>
      </c>
      <c r="G20" s="14"/>
      <c r="H20" s="14"/>
      <c r="I20" s="14"/>
      <c r="J20" s="14"/>
      <c r="K20" s="14"/>
      <c r="L20" s="14"/>
      <c r="M20" s="14"/>
      <c r="N20" s="14"/>
      <c r="O20" s="14"/>
      <c r="P20" s="14"/>
      <c r="Q20"/>
      <c r="R20" s="14"/>
      <c r="S20" s="14"/>
      <c r="T20" s="14"/>
      <c r="U20" s="14"/>
      <c r="V20" s="14"/>
      <c r="W20" s="14"/>
      <c r="X20" s="14"/>
      <c r="Y20" s="14"/>
      <c r="Z20" s="14"/>
      <c r="AA20" s="14">
        <f t="shared" si="4"/>
        <v>0</v>
      </c>
      <c r="AB20" s="14">
        <f t="shared" si="3"/>
        <v>0</v>
      </c>
      <c r="AC20" s="14" t="str">
        <f t="shared" si="1"/>
        <v/>
      </c>
      <c r="AD20" s="6" t="str">
        <f t="shared" si="2"/>
        <v>&lt;b&gt;Encontre a PROVÍNCIA onde está baseado(a) o(a) Retalhista&lt;/b&gt;
&lt;i&gt;Província:&lt;/i&gt;</v>
      </c>
      <c r="AE20" s="14"/>
    </row>
    <row r="21" spans="1:31" ht="47.25" x14ac:dyDescent="0.25">
      <c r="A21"/>
      <c r="B21"/>
      <c r="C21" s="3" t="s">
        <v>71</v>
      </c>
      <c r="D21" s="3" t="s">
        <v>72</v>
      </c>
      <c r="E21" s="4" t="s">
        <v>73</v>
      </c>
      <c r="F21" s="4" t="s">
        <v>74</v>
      </c>
      <c r="G21" s="14"/>
      <c r="H21" s="14"/>
      <c r="I21" s="14"/>
      <c r="J21" s="14"/>
      <c r="K21" s="14"/>
      <c r="L21" s="14"/>
      <c r="M21" s="14"/>
      <c r="N21" s="5" t="s">
        <v>59</v>
      </c>
      <c r="O21" s="14"/>
      <c r="P21" s="14"/>
      <c r="Q21" s="14"/>
      <c r="R21" s="14"/>
      <c r="S21" s="14"/>
      <c r="T21" s="14"/>
      <c r="U21" s="14"/>
      <c r="V21" s="5" t="s">
        <v>75</v>
      </c>
      <c r="W21" s="14"/>
      <c r="X21" s="14"/>
      <c r="Y21" s="14"/>
      <c r="Z21" s="14"/>
      <c r="AA21" s="14">
        <f t="shared" si="4"/>
        <v>0</v>
      </c>
      <c r="AB21" s="14">
        <f t="shared" si="3"/>
        <v>0</v>
      </c>
      <c r="AC21" s="14" t="str">
        <f t="shared" si="1"/>
        <v/>
      </c>
      <c r="AD21" s="6" t="str">
        <f t="shared" si="2"/>
        <v>&lt;b&gt;Encontre o DISTRITO onde está baseado(a) o(a) Retalhista&lt;/b&gt;
&lt;i&gt;Distrito:&lt;/i&gt;</v>
      </c>
      <c r="AE21" s="14"/>
    </row>
    <row r="22" spans="1:31" ht="47.25" x14ac:dyDescent="0.25">
      <c r="A22"/>
      <c r="B22"/>
      <c r="C22" s="3" t="s">
        <v>76</v>
      </c>
      <c r="D22" s="3" t="s">
        <v>77</v>
      </c>
      <c r="E22" s="4" t="s">
        <v>78</v>
      </c>
      <c r="F22" s="4" t="s">
        <v>79</v>
      </c>
      <c r="G22" s="14"/>
      <c r="H22" s="14"/>
      <c r="I22" s="14"/>
      <c r="J22" s="14"/>
      <c r="K22" s="14"/>
      <c r="L22" s="14"/>
      <c r="M22" s="14"/>
      <c r="N22" s="5" t="s">
        <v>59</v>
      </c>
      <c r="O22" s="14"/>
      <c r="P22" s="14"/>
      <c r="Q22" s="14"/>
      <c r="R22" s="14"/>
      <c r="S22" s="14"/>
      <c r="T22" s="14"/>
      <c r="U22" s="14"/>
      <c r="V22" s="5" t="s">
        <v>80</v>
      </c>
      <c r="W22" s="14"/>
      <c r="X22" s="14"/>
      <c r="Y22" s="14"/>
      <c r="Z22" s="14"/>
      <c r="AA22" s="14">
        <f t="shared" si="4"/>
        <v>0</v>
      </c>
      <c r="AB22" s="14">
        <f t="shared" si="3"/>
        <v>0</v>
      </c>
      <c r="AC22" s="14" t="str">
        <f t="shared" si="1"/>
        <v/>
      </c>
      <c r="AD22" s="6" t="str">
        <f t="shared" si="2"/>
        <v>&lt;b&gt;Encontre o POSTO ADMINISTRATIVO onde está baseado(a) o(a) Retalhista&lt;/b&gt;
&lt;i&gt;Distrito:&lt;/i&gt;</v>
      </c>
      <c r="AE22" s="14"/>
    </row>
    <row r="23" spans="1:31" ht="47.25" x14ac:dyDescent="0.25">
      <c r="A23"/>
      <c r="B23"/>
      <c r="C23" s="3" t="s">
        <v>81</v>
      </c>
      <c r="D23" s="3" t="s">
        <v>82</v>
      </c>
      <c r="E23" s="4" t="s">
        <v>83</v>
      </c>
      <c r="F23" s="4" t="s">
        <v>84</v>
      </c>
      <c r="G23" s="14"/>
      <c r="H23" s="14"/>
      <c r="I23" s="14"/>
      <c r="J23" s="14"/>
      <c r="K23" s="14"/>
      <c r="L23" s="14"/>
      <c r="M23" s="14"/>
      <c r="N23" s="5" t="s">
        <v>59</v>
      </c>
      <c r="O23" s="14"/>
      <c r="P23" s="14"/>
      <c r="Q23" s="14"/>
      <c r="R23" s="14"/>
      <c r="S23" s="14"/>
      <c r="T23" s="14"/>
      <c r="U23" s="14"/>
      <c r="V23" s="5" t="s">
        <v>85</v>
      </c>
      <c r="W23" s="14"/>
      <c r="X23" s="14"/>
      <c r="Y23" s="14"/>
      <c r="Z23" s="14"/>
      <c r="AA23" s="14">
        <f t="shared" si="4"/>
        <v>0</v>
      </c>
      <c r="AB23" s="14">
        <f>AB21+AA23</f>
        <v>0</v>
      </c>
      <c r="AC23" s="14" t="str">
        <f t="shared" si="1"/>
        <v/>
      </c>
      <c r="AD23" s="6" t="str">
        <f t="shared" si="2"/>
        <v>&lt;b&gt;Encontre o POVOADO onde está baseado(a) o(a) Retalhista&lt;/b&gt;
&lt;i&gt;Povoado:&lt;/i&gt;</v>
      </c>
      <c r="AE23" s="14"/>
    </row>
    <row r="24" spans="1:31" x14ac:dyDescent="0.25">
      <c r="A24"/>
      <c r="B24"/>
      <c r="C24" s="3" t="s">
        <v>39</v>
      </c>
      <c r="D24" s="3" t="s">
        <v>86</v>
      </c>
      <c r="E24" s="14"/>
      <c r="F24" s="14"/>
      <c r="G24" s="14"/>
      <c r="H24" s="14"/>
      <c r="I24" s="14"/>
      <c r="J24" s="14"/>
      <c r="K24" s="14"/>
      <c r="L24" s="14"/>
      <c r="M24" s="14"/>
      <c r="N24" s="14"/>
      <c r="O24" s="14"/>
      <c r="P24" s="14"/>
      <c r="Q24" s="5" t="s">
        <v>87</v>
      </c>
      <c r="R24" s="14"/>
      <c r="S24" s="14"/>
      <c r="T24" s="14"/>
      <c r="U24" s="14"/>
      <c r="V24"/>
      <c r="W24" s="14"/>
      <c r="X24" s="14"/>
      <c r="Y24" s="14"/>
      <c r="Z24" s="14"/>
      <c r="AA24" s="14">
        <f t="shared" si="4"/>
        <v>0</v>
      </c>
      <c r="AB24" s="14">
        <f>AB22+AA24</f>
        <v>0</v>
      </c>
      <c r="AC24" s="14" t="str">
        <f t="shared" si="1"/>
        <v/>
      </c>
      <c r="AD24" s="6" t="str">
        <f t="shared" si="2"/>
        <v/>
      </c>
      <c r="AE24" s="14"/>
    </row>
    <row r="25" spans="1:31" x14ac:dyDescent="0.25">
      <c r="A25"/>
      <c r="B25"/>
      <c r="C25" s="3" t="s">
        <v>39</v>
      </c>
      <c r="D25" s="3" t="s">
        <v>88</v>
      </c>
      <c r="E25" s="14"/>
      <c r="F25" s="14"/>
      <c r="G25" s="14"/>
      <c r="H25" s="14"/>
      <c r="I25" s="14"/>
      <c r="J25" s="14"/>
      <c r="K25" s="14"/>
      <c r="L25" s="14"/>
      <c r="M25" s="14"/>
      <c r="N25" s="14"/>
      <c r="O25" s="14"/>
      <c r="P25" s="14"/>
      <c r="Q25" s="5" t="s">
        <v>89</v>
      </c>
      <c r="R25" s="14"/>
      <c r="S25" s="14"/>
      <c r="T25" s="14"/>
      <c r="U25" s="14"/>
      <c r="V25" s="14"/>
      <c r="W25" s="14"/>
      <c r="X25" s="14"/>
      <c r="Y25" s="14"/>
      <c r="Z25" s="14"/>
      <c r="AA25" s="14">
        <f t="shared" si="4"/>
        <v>0</v>
      </c>
      <c r="AB25" s="14">
        <f>AB23+AA25</f>
        <v>0</v>
      </c>
      <c r="AC25" s="14" t="str">
        <f t="shared" si="1"/>
        <v/>
      </c>
      <c r="AD25" s="6" t="str">
        <f t="shared" si="2"/>
        <v/>
      </c>
      <c r="AE25" s="14"/>
    </row>
    <row r="26" spans="1:31" x14ac:dyDescent="0.25">
      <c r="A26"/>
      <c r="B26"/>
      <c r="C26" s="3" t="s">
        <v>39</v>
      </c>
      <c r="D26" s="3" t="s">
        <v>90</v>
      </c>
      <c r="E26" s="14"/>
      <c r="F26" s="14"/>
      <c r="G26" s="14"/>
      <c r="H26" s="14"/>
      <c r="I26" s="14"/>
      <c r="J26" s="14"/>
      <c r="K26" s="14"/>
      <c r="L26" s="14"/>
      <c r="M26" s="14"/>
      <c r="N26" s="14"/>
      <c r="O26" s="14"/>
      <c r="P26" s="14"/>
      <c r="Q26" s="5" t="s">
        <v>91</v>
      </c>
      <c r="R26" s="14"/>
      <c r="S26" s="14"/>
      <c r="T26" s="14"/>
      <c r="U26" s="14"/>
      <c r="V26" s="14"/>
      <c r="W26" s="14"/>
      <c r="X26" s="14"/>
      <c r="Y26" s="14"/>
      <c r="Z26" s="14"/>
      <c r="AA26" s="14">
        <f t="shared" si="4"/>
        <v>0</v>
      </c>
      <c r="AB26" s="14">
        <f t="shared" ref="AB26:AB31" si="5">AB25+AA26</f>
        <v>0</v>
      </c>
      <c r="AC26" s="14" t="str">
        <f t="shared" si="1"/>
        <v/>
      </c>
      <c r="AD26" s="6" t="str">
        <f t="shared" si="2"/>
        <v/>
      </c>
      <c r="AE26" s="14"/>
    </row>
    <row r="27" spans="1:31" ht="94.5" x14ac:dyDescent="0.25">
      <c r="A27"/>
      <c r="B27"/>
      <c r="C27" s="3" t="s">
        <v>92</v>
      </c>
      <c r="D27" s="3" t="s">
        <v>93</v>
      </c>
      <c r="E27" s="4" t="s">
        <v>94</v>
      </c>
      <c r="F27" t="s">
        <v>95</v>
      </c>
      <c r="G27" s="5" t="s">
        <v>96</v>
      </c>
      <c r="H27" s="14"/>
      <c r="I27" s="14"/>
      <c r="J27" s="18" t="s">
        <v>97</v>
      </c>
      <c r="K27" s="18" t="s">
        <v>98</v>
      </c>
      <c r="L27" s="14"/>
      <c r="M27" s="14"/>
      <c r="N27" s="5" t="s">
        <v>59</v>
      </c>
      <c r="O27" s="14"/>
      <c r="P27" s="14"/>
      <c r="Q27" s="14"/>
      <c r="R27" s="14"/>
      <c r="S27" s="14"/>
      <c r="T27" s="14"/>
      <c r="U27" s="14"/>
      <c r="V27" s="14"/>
      <c r="W27" s="14"/>
      <c r="X27" s="14"/>
      <c r="Y27" s="14"/>
      <c r="Z27" s="14"/>
      <c r="AA27" s="14">
        <f t="shared" si="4"/>
        <v>0</v>
      </c>
      <c r="AB27" s="14">
        <f t="shared" si="5"/>
        <v>0</v>
      </c>
      <c r="AC27" s="14" t="str">
        <f t="shared" si="1"/>
        <v/>
      </c>
      <c r="AD27" s="6" t="str">
        <f t="shared" si="2"/>
        <v>Indique o ID do(a) Retalhista</v>
      </c>
      <c r="AE27" s="14"/>
    </row>
    <row r="28" spans="1:31" ht="94.5" x14ac:dyDescent="0.25">
      <c r="A28"/>
      <c r="B28"/>
      <c r="C28" s="3" t="s">
        <v>92</v>
      </c>
      <c r="D28" s="3" t="s">
        <v>99</v>
      </c>
      <c r="E28" s="4" t="s">
        <v>100</v>
      </c>
      <c r="F28" t="s">
        <v>101</v>
      </c>
      <c r="G28" s="5" t="s">
        <v>96</v>
      </c>
      <c r="H28" s="14"/>
      <c r="I28" s="14"/>
      <c r="J28" s="18" t="s">
        <v>102</v>
      </c>
      <c r="K28" s="18" t="s">
        <v>103</v>
      </c>
      <c r="L28" s="14"/>
      <c r="M28" s="14"/>
      <c r="N28" s="5" t="s">
        <v>59</v>
      </c>
      <c r="O28" s="14"/>
      <c r="P28" s="14"/>
      <c r="Q28" s="14"/>
      <c r="R28" s="14"/>
      <c r="S28" s="14"/>
      <c r="T28" s="14"/>
      <c r="U28" s="14"/>
      <c r="V28" s="14"/>
      <c r="W28" s="14"/>
      <c r="X28" s="14"/>
      <c r="Y28" s="14"/>
      <c r="Z28" s="14"/>
      <c r="AA28" s="14">
        <f t="shared" si="4"/>
        <v>0</v>
      </c>
      <c r="AB28" s="14">
        <f t="shared" si="5"/>
        <v>0</v>
      </c>
      <c r="AC28" s="14" t="str">
        <f t="shared" si="1"/>
        <v/>
      </c>
      <c r="AD28" s="6" t="str">
        <f t="shared" si="2"/>
        <v>Indique mais uma vez o ID do(a) Retalhista</v>
      </c>
      <c r="AE28" s="14"/>
    </row>
    <row r="29" spans="1:31" x14ac:dyDescent="0.25">
      <c r="A29"/>
      <c r="B29"/>
      <c r="C29"/>
      <c r="D29"/>
      <c r="E29" s="14"/>
      <c r="F29" s="14"/>
      <c r="G29" s="14"/>
      <c r="H29" s="14"/>
      <c r="I29" s="14"/>
      <c r="J29" s="14"/>
      <c r="K29" s="14"/>
      <c r="L29" s="14"/>
      <c r="M29" s="14"/>
      <c r="N29" s="14"/>
      <c r="O29" s="14"/>
      <c r="P29" s="14"/>
      <c r="Q29" s="14"/>
      <c r="R29" s="14"/>
      <c r="S29" s="14"/>
      <c r="T29" s="14"/>
      <c r="U29" s="14"/>
      <c r="V29" s="14"/>
      <c r="W29" s="14"/>
      <c r="X29" s="14"/>
      <c r="Y29" s="14"/>
      <c r="Z29" s="14"/>
      <c r="AA29" s="14">
        <f t="shared" si="4"/>
        <v>0</v>
      </c>
      <c r="AB29" s="14">
        <f t="shared" si="5"/>
        <v>0</v>
      </c>
      <c r="AC29" s="14" t="str">
        <f t="shared" si="1"/>
        <v/>
      </c>
      <c r="AD29" s="6" t="str">
        <f t="shared" si="2"/>
        <v/>
      </c>
      <c r="AE29" s="14"/>
    </row>
    <row r="30" spans="1:31" x14ac:dyDescent="0.25">
      <c r="A30"/>
      <c r="B30"/>
      <c r="C30" s="3" t="s">
        <v>39</v>
      </c>
      <c r="D30" s="3" t="s">
        <v>104</v>
      </c>
      <c r="E30" s="14"/>
      <c r="F30" s="14"/>
      <c r="G30" s="14"/>
      <c r="H30" s="14"/>
      <c r="I30" s="14"/>
      <c r="J30" s="14"/>
      <c r="K30" s="14"/>
      <c r="L30" s="14"/>
      <c r="M30" s="14"/>
      <c r="N30" s="14"/>
      <c r="O30" s="14"/>
      <c r="P30" s="14"/>
      <c r="Q30" s="5">
        <v>1</v>
      </c>
      <c r="R30" s="14"/>
      <c r="S30" s="14"/>
      <c r="T30" s="14"/>
      <c r="U30" s="14"/>
      <c r="V30" s="14"/>
      <c r="W30" s="14"/>
      <c r="X30" s="14"/>
      <c r="Y30" s="14"/>
      <c r="Z30" s="14"/>
      <c r="AA30" s="14">
        <f t="shared" si="4"/>
        <v>0</v>
      </c>
      <c r="AB30" s="14">
        <f t="shared" si="5"/>
        <v>0</v>
      </c>
      <c r="AC30" s="14" t="str">
        <f t="shared" si="1"/>
        <v/>
      </c>
      <c r="AD30" s="6" t="str">
        <f t="shared" si="2"/>
        <v/>
      </c>
      <c r="AE30" s="14"/>
    </row>
    <row r="31" spans="1:31" x14ac:dyDescent="0.25">
      <c r="A31"/>
      <c r="B31"/>
      <c r="C31" s="3" t="s">
        <v>39</v>
      </c>
      <c r="D31" s="3" t="s">
        <v>105</v>
      </c>
      <c r="E31" s="14"/>
      <c r="F31" s="14"/>
      <c r="G31" s="14"/>
      <c r="H31" s="14"/>
      <c r="I31" s="14"/>
      <c r="J31" s="14"/>
      <c r="K31" s="14"/>
      <c r="L31" s="14"/>
      <c r="M31" s="14"/>
      <c r="N31" s="14"/>
      <c r="O31" s="14"/>
      <c r="P31" s="14"/>
      <c r="Q31" s="5" t="s">
        <v>106</v>
      </c>
      <c r="R31" s="14"/>
      <c r="S31" s="14"/>
      <c r="T31" s="14"/>
      <c r="U31" s="14"/>
      <c r="V31" s="14"/>
      <c r="W31" s="14"/>
      <c r="X31" s="14"/>
      <c r="Y31" s="14"/>
      <c r="Z31" s="14"/>
      <c r="AA31" s="14">
        <f t="shared" si="4"/>
        <v>0</v>
      </c>
      <c r="AB31" s="14">
        <f t="shared" si="5"/>
        <v>0</v>
      </c>
      <c r="AC31" s="14" t="str">
        <f t="shared" si="1"/>
        <v/>
      </c>
      <c r="AD31" s="6" t="str">
        <f t="shared" si="2"/>
        <v/>
      </c>
      <c r="AE31" s="14"/>
    </row>
    <row r="32" spans="1:31" x14ac:dyDescent="0.25">
      <c r="A32"/>
      <c r="B32"/>
      <c r="C32"/>
      <c r="D32"/>
      <c r="E32" s="14"/>
      <c r="F32" s="14"/>
      <c r="G32" s="14"/>
      <c r="H32" s="14"/>
      <c r="I32" s="14"/>
      <c r="J32" s="14"/>
      <c r="K32" s="14"/>
      <c r="L32" s="14"/>
      <c r="M32" s="14"/>
      <c r="N32" s="14"/>
      <c r="O32" s="14"/>
      <c r="P32" s="14"/>
      <c r="Q32"/>
      <c r="R32" s="14"/>
      <c r="S32" s="14"/>
      <c r="T32" s="14"/>
      <c r="U32" s="14"/>
      <c r="V32" s="14"/>
      <c r="W32" s="14"/>
      <c r="X32" s="14"/>
      <c r="Y32" s="14"/>
      <c r="Z32" s="14"/>
      <c r="AA32" s="14"/>
      <c r="AB32" s="14"/>
      <c r="AC32" s="14"/>
      <c r="AD32" s="6" t="str">
        <f t="shared" si="2"/>
        <v/>
      </c>
      <c r="AE32" s="14"/>
    </row>
    <row r="33" spans="1:31" x14ac:dyDescent="0.25">
      <c r="A33"/>
      <c r="B33"/>
      <c r="C33"/>
      <c r="D33"/>
      <c r="E33" s="14"/>
      <c r="F33" s="14"/>
      <c r="G33" s="14"/>
      <c r="H33" s="14"/>
      <c r="I33" s="14"/>
      <c r="J33" s="14"/>
      <c r="K33" s="14"/>
      <c r="L33" s="14"/>
      <c r="M33" s="14"/>
      <c r="N33" s="14"/>
      <c r="O33" s="14"/>
      <c r="P33" s="14"/>
      <c r="Q33" s="14"/>
      <c r="R33" s="14"/>
      <c r="S33" s="14"/>
      <c r="T33" s="14"/>
      <c r="U33" s="14"/>
      <c r="V33" s="14"/>
      <c r="W33" s="14"/>
      <c r="X33" s="14"/>
      <c r="Y33" s="14"/>
      <c r="Z33" s="14"/>
      <c r="AA33" s="14">
        <f t="shared" ref="AA33:AA52" si="6">IF(B33="q",1,0)</f>
        <v>0</v>
      </c>
      <c r="AB33" s="14">
        <v>0</v>
      </c>
      <c r="AC33" s="14" t="str">
        <f t="shared" ref="AC33:AC52" si="7">IF(AA33=0,"",CONCATENATE("Q1.",AB33))</f>
        <v/>
      </c>
      <c r="AD33" s="6" t="str">
        <f t="shared" si="2"/>
        <v/>
      </c>
      <c r="AE33" s="14"/>
    </row>
    <row r="34" spans="1:31" x14ac:dyDescent="0.25">
      <c r="A34"/>
      <c r="B34"/>
      <c r="C34" s="3" t="s">
        <v>39</v>
      </c>
      <c r="D34" s="3" t="s">
        <v>107</v>
      </c>
      <c r="E34" s="14"/>
      <c r="F34" s="14"/>
      <c r="G34" s="14"/>
      <c r="H34" s="14"/>
      <c r="I34" s="14"/>
      <c r="J34" s="14"/>
      <c r="K34" s="14"/>
      <c r="L34" s="14"/>
      <c r="M34" s="14"/>
      <c r="N34" s="14"/>
      <c r="O34" s="14"/>
      <c r="P34" s="14"/>
      <c r="Q34" s="5">
        <v>1</v>
      </c>
      <c r="R34" s="14"/>
      <c r="S34" s="14"/>
      <c r="T34" s="14"/>
      <c r="U34" s="14"/>
      <c r="V34" s="14"/>
      <c r="W34" s="14"/>
      <c r="X34" s="14"/>
      <c r="Y34" s="14"/>
      <c r="Z34" s="14"/>
      <c r="AA34" s="14">
        <f t="shared" si="6"/>
        <v>0</v>
      </c>
      <c r="AB34" s="14">
        <f t="shared" ref="AB34:AB52" si="8">AB33+AA34</f>
        <v>0</v>
      </c>
      <c r="AC34" s="14" t="str">
        <f t="shared" si="7"/>
        <v/>
      </c>
      <c r="AD34" s="6" t="str">
        <f t="shared" ref="AD34:AD65" si="9">IF(E34="", "",IF(B34="", E34,"&lt;font color='green'&gt;["&amp;AC34&amp;"]&lt;/font&gt; "&amp;E34))</f>
        <v/>
      </c>
      <c r="AE34" s="14"/>
    </row>
    <row r="35" spans="1:31" x14ac:dyDescent="0.25">
      <c r="A35"/>
      <c r="B35"/>
      <c r="C35" s="3" t="s">
        <v>39</v>
      </c>
      <c r="D35" s="3" t="s">
        <v>108</v>
      </c>
      <c r="E35" s="14"/>
      <c r="F35" s="14"/>
      <c r="G35" s="14"/>
      <c r="H35" s="14"/>
      <c r="I35" s="14"/>
      <c r="J35" s="14"/>
      <c r="K35" s="14"/>
      <c r="L35" s="14"/>
      <c r="M35" s="14"/>
      <c r="N35" s="14"/>
      <c r="O35" s="14"/>
      <c r="P35" s="14"/>
      <c r="Q35" s="5">
        <v>1</v>
      </c>
      <c r="R35" s="14"/>
      <c r="S35" s="14"/>
      <c r="T35" s="14"/>
      <c r="U35" s="14"/>
      <c r="V35" s="14"/>
      <c r="W35" s="14"/>
      <c r="X35" s="14"/>
      <c r="Y35" s="14"/>
      <c r="Z35" s="14"/>
      <c r="AA35" s="14">
        <f t="shared" si="6"/>
        <v>0</v>
      </c>
      <c r="AB35" s="14">
        <f t="shared" si="8"/>
        <v>0</v>
      </c>
      <c r="AC35" s="14" t="str">
        <f t="shared" si="7"/>
        <v/>
      </c>
      <c r="AD35" s="6" t="str">
        <f t="shared" si="9"/>
        <v/>
      </c>
      <c r="AE35" s="14"/>
    </row>
    <row r="36" spans="1:31" x14ac:dyDescent="0.25">
      <c r="A36"/>
      <c r="B36"/>
      <c r="C36" s="3" t="s">
        <v>39</v>
      </c>
      <c r="D36" s="3" t="s">
        <v>109</v>
      </c>
      <c r="E36" s="14"/>
      <c r="F36" s="14"/>
      <c r="G36" s="14"/>
      <c r="H36" s="14"/>
      <c r="I36" s="14"/>
      <c r="J36" s="14"/>
      <c r="K36" s="14"/>
      <c r="L36" s="14"/>
      <c r="M36" s="14"/>
      <c r="N36" s="14"/>
      <c r="O36" s="14"/>
      <c r="P36" s="14"/>
      <c r="Q36" s="5">
        <v>1</v>
      </c>
      <c r="R36" s="14"/>
      <c r="S36" s="14"/>
      <c r="T36" s="14"/>
      <c r="U36" s="14"/>
      <c r="V36" s="14"/>
      <c r="W36" s="14"/>
      <c r="X36" s="14"/>
      <c r="Y36" s="14"/>
      <c r="Z36" s="14"/>
      <c r="AA36" s="14">
        <f t="shared" si="6"/>
        <v>0</v>
      </c>
      <c r="AB36" s="14">
        <f t="shared" si="8"/>
        <v>0</v>
      </c>
      <c r="AC36" s="14" t="str">
        <f t="shared" si="7"/>
        <v/>
      </c>
      <c r="AD36" s="6" t="str">
        <f t="shared" si="9"/>
        <v/>
      </c>
      <c r="AE36" s="14"/>
    </row>
    <row r="37" spans="1:31" x14ac:dyDescent="0.25">
      <c r="A37"/>
      <c r="B37"/>
      <c r="C37" s="3" t="s">
        <v>39</v>
      </c>
      <c r="D37" s="3" t="s">
        <v>110</v>
      </c>
      <c r="E37" s="14"/>
      <c r="F37" s="14"/>
      <c r="G37" s="14"/>
      <c r="H37" s="14"/>
      <c r="I37" s="14"/>
      <c r="J37" s="14"/>
      <c r="K37" s="14"/>
      <c r="L37" s="14"/>
      <c r="M37" s="14"/>
      <c r="N37" s="14"/>
      <c r="O37" s="14"/>
      <c r="P37" s="14"/>
      <c r="Q37" s="5">
        <v>1</v>
      </c>
      <c r="R37" s="14"/>
      <c r="S37" s="14"/>
      <c r="T37" s="14"/>
      <c r="U37" s="14"/>
      <c r="V37" s="14"/>
      <c r="W37" s="14"/>
      <c r="X37" s="14"/>
      <c r="Y37" s="14"/>
      <c r="Z37" s="14"/>
      <c r="AA37" s="14">
        <f t="shared" si="6"/>
        <v>0</v>
      </c>
      <c r="AB37" s="14">
        <f t="shared" si="8"/>
        <v>0</v>
      </c>
      <c r="AC37" s="14" t="str">
        <f t="shared" si="7"/>
        <v/>
      </c>
      <c r="AD37" s="6" t="str">
        <f t="shared" si="9"/>
        <v/>
      </c>
      <c r="AE37" s="14"/>
    </row>
    <row r="38" spans="1:31" x14ac:dyDescent="0.25">
      <c r="A38"/>
      <c r="B38"/>
      <c r="C38" s="3" t="s">
        <v>39</v>
      </c>
      <c r="D38" s="3" t="s">
        <v>111</v>
      </c>
      <c r="E38" s="14"/>
      <c r="F38" s="14"/>
      <c r="G38" s="14"/>
      <c r="H38" s="14"/>
      <c r="I38" s="14"/>
      <c r="J38" s="14"/>
      <c r="K38" s="14"/>
      <c r="L38" s="14"/>
      <c r="M38" s="14"/>
      <c r="N38" s="14"/>
      <c r="O38" s="14"/>
      <c r="P38" s="14"/>
      <c r="Q38" s="5">
        <v>1</v>
      </c>
      <c r="R38" s="14"/>
      <c r="S38" s="14"/>
      <c r="T38" s="14"/>
      <c r="U38" s="14"/>
      <c r="V38" s="14"/>
      <c r="W38" s="14"/>
      <c r="X38" s="14"/>
      <c r="Y38" s="14"/>
      <c r="Z38" s="14"/>
      <c r="AA38" s="14">
        <f t="shared" si="6"/>
        <v>0</v>
      </c>
      <c r="AB38" s="14">
        <f t="shared" si="8"/>
        <v>0</v>
      </c>
      <c r="AC38" s="14" t="str">
        <f t="shared" si="7"/>
        <v/>
      </c>
      <c r="AD38" s="6" t="str">
        <f t="shared" si="9"/>
        <v/>
      </c>
      <c r="AE38" s="14"/>
    </row>
    <row r="39" spans="1:31" x14ac:dyDescent="0.25">
      <c r="A39"/>
      <c r="B39"/>
      <c r="C39" s="3" t="s">
        <v>39</v>
      </c>
      <c r="D39" s="3" t="s">
        <v>112</v>
      </c>
      <c r="E39" s="14"/>
      <c r="F39" s="14"/>
      <c r="G39" s="14"/>
      <c r="H39" s="14"/>
      <c r="I39" s="14"/>
      <c r="J39" s="14"/>
      <c r="K39" s="14"/>
      <c r="L39" s="14"/>
      <c r="M39" s="14"/>
      <c r="N39" s="14"/>
      <c r="O39" s="14"/>
      <c r="P39" s="14"/>
      <c r="Q39" s="5">
        <v>1</v>
      </c>
      <c r="R39" s="14"/>
      <c r="S39" s="14"/>
      <c r="T39" s="14"/>
      <c r="U39" s="14"/>
      <c r="V39" s="14"/>
      <c r="W39" s="14"/>
      <c r="X39" s="14"/>
      <c r="Y39" s="14"/>
      <c r="Z39" s="14"/>
      <c r="AA39" s="14">
        <f t="shared" si="6"/>
        <v>0</v>
      </c>
      <c r="AB39" s="14">
        <f t="shared" si="8"/>
        <v>0</v>
      </c>
      <c r="AC39" s="14" t="str">
        <f t="shared" si="7"/>
        <v/>
      </c>
      <c r="AD39" s="6" t="str">
        <f t="shared" si="9"/>
        <v/>
      </c>
      <c r="AE39" s="14"/>
    </row>
    <row r="40" spans="1:31" x14ac:dyDescent="0.25">
      <c r="A40"/>
      <c r="B40"/>
      <c r="C40" s="3" t="s">
        <v>39</v>
      </c>
      <c r="D40" s="3" t="s">
        <v>113</v>
      </c>
      <c r="E40" s="14"/>
      <c r="F40" s="14"/>
      <c r="G40" s="14"/>
      <c r="H40" s="14"/>
      <c r="I40" s="14"/>
      <c r="J40" s="14"/>
      <c r="K40" s="14"/>
      <c r="L40" s="14"/>
      <c r="M40" s="14"/>
      <c r="N40" s="14"/>
      <c r="O40" s="14"/>
      <c r="P40" s="14"/>
      <c r="Q40" s="5">
        <v>1</v>
      </c>
      <c r="R40" s="14"/>
      <c r="S40" s="14"/>
      <c r="T40" s="14"/>
      <c r="U40" s="14"/>
      <c r="V40" s="14"/>
      <c r="W40" s="14"/>
      <c r="X40" s="14"/>
      <c r="Y40" s="14"/>
      <c r="Z40" s="14"/>
      <c r="AA40" s="14">
        <f t="shared" si="6"/>
        <v>0</v>
      </c>
      <c r="AB40" s="14">
        <f t="shared" si="8"/>
        <v>0</v>
      </c>
      <c r="AC40" s="14" t="str">
        <f t="shared" si="7"/>
        <v/>
      </c>
      <c r="AD40" s="6" t="str">
        <f t="shared" si="9"/>
        <v/>
      </c>
      <c r="AE40" s="14"/>
    </row>
    <row r="41" spans="1:31" x14ac:dyDescent="0.25">
      <c r="A41"/>
      <c r="B41"/>
      <c r="C41" s="3" t="s">
        <v>39</v>
      </c>
      <c r="D41" s="3" t="s">
        <v>114</v>
      </c>
      <c r="E41" s="14"/>
      <c r="F41" s="14"/>
      <c r="G41" s="14"/>
      <c r="H41" s="14"/>
      <c r="I41" s="14"/>
      <c r="J41" s="14"/>
      <c r="K41" s="14"/>
      <c r="L41" s="14"/>
      <c r="M41" s="14"/>
      <c r="N41" s="14"/>
      <c r="O41" s="14"/>
      <c r="P41" s="14"/>
      <c r="Q41" s="5">
        <v>1</v>
      </c>
      <c r="R41" s="14"/>
      <c r="S41" s="14"/>
      <c r="T41" s="14"/>
      <c r="U41" s="14"/>
      <c r="V41" s="14"/>
      <c r="W41" s="14"/>
      <c r="X41" s="14"/>
      <c r="Y41" s="14"/>
      <c r="Z41" s="14"/>
      <c r="AA41" s="14">
        <f t="shared" si="6"/>
        <v>0</v>
      </c>
      <c r="AB41" s="14">
        <f t="shared" si="8"/>
        <v>0</v>
      </c>
      <c r="AC41" s="14" t="str">
        <f t="shared" si="7"/>
        <v/>
      </c>
      <c r="AD41" s="6" t="str">
        <f t="shared" si="9"/>
        <v/>
      </c>
      <c r="AE41" s="14"/>
    </row>
    <row r="42" spans="1:31" x14ac:dyDescent="0.25">
      <c r="A42"/>
      <c r="B42"/>
      <c r="C42" s="3" t="s">
        <v>39</v>
      </c>
      <c r="D42" s="3" t="s">
        <v>115</v>
      </c>
      <c r="E42" s="14"/>
      <c r="F42" s="14"/>
      <c r="G42" s="14"/>
      <c r="H42" s="14"/>
      <c r="I42" s="14"/>
      <c r="J42" s="14"/>
      <c r="K42" s="14"/>
      <c r="L42" s="14"/>
      <c r="M42" s="14"/>
      <c r="N42" s="14"/>
      <c r="O42" s="14"/>
      <c r="P42" s="14"/>
      <c r="Q42" s="5">
        <v>1</v>
      </c>
      <c r="R42" s="14"/>
      <c r="S42" s="14"/>
      <c r="T42" s="14"/>
      <c r="U42" s="14"/>
      <c r="V42" s="14"/>
      <c r="W42" s="14"/>
      <c r="X42" s="14"/>
      <c r="Y42" s="14"/>
      <c r="Z42" s="14"/>
      <c r="AA42" s="14">
        <f t="shared" si="6"/>
        <v>0</v>
      </c>
      <c r="AB42" s="14">
        <f t="shared" si="8"/>
        <v>0</v>
      </c>
      <c r="AC42" s="14" t="str">
        <f t="shared" si="7"/>
        <v/>
      </c>
      <c r="AD42" s="6" t="str">
        <f t="shared" si="9"/>
        <v/>
      </c>
      <c r="AE42" s="14"/>
    </row>
    <row r="43" spans="1:31" x14ac:dyDescent="0.25">
      <c r="A43"/>
      <c r="B43"/>
      <c r="C43" s="3" t="s">
        <v>39</v>
      </c>
      <c r="D43" s="3" t="s">
        <v>116</v>
      </c>
      <c r="E43" s="14"/>
      <c r="F43" s="14"/>
      <c r="G43" s="14"/>
      <c r="H43" s="14"/>
      <c r="I43" s="14"/>
      <c r="J43" s="14"/>
      <c r="K43" s="14"/>
      <c r="L43" s="14"/>
      <c r="M43" s="14"/>
      <c r="N43" s="14"/>
      <c r="O43" s="14"/>
      <c r="P43" s="14"/>
      <c r="Q43" s="5">
        <v>1</v>
      </c>
      <c r="R43" s="14"/>
      <c r="S43" s="14"/>
      <c r="T43" s="14"/>
      <c r="U43" s="14"/>
      <c r="V43" s="14"/>
      <c r="W43" s="14"/>
      <c r="X43" s="14"/>
      <c r="Y43" s="14"/>
      <c r="Z43" s="14"/>
      <c r="AA43" s="14">
        <f t="shared" si="6"/>
        <v>0</v>
      </c>
      <c r="AB43" s="14">
        <f t="shared" si="8"/>
        <v>0</v>
      </c>
      <c r="AC43" s="14" t="str">
        <f t="shared" si="7"/>
        <v/>
      </c>
      <c r="AD43" s="6" t="str">
        <f t="shared" si="9"/>
        <v/>
      </c>
      <c r="AE43" s="14"/>
    </row>
    <row r="44" spans="1:31" x14ac:dyDescent="0.25">
      <c r="A44"/>
      <c r="B44"/>
      <c r="C44" s="3" t="s">
        <v>39</v>
      </c>
      <c r="D44" s="3" t="s">
        <v>117</v>
      </c>
      <c r="E44" s="14"/>
      <c r="F44" s="14"/>
      <c r="G44" s="14"/>
      <c r="H44" s="14"/>
      <c r="I44" s="14"/>
      <c r="J44" s="14"/>
      <c r="K44" s="14"/>
      <c r="L44" s="14"/>
      <c r="M44" s="14"/>
      <c r="N44" s="14"/>
      <c r="O44" s="14"/>
      <c r="P44" s="14"/>
      <c r="Q44" s="5">
        <v>1</v>
      </c>
      <c r="R44" s="14"/>
      <c r="S44" s="14"/>
      <c r="T44" s="14"/>
      <c r="U44" s="14"/>
      <c r="V44" s="14"/>
      <c r="W44" s="14"/>
      <c r="X44" s="14"/>
      <c r="Y44" s="14"/>
      <c r="Z44" s="14"/>
      <c r="AA44" s="14">
        <f t="shared" si="6"/>
        <v>0</v>
      </c>
      <c r="AB44" s="14">
        <f t="shared" si="8"/>
        <v>0</v>
      </c>
      <c r="AC44" s="14" t="str">
        <f t="shared" si="7"/>
        <v/>
      </c>
      <c r="AD44" s="6" t="str">
        <f t="shared" si="9"/>
        <v/>
      </c>
      <c r="AE44" s="14"/>
    </row>
    <row r="45" spans="1:31" x14ac:dyDescent="0.25">
      <c r="A45"/>
      <c r="B45"/>
      <c r="C45" s="3" t="s">
        <v>39</v>
      </c>
      <c r="D45" s="3" t="s">
        <v>118</v>
      </c>
      <c r="E45" s="14"/>
      <c r="F45" s="14"/>
      <c r="G45" s="14"/>
      <c r="H45" s="14"/>
      <c r="I45" s="14"/>
      <c r="J45" s="14"/>
      <c r="K45" s="14"/>
      <c r="L45" s="14"/>
      <c r="M45" s="14"/>
      <c r="N45" s="14"/>
      <c r="O45" s="14"/>
      <c r="P45" s="14"/>
      <c r="Q45" s="5">
        <v>0.2</v>
      </c>
      <c r="R45" s="14"/>
      <c r="S45" s="14"/>
      <c r="T45" s="14"/>
      <c r="U45" s="14"/>
      <c r="V45" s="14"/>
      <c r="W45" s="14"/>
      <c r="X45" s="14"/>
      <c r="Y45" s="14"/>
      <c r="Z45" s="14"/>
      <c r="AA45" s="14">
        <f t="shared" si="6"/>
        <v>0</v>
      </c>
      <c r="AB45" s="14">
        <f t="shared" si="8"/>
        <v>0</v>
      </c>
      <c r="AC45" s="14" t="str">
        <f t="shared" si="7"/>
        <v/>
      </c>
      <c r="AD45" s="6" t="str">
        <f t="shared" si="9"/>
        <v/>
      </c>
      <c r="AE45" s="14"/>
    </row>
    <row r="46" spans="1:31" x14ac:dyDescent="0.25">
      <c r="A46"/>
      <c r="B46"/>
      <c r="C46" s="3" t="s">
        <v>39</v>
      </c>
      <c r="D46" s="3" t="s">
        <v>119</v>
      </c>
      <c r="E46" s="14"/>
      <c r="F46" s="14"/>
      <c r="G46" s="14"/>
      <c r="H46" s="14"/>
      <c r="I46" s="14"/>
      <c r="J46" s="14"/>
      <c r="K46" s="14"/>
      <c r="L46" s="14"/>
      <c r="M46" s="14"/>
      <c r="N46" s="14"/>
      <c r="O46" s="14"/>
      <c r="P46" s="14"/>
      <c r="Q46" s="5">
        <v>0.3</v>
      </c>
      <c r="R46" s="14"/>
      <c r="S46" s="14"/>
      <c r="T46" s="14"/>
      <c r="U46" s="14"/>
      <c r="V46" s="14"/>
      <c r="W46" s="14"/>
      <c r="X46" s="14"/>
      <c r="Y46" s="14"/>
      <c r="Z46" s="14"/>
      <c r="AA46" s="14">
        <f t="shared" si="6"/>
        <v>0</v>
      </c>
      <c r="AB46" s="14">
        <f t="shared" si="8"/>
        <v>0</v>
      </c>
      <c r="AC46" s="14" t="str">
        <f t="shared" si="7"/>
        <v/>
      </c>
      <c r="AD46" s="6" t="str">
        <f t="shared" si="9"/>
        <v/>
      </c>
      <c r="AE46" s="14"/>
    </row>
    <row r="47" spans="1:31" x14ac:dyDescent="0.25">
      <c r="A47"/>
      <c r="B47"/>
      <c r="C47" s="3" t="s">
        <v>39</v>
      </c>
      <c r="D47" s="3" t="s">
        <v>120</v>
      </c>
      <c r="E47" s="14"/>
      <c r="F47" s="14"/>
      <c r="G47" s="14"/>
      <c r="H47" s="14"/>
      <c r="I47" s="14"/>
      <c r="J47" s="14"/>
      <c r="K47" s="14"/>
      <c r="L47" s="14"/>
      <c r="M47" s="14"/>
      <c r="N47" s="14"/>
      <c r="O47" s="14"/>
      <c r="P47" s="14"/>
      <c r="Q47" s="5">
        <v>0.5</v>
      </c>
      <c r="R47" s="14"/>
      <c r="S47" s="14"/>
      <c r="T47" s="14"/>
      <c r="U47" s="14"/>
      <c r="V47" s="14"/>
      <c r="W47" s="14"/>
      <c r="X47" s="14"/>
      <c r="Y47" s="14"/>
      <c r="Z47" s="14"/>
      <c r="AA47" s="14">
        <f t="shared" si="6"/>
        <v>0</v>
      </c>
      <c r="AB47" s="14">
        <f t="shared" si="8"/>
        <v>0</v>
      </c>
      <c r="AC47" s="14" t="str">
        <f t="shared" si="7"/>
        <v/>
      </c>
      <c r="AD47" s="6" t="str">
        <f t="shared" si="9"/>
        <v/>
      </c>
      <c r="AE47" s="14"/>
    </row>
    <row r="48" spans="1:31" x14ac:dyDescent="0.25">
      <c r="A48"/>
      <c r="B48"/>
      <c r="C48" s="3" t="s">
        <v>39</v>
      </c>
      <c r="D48" s="3" t="s">
        <v>121</v>
      </c>
      <c r="E48" s="14"/>
      <c r="F48" s="14"/>
      <c r="G48" s="14"/>
      <c r="H48" s="14"/>
      <c r="I48" s="14"/>
      <c r="J48" s="14"/>
      <c r="K48" s="14"/>
      <c r="L48" s="14"/>
      <c r="M48" s="14"/>
      <c r="N48" s="14"/>
      <c r="O48" s="14"/>
      <c r="P48" s="14"/>
      <c r="Q48" s="5">
        <v>0.8</v>
      </c>
      <c r="R48" s="14"/>
      <c r="S48" s="14"/>
      <c r="T48" s="14"/>
      <c r="U48" s="14"/>
      <c r="V48" s="14"/>
      <c r="W48" s="14"/>
      <c r="X48" s="14"/>
      <c r="Y48" s="14"/>
      <c r="Z48" s="14"/>
      <c r="AA48" s="14">
        <f t="shared" si="6"/>
        <v>0</v>
      </c>
      <c r="AB48" s="14">
        <f t="shared" si="8"/>
        <v>0</v>
      </c>
      <c r="AC48" s="14" t="str">
        <f t="shared" si="7"/>
        <v/>
      </c>
      <c r="AD48" s="6" t="str">
        <f t="shared" si="9"/>
        <v/>
      </c>
      <c r="AE48" s="14"/>
    </row>
    <row r="49" spans="1:31" x14ac:dyDescent="0.25">
      <c r="A49"/>
      <c r="B49"/>
      <c r="C49" s="3" t="s">
        <v>39</v>
      </c>
      <c r="D49" s="3" t="s">
        <v>122</v>
      </c>
      <c r="E49" s="14"/>
      <c r="F49" s="14"/>
      <c r="G49" s="14"/>
      <c r="H49" s="14"/>
      <c r="I49" s="14"/>
      <c r="J49" s="14"/>
      <c r="K49" s="14"/>
      <c r="L49" s="14"/>
      <c r="M49" s="14"/>
      <c r="N49" s="14"/>
      <c r="O49" s="14"/>
      <c r="P49" s="14"/>
      <c r="Q49" s="5">
        <v>0.1</v>
      </c>
      <c r="R49" s="14"/>
      <c r="S49" s="14"/>
      <c r="T49" s="14"/>
      <c r="U49" s="14"/>
      <c r="V49" s="14"/>
      <c r="W49" s="14"/>
      <c r="X49" s="14"/>
      <c r="Y49" s="14"/>
      <c r="Z49" s="14"/>
      <c r="AA49" s="14">
        <f t="shared" si="6"/>
        <v>0</v>
      </c>
      <c r="AB49" s="14">
        <f t="shared" si="8"/>
        <v>0</v>
      </c>
      <c r="AC49" s="14" t="str">
        <f t="shared" si="7"/>
        <v/>
      </c>
      <c r="AD49" s="6" t="str">
        <f t="shared" si="9"/>
        <v/>
      </c>
      <c r="AE49" s="14"/>
    </row>
    <row r="50" spans="1:31" x14ac:dyDescent="0.25">
      <c r="A50"/>
      <c r="B50"/>
      <c r="C50" s="3" t="s">
        <v>39</v>
      </c>
      <c r="D50" s="3" t="s">
        <v>123</v>
      </c>
      <c r="E50" s="14"/>
      <c r="F50" s="14"/>
      <c r="G50" s="14"/>
      <c r="H50" s="14"/>
      <c r="I50" s="14"/>
      <c r="J50" s="14"/>
      <c r="K50" s="14"/>
      <c r="L50" s="14"/>
      <c r="M50" s="14"/>
      <c r="N50" s="14"/>
      <c r="O50" s="14"/>
      <c r="P50" s="14"/>
      <c r="Q50" s="5">
        <v>0.9</v>
      </c>
      <c r="R50" s="14"/>
      <c r="S50" s="14"/>
      <c r="T50" s="14"/>
      <c r="U50" s="14"/>
      <c r="V50" s="14"/>
      <c r="W50" s="14"/>
      <c r="X50" s="14"/>
      <c r="Y50" s="14"/>
      <c r="Z50" s="14"/>
      <c r="AA50" s="14">
        <f t="shared" si="6"/>
        <v>0</v>
      </c>
      <c r="AB50" s="14">
        <f t="shared" si="8"/>
        <v>0</v>
      </c>
      <c r="AC50" s="14" t="str">
        <f t="shared" si="7"/>
        <v/>
      </c>
      <c r="AD50" s="6" t="str">
        <f t="shared" si="9"/>
        <v/>
      </c>
      <c r="AE50" s="14"/>
    </row>
    <row r="51" spans="1:31" x14ac:dyDescent="0.25">
      <c r="A51"/>
      <c r="B51"/>
      <c r="C51"/>
      <c r="D51"/>
      <c r="E51"/>
      <c r="F51"/>
      <c r="G51"/>
      <c r="H51"/>
      <c r="I51"/>
      <c r="J51"/>
      <c r="K51"/>
      <c r="L51"/>
      <c r="M51"/>
      <c r="N51"/>
      <c r="O51"/>
      <c r="P51"/>
      <c r="Q51"/>
      <c r="R51" s="14"/>
      <c r="S51" s="14"/>
      <c r="T51" s="14"/>
      <c r="U51" s="14"/>
      <c r="V51" s="14"/>
      <c r="W51" s="14"/>
      <c r="X51" s="14"/>
      <c r="Y51" s="14"/>
      <c r="Z51" s="14"/>
      <c r="AA51" s="14">
        <f t="shared" si="6"/>
        <v>0</v>
      </c>
      <c r="AB51" s="14">
        <f t="shared" si="8"/>
        <v>0</v>
      </c>
      <c r="AC51" s="14" t="str">
        <f t="shared" si="7"/>
        <v/>
      </c>
      <c r="AD51" s="6" t="str">
        <f>IF(E53="", "",IF(B51="", E53,"&lt;font color='green'&gt;["&amp;AC51&amp;"]&lt;/font&gt; "&amp;E53))</f>
        <v/>
      </c>
      <c r="AE51" s="14"/>
    </row>
    <row r="52" spans="1:31" x14ac:dyDescent="0.25">
      <c r="A52"/>
      <c r="B52"/>
      <c r="C52" s="3" t="s">
        <v>39</v>
      </c>
      <c r="D52" s="3" t="s">
        <v>124</v>
      </c>
      <c r="E52" s="14"/>
      <c r="F52" s="14"/>
      <c r="G52" s="14"/>
      <c r="H52" s="14"/>
      <c r="I52"/>
      <c r="J52" s="14"/>
      <c r="K52" s="14"/>
      <c r="L52" s="14"/>
      <c r="M52" s="14"/>
      <c r="N52" s="14"/>
      <c r="O52" s="14"/>
      <c r="P52" s="14"/>
      <c r="Q52" s="19" t="s">
        <v>125</v>
      </c>
      <c r="R52" s="14"/>
      <c r="S52" s="14"/>
      <c r="T52" s="14"/>
      <c r="U52" s="14"/>
      <c r="V52" s="14"/>
      <c r="W52" s="14"/>
      <c r="X52" s="14"/>
      <c r="Y52" s="14"/>
      <c r="Z52" s="14"/>
      <c r="AA52" s="14">
        <f t="shared" si="6"/>
        <v>0</v>
      </c>
      <c r="AB52" s="14">
        <f t="shared" si="8"/>
        <v>0</v>
      </c>
      <c r="AC52" s="14" t="str">
        <f t="shared" si="7"/>
        <v/>
      </c>
      <c r="AD52" s="6" t="str">
        <f>IF(E52="", "",IF(B52="", E52,"&lt;font color='green'&gt;["&amp;AC52&amp;"]&lt;/font&gt; "&amp;E52))</f>
        <v/>
      </c>
      <c r="AE52" s="14"/>
    </row>
    <row r="53" spans="1:31" x14ac:dyDescent="0.25">
      <c r="A53"/>
      <c r="B53"/>
      <c r="C53" s="3" t="s">
        <v>39</v>
      </c>
      <c r="D53" s="3" t="s">
        <v>126</v>
      </c>
      <c r="E53" s="14"/>
      <c r="F53" s="14"/>
      <c r="G53" s="14"/>
      <c r="H53" s="14"/>
      <c r="I53" s="14"/>
      <c r="J53" s="14"/>
      <c r="K53" s="14"/>
      <c r="L53" s="14"/>
      <c r="M53" s="14"/>
      <c r="N53" s="14"/>
      <c r="O53" s="14"/>
      <c r="P53" s="14"/>
      <c r="Q53" s="5" t="s">
        <v>127</v>
      </c>
      <c r="R53" s="14"/>
      <c r="S53" s="14"/>
      <c r="T53" s="14"/>
      <c r="U53" s="14"/>
      <c r="V53" s="14"/>
      <c r="W53" s="14"/>
      <c r="X53" s="14"/>
      <c r="Y53" s="14"/>
      <c r="Z53" s="14"/>
      <c r="AA53" s="14"/>
      <c r="AB53" s="14"/>
      <c r="AC53" s="14"/>
      <c r="AD53"/>
      <c r="AE53" s="14"/>
    </row>
    <row r="54" spans="1:31" x14ac:dyDescent="0.25">
      <c r="A54"/>
      <c r="B54"/>
      <c r="C54" s="3" t="s">
        <v>39</v>
      </c>
      <c r="D54" s="3" t="s">
        <v>128</v>
      </c>
      <c r="E54" s="14"/>
      <c r="F54" s="14"/>
      <c r="G54" s="14"/>
      <c r="H54" s="14"/>
      <c r="I54" s="14"/>
      <c r="J54" s="14"/>
      <c r="K54" s="14"/>
      <c r="L54" s="14"/>
      <c r="M54" s="14"/>
      <c r="N54" s="14"/>
      <c r="O54" s="14"/>
      <c r="P54" s="14"/>
      <c r="Q54" s="5" t="s">
        <v>129</v>
      </c>
      <c r="R54" s="14"/>
      <c r="S54" s="14"/>
      <c r="T54" s="14"/>
      <c r="U54" s="14"/>
      <c r="V54" s="14"/>
      <c r="W54" s="14"/>
      <c r="X54" s="14"/>
      <c r="Y54" s="14"/>
      <c r="Z54" s="14"/>
      <c r="AA54" s="14">
        <f t="shared" ref="AA54:AA85" si="10">IF(B54="q",1,0)</f>
        <v>0</v>
      </c>
      <c r="AB54" s="14">
        <f>AB52+AA54</f>
        <v>0</v>
      </c>
      <c r="AC54" s="14" t="str">
        <f t="shared" ref="AC54:AC85" si="11">IF(AA54=0,"",CONCATENATE("Q1.",AB54))</f>
        <v/>
      </c>
      <c r="AD54" s="6" t="str">
        <f t="shared" ref="AD54:AD117" si="12">IF(E54="", "",IF(B54="", E54,"&lt;font color='green'&gt;["&amp;AC54&amp;"]&lt;/font&gt; "&amp;E54))</f>
        <v/>
      </c>
      <c r="AE54" s="14"/>
    </row>
    <row r="55" spans="1:31" x14ac:dyDescent="0.25">
      <c r="A55"/>
      <c r="B55"/>
      <c r="C55" s="3" t="s">
        <v>39</v>
      </c>
      <c r="D55" s="3" t="s">
        <v>130</v>
      </c>
      <c r="E55" s="14"/>
      <c r="F55" s="14"/>
      <c r="G55" s="14"/>
      <c r="H55" s="14"/>
      <c r="I55" s="14"/>
      <c r="J55" s="14"/>
      <c r="K55" s="14"/>
      <c r="L55" s="14"/>
      <c r="M55" s="14"/>
      <c r="N55" s="14"/>
      <c r="O55" s="14"/>
      <c r="P55" s="14"/>
      <c r="Q55" s="5" t="s">
        <v>129</v>
      </c>
      <c r="R55" s="14"/>
      <c r="S55" s="14"/>
      <c r="T55" s="14"/>
      <c r="U55" s="14"/>
      <c r="V55" s="14"/>
      <c r="W55" s="14"/>
      <c r="X55" s="14"/>
      <c r="Y55" s="14"/>
      <c r="Z55" s="14"/>
      <c r="AA55" s="14">
        <f t="shared" si="10"/>
        <v>0</v>
      </c>
      <c r="AB55" s="14">
        <f t="shared" ref="AB55:AB84" si="13">AB54+AA55</f>
        <v>0</v>
      </c>
      <c r="AC55" s="14" t="str">
        <f t="shared" si="11"/>
        <v/>
      </c>
      <c r="AD55" s="6" t="str">
        <f t="shared" si="12"/>
        <v/>
      </c>
      <c r="AE55" s="14"/>
    </row>
    <row r="56" spans="1:31" x14ac:dyDescent="0.25">
      <c r="A56"/>
      <c r="B56"/>
      <c r="C56" s="3" t="s">
        <v>39</v>
      </c>
      <c r="D56" s="3" t="s">
        <v>131</v>
      </c>
      <c r="E56" s="14"/>
      <c r="F56" s="14"/>
      <c r="G56" s="14"/>
      <c r="H56" s="14"/>
      <c r="I56" s="14"/>
      <c r="J56" s="14"/>
      <c r="K56" s="14"/>
      <c r="L56" s="14"/>
      <c r="M56" s="14"/>
      <c r="N56" s="14"/>
      <c r="O56" s="14"/>
      <c r="P56" s="14"/>
      <c r="Q56" s="5" t="s">
        <v>129</v>
      </c>
      <c r="R56" s="14"/>
      <c r="S56" s="14"/>
      <c r="T56" s="14"/>
      <c r="U56" s="14"/>
      <c r="V56" s="14"/>
      <c r="W56" s="14"/>
      <c r="X56" s="14"/>
      <c r="Y56" s="14"/>
      <c r="Z56" s="14"/>
      <c r="AA56" s="14">
        <f t="shared" si="10"/>
        <v>0</v>
      </c>
      <c r="AB56" s="14">
        <f t="shared" si="13"/>
        <v>0</v>
      </c>
      <c r="AC56" s="14" t="str">
        <f t="shared" si="11"/>
        <v/>
      </c>
      <c r="AD56" s="6" t="str">
        <f t="shared" si="12"/>
        <v/>
      </c>
      <c r="AE56" s="14"/>
    </row>
    <row r="57" spans="1:31" x14ac:dyDescent="0.25">
      <c r="A57"/>
      <c r="B57"/>
      <c r="C57"/>
      <c r="D57"/>
      <c r="E57" s="14"/>
      <c r="F57" s="14"/>
      <c r="G57" s="14"/>
      <c r="H57" s="14"/>
      <c r="I57" s="14"/>
      <c r="J57" s="14"/>
      <c r="K57" s="14"/>
      <c r="L57" s="14"/>
      <c r="M57" s="14"/>
      <c r="N57" s="14"/>
      <c r="O57" s="14"/>
      <c r="P57" s="14"/>
      <c r="Q57" s="14"/>
      <c r="R57" s="14"/>
      <c r="S57" s="14"/>
      <c r="T57" s="14"/>
      <c r="U57" s="14"/>
      <c r="V57" s="14"/>
      <c r="W57" s="14"/>
      <c r="X57" s="14"/>
      <c r="Y57" s="14"/>
      <c r="Z57" s="14"/>
      <c r="AA57" s="14">
        <f t="shared" si="10"/>
        <v>0</v>
      </c>
      <c r="AB57" s="14">
        <f t="shared" si="13"/>
        <v>0</v>
      </c>
      <c r="AC57" s="14" t="str">
        <f t="shared" si="11"/>
        <v/>
      </c>
      <c r="AD57" s="6" t="str">
        <f t="shared" si="12"/>
        <v/>
      </c>
      <c r="AE57" s="14"/>
    </row>
    <row r="58" spans="1:31" x14ac:dyDescent="0.25">
      <c r="A58"/>
      <c r="B58"/>
      <c r="C58"/>
      <c r="D58"/>
      <c r="E58" s="14"/>
      <c r="F58" s="14"/>
      <c r="G58" s="14"/>
      <c r="H58" s="14"/>
      <c r="I58" s="14"/>
      <c r="J58" s="14"/>
      <c r="K58" s="14"/>
      <c r="L58" s="14"/>
      <c r="M58" s="14"/>
      <c r="N58" s="14"/>
      <c r="O58" s="14"/>
      <c r="P58" s="14"/>
      <c r="Q58" s="14"/>
      <c r="R58" s="14"/>
      <c r="S58" s="14"/>
      <c r="T58" s="14"/>
      <c r="U58" s="14"/>
      <c r="V58" s="14"/>
      <c r="W58" s="14"/>
      <c r="X58" s="14"/>
      <c r="Y58" s="14"/>
      <c r="Z58" s="14"/>
      <c r="AA58" s="14">
        <f t="shared" si="10"/>
        <v>0</v>
      </c>
      <c r="AB58" s="14">
        <f t="shared" si="13"/>
        <v>0</v>
      </c>
      <c r="AC58" s="14" t="str">
        <f t="shared" si="11"/>
        <v/>
      </c>
      <c r="AD58" s="6" t="str">
        <f t="shared" si="12"/>
        <v/>
      </c>
      <c r="AE58" s="14"/>
    </row>
    <row r="59" spans="1:31" ht="31.5" x14ac:dyDescent="0.25">
      <c r="A59"/>
      <c r="B59"/>
      <c r="C59" s="3" t="s">
        <v>19</v>
      </c>
      <c r="D59" s="3" t="s">
        <v>132</v>
      </c>
      <c r="E59" s="4" t="s">
        <v>133</v>
      </c>
      <c r="F59" t="s">
        <v>134</v>
      </c>
      <c r="G59" s="14"/>
      <c r="H59" s="14"/>
      <c r="I59" s="14"/>
      <c r="J59" s="14"/>
      <c r="K59" s="14"/>
      <c r="L59" s="5" t="s">
        <v>135</v>
      </c>
      <c r="M59" s="14"/>
      <c r="N59" s="5" t="s">
        <v>59</v>
      </c>
      <c r="O59" s="14"/>
      <c r="P59" s="14"/>
      <c r="Q59" s="14"/>
      <c r="R59" s="14"/>
      <c r="S59" s="14"/>
      <c r="T59" s="14"/>
      <c r="U59" s="14"/>
      <c r="V59" s="14"/>
      <c r="W59" s="14"/>
      <c r="X59" s="14"/>
      <c r="Y59" s="14"/>
      <c r="Z59" s="14"/>
      <c r="AA59" s="14">
        <f t="shared" si="10"/>
        <v>0</v>
      </c>
      <c r="AB59" s="14">
        <f t="shared" si="13"/>
        <v>0</v>
      </c>
      <c r="AC59" s="14" t="str">
        <f t="shared" si="11"/>
        <v/>
      </c>
      <c r="AD59" s="6" t="str">
        <f t="shared" si="12"/>
        <v>O ID indicado não está na amostra. Por favor volte e re-introduza o ID correto.</v>
      </c>
      <c r="AE59" s="14"/>
    </row>
    <row r="60" spans="1:31" x14ac:dyDescent="0.25">
      <c r="A60"/>
      <c r="B60"/>
      <c r="C60"/>
      <c r="D60"/>
      <c r="E60" s="14"/>
      <c r="F60" s="14"/>
      <c r="G60" s="14"/>
      <c r="H60" s="14"/>
      <c r="I60" s="14"/>
      <c r="J60" s="14"/>
      <c r="K60" s="14"/>
      <c r="L60" s="14"/>
      <c r="M60" s="14"/>
      <c r="N60" s="14"/>
      <c r="O60" s="14"/>
      <c r="P60" s="14"/>
      <c r="Q60" s="14"/>
      <c r="R60" s="14"/>
      <c r="S60" s="14"/>
      <c r="T60" s="14"/>
      <c r="U60" s="14"/>
      <c r="V60" s="14"/>
      <c r="W60" s="14"/>
      <c r="X60" s="14"/>
      <c r="Y60" s="14"/>
      <c r="Z60" s="14"/>
      <c r="AA60" s="14">
        <f t="shared" si="10"/>
        <v>0</v>
      </c>
      <c r="AB60" s="14">
        <f t="shared" si="13"/>
        <v>0</v>
      </c>
      <c r="AC60" s="14" t="str">
        <f t="shared" si="11"/>
        <v/>
      </c>
      <c r="AD60" s="6" t="str">
        <f t="shared" si="12"/>
        <v/>
      </c>
      <c r="AE60" s="14"/>
    </row>
    <row r="61" spans="1:31" ht="141.75" x14ac:dyDescent="0.25">
      <c r="A61"/>
      <c r="B61"/>
      <c r="C61" s="3" t="s">
        <v>136</v>
      </c>
      <c r="D61" s="3" t="s">
        <v>137</v>
      </c>
      <c r="E61" s="4" t="s">
        <v>138</v>
      </c>
      <c r="F61" s="4" t="s">
        <v>139</v>
      </c>
      <c r="G61" s="5" t="s">
        <v>140</v>
      </c>
      <c r="H61" s="14"/>
      <c r="I61" s="14"/>
      <c r="J61" s="5" t="s">
        <v>141</v>
      </c>
      <c r="K61" s="5" t="s">
        <v>142</v>
      </c>
      <c r="L61" s="14"/>
      <c r="M61" s="14"/>
      <c r="N61" s="5" t="s">
        <v>59</v>
      </c>
      <c r="O61" s="14"/>
      <c r="P61" s="14"/>
      <c r="Q61" s="14"/>
      <c r="R61" s="14"/>
      <c r="S61" s="14"/>
      <c r="T61" s="14"/>
      <c r="U61" s="14"/>
      <c r="V61" s="14"/>
      <c r="W61" s="14"/>
      <c r="X61" s="14"/>
      <c r="Y61" s="14"/>
      <c r="Z61" s="14"/>
      <c r="AA61" s="14">
        <f t="shared" si="10"/>
        <v>0</v>
      </c>
      <c r="AB61" s="14">
        <f t="shared" si="13"/>
        <v>0</v>
      </c>
      <c r="AC61" s="14" t="str">
        <f t="shared" si="11"/>
        <v/>
      </c>
      <c r="AD61" s="6" t="str">
        <f t="shared" si="12"/>
        <v>ID ${retailerid}:
&lt;b&gt;${preloadname}&lt;/b&gt;
Província: ${prov_name}
Distrito: ${dist_name}
Comunidade: ${com_name}
Estes detalhes correspondem com a listagem?</v>
      </c>
      <c r="AE61" s="14"/>
    </row>
    <row r="62" spans="1:31" x14ac:dyDescent="0.25">
      <c r="A62"/>
      <c r="B62"/>
      <c r="C62" s="3" t="s">
        <v>136</v>
      </c>
      <c r="D62" s="3" t="s">
        <v>143</v>
      </c>
      <c r="E62" s="4" t="s">
        <v>144</v>
      </c>
      <c r="F62" s="4" t="s">
        <v>145</v>
      </c>
      <c r="G62" s="14"/>
      <c r="H62" s="14"/>
      <c r="I62" s="14"/>
      <c r="J62" s="14"/>
      <c r="K62" s="14"/>
      <c r="L62" s="14"/>
      <c r="M62" s="14"/>
      <c r="N62" s="5" t="s">
        <v>59</v>
      </c>
      <c r="O62" s="14"/>
      <c r="P62" s="14"/>
      <c r="Q62" s="14"/>
      <c r="R62" s="14"/>
      <c r="S62" s="14"/>
      <c r="T62" s="14"/>
      <c r="U62" s="14"/>
      <c r="V62" s="14"/>
      <c r="W62" s="14"/>
      <c r="X62" s="14"/>
      <c r="Y62" s="14"/>
      <c r="Z62" s="14"/>
      <c r="AA62" s="14">
        <f t="shared" si="10"/>
        <v>0</v>
      </c>
      <c r="AB62" s="14">
        <f t="shared" si="13"/>
        <v>0</v>
      </c>
      <c r="AC62" s="14" t="str">
        <f t="shared" si="11"/>
        <v/>
      </c>
      <c r="AD62" s="6" t="str">
        <f t="shared" si="12"/>
        <v>Conseguiu localizar o(a) Retalhista &lt;b&gt;${preloadname}&lt;/b&gt;?</v>
      </c>
      <c r="AE62" s="14"/>
    </row>
    <row r="63" spans="1:31" x14ac:dyDescent="0.25">
      <c r="A63"/>
      <c r="B63"/>
      <c r="C63" s="3" t="s">
        <v>146</v>
      </c>
      <c r="D63" s="3" t="s">
        <v>147</v>
      </c>
      <c r="E63" s="4" t="s">
        <v>148</v>
      </c>
      <c r="F63" t="s">
        <v>149</v>
      </c>
      <c r="G63" s="14"/>
      <c r="H63" s="14"/>
      <c r="I63" s="14"/>
      <c r="J63" s="14"/>
      <c r="K63" s="14"/>
      <c r="L63" s="5" t="s">
        <v>150</v>
      </c>
      <c r="M63" s="14"/>
      <c r="N63" s="5" t="s">
        <v>59</v>
      </c>
      <c r="O63" s="14"/>
      <c r="P63" s="14"/>
      <c r="Q63" s="14"/>
      <c r="R63" s="14"/>
      <c r="S63" s="14"/>
      <c r="T63" s="14"/>
      <c r="U63" s="14"/>
      <c r="V63" s="14"/>
      <c r="W63" s="14"/>
      <c r="X63" s="14"/>
      <c r="Y63" s="14"/>
      <c r="Z63" s="14"/>
      <c r="AA63" s="14">
        <f t="shared" si="10"/>
        <v>0</v>
      </c>
      <c r="AB63" s="14">
        <f t="shared" si="13"/>
        <v>0</v>
      </c>
      <c r="AC63" s="14" t="str">
        <f t="shared" si="11"/>
        <v/>
      </c>
      <c r="AD63" s="6" t="str">
        <f t="shared" si="12"/>
        <v>Por que não conseguiu localizá-lo(a)?</v>
      </c>
      <c r="AE63" s="14"/>
    </row>
    <row r="64" spans="1:31" ht="31.5" x14ac:dyDescent="0.25">
      <c r="A64"/>
      <c r="B64"/>
      <c r="C64" s="3" t="s">
        <v>19</v>
      </c>
      <c r="D64" s="3" t="s">
        <v>151</v>
      </c>
      <c r="E64" s="4" t="s">
        <v>152</v>
      </c>
      <c r="F64" t="s">
        <v>153</v>
      </c>
      <c r="G64" s="14"/>
      <c r="H64" s="14"/>
      <c r="I64" s="14"/>
      <c r="J64" s="14"/>
      <c r="K64" s="14"/>
      <c r="L64" s="5" t="s">
        <v>154</v>
      </c>
      <c r="M64" s="14"/>
      <c r="N64" s="14"/>
      <c r="O64" s="14"/>
      <c r="P64" s="14"/>
      <c r="Q64" s="14"/>
      <c r="R64" s="14"/>
      <c r="S64" s="14"/>
      <c r="T64" s="14"/>
      <c r="U64" s="14"/>
      <c r="V64" s="14"/>
      <c r="W64" s="14"/>
      <c r="X64" s="14"/>
      <c r="Y64" s="14"/>
      <c r="Z64" s="14"/>
      <c r="AA64" s="14">
        <f t="shared" si="10"/>
        <v>0</v>
      </c>
      <c r="AB64" s="14">
        <f t="shared" si="13"/>
        <v>0</v>
      </c>
      <c r="AC64" s="14" t="str">
        <f t="shared" si="11"/>
        <v/>
      </c>
      <c r="AD64" s="6" t="str">
        <f t="shared" si="12"/>
        <v>Se o guia da comunidade não conhece esta pessoa, procure outros membros e líderes da comunidade.</v>
      </c>
      <c r="AE64" s="14"/>
    </row>
    <row r="65" spans="1:31" ht="63" x14ac:dyDescent="0.25">
      <c r="A65"/>
      <c r="B65"/>
      <c r="C65" s="3" t="s">
        <v>136</v>
      </c>
      <c r="D65" s="3" t="s">
        <v>155</v>
      </c>
      <c r="E65" s="4" t="s">
        <v>156</v>
      </c>
      <c r="F65" s="6" t="s">
        <v>157</v>
      </c>
      <c r="G65" s="14"/>
      <c r="H65" s="14"/>
      <c r="I65" s="14"/>
      <c r="J65" s="14"/>
      <c r="K65" s="14"/>
      <c r="L65" s="5" t="s">
        <v>150</v>
      </c>
      <c r="M65" s="14"/>
      <c r="N65" s="5" t="s">
        <v>59</v>
      </c>
      <c r="O65" s="14"/>
      <c r="P65" s="14"/>
      <c r="Q65" s="14"/>
      <c r="R65" s="14"/>
      <c r="S65" s="14"/>
      <c r="T65" s="14"/>
      <c r="U65" s="14"/>
      <c r="V65" s="14"/>
      <c r="W65" s="14"/>
      <c r="X65" s="14"/>
      <c r="Y65" s="14"/>
      <c r="Z65" s="14"/>
      <c r="AA65" s="14">
        <f t="shared" si="10"/>
        <v>0</v>
      </c>
      <c r="AB65" s="14">
        <f t="shared" si="13"/>
        <v>0</v>
      </c>
      <c r="AC65" s="14" t="str">
        <f t="shared" si="11"/>
        <v/>
      </c>
      <c r="AD65" s="6" t="str">
        <f t="shared" si="12"/>
        <v>Por favor, passe mais tempo para encontrar o(a) Retalhista.
Conseguiu localizar alguém que conhece &lt;b&gt;${preloadname}&lt;/b&gt;?</v>
      </c>
      <c r="AE65" s="14"/>
    </row>
    <row r="66" spans="1:31" ht="63" x14ac:dyDescent="0.25">
      <c r="A66"/>
      <c r="B66"/>
      <c r="C66" s="3" t="s">
        <v>19</v>
      </c>
      <c r="D66" s="3" t="s">
        <v>158</v>
      </c>
      <c r="E66" s="4" t="s">
        <v>159</v>
      </c>
      <c r="F66" s="4" t="s">
        <v>160</v>
      </c>
      <c r="G66" s="14"/>
      <c r="H66" s="14"/>
      <c r="I66" s="14"/>
      <c r="J66" s="14"/>
      <c r="K66" s="14"/>
      <c r="L66" s="5" t="s">
        <v>161</v>
      </c>
      <c r="M66" s="14"/>
      <c r="N66" s="14"/>
      <c r="O66" s="14"/>
      <c r="P66" s="14"/>
      <c r="Q66" s="14"/>
      <c r="R66" s="14"/>
      <c r="S66" s="14"/>
      <c r="T66" s="14"/>
      <c r="U66" s="14"/>
      <c r="V66" s="14"/>
      <c r="W66" s="14"/>
      <c r="X66" s="14"/>
      <c r="Y66" s="14"/>
      <c r="Z66" s="14"/>
      <c r="AA66" s="14">
        <f t="shared" si="10"/>
        <v>0</v>
      </c>
      <c r="AB66" s="14">
        <f t="shared" si="13"/>
        <v>0</v>
      </c>
      <c r="AC66" s="14" t="str">
        <f t="shared" si="11"/>
        <v/>
      </c>
      <c r="AD66" s="6" t="str">
        <f t="shared" si="12"/>
        <v>&lt;b&gt;A ENTREVISTA TERMINA AQUI.&lt;/b&gt;
Não esqueça de salvar e sair do formulário na página seguinte.</v>
      </c>
      <c r="AE66" s="14"/>
    </row>
    <row r="67" spans="1:31" x14ac:dyDescent="0.25">
      <c r="A67"/>
      <c r="B67"/>
      <c r="C67"/>
      <c r="D67"/>
      <c r="E67" s="14"/>
      <c r="F67" s="14"/>
      <c r="G67" s="14"/>
      <c r="H67" s="14"/>
      <c r="I67" s="14"/>
      <c r="J67" s="14"/>
      <c r="K67" s="14"/>
      <c r="L67" s="14"/>
      <c r="M67" s="14"/>
      <c r="N67" s="14"/>
      <c r="O67" s="14"/>
      <c r="P67" s="14"/>
      <c r="Q67" s="14"/>
      <c r="R67" s="14"/>
      <c r="S67" s="14"/>
      <c r="T67" s="14"/>
      <c r="U67" s="14"/>
      <c r="V67" s="14"/>
      <c r="W67" s="14"/>
      <c r="X67" s="14"/>
      <c r="Y67" s="14"/>
      <c r="Z67" s="14"/>
      <c r="AA67" s="14">
        <f t="shared" si="10"/>
        <v>0</v>
      </c>
      <c r="AB67" s="14">
        <f t="shared" si="13"/>
        <v>0</v>
      </c>
      <c r="AC67" s="14" t="str">
        <f t="shared" si="11"/>
        <v/>
      </c>
      <c r="AD67" s="6" t="str">
        <f t="shared" si="12"/>
        <v/>
      </c>
      <c r="AE67" s="14"/>
    </row>
    <row r="68" spans="1:31" ht="31.5" x14ac:dyDescent="0.25">
      <c r="A68"/>
      <c r="B68"/>
      <c r="C68" s="3" t="s">
        <v>136</v>
      </c>
      <c r="D68" s="3" t="s">
        <v>162</v>
      </c>
      <c r="E68" s="4" t="s">
        <v>163</v>
      </c>
      <c r="F68" s="4" t="s">
        <v>164</v>
      </c>
      <c r="G68" s="14"/>
      <c r="H68" s="14"/>
      <c r="I68" s="14"/>
      <c r="J68" s="14"/>
      <c r="K68" s="14"/>
      <c r="L68" s="5" t="s">
        <v>165</v>
      </c>
      <c r="M68" s="14"/>
      <c r="N68" s="5" t="s">
        <v>59</v>
      </c>
      <c r="O68" s="14"/>
      <c r="P68" s="14"/>
      <c r="Q68" s="14"/>
      <c r="R68" s="14"/>
      <c r="S68" s="14"/>
      <c r="T68" s="14"/>
      <c r="U68" s="14"/>
      <c r="V68" s="14"/>
      <c r="W68" s="14"/>
      <c r="X68" s="14"/>
      <c r="Y68" s="14"/>
      <c r="Z68" s="14"/>
      <c r="AA68" s="14">
        <f t="shared" si="10"/>
        <v>0</v>
      </c>
      <c r="AB68" s="14">
        <f t="shared" si="13"/>
        <v>0</v>
      </c>
      <c r="AC68" s="14" t="str">
        <f t="shared" si="11"/>
        <v/>
      </c>
      <c r="AD68" s="6" t="str">
        <f t="shared" si="12"/>
        <v>O nome do(a) Retalhista "&lt;b&gt;${preloadname}&lt;/b&gt;" está escrito correctamente?</v>
      </c>
      <c r="AE68" s="14"/>
    </row>
    <row r="69" spans="1:31" ht="31.5" x14ac:dyDescent="0.25">
      <c r="A69"/>
      <c r="B69"/>
      <c r="C69" s="3" t="s">
        <v>60</v>
      </c>
      <c r="D69" s="3" t="s">
        <v>166</v>
      </c>
      <c r="E69" s="4" t="s">
        <v>167</v>
      </c>
      <c r="F69" t="s">
        <v>168</v>
      </c>
      <c r="G69" s="14"/>
      <c r="H69" s="14"/>
      <c r="I69" s="14"/>
      <c r="J69" s="5" t="s">
        <v>169</v>
      </c>
      <c r="K69" s="14"/>
      <c r="L69" s="5" t="s">
        <v>170</v>
      </c>
      <c r="M69" s="14"/>
      <c r="N69" s="5" t="s">
        <v>59</v>
      </c>
      <c r="O69" s="14"/>
      <c r="P69" s="14"/>
      <c r="Q69" s="14"/>
      <c r="R69" s="14"/>
      <c r="S69" s="14"/>
      <c r="T69" s="14"/>
      <c r="U69" s="14"/>
      <c r="V69" s="14"/>
      <c r="W69" s="14"/>
      <c r="X69" s="14"/>
      <c r="Y69" s="14"/>
      <c r="Z69" s="14"/>
      <c r="AA69" s="14">
        <f t="shared" si="10"/>
        <v>0</v>
      </c>
      <c r="AB69" s="14">
        <f t="shared" si="13"/>
        <v>0</v>
      </c>
      <c r="AC69" s="14" t="str">
        <f t="shared" si="11"/>
        <v/>
      </c>
      <c r="AD69" s="6" t="str">
        <f t="shared" si="12"/>
        <v>Qual é o nome correcto do(a) Retalhista?</v>
      </c>
      <c r="AE69" s="14"/>
    </row>
    <row r="70" spans="1:31" x14ac:dyDescent="0.25">
      <c r="A70"/>
      <c r="B70"/>
      <c r="C70" s="3" t="s">
        <v>39</v>
      </c>
      <c r="D70" s="3" t="s">
        <v>171</v>
      </c>
      <c r="E70" s="14"/>
      <c r="F70" s="14"/>
      <c r="G70" s="14"/>
      <c r="H70" s="14"/>
      <c r="I70" s="14"/>
      <c r="J70" s="14"/>
      <c r="K70" s="14"/>
      <c r="L70" s="14"/>
      <c r="M70" s="14"/>
      <c r="N70" s="14"/>
      <c r="O70" s="14"/>
      <c r="P70" s="14"/>
      <c r="Q70" s="5" t="s">
        <v>172</v>
      </c>
      <c r="R70" s="14"/>
      <c r="S70" s="14"/>
      <c r="T70" s="14"/>
      <c r="U70" s="14"/>
      <c r="V70" s="14"/>
      <c r="W70" s="14"/>
      <c r="X70" s="14"/>
      <c r="Y70" s="14"/>
      <c r="Z70" s="14"/>
      <c r="AA70" s="14">
        <f t="shared" si="10"/>
        <v>0</v>
      </c>
      <c r="AB70" s="14">
        <f t="shared" si="13"/>
        <v>0</v>
      </c>
      <c r="AC70" s="14" t="str">
        <f t="shared" si="11"/>
        <v/>
      </c>
      <c r="AD70" s="6" t="str">
        <f t="shared" si="12"/>
        <v/>
      </c>
      <c r="AE70" s="14"/>
    </row>
    <row r="71" spans="1:31" ht="157.5" x14ac:dyDescent="0.25">
      <c r="A71"/>
      <c r="B71"/>
      <c r="C71" s="3" t="s">
        <v>136</v>
      </c>
      <c r="D71" s="3" t="s">
        <v>173</v>
      </c>
      <c r="E71" s="4" t="s">
        <v>174</v>
      </c>
      <c r="F71" s="4" t="s">
        <v>175</v>
      </c>
      <c r="G71"/>
      <c r="H71" s="14"/>
      <c r="I71" s="14"/>
      <c r="J71" s="14" t="s">
        <v>141</v>
      </c>
      <c r="K71" s="14" t="s">
        <v>176</v>
      </c>
      <c r="L71" s="5" t="s">
        <v>165</v>
      </c>
      <c r="M71" s="14"/>
      <c r="N71" s="5" t="s">
        <v>59</v>
      </c>
      <c r="O71" s="14"/>
      <c r="P71" s="14"/>
      <c r="Q71" s="14"/>
      <c r="R71" s="14"/>
      <c r="S71" s="14"/>
      <c r="T71" s="14"/>
      <c r="U71" s="14"/>
      <c r="V71" s="14"/>
      <c r="W71" s="14"/>
      <c r="X71" s="14"/>
      <c r="Y71" s="14"/>
      <c r="Z71" s="14"/>
      <c r="AA71" s="14">
        <f t="shared" si="10"/>
        <v>0</v>
      </c>
      <c r="AB71" s="14">
        <f t="shared" si="13"/>
        <v>0</v>
      </c>
      <c r="AC71" s="14" t="str">
        <f t="shared" si="11"/>
        <v/>
      </c>
      <c r="AD71" s="6" t="str">
        <f t="shared" si="12"/>
        <v xml:space="preserve">Você confirma que estes dados correspondem aos seus dados de trabalho atuais?&lt;br&gt;&lt;br&gt;
Retalhista ${retailerid}:
&lt;b&gt;${namefinal}&lt;/b&gt;
&lt;br&gt;&lt;br&gt;
Baseado(a) na província: ${prov_name}&lt;br&gt;
Baseado(a) no distrito: ${dist_name}&lt;br&gt;
Baseado(a) no povoado: ${com_name}
</v>
      </c>
      <c r="AE71" s="14"/>
    </row>
    <row r="72" spans="1:31" x14ac:dyDescent="0.25">
      <c r="A72"/>
      <c r="B72"/>
      <c r="C72"/>
      <c r="D72"/>
      <c r="E72" s="14"/>
      <c r="F72" s="14"/>
      <c r="G72" s="14"/>
      <c r="H72" s="14"/>
      <c r="I72" s="14"/>
      <c r="J72" s="14"/>
      <c r="K72" s="14"/>
      <c r="L72" s="14"/>
      <c r="M72" s="14"/>
      <c r="N72" s="14"/>
      <c r="O72" s="14"/>
      <c r="P72" s="14"/>
      <c r="Q72" s="14"/>
      <c r="R72" s="14"/>
      <c r="S72" s="14"/>
      <c r="T72" s="14"/>
      <c r="U72" s="14"/>
      <c r="V72" s="14"/>
      <c r="W72" s="14"/>
      <c r="X72" s="14"/>
      <c r="Y72" s="14"/>
      <c r="Z72" s="14"/>
      <c r="AA72" s="14">
        <f t="shared" si="10"/>
        <v>0</v>
      </c>
      <c r="AB72" s="14">
        <f t="shared" si="13"/>
        <v>0</v>
      </c>
      <c r="AC72" s="14" t="str">
        <f t="shared" si="11"/>
        <v/>
      </c>
      <c r="AD72" s="6" t="str">
        <f t="shared" si="12"/>
        <v/>
      </c>
      <c r="AE72" s="14"/>
    </row>
    <row r="73" spans="1:31" ht="126" x14ac:dyDescent="0.25">
      <c r="A73"/>
      <c r="B73"/>
      <c r="C73" s="3" t="s">
        <v>136</v>
      </c>
      <c r="D73" s="3" t="s">
        <v>177</v>
      </c>
      <c r="E73" s="4" t="s">
        <v>178</v>
      </c>
      <c r="F73" s="4" t="s">
        <v>179</v>
      </c>
      <c r="G73"/>
      <c r="H73"/>
      <c r="I73"/>
      <c r="J73"/>
      <c r="K73"/>
      <c r="L73"/>
      <c r="M73"/>
      <c r="N73" s="5" t="s">
        <v>59</v>
      </c>
      <c r="O73"/>
      <c r="P73"/>
      <c r="Q73"/>
      <c r="R73"/>
      <c r="S73"/>
      <c r="V73"/>
      <c r="AA73" s="14">
        <f t="shared" si="10"/>
        <v>0</v>
      </c>
      <c r="AB73" s="14">
        <f t="shared" si="13"/>
        <v>0</v>
      </c>
      <c r="AC73" s="14" t="str">
        <f t="shared" si="11"/>
        <v/>
      </c>
      <c r="AD73" s="6" t="str">
        <f t="shared" si="12"/>
        <v>Durante esta entrevista, é possível que parte dela seja gravada com o único objetivo de monitorar a qualidade dos dados coletados e o trabalho dos inquiridores. Sua identidade e a informação dada continuarão completamente anônimos.
&lt;br&gt;&lt;br&gt;
Você aceita este procedimento?</v>
      </c>
    </row>
    <row r="74" spans="1:31" x14ac:dyDescent="0.25">
      <c r="A74"/>
      <c r="B74"/>
      <c r="C74"/>
      <c r="D74"/>
      <c r="E74"/>
      <c r="F74"/>
      <c r="G74"/>
      <c r="H74"/>
      <c r="I74"/>
      <c r="J74"/>
      <c r="K74"/>
      <c r="L74"/>
      <c r="M74"/>
      <c r="N74"/>
      <c r="O74"/>
      <c r="P74"/>
      <c r="Q74"/>
      <c r="R74"/>
      <c r="S74"/>
      <c r="V74"/>
      <c r="AA74" s="14">
        <f t="shared" si="10"/>
        <v>0</v>
      </c>
      <c r="AB74" s="14">
        <f t="shared" si="13"/>
        <v>0</v>
      </c>
      <c r="AC74" s="14" t="str">
        <f t="shared" si="11"/>
        <v/>
      </c>
      <c r="AD74" s="6" t="str">
        <f t="shared" si="12"/>
        <v/>
      </c>
    </row>
    <row r="75" spans="1:31" ht="31.5" x14ac:dyDescent="0.25">
      <c r="A75" s="17" t="s">
        <v>180</v>
      </c>
      <c r="B75"/>
      <c r="C75" s="3" t="s">
        <v>19</v>
      </c>
      <c r="D75" s="3" t="s">
        <v>181</v>
      </c>
      <c r="E75" s="4" t="s">
        <v>182</v>
      </c>
      <c r="F75" s="4" t="s">
        <v>183</v>
      </c>
      <c r="G75"/>
      <c r="H75"/>
      <c r="I75"/>
      <c r="J75"/>
      <c r="K75"/>
      <c r="L75"/>
      <c r="M75"/>
      <c r="N75"/>
      <c r="O75"/>
      <c r="P75"/>
      <c r="Q75"/>
      <c r="R75"/>
      <c r="S75"/>
      <c r="V75"/>
      <c r="AA75" s="14">
        <f t="shared" si="10"/>
        <v>0</v>
      </c>
      <c r="AB75" s="14">
        <f t="shared" si="13"/>
        <v>0</v>
      </c>
      <c r="AC75" s="14" t="str">
        <f t="shared" si="11"/>
        <v/>
      </c>
      <c r="AD75" s="6" t="str">
        <f t="shared" si="12"/>
        <v>Para começar, gostaríamos de confirmar alguns dados sobre você e seu trabalho.</v>
      </c>
    </row>
    <row r="76" spans="1:31" x14ac:dyDescent="0.25">
      <c r="A76"/>
      <c r="B76"/>
      <c r="C76"/>
      <c r="D76"/>
      <c r="E76"/>
      <c r="F76"/>
      <c r="G76"/>
      <c r="H76"/>
      <c r="I76"/>
      <c r="J76"/>
      <c r="K76"/>
      <c r="L76"/>
      <c r="M76"/>
      <c r="N76"/>
      <c r="O76"/>
      <c r="P76"/>
      <c r="Q76"/>
      <c r="R76"/>
      <c r="S76"/>
      <c r="V76"/>
      <c r="AA76" s="14">
        <f t="shared" si="10"/>
        <v>0</v>
      </c>
      <c r="AB76" s="14">
        <f t="shared" si="13"/>
        <v>0</v>
      </c>
      <c r="AC76" s="14" t="str">
        <f t="shared" si="11"/>
        <v/>
      </c>
      <c r="AD76" s="6" t="str">
        <f t="shared" si="12"/>
        <v/>
      </c>
    </row>
    <row r="77" spans="1:31" x14ac:dyDescent="0.25">
      <c r="A77"/>
      <c r="B77"/>
      <c r="C77" s="3" t="s">
        <v>184</v>
      </c>
      <c r="D77" s="3" t="s">
        <v>185</v>
      </c>
      <c r="E77"/>
      <c r="F77"/>
      <c r="G77"/>
      <c r="H77"/>
      <c r="I77"/>
      <c r="J77"/>
      <c r="K77"/>
      <c r="L77"/>
      <c r="M77"/>
      <c r="N77"/>
      <c r="O77"/>
      <c r="P77"/>
      <c r="Q77"/>
      <c r="R77"/>
      <c r="S77"/>
      <c r="V77"/>
      <c r="AA77" s="14">
        <f t="shared" si="10"/>
        <v>0</v>
      </c>
      <c r="AB77" s="14">
        <f t="shared" si="13"/>
        <v>0</v>
      </c>
      <c r="AC77" s="14" t="str">
        <f t="shared" si="11"/>
        <v/>
      </c>
      <c r="AD77" s="6" t="str">
        <f t="shared" si="12"/>
        <v/>
      </c>
    </row>
    <row r="78" spans="1:31" x14ac:dyDescent="0.25">
      <c r="A78"/>
      <c r="B78"/>
      <c r="C78"/>
      <c r="D78"/>
      <c r="E78"/>
      <c r="F78"/>
      <c r="G78"/>
      <c r="H78"/>
      <c r="I78"/>
      <c r="J78"/>
      <c r="K78"/>
      <c r="L78"/>
      <c r="M78"/>
      <c r="N78"/>
      <c r="O78"/>
      <c r="P78"/>
      <c r="Q78"/>
      <c r="R78"/>
      <c r="S78"/>
      <c r="V78"/>
      <c r="AA78" s="14">
        <f t="shared" si="10"/>
        <v>0</v>
      </c>
      <c r="AB78" s="14">
        <f t="shared" si="13"/>
        <v>0</v>
      </c>
      <c r="AC78" s="14" t="str">
        <f t="shared" si="11"/>
        <v/>
      </c>
      <c r="AD78" s="6" t="str">
        <f t="shared" si="12"/>
        <v/>
      </c>
    </row>
    <row r="79" spans="1:31" ht="31.5" x14ac:dyDescent="0.25">
      <c r="A79"/>
      <c r="B79"/>
      <c r="C79" s="3" t="s">
        <v>136</v>
      </c>
      <c r="D79" s="3" t="s">
        <v>186</v>
      </c>
      <c r="E79" s="4" t="s">
        <v>187</v>
      </c>
      <c r="F79" s="4" t="s">
        <v>188</v>
      </c>
      <c r="G79"/>
      <c r="H79"/>
      <c r="I79"/>
      <c r="J79"/>
      <c r="K79"/>
      <c r="L79"/>
      <c r="M79"/>
      <c r="N79" s="5" t="s">
        <v>59</v>
      </c>
      <c r="O79"/>
      <c r="P79"/>
      <c r="Q79"/>
      <c r="R79"/>
      <c r="S79"/>
      <c r="V79"/>
      <c r="AA79" s="14">
        <f t="shared" si="10"/>
        <v>0</v>
      </c>
      <c r="AB79" s="14">
        <f t="shared" si="13"/>
        <v>0</v>
      </c>
      <c r="AC79" s="14" t="str">
        <f t="shared" si="11"/>
        <v/>
      </c>
      <c r="AD79" s="6" t="str">
        <f t="shared" si="12"/>
        <v>Você pode confirmar que está baseado, para seu trabalho como retalhista, no POVOADO ${com_name}?</v>
      </c>
    </row>
    <row r="80" spans="1:31" x14ac:dyDescent="0.25">
      <c r="A80"/>
      <c r="B80" t="s">
        <v>189</v>
      </c>
      <c r="C80" s="3" t="s">
        <v>81</v>
      </c>
      <c r="D80" s="3" t="s">
        <v>190</v>
      </c>
      <c r="E80" s="4" t="s">
        <v>191</v>
      </c>
      <c r="F80" s="4" t="s">
        <v>192</v>
      </c>
      <c r="G80"/>
      <c r="H80"/>
      <c r="I80"/>
      <c r="J80"/>
      <c r="K80"/>
      <c r="L80" s="5" t="s">
        <v>193</v>
      </c>
      <c r="M80"/>
      <c r="N80" s="5" t="s">
        <v>59</v>
      </c>
      <c r="O80"/>
      <c r="P80"/>
      <c r="Q80"/>
      <c r="R80"/>
      <c r="S80"/>
      <c r="V80" s="5" t="s">
        <v>85</v>
      </c>
      <c r="AA80" s="14">
        <f t="shared" si="10"/>
        <v>1</v>
      </c>
      <c r="AB80" s="14">
        <f t="shared" si="13"/>
        <v>1</v>
      </c>
      <c r="AC80" s="14" t="str">
        <f t="shared" si="11"/>
        <v>Q1.1</v>
      </c>
      <c r="AD80" s="6" t="str">
        <f t="shared" si="12"/>
        <v>&lt;font color='green'&gt;[Q1.1]&lt;/font&gt; Qual o POVOADO onde está baseado?</v>
      </c>
    </row>
    <row r="81" spans="1:30" x14ac:dyDescent="0.25">
      <c r="A81"/>
      <c r="B81" t="s">
        <v>189</v>
      </c>
      <c r="C81" s="3" t="s">
        <v>194</v>
      </c>
      <c r="D81" s="3" t="s">
        <v>195</v>
      </c>
      <c r="E81" s="4" t="s">
        <v>196</v>
      </c>
      <c r="F81" s="4" t="s">
        <v>197</v>
      </c>
      <c r="G81"/>
      <c r="H81"/>
      <c r="I81"/>
      <c r="J81"/>
      <c r="K81"/>
      <c r="L81"/>
      <c r="M81"/>
      <c r="N81" s="5" t="s">
        <v>59</v>
      </c>
      <c r="O81"/>
      <c r="P81"/>
      <c r="Q81"/>
      <c r="R81"/>
      <c r="S81"/>
      <c r="V81"/>
      <c r="AA81" s="14">
        <f t="shared" si="10"/>
        <v>1</v>
      </c>
      <c r="AB81" s="14">
        <f t="shared" si="13"/>
        <v>2</v>
      </c>
      <c r="AC81" s="14" t="str">
        <f t="shared" si="11"/>
        <v>Q1.2</v>
      </c>
      <c r="AD81" s="6" t="str">
        <f t="shared" si="12"/>
        <v>&lt;font color='green'&gt;[Q1.2]&lt;/font&gt; Qual o seu gênero?</v>
      </c>
    </row>
    <row r="82" spans="1:30" x14ac:dyDescent="0.25">
      <c r="A82"/>
      <c r="B82" t="s">
        <v>189</v>
      </c>
      <c r="C82" s="3" t="s">
        <v>198</v>
      </c>
      <c r="D82" s="3" t="s">
        <v>199</v>
      </c>
      <c r="E82" s="4" t="s">
        <v>200</v>
      </c>
      <c r="F82" s="4" t="s">
        <v>201</v>
      </c>
      <c r="G82"/>
      <c r="H82"/>
      <c r="I82" s="20" t="s">
        <v>202</v>
      </c>
      <c r="J82" s="20" t="s">
        <v>203</v>
      </c>
      <c r="K82"/>
      <c r="L82"/>
      <c r="M82"/>
      <c r="N82" s="5" t="s">
        <v>59</v>
      </c>
      <c r="O82"/>
      <c r="P82"/>
      <c r="Q82"/>
      <c r="R82"/>
      <c r="S82"/>
      <c r="V82"/>
      <c r="AA82" s="14">
        <f t="shared" si="10"/>
        <v>1</v>
      </c>
      <c r="AB82" s="14">
        <f t="shared" si="13"/>
        <v>3</v>
      </c>
      <c r="AC82" s="14" t="str">
        <f t="shared" si="11"/>
        <v>Q1.3</v>
      </c>
      <c r="AD82" s="6" t="str">
        <f t="shared" si="12"/>
        <v>&lt;font color='green'&gt;[Q1.3]&lt;/font&gt; Em que dia você nasceu?</v>
      </c>
    </row>
    <row r="83" spans="1:30" x14ac:dyDescent="0.25">
      <c r="A83"/>
      <c r="B83"/>
      <c r="C83" s="20" t="s">
        <v>39</v>
      </c>
      <c r="D83" s="20" t="s">
        <v>204</v>
      </c>
      <c r="E83" s="21"/>
      <c r="F83" s="21"/>
      <c r="G83" s="20"/>
      <c r="H83" s="20"/>
      <c r="I83" s="20"/>
      <c r="J83" s="20"/>
      <c r="K83" s="20"/>
      <c r="L83" s="20"/>
      <c r="M83" s="20"/>
      <c r="N83" s="20"/>
      <c r="O83" s="22"/>
      <c r="P83" s="20"/>
      <c r="Q83" s="20" t="s">
        <v>205</v>
      </c>
      <c r="R83"/>
      <c r="S83"/>
      <c r="V83"/>
      <c r="AA83" s="14">
        <f t="shared" si="10"/>
        <v>0</v>
      </c>
      <c r="AB83" s="14">
        <f t="shared" si="13"/>
        <v>3</v>
      </c>
      <c r="AC83" s="14" t="str">
        <f t="shared" si="11"/>
        <v/>
      </c>
      <c r="AD83" s="6" t="str">
        <f t="shared" si="12"/>
        <v/>
      </c>
    </row>
    <row r="84" spans="1:30" x14ac:dyDescent="0.25">
      <c r="A84"/>
      <c r="B84"/>
      <c r="C84" s="20" t="s">
        <v>19</v>
      </c>
      <c r="D84" s="20" t="s">
        <v>206</v>
      </c>
      <c r="E84" s="21" t="s">
        <v>207</v>
      </c>
      <c r="F84" s="21"/>
      <c r="G84" s="20"/>
      <c r="H84" s="20"/>
      <c r="I84" s="20"/>
      <c r="J84" s="20"/>
      <c r="K84" s="20"/>
      <c r="L84" s="20" t="s">
        <v>208</v>
      </c>
      <c r="M84" s="20"/>
      <c r="N84" s="20" t="s">
        <v>59</v>
      </c>
      <c r="O84" s="22"/>
      <c r="P84" s="20"/>
      <c r="Q84" s="20"/>
      <c r="R84" s="20"/>
      <c r="S84"/>
      <c r="V84"/>
      <c r="AA84" s="14">
        <f t="shared" si="10"/>
        <v>0</v>
      </c>
      <c r="AB84" s="14">
        <f t="shared" si="13"/>
        <v>3</v>
      </c>
      <c r="AC84" s="14" t="str">
        <f t="shared" si="11"/>
        <v/>
      </c>
      <c r="AD84" s="6" t="str">
        <f t="shared" si="12"/>
        <v>O(A) ENTREVISTADO DEVE SER MAIOR DE IDADE</v>
      </c>
    </row>
    <row r="85" spans="1:30" x14ac:dyDescent="0.25">
      <c r="A85"/>
      <c r="B85" t="s">
        <v>189</v>
      </c>
      <c r="C85" s="3" t="s">
        <v>209</v>
      </c>
      <c r="D85" s="3" t="s">
        <v>210</v>
      </c>
      <c r="E85" s="4" t="s">
        <v>211</v>
      </c>
      <c r="F85" s="4" t="s">
        <v>212</v>
      </c>
      <c r="G85"/>
      <c r="H85"/>
      <c r="I85"/>
      <c r="J85"/>
      <c r="K85"/>
      <c r="L85"/>
      <c r="M85"/>
      <c r="N85" s="5" t="s">
        <v>59</v>
      </c>
      <c r="O85"/>
      <c r="P85"/>
      <c r="Q85"/>
      <c r="R85"/>
      <c r="S85"/>
      <c r="V85"/>
      <c r="AA85" s="14">
        <f t="shared" si="10"/>
        <v>1</v>
      </c>
      <c r="AB85" s="14">
        <f>AB82+AA85</f>
        <v>4</v>
      </c>
      <c r="AC85" s="14" t="str">
        <f t="shared" si="11"/>
        <v>Q1.4</v>
      </c>
      <c r="AD85" s="6" t="str">
        <f t="shared" si="12"/>
        <v>&lt;font color='green'&gt;[Q1.4]&lt;/font&gt; Até qual nível educacional você estudou?</v>
      </c>
    </row>
    <row r="86" spans="1:30" ht="31.5" x14ac:dyDescent="0.25">
      <c r="A86"/>
      <c r="B86" t="s">
        <v>189</v>
      </c>
      <c r="C86" s="3" t="s">
        <v>213</v>
      </c>
      <c r="D86" s="3" t="s">
        <v>214</v>
      </c>
      <c r="E86" s="4" t="s">
        <v>215</v>
      </c>
      <c r="F86" s="4" t="s">
        <v>216</v>
      </c>
      <c r="G86"/>
      <c r="H86"/>
      <c r="I86"/>
      <c r="J86"/>
      <c r="K86"/>
      <c r="L86" s="5" t="s">
        <v>217</v>
      </c>
      <c r="M86"/>
      <c r="N86" s="5" t="s">
        <v>59</v>
      </c>
      <c r="O86"/>
      <c r="P86"/>
      <c r="Q86"/>
      <c r="R86"/>
      <c r="S86"/>
      <c r="V86"/>
      <c r="AA86" s="14">
        <f t="shared" ref="AA86:AA110" si="14">IF(B86="q",1,0)</f>
        <v>1</v>
      </c>
      <c r="AB86" s="14">
        <f t="shared" ref="AB86:AB111" si="15">AB85+AA86</f>
        <v>5</v>
      </c>
      <c r="AC86" s="14" t="str">
        <f t="shared" ref="AC86:AC117" si="16">IF(AA86=0,"",CONCATENATE("Q1.",AB86))</f>
        <v>Q1.5</v>
      </c>
      <c r="AD86" s="6" t="str">
        <f t="shared" si="12"/>
        <v>&lt;font color='green'&gt;[Q1.5]&lt;/font&gt; Em que área se especializou?</v>
      </c>
    </row>
    <row r="87" spans="1:30" x14ac:dyDescent="0.25">
      <c r="A87"/>
      <c r="B87"/>
      <c r="C87" s="3" t="s">
        <v>60</v>
      </c>
      <c r="D87" s="3" t="s">
        <v>218</v>
      </c>
      <c r="E87" s="4" t="s">
        <v>219</v>
      </c>
      <c r="F87" s="4" t="s">
        <v>220</v>
      </c>
      <c r="G87"/>
      <c r="H87"/>
      <c r="I87"/>
      <c r="J87"/>
      <c r="K87"/>
      <c r="L87" s="5" t="s">
        <v>221</v>
      </c>
      <c r="M87"/>
      <c r="N87" s="5" t="s">
        <v>59</v>
      </c>
      <c r="O87"/>
      <c r="P87"/>
      <c r="Q87"/>
      <c r="R87"/>
      <c r="S87"/>
      <c r="V87"/>
      <c r="AA87" s="14">
        <f t="shared" si="14"/>
        <v>0</v>
      </c>
      <c r="AB87" s="14">
        <f t="shared" si="15"/>
        <v>5</v>
      </c>
      <c r="AC87" s="14" t="str">
        <f t="shared" si="16"/>
        <v/>
      </c>
      <c r="AD87" s="6" t="str">
        <f t="shared" si="12"/>
        <v>Qual outra área de especialização?</v>
      </c>
    </row>
    <row r="88" spans="1:30" x14ac:dyDescent="0.25">
      <c r="A88"/>
      <c r="B88" t="s">
        <v>189</v>
      </c>
      <c r="C88" s="3" t="s">
        <v>222</v>
      </c>
      <c r="D88" s="3" t="s">
        <v>223</v>
      </c>
      <c r="E88" s="4" t="s">
        <v>224</v>
      </c>
      <c r="F88" s="4" t="s">
        <v>225</v>
      </c>
      <c r="G88"/>
      <c r="H88"/>
      <c r="I88"/>
      <c r="J88"/>
      <c r="K88"/>
      <c r="L88"/>
      <c r="M88"/>
      <c r="N88" s="5" t="s">
        <v>59</v>
      </c>
      <c r="O88"/>
      <c r="P88"/>
      <c r="Q88"/>
      <c r="R88"/>
      <c r="S88"/>
      <c r="V88"/>
      <c r="AA88" s="14">
        <f t="shared" si="14"/>
        <v>1</v>
      </c>
      <c r="AB88" s="14">
        <f t="shared" si="15"/>
        <v>6</v>
      </c>
      <c r="AC88" s="14" t="str">
        <f t="shared" si="16"/>
        <v>Q1.6</v>
      </c>
      <c r="AD88" s="6" t="str">
        <f t="shared" si="12"/>
        <v>&lt;font color='green'&gt;[Q1.6]&lt;/font&gt; Quais línguas locais você fala?</v>
      </c>
    </row>
    <row r="89" spans="1:30" x14ac:dyDescent="0.25">
      <c r="A89"/>
      <c r="B89"/>
      <c r="C89" s="3" t="s">
        <v>60</v>
      </c>
      <c r="D89" s="3" t="s">
        <v>226</v>
      </c>
      <c r="E89" s="4" t="s">
        <v>227</v>
      </c>
      <c r="F89" s="4" t="s">
        <v>228</v>
      </c>
      <c r="G89"/>
      <c r="H89"/>
      <c r="I89"/>
      <c r="J89"/>
      <c r="K89"/>
      <c r="L89" s="5" t="s">
        <v>229</v>
      </c>
      <c r="M89"/>
      <c r="N89" s="5" t="s">
        <v>59</v>
      </c>
      <c r="O89"/>
      <c r="P89"/>
      <c r="Q89"/>
      <c r="R89"/>
      <c r="S89"/>
      <c r="V89"/>
      <c r="AA89" s="14">
        <f t="shared" si="14"/>
        <v>0</v>
      </c>
      <c r="AB89" s="14">
        <f t="shared" si="15"/>
        <v>6</v>
      </c>
      <c r="AC89" s="14" t="str">
        <f t="shared" si="16"/>
        <v/>
      </c>
      <c r="AD89" s="6" t="str">
        <f t="shared" si="12"/>
        <v>Qual outra língua?</v>
      </c>
    </row>
    <row r="90" spans="1:30" ht="78.75" x14ac:dyDescent="0.25">
      <c r="A90"/>
      <c r="B90" t="s">
        <v>189</v>
      </c>
      <c r="C90" s="3" t="s">
        <v>92</v>
      </c>
      <c r="D90" s="3" t="s">
        <v>230</v>
      </c>
      <c r="E90" s="4" t="s">
        <v>231</v>
      </c>
      <c r="F90" s="4" t="s">
        <v>232</v>
      </c>
      <c r="G90" s="5" t="s">
        <v>233</v>
      </c>
      <c r="H90"/>
      <c r="I90"/>
      <c r="J90" s="5" t="s">
        <v>234</v>
      </c>
      <c r="K90" s="5" t="s">
        <v>235</v>
      </c>
      <c r="L90" s="14"/>
      <c r="M90"/>
      <c r="N90" s="5" t="s">
        <v>59</v>
      </c>
      <c r="O90"/>
      <c r="P90"/>
      <c r="Q90"/>
      <c r="R90"/>
      <c r="S90"/>
      <c r="V90"/>
      <c r="AA90" s="14">
        <f t="shared" si="14"/>
        <v>1</v>
      </c>
      <c r="AB90" s="14">
        <f t="shared" si="15"/>
        <v>7</v>
      </c>
      <c r="AC90" s="14" t="str">
        <f t="shared" si="16"/>
        <v>Q1.7</v>
      </c>
      <c r="AD90" s="6" t="str">
        <f t="shared" si="12"/>
        <v>&lt;font color='green'&gt;[Q1.7]&lt;/font&gt; Pode nos fornecer o seu telefone de contacto?</v>
      </c>
    </row>
    <row r="91" spans="1:30" x14ac:dyDescent="0.25">
      <c r="A91"/>
      <c r="B91"/>
      <c r="C91" t="s">
        <v>136</v>
      </c>
      <c r="D91" t="s">
        <v>236</v>
      </c>
      <c r="E91" s="6" t="s">
        <v>237</v>
      </c>
      <c r="F91" t="s">
        <v>238</v>
      </c>
      <c r="G91"/>
      <c r="H91"/>
      <c r="I91"/>
      <c r="J91"/>
      <c r="K91"/>
      <c r="L91"/>
      <c r="M91"/>
      <c r="N91" s="5" t="s">
        <v>59</v>
      </c>
      <c r="O91"/>
      <c r="P91"/>
      <c r="Q91"/>
      <c r="R91"/>
      <c r="S91"/>
      <c r="V91"/>
      <c r="AA91" s="14">
        <f t="shared" si="14"/>
        <v>0</v>
      </c>
      <c r="AB91" s="14">
        <f t="shared" si="15"/>
        <v>7</v>
      </c>
      <c r="AC91" s="14" t="str">
        <f t="shared" si="16"/>
        <v/>
      </c>
      <c r="AD91" s="6" t="str">
        <f t="shared" si="12"/>
        <v>Você possui e-mail?</v>
      </c>
    </row>
    <row r="92" spans="1:30" x14ac:dyDescent="0.25">
      <c r="A92"/>
      <c r="B92" t="s">
        <v>189</v>
      </c>
      <c r="C92" s="3" t="s">
        <v>60</v>
      </c>
      <c r="D92" s="3" t="s">
        <v>239</v>
      </c>
      <c r="E92" s="4" t="s">
        <v>240</v>
      </c>
      <c r="F92" s="4" t="s">
        <v>241</v>
      </c>
      <c r="G92"/>
      <c r="H92"/>
      <c r="I92"/>
      <c r="J92"/>
      <c r="K92"/>
      <c r="L92" s="5" t="s">
        <v>242</v>
      </c>
      <c r="M92"/>
      <c r="N92" s="5" t="s">
        <v>59</v>
      </c>
      <c r="O92"/>
      <c r="P92"/>
      <c r="Q92"/>
      <c r="R92"/>
      <c r="S92"/>
      <c r="V92"/>
      <c r="AA92" s="14">
        <f t="shared" si="14"/>
        <v>1</v>
      </c>
      <c r="AB92" s="14">
        <f t="shared" si="15"/>
        <v>8</v>
      </c>
      <c r="AC92" s="14" t="str">
        <f t="shared" si="16"/>
        <v>Q1.8</v>
      </c>
      <c r="AD92" s="6" t="str">
        <f t="shared" si="12"/>
        <v>&lt;font color='green'&gt;[Q1.8]&lt;/font&gt; Pode nos fornecer o seu e-mail?</v>
      </c>
    </row>
    <row r="93" spans="1:30" ht="31.5" x14ac:dyDescent="0.25">
      <c r="A93"/>
      <c r="B93" t="s">
        <v>189</v>
      </c>
      <c r="C93" s="3" t="s">
        <v>92</v>
      </c>
      <c r="D93" s="3" t="s">
        <v>243</v>
      </c>
      <c r="E93" s="4" t="s">
        <v>244</v>
      </c>
      <c r="F93" s="4" t="s">
        <v>245</v>
      </c>
      <c r="G93"/>
      <c r="H93"/>
      <c r="I93"/>
      <c r="J93" s="5" t="s">
        <v>246</v>
      </c>
      <c r="K93"/>
      <c r="L93"/>
      <c r="M93"/>
      <c r="N93" s="5" t="s">
        <v>59</v>
      </c>
      <c r="O93"/>
      <c r="P93"/>
      <c r="Q93"/>
      <c r="R93"/>
      <c r="S93"/>
      <c r="V93"/>
      <c r="AA93" s="14">
        <f t="shared" si="14"/>
        <v>1</v>
      </c>
      <c r="AB93" s="14">
        <f t="shared" si="15"/>
        <v>9</v>
      </c>
      <c r="AC93" s="14" t="str">
        <f t="shared" si="16"/>
        <v>Q1.9</v>
      </c>
      <c r="AD93" s="6" t="str">
        <f t="shared" si="12"/>
        <v>&lt;font color='green'&gt;[Q1.9]&lt;/font&gt; Quantas pessoas normalmente vivem no seu agregado familiar?</v>
      </c>
    </row>
    <row r="94" spans="1:30" ht="31.5" x14ac:dyDescent="0.25">
      <c r="A94"/>
      <c r="B94"/>
      <c r="C94" s="3" t="s">
        <v>92</v>
      </c>
      <c r="D94" s="3" t="s">
        <v>247</v>
      </c>
      <c r="E94" s="4" t="s">
        <v>248</v>
      </c>
      <c r="F94" s="4" t="s">
        <v>249</v>
      </c>
      <c r="G94"/>
      <c r="H94"/>
      <c r="I94"/>
      <c r="J94" s="5" t="s">
        <v>250</v>
      </c>
      <c r="K94"/>
      <c r="L94"/>
      <c r="M94"/>
      <c r="N94" s="5" t="s">
        <v>59</v>
      </c>
      <c r="O94"/>
      <c r="P94"/>
      <c r="Q94"/>
      <c r="R94"/>
      <c r="S94"/>
      <c r="V94"/>
      <c r="AA94" s="14">
        <f t="shared" si="14"/>
        <v>0</v>
      </c>
      <c r="AB94" s="14">
        <f t="shared" si="15"/>
        <v>9</v>
      </c>
      <c r="AC94" s="14" t="str">
        <f t="shared" si="16"/>
        <v/>
      </c>
      <c r="AD94" s="6" t="str">
        <f t="shared" si="12"/>
        <v>Quantas destas pessoas são mulheres?</v>
      </c>
    </row>
    <row r="95" spans="1:30" ht="31.5" x14ac:dyDescent="0.25">
      <c r="A95"/>
      <c r="B95"/>
      <c r="C95" s="3" t="s">
        <v>92</v>
      </c>
      <c r="D95" s="3" t="s">
        <v>251</v>
      </c>
      <c r="E95" s="4" t="s">
        <v>252</v>
      </c>
      <c r="F95" s="4" t="s">
        <v>253</v>
      </c>
      <c r="G95"/>
      <c r="H95"/>
      <c r="I95"/>
      <c r="J95" s="5" t="s">
        <v>250</v>
      </c>
      <c r="K95"/>
      <c r="L95"/>
      <c r="M95"/>
      <c r="N95" s="5" t="s">
        <v>59</v>
      </c>
      <c r="O95"/>
      <c r="P95"/>
      <c r="Q95"/>
      <c r="R95"/>
      <c r="S95"/>
      <c r="V95"/>
      <c r="AA95" s="14">
        <f t="shared" si="14"/>
        <v>0</v>
      </c>
      <c r="AB95" s="14">
        <f t="shared" si="15"/>
        <v>9</v>
      </c>
      <c r="AC95" s="14" t="str">
        <f t="shared" si="16"/>
        <v/>
      </c>
      <c r="AD95" s="6" t="str">
        <f t="shared" si="12"/>
        <v>Quantas destas pessoas são crianças (com 14 anos ou menos)?</v>
      </c>
    </row>
    <row r="96" spans="1:30" ht="31.5" x14ac:dyDescent="0.25">
      <c r="A96"/>
      <c r="B96"/>
      <c r="C96" s="3" t="s">
        <v>92</v>
      </c>
      <c r="D96" s="3" t="s">
        <v>254</v>
      </c>
      <c r="E96" s="4" t="s">
        <v>255</v>
      </c>
      <c r="F96" s="4" t="s">
        <v>256</v>
      </c>
      <c r="G96"/>
      <c r="H96"/>
      <c r="I96"/>
      <c r="J96" s="5" t="s">
        <v>250</v>
      </c>
      <c r="K96"/>
      <c r="L96"/>
      <c r="M96"/>
      <c r="N96" s="5" t="s">
        <v>59</v>
      </c>
      <c r="O96"/>
      <c r="P96"/>
      <c r="Q96"/>
      <c r="R96"/>
      <c r="S96"/>
      <c r="V96"/>
      <c r="AA96" s="14">
        <f t="shared" si="14"/>
        <v>0</v>
      </c>
      <c r="AB96" s="14">
        <f t="shared" si="15"/>
        <v>9</v>
      </c>
      <c r="AC96" s="14" t="str">
        <f t="shared" si="16"/>
        <v/>
      </c>
      <c r="AD96" s="6" t="str">
        <f t="shared" si="12"/>
        <v xml:space="preserve">Quantas destas pessoas são idosos (com 65 anos ou mais)?
</v>
      </c>
    </row>
    <row r="97" spans="1:30" x14ac:dyDescent="0.25">
      <c r="A97"/>
      <c r="B97"/>
      <c r="C97"/>
      <c r="D97"/>
      <c r="E97"/>
      <c r="F97"/>
      <c r="G97"/>
      <c r="H97"/>
      <c r="I97"/>
      <c r="J97"/>
      <c r="K97"/>
      <c r="L97"/>
      <c r="M97"/>
      <c r="N97"/>
      <c r="O97"/>
      <c r="P97"/>
      <c r="Q97"/>
      <c r="R97"/>
      <c r="S97"/>
      <c r="V97"/>
      <c r="AA97" s="14">
        <f t="shared" si="14"/>
        <v>0</v>
      </c>
      <c r="AB97" s="14">
        <f t="shared" si="15"/>
        <v>9</v>
      </c>
      <c r="AC97" s="14" t="str">
        <f t="shared" si="16"/>
        <v/>
      </c>
      <c r="AD97" s="6" t="str">
        <f t="shared" si="12"/>
        <v/>
      </c>
    </row>
    <row r="98" spans="1:30" ht="141.75" x14ac:dyDescent="0.25">
      <c r="A98"/>
      <c r="B98" t="s">
        <v>189</v>
      </c>
      <c r="C98" s="3" t="s">
        <v>136</v>
      </c>
      <c r="D98" s="3" t="s">
        <v>257</v>
      </c>
      <c r="E98" s="4" t="s">
        <v>258</v>
      </c>
      <c r="F98" s="4" t="s">
        <v>259</v>
      </c>
      <c r="G98" s="5" t="s">
        <v>260</v>
      </c>
      <c r="H98"/>
      <c r="I98"/>
      <c r="J98"/>
      <c r="K98"/>
      <c r="L98"/>
      <c r="M98"/>
      <c r="N98" s="5" t="s">
        <v>59</v>
      </c>
      <c r="O98"/>
      <c r="P98"/>
      <c r="Q98"/>
      <c r="R98"/>
      <c r="S98"/>
      <c r="V98"/>
      <c r="AA98" s="14">
        <f t="shared" si="14"/>
        <v>1</v>
      </c>
      <c r="AB98" s="14">
        <f t="shared" si="15"/>
        <v>10</v>
      </c>
      <c r="AC98" s="14" t="str">
        <f t="shared" si="16"/>
        <v>Q1.10</v>
      </c>
      <c r="AD98" s="6" t="str">
        <f t="shared" si="12"/>
        <v>&lt;font color='green'&gt;[Q1.10]&lt;/font&gt; Você tem alguma machamba disponível para &lt;b&gt;SUA PRÓPRIA PRODUÇÃO (NÃO PARA CAMPOS DE DEMONSTRAÇÃO)?&lt;/b&gt;</v>
      </c>
    </row>
    <row r="99" spans="1:30" x14ac:dyDescent="0.25">
      <c r="A99"/>
      <c r="B99"/>
      <c r="C99"/>
      <c r="D99"/>
      <c r="E99"/>
      <c r="F99"/>
      <c r="G99"/>
      <c r="H99"/>
      <c r="I99"/>
      <c r="J99"/>
      <c r="K99"/>
      <c r="L99"/>
      <c r="M99"/>
      <c r="N99"/>
      <c r="O99"/>
      <c r="P99"/>
      <c r="Q99"/>
      <c r="R99"/>
      <c r="S99"/>
      <c r="V99"/>
      <c r="AA99" s="14">
        <f t="shared" si="14"/>
        <v>0</v>
      </c>
      <c r="AB99" s="14">
        <f t="shared" si="15"/>
        <v>10</v>
      </c>
      <c r="AC99" s="14" t="str">
        <f t="shared" si="16"/>
        <v/>
      </c>
      <c r="AD99" s="6" t="str">
        <f t="shared" si="12"/>
        <v/>
      </c>
    </row>
    <row r="100" spans="1:30" ht="31.5" x14ac:dyDescent="0.25">
      <c r="A100"/>
      <c r="B100" t="s">
        <v>189</v>
      </c>
      <c r="C100" s="3" t="s">
        <v>60</v>
      </c>
      <c r="D100" s="3" t="s">
        <v>261</v>
      </c>
      <c r="E100" s="4" t="s">
        <v>262</v>
      </c>
      <c r="F100" s="4" t="s">
        <v>263</v>
      </c>
      <c r="G100" t="s">
        <v>264</v>
      </c>
      <c r="H100"/>
      <c r="I100"/>
      <c r="J100"/>
      <c r="K100"/>
      <c r="L100"/>
      <c r="M100"/>
      <c r="N100" s="5" t="s">
        <v>59</v>
      </c>
      <c r="O100"/>
      <c r="P100"/>
      <c r="Q100"/>
      <c r="R100"/>
      <c r="S100"/>
      <c r="V100"/>
      <c r="AA100" s="14">
        <f t="shared" si="14"/>
        <v>1</v>
      </c>
      <c r="AB100" s="14">
        <f t="shared" si="15"/>
        <v>11</v>
      </c>
      <c r="AC100" s="14" t="str">
        <f t="shared" si="16"/>
        <v>Q1.11</v>
      </c>
      <c r="AD100" s="6" t="str">
        <f t="shared" si="12"/>
        <v>&lt;font color='green'&gt;[Q1.11]&lt;/font&gt; Pode confirmar o nome da firma onde atua como retalhista de insumos agrícolas?</v>
      </c>
    </row>
    <row r="101" spans="1:30" x14ac:dyDescent="0.25">
      <c r="A101"/>
      <c r="B101"/>
      <c r="C101" s="3" t="s">
        <v>184</v>
      </c>
      <c r="D101" s="3" t="s">
        <v>265</v>
      </c>
      <c r="E101"/>
      <c r="F101"/>
      <c r="G101"/>
      <c r="H101"/>
      <c r="I101" s="5" t="s">
        <v>266</v>
      </c>
      <c r="J101"/>
      <c r="K101"/>
      <c r="L101"/>
      <c r="M101"/>
      <c r="N101"/>
      <c r="O101"/>
      <c r="P101"/>
      <c r="Q101"/>
      <c r="R101"/>
      <c r="S101"/>
      <c r="V101"/>
      <c r="AA101" s="14">
        <f t="shared" si="14"/>
        <v>0</v>
      </c>
      <c r="AB101" s="14">
        <f t="shared" si="15"/>
        <v>11</v>
      </c>
      <c r="AC101" s="14" t="str">
        <f t="shared" si="16"/>
        <v/>
      </c>
      <c r="AD101" s="6" t="str">
        <f t="shared" si="12"/>
        <v/>
      </c>
    </row>
    <row r="102" spans="1:30" ht="47.25" x14ac:dyDescent="0.25">
      <c r="A102"/>
      <c r="B102" t="s">
        <v>189</v>
      </c>
      <c r="C102" s="3" t="s">
        <v>19</v>
      </c>
      <c r="D102" s="3" t="s">
        <v>267</v>
      </c>
      <c r="E102" s="6" t="s">
        <v>268</v>
      </c>
      <c r="F102" s="4" t="s">
        <v>269</v>
      </c>
      <c r="G102" s="5" t="s">
        <v>270</v>
      </c>
      <c r="H102"/>
      <c r="I102"/>
      <c r="J102"/>
      <c r="K102"/>
      <c r="L102"/>
      <c r="M102"/>
      <c r="N102"/>
      <c r="O102"/>
      <c r="P102"/>
      <c r="Q102"/>
      <c r="R102"/>
      <c r="S102"/>
      <c r="V102"/>
      <c r="AA102" s="14">
        <f t="shared" si="14"/>
        <v>1</v>
      </c>
      <c r="AB102" s="14">
        <f t="shared" si="15"/>
        <v>12</v>
      </c>
      <c r="AC102" s="14" t="str">
        <f t="shared" si="16"/>
        <v>Q1.12</v>
      </c>
      <c r="AD102" s="6" t="str">
        <f t="shared" si="12"/>
        <v>&lt;font color='green'&gt;[Q1.12]&lt;/font&gt; Quando começou a trabalhar como Retalhista?</v>
      </c>
    </row>
    <row r="103" spans="1:30" x14ac:dyDescent="0.25">
      <c r="A103"/>
      <c r="B103"/>
      <c r="C103" s="3" t="s">
        <v>271</v>
      </c>
      <c r="D103" s="3" t="s">
        <v>272</v>
      </c>
      <c r="E103" s="4" t="s">
        <v>273</v>
      </c>
      <c r="F103" s="4" t="s">
        <v>274</v>
      </c>
      <c r="G103"/>
      <c r="H103"/>
      <c r="I103"/>
      <c r="J103"/>
      <c r="K103"/>
      <c r="L103"/>
      <c r="M103"/>
      <c r="N103" s="5" t="s">
        <v>59</v>
      </c>
      <c r="O103"/>
      <c r="P103"/>
      <c r="Q103"/>
      <c r="R103"/>
      <c r="S103"/>
      <c r="V103"/>
      <c r="AA103" s="14">
        <f t="shared" si="14"/>
        <v>0</v>
      </c>
      <c r="AB103" s="14">
        <f t="shared" si="15"/>
        <v>12</v>
      </c>
      <c r="AC103" s="14" t="str">
        <f t="shared" si="16"/>
        <v/>
      </c>
      <c r="AD103" s="6" t="str">
        <f t="shared" si="12"/>
        <v>Mês:</v>
      </c>
    </row>
    <row r="104" spans="1:30" x14ac:dyDescent="0.25">
      <c r="A104"/>
      <c r="B104"/>
      <c r="C104" s="3" t="s">
        <v>275</v>
      </c>
      <c r="D104" s="3" t="s">
        <v>276</v>
      </c>
      <c r="E104" s="4" t="s">
        <v>277</v>
      </c>
      <c r="F104" s="4" t="s">
        <v>278</v>
      </c>
      <c r="G104"/>
      <c r="H104"/>
      <c r="I104"/>
      <c r="J104"/>
      <c r="K104"/>
      <c r="L104"/>
      <c r="M104"/>
      <c r="N104" s="5" t="s">
        <v>59</v>
      </c>
      <c r="O104"/>
      <c r="P104"/>
      <c r="Q104"/>
      <c r="R104"/>
      <c r="S104"/>
      <c r="V104"/>
      <c r="AA104" s="14">
        <f t="shared" si="14"/>
        <v>0</v>
      </c>
      <c r="AB104" s="14">
        <f t="shared" si="15"/>
        <v>12</v>
      </c>
      <c r="AC104" s="14" t="str">
        <f t="shared" si="16"/>
        <v/>
      </c>
      <c r="AD104" s="6" t="str">
        <f t="shared" si="12"/>
        <v>Ano:</v>
      </c>
    </row>
    <row r="105" spans="1:30" x14ac:dyDescent="0.25">
      <c r="A105"/>
      <c r="B105"/>
      <c r="C105" s="3" t="s">
        <v>279</v>
      </c>
      <c r="D105" s="3" t="s">
        <v>265</v>
      </c>
      <c r="E105"/>
      <c r="F105"/>
      <c r="G105"/>
      <c r="H105"/>
      <c r="I105"/>
      <c r="J105"/>
      <c r="K105"/>
      <c r="L105"/>
      <c r="M105"/>
      <c r="N105"/>
      <c r="O105"/>
      <c r="P105"/>
      <c r="Q105"/>
      <c r="R105"/>
      <c r="S105"/>
      <c r="V105"/>
      <c r="AA105" s="14">
        <f t="shared" si="14"/>
        <v>0</v>
      </c>
      <c r="AB105" s="14">
        <f t="shared" si="15"/>
        <v>12</v>
      </c>
      <c r="AC105" s="14" t="str">
        <f t="shared" si="16"/>
        <v/>
      </c>
      <c r="AD105" s="6" t="str">
        <f t="shared" si="12"/>
        <v/>
      </c>
    </row>
    <row r="106" spans="1:30" x14ac:dyDescent="0.25">
      <c r="A106"/>
      <c r="B106"/>
      <c r="C106"/>
      <c r="D106"/>
      <c r="E106"/>
      <c r="F106"/>
      <c r="G106"/>
      <c r="H106"/>
      <c r="I106"/>
      <c r="J106"/>
      <c r="K106"/>
      <c r="L106"/>
      <c r="M106"/>
      <c r="N106"/>
      <c r="O106"/>
      <c r="P106"/>
      <c r="Q106"/>
      <c r="R106"/>
      <c r="S106"/>
      <c r="V106"/>
      <c r="AA106" s="14">
        <f t="shared" si="14"/>
        <v>0</v>
      </c>
      <c r="AB106" s="14">
        <f t="shared" si="15"/>
        <v>12</v>
      </c>
      <c r="AC106" s="14" t="str">
        <f t="shared" si="16"/>
        <v/>
      </c>
      <c r="AD106" s="6" t="str">
        <f t="shared" si="12"/>
        <v/>
      </c>
    </row>
    <row r="107" spans="1:30" ht="31.5" x14ac:dyDescent="0.25">
      <c r="A107"/>
      <c r="B107" t="s">
        <v>189</v>
      </c>
      <c r="C107" s="3" t="s">
        <v>280</v>
      </c>
      <c r="D107" s="3" t="s">
        <v>281</v>
      </c>
      <c r="E107" s="4" t="s">
        <v>282</v>
      </c>
      <c r="F107" s="4" t="s">
        <v>283</v>
      </c>
      <c r="G107"/>
      <c r="H107"/>
      <c r="I107"/>
      <c r="J107"/>
      <c r="K107"/>
      <c r="L107"/>
      <c r="M107"/>
      <c r="N107" s="5" t="s">
        <v>59</v>
      </c>
      <c r="O107"/>
      <c r="P107"/>
      <c r="Q107"/>
      <c r="R107"/>
      <c r="S107"/>
      <c r="V107"/>
      <c r="AA107" s="14">
        <f t="shared" si="14"/>
        <v>1</v>
      </c>
      <c r="AB107" s="14">
        <f t="shared" si="15"/>
        <v>13</v>
      </c>
      <c r="AC107" s="14" t="str">
        <f t="shared" si="16"/>
        <v>Q1.13</v>
      </c>
      <c r="AD107" s="6" t="str">
        <f t="shared" si="12"/>
        <v>&lt;font color='green'&gt;[Q1.13]&lt;/font&gt; Onde trabalhou antes de iniciar sua actividade como Retalhista?</v>
      </c>
    </row>
    <row r="108" spans="1:30" x14ac:dyDescent="0.25">
      <c r="A108"/>
      <c r="B108"/>
      <c r="C108" s="3" t="s">
        <v>60</v>
      </c>
      <c r="D108" s="3" t="s">
        <v>284</v>
      </c>
      <c r="E108" s="4" t="s">
        <v>285</v>
      </c>
      <c r="F108" s="4" t="s">
        <v>286</v>
      </c>
      <c r="G108"/>
      <c r="H108"/>
      <c r="I108"/>
      <c r="J108"/>
      <c r="K108"/>
      <c r="L108" s="5" t="s">
        <v>287</v>
      </c>
      <c r="M108"/>
      <c r="N108" s="5" t="s">
        <v>59</v>
      </c>
      <c r="O108"/>
      <c r="P108"/>
      <c r="Q108"/>
      <c r="R108"/>
      <c r="S108"/>
      <c r="V108"/>
      <c r="AA108" s="14">
        <f t="shared" si="14"/>
        <v>0</v>
      </c>
      <c r="AB108" s="14">
        <f t="shared" si="15"/>
        <v>13</v>
      </c>
      <c r="AC108" s="14" t="str">
        <f t="shared" si="16"/>
        <v/>
      </c>
      <c r="AD108" s="6" t="str">
        <f t="shared" si="12"/>
        <v>Qual outro trabalho?</v>
      </c>
    </row>
    <row r="109" spans="1:30" ht="31.5" x14ac:dyDescent="0.25">
      <c r="A109"/>
      <c r="B109" t="s">
        <v>189</v>
      </c>
      <c r="C109" t="s">
        <v>136</v>
      </c>
      <c r="D109" s="3" t="s">
        <v>288</v>
      </c>
      <c r="E109" s="4" t="s">
        <v>289</v>
      </c>
      <c r="F109" s="4" t="s">
        <v>290</v>
      </c>
      <c r="G109"/>
      <c r="H109"/>
      <c r="I109"/>
      <c r="J109"/>
      <c r="K109"/>
      <c r="L109"/>
      <c r="M109"/>
      <c r="N109" s="5" t="s">
        <v>59</v>
      </c>
      <c r="O109"/>
      <c r="P109"/>
      <c r="Q109"/>
      <c r="R109"/>
      <c r="S109"/>
      <c r="V109"/>
      <c r="AA109" s="14">
        <f t="shared" si="14"/>
        <v>1</v>
      </c>
      <c r="AB109" s="14">
        <f t="shared" si="15"/>
        <v>14</v>
      </c>
      <c r="AC109" s="14" t="str">
        <f t="shared" si="16"/>
        <v>Q1.14</v>
      </c>
      <c r="AD109" s="6" t="str">
        <f t="shared" si="12"/>
        <v>&lt;font color='green'&gt;[Q1.14]&lt;/font&gt; Você exerce alguma outra actividade além de atuar como retalhista?</v>
      </c>
    </row>
    <row r="110" spans="1:30" x14ac:dyDescent="0.25">
      <c r="A110"/>
      <c r="B110" t="s">
        <v>189</v>
      </c>
      <c r="C110" s="3" t="s">
        <v>291</v>
      </c>
      <c r="D110" s="3" t="s">
        <v>292</v>
      </c>
      <c r="E110" s="4" t="s">
        <v>293</v>
      </c>
      <c r="F110" s="4" t="s">
        <v>294</v>
      </c>
      <c r="G110"/>
      <c r="H110"/>
      <c r="I110"/>
      <c r="J110"/>
      <c r="K110"/>
      <c r="L110" s="5" t="s">
        <v>295</v>
      </c>
      <c r="M110"/>
      <c r="N110" s="5" t="s">
        <v>59</v>
      </c>
      <c r="O110"/>
      <c r="P110"/>
      <c r="Q110"/>
      <c r="R110"/>
      <c r="S110"/>
      <c r="V110"/>
      <c r="AA110" s="14">
        <f t="shared" si="14"/>
        <v>1</v>
      </c>
      <c r="AB110" s="14">
        <f t="shared" si="15"/>
        <v>15</v>
      </c>
      <c r="AC110" s="14" t="str">
        <f t="shared" si="16"/>
        <v>Q1.15</v>
      </c>
      <c r="AD110" s="6" t="str">
        <f t="shared" si="12"/>
        <v>&lt;font color='green'&gt;[Q1.15]&lt;/font&gt; Qual actividade?</v>
      </c>
    </row>
    <row r="111" spans="1:30" x14ac:dyDescent="0.25">
      <c r="A111"/>
      <c r="B111"/>
      <c r="C111" s="3" t="s">
        <v>60</v>
      </c>
      <c r="D111" s="3" t="s">
        <v>296</v>
      </c>
      <c r="E111" s="4" t="s">
        <v>297</v>
      </c>
      <c r="F111" s="4" t="s">
        <v>286</v>
      </c>
      <c r="G111"/>
      <c r="H111"/>
      <c r="I111"/>
      <c r="J111"/>
      <c r="K111"/>
      <c r="L111" s="5" t="s">
        <v>298</v>
      </c>
      <c r="M111"/>
      <c r="N111" s="5" t="s">
        <v>59</v>
      </c>
      <c r="O111"/>
      <c r="P111"/>
      <c r="Q111"/>
      <c r="R111"/>
      <c r="S111"/>
      <c r="V111"/>
      <c r="AA111" s="14"/>
      <c r="AB111" s="14">
        <f t="shared" si="15"/>
        <v>15</v>
      </c>
      <c r="AC111" s="14" t="str">
        <f t="shared" si="16"/>
        <v/>
      </c>
      <c r="AD111" s="6" t="str">
        <f t="shared" si="12"/>
        <v>Qual outra actividade?</v>
      </c>
    </row>
    <row r="112" spans="1:30" ht="31.5" x14ac:dyDescent="0.25">
      <c r="A112"/>
      <c r="B112" t="s">
        <v>189</v>
      </c>
      <c r="C112" s="3" t="s">
        <v>299</v>
      </c>
      <c r="D112" s="3" t="s">
        <v>300</v>
      </c>
      <c r="E112" s="4" t="s">
        <v>301</v>
      </c>
      <c r="F112" s="4" t="s">
        <v>302</v>
      </c>
      <c r="G112"/>
      <c r="H112"/>
      <c r="I112"/>
      <c r="J112"/>
      <c r="K112"/>
      <c r="L112"/>
      <c r="M112"/>
      <c r="N112" s="5" t="s">
        <v>59</v>
      </c>
      <c r="O112"/>
      <c r="P112"/>
      <c r="Q112"/>
      <c r="R112"/>
      <c r="S112"/>
      <c r="V112"/>
      <c r="AA112" s="14">
        <f t="shared" ref="AA112:AA175" si="17">IF(B112="q",1,0)</f>
        <v>1</v>
      </c>
      <c r="AB112" s="14">
        <f>AB110+AA112</f>
        <v>16</v>
      </c>
      <c r="AC112" s="14" t="str">
        <f t="shared" si="16"/>
        <v>Q1.16</v>
      </c>
      <c r="AD112" s="6" t="str">
        <f t="shared" si="12"/>
        <v>&lt;font color='green'&gt;[Q1.16]&lt;/font&gt; Qual o seu cargo no seu negócio como retalhista?</v>
      </c>
    </row>
    <row r="113" spans="1:30" x14ac:dyDescent="0.25">
      <c r="A113"/>
      <c r="B113"/>
      <c r="C113" s="3" t="s">
        <v>60</v>
      </c>
      <c r="D113" s="3" t="s">
        <v>303</v>
      </c>
      <c r="E113" s="4" t="s">
        <v>304</v>
      </c>
      <c r="F113" s="4" t="s">
        <v>305</v>
      </c>
      <c r="G113"/>
      <c r="H113"/>
      <c r="I113"/>
      <c r="J113"/>
      <c r="K113"/>
      <c r="L113" s="5" t="s">
        <v>306</v>
      </c>
      <c r="M113"/>
      <c r="N113" s="5" t="s">
        <v>59</v>
      </c>
      <c r="O113"/>
      <c r="P113"/>
      <c r="Q113"/>
      <c r="R113"/>
      <c r="S113"/>
      <c r="V113"/>
      <c r="AA113" s="14">
        <f t="shared" si="17"/>
        <v>0</v>
      </c>
      <c r="AB113" s="14">
        <f>AB111+AA113</f>
        <v>15</v>
      </c>
      <c r="AC113" s="14" t="str">
        <f t="shared" si="16"/>
        <v/>
      </c>
      <c r="AD113" s="6" t="str">
        <f t="shared" si="12"/>
        <v>Qual outro cargo?</v>
      </c>
    </row>
    <row r="114" spans="1:30" x14ac:dyDescent="0.25">
      <c r="A114"/>
      <c r="B114"/>
      <c r="C114"/>
      <c r="D114"/>
      <c r="E114"/>
      <c r="F114"/>
      <c r="G114"/>
      <c r="H114"/>
      <c r="I114"/>
      <c r="J114"/>
      <c r="K114"/>
      <c r="L114"/>
      <c r="M114"/>
      <c r="N114"/>
      <c r="O114"/>
      <c r="P114"/>
      <c r="Q114"/>
      <c r="R114"/>
      <c r="S114"/>
      <c r="V114"/>
      <c r="AA114" s="14">
        <f t="shared" si="17"/>
        <v>0</v>
      </c>
      <c r="AB114" s="14">
        <f>AB112+AA114</f>
        <v>16</v>
      </c>
      <c r="AC114" s="14" t="str">
        <f t="shared" si="16"/>
        <v/>
      </c>
      <c r="AD114" s="6" t="str">
        <f t="shared" si="12"/>
        <v/>
      </c>
    </row>
    <row r="115" spans="1:30" x14ac:dyDescent="0.25">
      <c r="A115"/>
      <c r="B115"/>
      <c r="C115" s="3" t="s">
        <v>184</v>
      </c>
      <c r="D115" s="3" t="s">
        <v>307</v>
      </c>
      <c r="E115"/>
      <c r="F115"/>
      <c r="G115"/>
      <c r="H115"/>
      <c r="I115"/>
      <c r="J115"/>
      <c r="K115"/>
      <c r="L115" s="5" t="s">
        <v>308</v>
      </c>
      <c r="M115"/>
      <c r="N115"/>
      <c r="O115"/>
      <c r="P115"/>
      <c r="Q115"/>
      <c r="R115"/>
      <c r="S115"/>
      <c r="V115"/>
      <c r="AA115" s="14">
        <f t="shared" si="17"/>
        <v>0</v>
      </c>
      <c r="AB115" s="14">
        <f t="shared" ref="AB115:AB123" si="18">AB114+AA115</f>
        <v>16</v>
      </c>
      <c r="AC115" s="14" t="str">
        <f t="shared" si="16"/>
        <v/>
      </c>
      <c r="AD115" s="6" t="str">
        <f t="shared" si="12"/>
        <v/>
      </c>
    </row>
    <row r="116" spans="1:30" ht="31.5" x14ac:dyDescent="0.25">
      <c r="A116"/>
      <c r="B116" t="s">
        <v>189</v>
      </c>
      <c r="C116" s="3" t="s">
        <v>60</v>
      </c>
      <c r="D116" s="3" t="s">
        <v>309</v>
      </c>
      <c r="E116" s="4" t="s">
        <v>310</v>
      </c>
      <c r="F116" s="4" t="s">
        <v>311</v>
      </c>
      <c r="G116"/>
      <c r="H116"/>
      <c r="I116"/>
      <c r="J116"/>
      <c r="K116"/>
      <c r="L116"/>
      <c r="M116"/>
      <c r="N116" s="5" t="s">
        <v>59</v>
      </c>
      <c r="O116"/>
      <c r="P116"/>
      <c r="Q116"/>
      <c r="R116"/>
      <c r="S116"/>
      <c r="V116"/>
      <c r="AA116" s="14">
        <f t="shared" si="17"/>
        <v>1</v>
      </c>
      <c r="AB116" s="14">
        <f t="shared" si="18"/>
        <v>17</v>
      </c>
      <c r="AC116" s="14" t="str">
        <f t="shared" si="16"/>
        <v>Q1.17</v>
      </c>
      <c r="AD116" s="6" t="str">
        <f t="shared" si="12"/>
        <v>&lt;font color='green'&gt;[Q1.17]&lt;/font&gt; Qual o nome do dono do negócio?</v>
      </c>
    </row>
    <row r="117" spans="1:30" ht="78.75" x14ac:dyDescent="0.25">
      <c r="A117"/>
      <c r="B117" t="s">
        <v>189</v>
      </c>
      <c r="C117" s="3" t="s">
        <v>92</v>
      </c>
      <c r="D117" s="3" t="s">
        <v>312</v>
      </c>
      <c r="E117" s="4" t="s">
        <v>313</v>
      </c>
      <c r="F117" s="4" t="s">
        <v>314</v>
      </c>
      <c r="G117" s="5" t="s">
        <v>233</v>
      </c>
      <c r="H117"/>
      <c r="I117"/>
      <c r="J117" s="5" t="s">
        <v>234</v>
      </c>
      <c r="K117" s="5" t="s">
        <v>235</v>
      </c>
      <c r="L117"/>
      <c r="M117"/>
      <c r="N117" s="5" t="s">
        <v>59</v>
      </c>
      <c r="O117"/>
      <c r="P117"/>
      <c r="Q117"/>
      <c r="R117"/>
      <c r="S117"/>
      <c r="V117"/>
      <c r="AA117" s="14">
        <f t="shared" si="17"/>
        <v>1</v>
      </c>
      <c r="AB117" s="14">
        <f t="shared" si="18"/>
        <v>18</v>
      </c>
      <c r="AC117" s="14" t="str">
        <f t="shared" si="16"/>
        <v>Q1.18</v>
      </c>
      <c r="AD117" s="6" t="str">
        <f t="shared" si="12"/>
        <v>&lt;font color='green'&gt;[Q1.18]&lt;/font&gt; Qual o telefone do dono do negócio?</v>
      </c>
    </row>
    <row r="118" spans="1:30" x14ac:dyDescent="0.25">
      <c r="A118"/>
      <c r="B118" t="s">
        <v>189</v>
      </c>
      <c r="C118" s="3" t="s">
        <v>60</v>
      </c>
      <c r="D118" s="3" t="s">
        <v>315</v>
      </c>
      <c r="E118" s="4" t="s">
        <v>316</v>
      </c>
      <c r="F118" s="4" t="s">
        <v>317</v>
      </c>
      <c r="G118"/>
      <c r="H118"/>
      <c r="I118"/>
      <c r="J118"/>
      <c r="K118"/>
      <c r="L118"/>
      <c r="M118"/>
      <c r="N118" s="5" t="s">
        <v>59</v>
      </c>
      <c r="O118"/>
      <c r="P118"/>
      <c r="Q118"/>
      <c r="R118"/>
      <c r="S118"/>
      <c r="V118"/>
      <c r="AA118" s="14">
        <f t="shared" si="17"/>
        <v>1</v>
      </c>
      <c r="AB118" s="14">
        <f t="shared" si="18"/>
        <v>19</v>
      </c>
      <c r="AC118" s="14" t="str">
        <f t="shared" ref="AC118:AC149" si="19">IF(AA118=0,"",CONCATENATE("Q1.",AB118))</f>
        <v>Q1.19</v>
      </c>
      <c r="AD118" s="6" t="str">
        <f t="shared" ref="AD118:AD181" si="20">IF(E118="", "",IF(B118="", E118,"&lt;font color='green'&gt;["&amp;AC118&amp;"]&lt;/font&gt; "&amp;E118))</f>
        <v>&lt;font color='green'&gt;[Q1.19]&lt;/font&gt; Qual o e-mail do dono do negócio?</v>
      </c>
    </row>
    <row r="119" spans="1:30" x14ac:dyDescent="0.25">
      <c r="A119"/>
      <c r="B119"/>
      <c r="C119" s="3" t="s">
        <v>279</v>
      </c>
      <c r="D119" s="3" t="s">
        <v>307</v>
      </c>
      <c r="E119"/>
      <c r="F119"/>
      <c r="G119"/>
      <c r="H119"/>
      <c r="I119"/>
      <c r="J119"/>
      <c r="K119"/>
      <c r="L119"/>
      <c r="M119"/>
      <c r="N119"/>
      <c r="O119"/>
      <c r="P119"/>
      <c r="Q119"/>
      <c r="R119"/>
      <c r="S119"/>
      <c r="V119"/>
      <c r="AA119" s="14">
        <f t="shared" si="17"/>
        <v>0</v>
      </c>
      <c r="AB119" s="14">
        <f t="shared" si="18"/>
        <v>19</v>
      </c>
      <c r="AC119" s="14" t="str">
        <f t="shared" si="19"/>
        <v/>
      </c>
      <c r="AD119" s="6" t="str">
        <f t="shared" si="20"/>
        <v/>
      </c>
    </row>
    <row r="120" spans="1:30" x14ac:dyDescent="0.25">
      <c r="A120"/>
      <c r="B120"/>
      <c r="C120"/>
      <c r="D120"/>
      <c r="E120"/>
      <c r="F120"/>
      <c r="G120"/>
      <c r="H120"/>
      <c r="I120"/>
      <c r="J120"/>
      <c r="K120"/>
      <c r="L120"/>
      <c r="M120"/>
      <c r="N120"/>
      <c r="O120"/>
      <c r="P120"/>
      <c r="Q120"/>
      <c r="R120"/>
      <c r="S120"/>
      <c r="V120"/>
      <c r="AA120" s="14">
        <f t="shared" si="17"/>
        <v>0</v>
      </c>
      <c r="AB120" s="14">
        <f t="shared" si="18"/>
        <v>19</v>
      </c>
      <c r="AC120" s="14" t="str">
        <f t="shared" si="19"/>
        <v/>
      </c>
      <c r="AD120" s="6" t="str">
        <f t="shared" si="20"/>
        <v/>
      </c>
    </row>
    <row r="121" spans="1:30" x14ac:dyDescent="0.25">
      <c r="A121"/>
      <c r="B121"/>
      <c r="C121"/>
      <c r="D121"/>
      <c r="E121"/>
      <c r="F121"/>
      <c r="G121"/>
      <c r="H121"/>
      <c r="I121"/>
      <c r="J121"/>
      <c r="K121"/>
      <c r="L121"/>
      <c r="M121"/>
      <c r="N121"/>
      <c r="O121"/>
      <c r="P121"/>
      <c r="Q121"/>
      <c r="R121"/>
      <c r="S121"/>
      <c r="V121"/>
      <c r="AA121" s="14">
        <f t="shared" si="17"/>
        <v>0</v>
      </c>
      <c r="AB121" s="14">
        <f t="shared" si="18"/>
        <v>19</v>
      </c>
      <c r="AC121" s="14" t="str">
        <f t="shared" si="19"/>
        <v/>
      </c>
      <c r="AD121" s="6" t="str">
        <f t="shared" si="20"/>
        <v/>
      </c>
    </row>
    <row r="122" spans="1:30" x14ac:dyDescent="0.25">
      <c r="A122"/>
      <c r="B122"/>
      <c r="C122" s="3" t="s">
        <v>279</v>
      </c>
      <c r="D122" s="3" t="s">
        <v>185</v>
      </c>
      <c r="E122"/>
      <c r="F122"/>
      <c r="G122"/>
      <c r="H122"/>
      <c r="I122"/>
      <c r="J122"/>
      <c r="K122"/>
      <c r="L122"/>
      <c r="M122"/>
      <c r="N122"/>
      <c r="O122"/>
      <c r="P122"/>
      <c r="Q122"/>
      <c r="R122"/>
      <c r="S122"/>
      <c r="V122"/>
      <c r="AA122" s="14">
        <f t="shared" si="17"/>
        <v>0</v>
      </c>
      <c r="AB122" s="14">
        <f t="shared" si="18"/>
        <v>19</v>
      </c>
      <c r="AC122" s="14" t="str">
        <f t="shared" si="19"/>
        <v/>
      </c>
      <c r="AD122" s="6" t="str">
        <f t="shared" si="20"/>
        <v/>
      </c>
    </row>
    <row r="123" spans="1:30" x14ac:dyDescent="0.25">
      <c r="A123"/>
      <c r="B123"/>
      <c r="C123"/>
      <c r="D123"/>
      <c r="E123"/>
      <c r="F123"/>
      <c r="G123"/>
      <c r="H123"/>
      <c r="I123"/>
      <c r="J123"/>
      <c r="K123"/>
      <c r="L123"/>
      <c r="M123"/>
      <c r="N123"/>
      <c r="O123"/>
      <c r="P123"/>
      <c r="Q123"/>
      <c r="R123"/>
      <c r="S123"/>
      <c r="V123"/>
      <c r="AA123" s="14">
        <f t="shared" si="17"/>
        <v>0</v>
      </c>
      <c r="AB123" s="14">
        <f t="shared" si="18"/>
        <v>19</v>
      </c>
      <c r="AC123" s="14" t="str">
        <f t="shared" si="19"/>
        <v/>
      </c>
      <c r="AD123" s="6" t="str">
        <f t="shared" si="20"/>
        <v/>
      </c>
    </row>
    <row r="124" spans="1:30" x14ac:dyDescent="0.25">
      <c r="A124" s="17" t="s">
        <v>318</v>
      </c>
      <c r="B124"/>
      <c r="C124" s="3" t="s">
        <v>184</v>
      </c>
      <c r="D124" s="3" t="s">
        <v>319</v>
      </c>
      <c r="E124"/>
      <c r="F124"/>
      <c r="G124"/>
      <c r="H124"/>
      <c r="I124"/>
      <c r="J124"/>
      <c r="K124"/>
      <c r="L124"/>
      <c r="M124"/>
      <c r="N124"/>
      <c r="O124"/>
      <c r="P124"/>
      <c r="Q124"/>
      <c r="R124"/>
      <c r="S124"/>
      <c r="V124"/>
      <c r="AA124" s="14">
        <f t="shared" si="17"/>
        <v>0</v>
      </c>
      <c r="AB124" s="14">
        <v>0</v>
      </c>
      <c r="AC124" s="14" t="str">
        <f t="shared" si="19"/>
        <v/>
      </c>
      <c r="AD124" s="6" t="str">
        <f t="shared" si="20"/>
        <v/>
      </c>
    </row>
    <row r="125" spans="1:30" x14ac:dyDescent="0.25">
      <c r="A125"/>
      <c r="B125"/>
      <c r="C125"/>
      <c r="D125"/>
      <c r="E125"/>
      <c r="F125"/>
      <c r="G125"/>
      <c r="H125"/>
      <c r="I125"/>
      <c r="J125"/>
      <c r="K125"/>
      <c r="L125"/>
      <c r="M125"/>
      <c r="N125"/>
      <c r="O125"/>
      <c r="P125"/>
      <c r="Q125"/>
      <c r="R125"/>
      <c r="S125"/>
      <c r="V125"/>
      <c r="AA125" s="14">
        <f t="shared" si="17"/>
        <v>0</v>
      </c>
      <c r="AB125" s="14">
        <f t="shared" ref="AB125:AB150" si="21">AB124+AA125</f>
        <v>0</v>
      </c>
      <c r="AC125" s="14" t="str">
        <f t="shared" si="19"/>
        <v/>
      </c>
      <c r="AD125" s="6" t="str">
        <f t="shared" si="20"/>
        <v/>
      </c>
    </row>
    <row r="126" spans="1:30" ht="31.5" x14ac:dyDescent="0.25">
      <c r="A126"/>
      <c r="B126"/>
      <c r="C126" s="3" t="s">
        <v>19</v>
      </c>
      <c r="D126" s="3" t="s">
        <v>320</v>
      </c>
      <c r="E126" s="4" t="s">
        <v>321</v>
      </c>
      <c r="F126" s="4" t="s">
        <v>322</v>
      </c>
      <c r="G126"/>
      <c r="H126"/>
      <c r="I126"/>
      <c r="J126"/>
      <c r="K126"/>
      <c r="L126"/>
      <c r="M126"/>
      <c r="N126"/>
      <c r="O126"/>
      <c r="P126"/>
      <c r="Q126"/>
      <c r="R126"/>
      <c r="S126"/>
      <c r="V126"/>
      <c r="AA126" s="14">
        <f t="shared" si="17"/>
        <v>0</v>
      </c>
      <c r="AB126" s="14">
        <f t="shared" si="21"/>
        <v>0</v>
      </c>
      <c r="AC126" s="14" t="str">
        <f t="shared" si="19"/>
        <v/>
      </c>
      <c r="AD126" s="6" t="str">
        <f t="shared" si="20"/>
        <v>Gostaríamos agora de fazer algumas perguntas sobre o seu negócio.</v>
      </c>
    </row>
    <row r="127" spans="1:30" x14ac:dyDescent="0.25">
      <c r="A127"/>
      <c r="B127"/>
      <c r="C127"/>
      <c r="D127"/>
      <c r="E127"/>
      <c r="F127"/>
      <c r="G127"/>
      <c r="H127"/>
      <c r="I127"/>
      <c r="J127"/>
      <c r="K127"/>
      <c r="L127"/>
      <c r="M127"/>
      <c r="N127"/>
      <c r="O127"/>
      <c r="P127"/>
      <c r="Q127"/>
      <c r="R127"/>
      <c r="S127"/>
      <c r="V127"/>
      <c r="AA127" s="14">
        <f t="shared" si="17"/>
        <v>0</v>
      </c>
      <c r="AB127" s="14">
        <f t="shared" si="21"/>
        <v>0</v>
      </c>
      <c r="AC127" s="14" t="str">
        <f t="shared" si="19"/>
        <v/>
      </c>
      <c r="AD127" s="6" t="str">
        <f t="shared" si="20"/>
        <v/>
      </c>
    </row>
    <row r="128" spans="1:30" x14ac:dyDescent="0.25">
      <c r="A128"/>
      <c r="B128"/>
      <c r="C128" s="3" t="s">
        <v>184</v>
      </c>
      <c r="D128" s="3" t="s">
        <v>323</v>
      </c>
      <c r="E128"/>
      <c r="F128"/>
      <c r="G128"/>
      <c r="H128"/>
      <c r="I128" s="5" t="s">
        <v>266</v>
      </c>
      <c r="J128"/>
      <c r="K128"/>
      <c r="L128"/>
      <c r="M128"/>
      <c r="N128"/>
      <c r="O128"/>
      <c r="P128"/>
      <c r="Q128"/>
      <c r="R128"/>
      <c r="S128"/>
      <c r="V128"/>
      <c r="AA128" s="14">
        <f t="shared" si="17"/>
        <v>0</v>
      </c>
      <c r="AB128" s="14">
        <f t="shared" si="21"/>
        <v>0</v>
      </c>
      <c r="AC128" s="14" t="str">
        <f t="shared" si="19"/>
        <v/>
      </c>
      <c r="AD128" s="6" t="str">
        <f t="shared" si="20"/>
        <v/>
      </c>
    </row>
    <row r="129" spans="1:30" ht="47.25" x14ac:dyDescent="0.25">
      <c r="A129"/>
      <c r="B129" t="s">
        <v>189</v>
      </c>
      <c r="C129" s="3" t="s">
        <v>19</v>
      </c>
      <c r="D129" s="3" t="s">
        <v>324</v>
      </c>
      <c r="E129" s="6" t="s">
        <v>325</v>
      </c>
      <c r="F129" s="4" t="s">
        <v>326</v>
      </c>
      <c r="G129" s="5" t="s">
        <v>270</v>
      </c>
      <c r="H129"/>
      <c r="I129"/>
      <c r="J129"/>
      <c r="K129"/>
      <c r="L129"/>
      <c r="M129"/>
      <c r="N129"/>
      <c r="O129"/>
      <c r="P129"/>
      <c r="Q129"/>
      <c r="R129"/>
      <c r="S129"/>
      <c r="V129"/>
      <c r="AA129" s="14">
        <f t="shared" si="17"/>
        <v>1</v>
      </c>
      <c r="AB129" s="14">
        <f t="shared" si="21"/>
        <v>1</v>
      </c>
      <c r="AC129" s="14" t="str">
        <f t="shared" ref="AC129:AC160" si="22">IF(AA129=0,"",CONCATENATE("Q2.",AB129))</f>
        <v>Q2.1</v>
      </c>
      <c r="AD129" s="6" t="str">
        <f t="shared" si="20"/>
        <v>&lt;font color='green'&gt;[Q2.1]&lt;/font&gt; Quando começou o seu negócio atual?</v>
      </c>
    </row>
    <row r="130" spans="1:30" x14ac:dyDescent="0.25">
      <c r="A130"/>
      <c r="B130"/>
      <c r="C130" s="3" t="s">
        <v>271</v>
      </c>
      <c r="D130" s="3" t="s">
        <v>327</v>
      </c>
      <c r="E130" s="4" t="s">
        <v>273</v>
      </c>
      <c r="F130" s="4" t="s">
        <v>274</v>
      </c>
      <c r="G130"/>
      <c r="H130"/>
      <c r="I130"/>
      <c r="J130"/>
      <c r="K130"/>
      <c r="L130"/>
      <c r="M130"/>
      <c r="N130" s="5" t="s">
        <v>59</v>
      </c>
      <c r="O130"/>
      <c r="P130"/>
      <c r="Q130"/>
      <c r="R130"/>
      <c r="S130"/>
      <c r="V130"/>
      <c r="AA130" s="14">
        <f t="shared" si="17"/>
        <v>0</v>
      </c>
      <c r="AB130" s="14">
        <f t="shared" si="21"/>
        <v>1</v>
      </c>
      <c r="AC130" s="14" t="str">
        <f t="shared" si="22"/>
        <v/>
      </c>
      <c r="AD130" s="6" t="str">
        <f t="shared" si="20"/>
        <v>Mês:</v>
      </c>
    </row>
    <row r="131" spans="1:30" x14ac:dyDescent="0.25">
      <c r="A131"/>
      <c r="B131"/>
      <c r="C131" s="3" t="s">
        <v>275</v>
      </c>
      <c r="D131" s="3" t="s">
        <v>328</v>
      </c>
      <c r="E131" s="4" t="s">
        <v>277</v>
      </c>
      <c r="F131" s="4" t="s">
        <v>278</v>
      </c>
      <c r="G131"/>
      <c r="H131"/>
      <c r="I131"/>
      <c r="J131"/>
      <c r="K131"/>
      <c r="L131"/>
      <c r="M131"/>
      <c r="N131" s="5" t="s">
        <v>59</v>
      </c>
      <c r="O131"/>
      <c r="P131"/>
      <c r="Q131"/>
      <c r="R131"/>
      <c r="S131"/>
      <c r="V131"/>
      <c r="AA131" s="14">
        <f t="shared" si="17"/>
        <v>0</v>
      </c>
      <c r="AB131" s="14">
        <f t="shared" si="21"/>
        <v>1</v>
      </c>
      <c r="AC131" s="14" t="str">
        <f t="shared" si="22"/>
        <v/>
      </c>
      <c r="AD131" s="6" t="str">
        <f t="shared" si="20"/>
        <v>Ano:</v>
      </c>
    </row>
    <row r="132" spans="1:30" x14ac:dyDescent="0.25">
      <c r="A132"/>
      <c r="B132"/>
      <c r="C132" s="3" t="s">
        <v>279</v>
      </c>
      <c r="D132" s="3" t="s">
        <v>323</v>
      </c>
      <c r="E132"/>
      <c r="F132"/>
      <c r="G132"/>
      <c r="H132"/>
      <c r="I132"/>
      <c r="J132"/>
      <c r="K132"/>
      <c r="L132"/>
      <c r="M132"/>
      <c r="N132"/>
      <c r="O132"/>
      <c r="P132"/>
      <c r="Q132"/>
      <c r="R132"/>
      <c r="S132"/>
      <c r="V132"/>
      <c r="AA132" s="14">
        <f t="shared" si="17"/>
        <v>0</v>
      </c>
      <c r="AB132" s="14">
        <f t="shared" si="21"/>
        <v>1</v>
      </c>
      <c r="AC132" s="14" t="str">
        <f t="shared" si="22"/>
        <v/>
      </c>
      <c r="AD132" s="6" t="str">
        <f t="shared" si="20"/>
        <v/>
      </c>
    </row>
    <row r="133" spans="1:30" x14ac:dyDescent="0.25">
      <c r="A133"/>
      <c r="B133"/>
      <c r="C133"/>
      <c r="D133"/>
      <c r="E133"/>
      <c r="F133"/>
      <c r="G133"/>
      <c r="H133"/>
      <c r="I133"/>
      <c r="J133"/>
      <c r="K133"/>
      <c r="L133"/>
      <c r="M133"/>
      <c r="N133"/>
      <c r="O133"/>
      <c r="P133"/>
      <c r="Q133"/>
      <c r="R133"/>
      <c r="S133"/>
      <c r="V133"/>
      <c r="AA133" s="14">
        <f t="shared" si="17"/>
        <v>0</v>
      </c>
      <c r="AB133" s="14">
        <f t="shared" si="21"/>
        <v>1</v>
      </c>
      <c r="AC133" s="14" t="str">
        <f t="shared" si="22"/>
        <v/>
      </c>
      <c r="AD133" s="6" t="str">
        <f t="shared" si="20"/>
        <v/>
      </c>
    </row>
    <row r="134" spans="1:30" ht="31.5" x14ac:dyDescent="0.25">
      <c r="A134"/>
      <c r="B134" t="s">
        <v>189</v>
      </c>
      <c r="C134" s="3" t="s">
        <v>329</v>
      </c>
      <c r="D134" s="3" t="s">
        <v>330</v>
      </c>
      <c r="E134" s="4" t="s">
        <v>331</v>
      </c>
      <c r="F134" s="4" t="s">
        <v>332</v>
      </c>
      <c r="G134"/>
      <c r="H134"/>
      <c r="I134"/>
      <c r="J134"/>
      <c r="K134"/>
      <c r="L134"/>
      <c r="M134"/>
      <c r="N134" s="5" t="s">
        <v>59</v>
      </c>
      <c r="O134"/>
      <c r="P134"/>
      <c r="Q134"/>
      <c r="R134"/>
      <c r="S134"/>
      <c r="V134"/>
      <c r="AA134" s="14">
        <f t="shared" si="17"/>
        <v>1</v>
      </c>
      <c r="AB134" s="14">
        <f t="shared" si="21"/>
        <v>2</v>
      </c>
      <c r="AC134" s="14" t="str">
        <f t="shared" si="22"/>
        <v>Q2.2</v>
      </c>
      <c r="AD134" s="6" t="str">
        <f t="shared" si="20"/>
        <v>&lt;font color='green'&gt;[Q2.2]&lt;/font&gt; Como você descreveria a propriedade do negócio?</v>
      </c>
    </row>
    <row r="135" spans="1:30" x14ac:dyDescent="0.25">
      <c r="A135"/>
      <c r="B135"/>
      <c r="C135" s="3" t="s">
        <v>60</v>
      </c>
      <c r="D135" s="3" t="s">
        <v>333</v>
      </c>
      <c r="E135" s="4" t="s">
        <v>334</v>
      </c>
      <c r="F135" s="4" t="s">
        <v>335</v>
      </c>
      <c r="G135"/>
      <c r="H135"/>
      <c r="I135"/>
      <c r="J135"/>
      <c r="K135"/>
      <c r="L135" s="5" t="s">
        <v>336</v>
      </c>
      <c r="M135"/>
      <c r="N135" s="5" t="s">
        <v>59</v>
      </c>
      <c r="O135"/>
      <c r="P135"/>
      <c r="Q135"/>
      <c r="R135"/>
      <c r="S135"/>
      <c r="V135"/>
      <c r="AA135" s="14">
        <f t="shared" si="17"/>
        <v>0</v>
      </c>
      <c r="AB135" s="14">
        <f t="shared" si="21"/>
        <v>2</v>
      </c>
      <c r="AC135" s="14" t="str">
        <f t="shared" si="22"/>
        <v/>
      </c>
      <c r="AD135" s="6" t="str">
        <f t="shared" si="20"/>
        <v>Qual outra forma de propriedade?</v>
      </c>
    </row>
    <row r="136" spans="1:30" x14ac:dyDescent="0.25">
      <c r="A136"/>
      <c r="B136" t="s">
        <v>189</v>
      </c>
      <c r="C136" s="3" t="s">
        <v>136</v>
      </c>
      <c r="D136" s="3" t="s">
        <v>337</v>
      </c>
      <c r="E136" s="4" t="s">
        <v>338</v>
      </c>
      <c r="F136" s="4" t="s">
        <v>339</v>
      </c>
      <c r="G136"/>
      <c r="H136"/>
      <c r="I136"/>
      <c r="J136"/>
      <c r="K136"/>
      <c r="L136"/>
      <c r="M136"/>
      <c r="N136" s="5" t="s">
        <v>59</v>
      </c>
      <c r="O136"/>
      <c r="P136"/>
      <c r="Q136"/>
      <c r="R136"/>
      <c r="S136"/>
      <c r="V136"/>
      <c r="AA136" s="14">
        <f t="shared" si="17"/>
        <v>1</v>
      </c>
      <c r="AB136" s="14">
        <f t="shared" si="21"/>
        <v>3</v>
      </c>
      <c r="AC136" s="14" t="str">
        <f t="shared" si="22"/>
        <v>Q2.3</v>
      </c>
      <c r="AD136" s="6" t="str">
        <f t="shared" si="20"/>
        <v>&lt;font color='green'&gt;[Q2.3]&lt;/font&gt; O negócio possui um registro formal?</v>
      </c>
    </row>
    <row r="137" spans="1:30" ht="31.5" x14ac:dyDescent="0.25">
      <c r="A137"/>
      <c r="B137" t="s">
        <v>189</v>
      </c>
      <c r="C137" s="3" t="s">
        <v>340</v>
      </c>
      <c r="D137" s="3" t="s">
        <v>341</v>
      </c>
      <c r="E137" s="4" t="s">
        <v>342</v>
      </c>
      <c r="F137" s="4" t="s">
        <v>343</v>
      </c>
      <c r="G137"/>
      <c r="H137"/>
      <c r="I137"/>
      <c r="J137"/>
      <c r="K137"/>
      <c r="L137"/>
      <c r="M137"/>
      <c r="N137" s="5" t="s">
        <v>59</v>
      </c>
      <c r="O137"/>
      <c r="P137"/>
      <c r="Q137"/>
      <c r="R137"/>
      <c r="S137"/>
      <c r="V137"/>
      <c r="AA137" s="14">
        <f t="shared" si="17"/>
        <v>1</v>
      </c>
      <c r="AB137" s="14">
        <f t="shared" si="21"/>
        <v>4</v>
      </c>
      <c r="AC137" s="14" t="str">
        <f t="shared" si="22"/>
        <v>Q2.4</v>
      </c>
      <c r="AD137" s="6" t="str">
        <f t="shared" si="20"/>
        <v>&lt;font color='green'&gt;[Q2.4]&lt;/font&gt; O seu negócio como retalhista funciona durante o ano todo, ou apenas em alguns meses?</v>
      </c>
    </row>
    <row r="138" spans="1:30" ht="31.5" x14ac:dyDescent="0.25">
      <c r="A138"/>
      <c r="B138" t="s">
        <v>189</v>
      </c>
      <c r="C138" s="3" t="s">
        <v>344</v>
      </c>
      <c r="D138" s="3" t="s">
        <v>345</v>
      </c>
      <c r="E138" s="4" t="s">
        <v>346</v>
      </c>
      <c r="F138" s="6" t="s">
        <v>347</v>
      </c>
      <c r="G138"/>
      <c r="H138"/>
      <c r="I138"/>
      <c r="J138"/>
      <c r="K138"/>
      <c r="L138" t="s">
        <v>348</v>
      </c>
      <c r="M138"/>
      <c r="N138" s="5" t="s">
        <v>59</v>
      </c>
      <c r="O138"/>
      <c r="P138"/>
      <c r="Q138"/>
      <c r="R138"/>
      <c r="S138"/>
      <c r="V138"/>
      <c r="AA138" s="14">
        <f t="shared" si="17"/>
        <v>1</v>
      </c>
      <c r="AB138" s="14">
        <f t="shared" si="21"/>
        <v>5</v>
      </c>
      <c r="AC138" s="14" t="str">
        <f t="shared" si="22"/>
        <v>Q2.5</v>
      </c>
      <c r="AD138" s="6" t="str">
        <f t="shared" si="20"/>
        <v>&lt;font color='green'&gt;[Q2.5]&lt;/font&gt; Selecione os meses em que o negócio funciona.</v>
      </c>
    </row>
    <row r="139" spans="1:30" ht="31.5" x14ac:dyDescent="0.25">
      <c r="A139"/>
      <c r="B139"/>
      <c r="C139" s="3" t="s">
        <v>136</v>
      </c>
      <c r="D139" s="3" t="s">
        <v>349</v>
      </c>
      <c r="E139" s="4" t="s">
        <v>350</v>
      </c>
      <c r="F139" s="4" t="s">
        <v>351</v>
      </c>
      <c r="G139"/>
      <c r="H139"/>
      <c r="I139"/>
      <c r="J139"/>
      <c r="K139"/>
      <c r="L139"/>
      <c r="M139"/>
      <c r="N139" s="5" t="s">
        <v>59</v>
      </c>
      <c r="O139"/>
      <c r="P139"/>
      <c r="Q139"/>
      <c r="R139"/>
      <c r="S139"/>
      <c r="V139"/>
      <c r="AA139" s="14">
        <f t="shared" si="17"/>
        <v>0</v>
      </c>
      <c r="AB139" s="14">
        <f t="shared" si="21"/>
        <v>5</v>
      </c>
      <c r="AC139" s="14" t="str">
        <f t="shared" si="22"/>
        <v/>
      </c>
      <c r="AD139" s="6" t="str">
        <f t="shared" si="20"/>
        <v>Além de fornecer insumos agrícolas, o seu negócio também fornece outros produtos?</v>
      </c>
    </row>
    <row r="140" spans="1:30" x14ac:dyDescent="0.25">
      <c r="A140"/>
      <c r="B140" t="s">
        <v>189</v>
      </c>
      <c r="C140" s="3" t="s">
        <v>352</v>
      </c>
      <c r="D140" s="3" t="s">
        <v>353</v>
      </c>
      <c r="E140" s="4" t="s">
        <v>354</v>
      </c>
      <c r="F140" s="4" t="s">
        <v>355</v>
      </c>
      <c r="G140"/>
      <c r="H140"/>
      <c r="I140"/>
      <c r="J140"/>
      <c r="K140"/>
      <c r="L140" s="5" t="s">
        <v>356</v>
      </c>
      <c r="M140"/>
      <c r="N140" s="5" t="s">
        <v>59</v>
      </c>
      <c r="O140"/>
      <c r="P140"/>
      <c r="Q140"/>
      <c r="R140"/>
      <c r="S140"/>
      <c r="V140"/>
      <c r="AA140" s="14">
        <f t="shared" si="17"/>
        <v>1</v>
      </c>
      <c r="AB140" s="14">
        <f t="shared" si="21"/>
        <v>6</v>
      </c>
      <c r="AC140" s="14" t="str">
        <f t="shared" si="22"/>
        <v>Q2.6</v>
      </c>
      <c r="AD140" s="6" t="str">
        <f t="shared" si="20"/>
        <v>&lt;font color='green'&gt;[Q2.6]&lt;/font&gt; Quais outros produtos comercializa?</v>
      </c>
    </row>
    <row r="141" spans="1:30" ht="31.5" x14ac:dyDescent="0.25">
      <c r="A141"/>
      <c r="B141"/>
      <c r="C141" s="3" t="s">
        <v>60</v>
      </c>
      <c r="D141" s="3" t="s">
        <v>357</v>
      </c>
      <c r="E141" s="4" t="s">
        <v>358</v>
      </c>
      <c r="F141" s="4" t="s">
        <v>335</v>
      </c>
      <c r="G141"/>
      <c r="H141"/>
      <c r="I141"/>
      <c r="J141"/>
      <c r="K141"/>
      <c r="L141" s="5" t="s">
        <v>359</v>
      </c>
      <c r="M141"/>
      <c r="N141" s="5" t="s">
        <v>59</v>
      </c>
      <c r="O141"/>
      <c r="P141"/>
      <c r="Q141"/>
      <c r="R141"/>
      <c r="S141"/>
      <c r="V141"/>
      <c r="AA141" s="14">
        <f t="shared" si="17"/>
        <v>0</v>
      </c>
      <c r="AB141" s="14">
        <f t="shared" si="21"/>
        <v>6</v>
      </c>
      <c r="AC141" s="14" t="str">
        <f t="shared" si="22"/>
        <v/>
      </c>
      <c r="AD141" s="6" t="str">
        <f t="shared" si="20"/>
        <v>Qual outro produto?</v>
      </c>
    </row>
    <row r="142" spans="1:30" x14ac:dyDescent="0.25">
      <c r="A142"/>
      <c r="B142"/>
      <c r="C142"/>
      <c r="D142"/>
      <c r="E142"/>
      <c r="F142"/>
      <c r="G142"/>
      <c r="H142"/>
      <c r="I142"/>
      <c r="J142"/>
      <c r="K142"/>
      <c r="L142"/>
      <c r="M142"/>
      <c r="N142"/>
      <c r="O142"/>
      <c r="P142"/>
      <c r="Q142"/>
      <c r="R142"/>
      <c r="S142"/>
      <c r="V142"/>
      <c r="AA142" s="14">
        <f t="shared" si="17"/>
        <v>0</v>
      </c>
      <c r="AB142" s="14">
        <f t="shared" si="21"/>
        <v>6</v>
      </c>
      <c r="AC142" s="14" t="str">
        <f t="shared" si="22"/>
        <v/>
      </c>
      <c r="AD142" s="6" t="str">
        <f t="shared" si="20"/>
        <v/>
      </c>
    </row>
    <row r="143" spans="1:30" ht="173.25" x14ac:dyDescent="0.25">
      <c r="A143"/>
      <c r="B143"/>
      <c r="C143" s="3" t="s">
        <v>19</v>
      </c>
      <c r="D143" s="3" t="s">
        <v>360</v>
      </c>
      <c r="E143" s="4" t="s">
        <v>361</v>
      </c>
      <c r="F143" s="6" t="s">
        <v>362</v>
      </c>
      <c r="G143"/>
      <c r="H143"/>
      <c r="I143"/>
      <c r="J143"/>
      <c r="K143"/>
      <c r="L143"/>
      <c r="M143"/>
      <c r="N143"/>
      <c r="O143"/>
      <c r="P143"/>
      <c r="Q143"/>
      <c r="R143"/>
      <c r="S143"/>
      <c r="V143"/>
      <c r="AA143" s="14">
        <f t="shared" si="17"/>
        <v>0</v>
      </c>
      <c r="AB143" s="14">
        <f t="shared" si="21"/>
        <v>6</v>
      </c>
      <c r="AC143" s="14" t="str">
        <f t="shared" si="22"/>
        <v/>
      </c>
      <c r="AD143" s="6" t="str">
        <f t="shared" si="20"/>
        <v>Ao fornecer insumos e produtos agrícolas, um retalhista tem várias opções de atuação. como:
&lt;br&gt;&lt;br&gt;
- Permanecer em uma loja física e receber clientes, que buscam seus produtos na loja.&lt;br&gt;
- Realizar vendas em feiras agrícolas, visitas a regiões ou outras oportunidades.&lt;br&gt;
- Realizar entregas para clientes que entram em contacto com o vendedor e fazem pedidos de insumos</v>
      </c>
    </row>
    <row r="144" spans="1:30" ht="189" x14ac:dyDescent="0.25">
      <c r="A144"/>
      <c r="B144"/>
      <c r="C144" s="3" t="s">
        <v>19</v>
      </c>
      <c r="D144" s="3" t="s">
        <v>363</v>
      </c>
      <c r="E144" s="4" t="s">
        <v>364</v>
      </c>
      <c r="F144" t="s">
        <v>365</v>
      </c>
      <c r="G144"/>
      <c r="H144"/>
      <c r="I144"/>
      <c r="J144"/>
      <c r="K144"/>
      <c r="L144"/>
      <c r="M144"/>
      <c r="N144"/>
      <c r="O144"/>
      <c r="P144"/>
      <c r="Q144"/>
      <c r="R144"/>
      <c r="S144"/>
      <c r="V144"/>
      <c r="AA144" s="14">
        <f t="shared" si="17"/>
        <v>0</v>
      </c>
      <c r="AB144" s="14">
        <f t="shared" si="21"/>
        <v>6</v>
      </c>
      <c r="AC144" s="14" t="str">
        <f t="shared" si="22"/>
        <v/>
      </c>
      <c r="AD144" s="6" t="str">
        <f t="shared" si="20"/>
        <v>Queremos mapear a atuação do seu negócio em todas estas esferas. Para isso, queremos começar mapeando todos os POVOADOS onde você realiza negócios. Estes negócios podem ser qualquer um dos listados anteriormente, como fazer entregas ou ter um cliente desta região. MESMO QUE VOCÊ NÃO FAÇA ENTREGAS PARA UM POVOADO, CITE ELE SE ALGUM DOS SEUS CLIENTES VEM DESTA COMUNIDADE.
&lt;/br&gt;&lt;/br&gt;
LISTE TODOS OS POVOADOS SELECIONADOS PRIMEIRO, E DEPOIS INSIRA-OS UM POR UM NO QUESTIONÁRIO. VOCÊ DEVE SEMPRE ESCOLHER “ADICIONAR OUTRO GRUPO” PARA CONTINUAR SELECIONANDO MAIS POVOADOS.</v>
      </c>
    </row>
    <row r="145" spans="1:30" x14ac:dyDescent="0.25">
      <c r="A145"/>
      <c r="B145"/>
      <c r="C145"/>
      <c r="D145"/>
      <c r="E145"/>
      <c r="F145"/>
      <c r="G145"/>
      <c r="H145"/>
      <c r="I145"/>
      <c r="J145"/>
      <c r="K145"/>
      <c r="L145"/>
      <c r="M145"/>
      <c r="N145"/>
      <c r="O145"/>
      <c r="P145"/>
      <c r="Q145"/>
      <c r="R145"/>
      <c r="S145"/>
      <c r="V145"/>
      <c r="AA145" s="14">
        <f t="shared" si="17"/>
        <v>0</v>
      </c>
      <c r="AB145" s="14">
        <f t="shared" si="21"/>
        <v>6</v>
      </c>
      <c r="AC145" s="14" t="str">
        <f t="shared" si="22"/>
        <v/>
      </c>
      <c r="AD145" s="6" t="str">
        <f t="shared" si="20"/>
        <v/>
      </c>
    </row>
    <row r="146" spans="1:30" x14ac:dyDescent="0.25">
      <c r="A146"/>
      <c r="B146"/>
      <c r="C146" s="3" t="s">
        <v>366</v>
      </c>
      <c r="D146" s="3" t="s">
        <v>367</v>
      </c>
      <c r="E146"/>
      <c r="F146"/>
      <c r="G146"/>
      <c r="H146"/>
      <c r="I146"/>
      <c r="J146"/>
      <c r="K146"/>
      <c r="L146"/>
      <c r="M146"/>
      <c r="N146"/>
      <c r="O146"/>
      <c r="P146"/>
      <c r="Q146"/>
      <c r="R146"/>
      <c r="S146"/>
      <c r="V146"/>
      <c r="AA146" s="14">
        <f t="shared" si="17"/>
        <v>0</v>
      </c>
      <c r="AB146" s="14">
        <f t="shared" si="21"/>
        <v>6</v>
      </c>
      <c r="AC146" s="14" t="str">
        <f t="shared" si="22"/>
        <v/>
      </c>
      <c r="AD146" s="6" t="str">
        <f t="shared" si="20"/>
        <v/>
      </c>
    </row>
    <row r="147" spans="1:30" ht="78.75" x14ac:dyDescent="0.25">
      <c r="A147"/>
      <c r="B147" t="s">
        <v>189</v>
      </c>
      <c r="C147" s="3" t="s">
        <v>71</v>
      </c>
      <c r="D147" s="3" t="s">
        <v>368</v>
      </c>
      <c r="E147" s="4" t="s">
        <v>369</v>
      </c>
      <c r="F147" t="s">
        <v>370</v>
      </c>
      <c r="G147" s="6" t="s">
        <v>371</v>
      </c>
      <c r="H147"/>
      <c r="I147"/>
      <c r="J147"/>
      <c r="K147"/>
      <c r="L147"/>
      <c r="M147"/>
      <c r="N147" s="5" t="s">
        <v>59</v>
      </c>
      <c r="O147"/>
      <c r="P147"/>
      <c r="Q147"/>
      <c r="R147"/>
      <c r="S147"/>
      <c r="V147"/>
      <c r="AA147" s="14">
        <f t="shared" si="17"/>
        <v>1</v>
      </c>
      <c r="AB147" s="14">
        <f t="shared" si="21"/>
        <v>7</v>
      </c>
      <c r="AC147" s="14" t="str">
        <f t="shared" si="22"/>
        <v>Q2.7</v>
      </c>
      <c r="AD147" s="6" t="str">
        <f t="shared" si="20"/>
        <v>&lt;font color='green'&gt;[Q2.7]&lt;/font&gt; Selecione o DISTRITO do POVOADO que quer citar</v>
      </c>
    </row>
    <row r="148" spans="1:30" ht="78.75" x14ac:dyDescent="0.25">
      <c r="A148"/>
      <c r="B148" t="s">
        <v>189</v>
      </c>
      <c r="C148" s="3" t="s">
        <v>76</v>
      </c>
      <c r="D148" s="3" t="s">
        <v>372</v>
      </c>
      <c r="E148" s="6" t="s">
        <v>373</v>
      </c>
      <c r="F148" t="s">
        <v>374</v>
      </c>
      <c r="G148" s="6" t="s">
        <v>371</v>
      </c>
      <c r="H148"/>
      <c r="I148"/>
      <c r="J148"/>
      <c r="K148"/>
      <c r="L148"/>
      <c r="M148"/>
      <c r="N148" s="5" t="s">
        <v>59</v>
      </c>
      <c r="O148"/>
      <c r="P148"/>
      <c r="Q148"/>
      <c r="R148"/>
      <c r="S148"/>
      <c r="V148" s="3" t="s">
        <v>375</v>
      </c>
      <c r="AA148" s="14">
        <f t="shared" si="17"/>
        <v>1</v>
      </c>
      <c r="AB148" s="14">
        <f t="shared" si="21"/>
        <v>8</v>
      </c>
      <c r="AC148" s="14" t="str">
        <f t="shared" si="22"/>
        <v>Q2.8</v>
      </c>
      <c r="AD148" s="6" t="str">
        <f t="shared" si="20"/>
        <v>&lt;font color='green'&gt;[Q2.8]&lt;/font&gt; Selecione o POSTO ADMINISTRATIVO do POVOADO que quer citar</v>
      </c>
    </row>
    <row r="149" spans="1:30" ht="78.75" x14ac:dyDescent="0.25">
      <c r="A149"/>
      <c r="B149" t="s">
        <v>189</v>
      </c>
      <c r="C149" s="3" t="s">
        <v>376</v>
      </c>
      <c r="D149" s="3" t="s">
        <v>377</v>
      </c>
      <c r="E149" s="6" t="s">
        <v>378</v>
      </c>
      <c r="F149" t="s">
        <v>379</v>
      </c>
      <c r="G149" s="6" t="s">
        <v>371</v>
      </c>
      <c r="H149"/>
      <c r="I149" s="23" t="s">
        <v>380</v>
      </c>
      <c r="J149" t="s">
        <v>381</v>
      </c>
      <c r="K149" t="s">
        <v>382</v>
      </c>
      <c r="L149"/>
      <c r="M149"/>
      <c r="N149" s="5" t="s">
        <v>59</v>
      </c>
      <c r="O149"/>
      <c r="P149"/>
      <c r="Q149"/>
      <c r="R149"/>
      <c r="S149"/>
      <c r="V149" s="3"/>
      <c r="AA149" s="14">
        <f t="shared" si="17"/>
        <v>1</v>
      </c>
      <c r="AB149" s="14">
        <f t="shared" si="21"/>
        <v>9</v>
      </c>
      <c r="AC149" s="14" t="str">
        <f t="shared" si="22"/>
        <v>Q2.9</v>
      </c>
      <c r="AD149" s="6" t="str">
        <f t="shared" si="20"/>
        <v>&lt;font color='green'&gt;[Q2.9]&lt;/font&gt; Selecione o POVOADO.</v>
      </c>
    </row>
    <row r="150" spans="1:30" x14ac:dyDescent="0.25">
      <c r="A150"/>
      <c r="B150"/>
      <c r="C150" s="3" t="s">
        <v>383</v>
      </c>
      <c r="D150" s="3" t="s">
        <v>367</v>
      </c>
      <c r="E150" s="6"/>
      <c r="F150"/>
      <c r="G150" s="6"/>
      <c r="H150"/>
      <c r="I150" s="23"/>
      <c r="J150"/>
      <c r="K150"/>
      <c r="L150"/>
      <c r="M150"/>
      <c r="N150"/>
      <c r="O150"/>
      <c r="P150"/>
      <c r="Q150"/>
      <c r="R150"/>
      <c r="S150"/>
      <c r="V150" s="3"/>
      <c r="AA150" s="14">
        <f t="shared" si="17"/>
        <v>0</v>
      </c>
      <c r="AB150" s="14">
        <f t="shared" si="21"/>
        <v>9</v>
      </c>
      <c r="AC150" s="14" t="str">
        <f t="shared" si="22"/>
        <v/>
      </c>
      <c r="AD150" s="6" t="str">
        <f t="shared" si="20"/>
        <v/>
      </c>
    </row>
    <row r="151" spans="1:30" x14ac:dyDescent="0.25">
      <c r="A151"/>
      <c r="B151"/>
      <c r="C151"/>
      <c r="D151"/>
      <c r="E151"/>
      <c r="F151"/>
      <c r="G151"/>
      <c r="H151"/>
      <c r="I151"/>
      <c r="J151"/>
      <c r="K151"/>
      <c r="L151"/>
      <c r="M151"/>
      <c r="N151"/>
      <c r="O151"/>
      <c r="P151"/>
      <c r="Q151"/>
      <c r="R151"/>
      <c r="S151"/>
      <c r="V151"/>
      <c r="AA151" s="14">
        <f t="shared" si="17"/>
        <v>0</v>
      </c>
      <c r="AB151" s="14">
        <f>AB149+AA151</f>
        <v>9</v>
      </c>
      <c r="AC151" s="14" t="str">
        <f t="shared" si="22"/>
        <v/>
      </c>
      <c r="AD151" s="6" t="str">
        <f t="shared" si="20"/>
        <v/>
      </c>
    </row>
    <row r="152" spans="1:30" x14ac:dyDescent="0.25">
      <c r="A152"/>
      <c r="B152"/>
      <c r="C152" s="3" t="s">
        <v>39</v>
      </c>
      <c r="D152" s="3" t="s">
        <v>384</v>
      </c>
      <c r="E152"/>
      <c r="F152"/>
      <c r="G152"/>
      <c r="H152"/>
      <c r="I152"/>
      <c r="J152"/>
      <c r="K152"/>
      <c r="L152"/>
      <c r="M152"/>
      <c r="N152"/>
      <c r="O152"/>
      <c r="P152"/>
      <c r="Q152" t="s">
        <v>385</v>
      </c>
      <c r="R152"/>
      <c r="S152"/>
      <c r="V152"/>
      <c r="AA152" s="14">
        <f t="shared" si="17"/>
        <v>0</v>
      </c>
      <c r="AB152" s="14">
        <f t="shared" ref="AB152:AB183" si="23">AB151+AA152</f>
        <v>9</v>
      </c>
      <c r="AC152" s="14" t="str">
        <f t="shared" si="22"/>
        <v/>
      </c>
      <c r="AD152" s="6" t="str">
        <f t="shared" si="20"/>
        <v/>
      </c>
    </row>
    <row r="153" spans="1:30" x14ac:dyDescent="0.25">
      <c r="A153"/>
      <c r="B153"/>
      <c r="C153" s="3" t="s">
        <v>39</v>
      </c>
      <c r="D153" s="3" t="s">
        <v>386</v>
      </c>
      <c r="E153"/>
      <c r="F153"/>
      <c r="G153"/>
      <c r="H153"/>
      <c r="I153"/>
      <c r="J153"/>
      <c r="K153"/>
      <c r="L153"/>
      <c r="M153"/>
      <c r="N153"/>
      <c r="O153"/>
      <c r="P153"/>
      <c r="Q153" t="s">
        <v>387</v>
      </c>
      <c r="R153"/>
      <c r="S153"/>
      <c r="V153"/>
      <c r="AA153" s="14">
        <f t="shared" si="17"/>
        <v>0</v>
      </c>
      <c r="AB153" s="14">
        <f t="shared" si="23"/>
        <v>9</v>
      </c>
      <c r="AC153" s="14" t="str">
        <f t="shared" si="22"/>
        <v/>
      </c>
      <c r="AD153" s="6" t="str">
        <f t="shared" si="20"/>
        <v/>
      </c>
    </row>
    <row r="154" spans="1:30" x14ac:dyDescent="0.25">
      <c r="A154"/>
      <c r="B154"/>
      <c r="C154" s="3" t="s">
        <v>39</v>
      </c>
      <c r="D154" s="3" t="s">
        <v>388</v>
      </c>
      <c r="E154"/>
      <c r="F154"/>
      <c r="G154"/>
      <c r="H154"/>
      <c r="I154"/>
      <c r="J154"/>
      <c r="K154"/>
      <c r="L154"/>
      <c r="M154"/>
      <c r="N154"/>
      <c r="O154"/>
      <c r="P154"/>
      <c r="Q154" t="s">
        <v>389</v>
      </c>
      <c r="R154"/>
      <c r="S154"/>
      <c r="V154"/>
      <c r="AA154" s="14">
        <f t="shared" si="17"/>
        <v>0</v>
      </c>
      <c r="AB154" s="14">
        <f t="shared" si="23"/>
        <v>9</v>
      </c>
      <c r="AC154" s="14" t="str">
        <f t="shared" si="22"/>
        <v/>
      </c>
      <c r="AD154" s="6" t="str">
        <f t="shared" si="20"/>
        <v/>
      </c>
    </row>
    <row r="155" spans="1:30" x14ac:dyDescent="0.25">
      <c r="A155"/>
      <c r="B155"/>
      <c r="C155" s="3" t="s">
        <v>39</v>
      </c>
      <c r="D155" s="3" t="s">
        <v>390</v>
      </c>
      <c r="E155"/>
      <c r="F155"/>
      <c r="G155"/>
      <c r="H155"/>
      <c r="I155"/>
      <c r="J155"/>
      <c r="K155"/>
      <c r="L155"/>
      <c r="M155"/>
      <c r="N155"/>
      <c r="O155"/>
      <c r="P155"/>
      <c r="Q155" t="s">
        <v>391</v>
      </c>
      <c r="R155"/>
      <c r="S155"/>
      <c r="V155"/>
      <c r="AA155" s="14">
        <f t="shared" si="17"/>
        <v>0</v>
      </c>
      <c r="AB155" s="14">
        <f t="shared" si="23"/>
        <v>9</v>
      </c>
      <c r="AC155" s="14" t="str">
        <f t="shared" si="22"/>
        <v/>
      </c>
      <c r="AD155" s="6" t="str">
        <f t="shared" si="20"/>
        <v/>
      </c>
    </row>
    <row r="156" spans="1:30" x14ac:dyDescent="0.25">
      <c r="A156"/>
      <c r="B156"/>
      <c r="C156" s="3" t="s">
        <v>39</v>
      </c>
      <c r="D156" s="3" t="s">
        <v>392</v>
      </c>
      <c r="E156"/>
      <c r="F156"/>
      <c r="G156"/>
      <c r="H156"/>
      <c r="I156"/>
      <c r="J156"/>
      <c r="K156"/>
      <c r="L156"/>
      <c r="M156"/>
      <c r="N156"/>
      <c r="O156"/>
      <c r="P156"/>
      <c r="Q156" t="s">
        <v>393</v>
      </c>
      <c r="R156"/>
      <c r="S156"/>
      <c r="V156"/>
      <c r="AA156" s="14">
        <f t="shared" si="17"/>
        <v>0</v>
      </c>
      <c r="AB156" s="14">
        <f t="shared" si="23"/>
        <v>9</v>
      </c>
      <c r="AC156" s="14" t="str">
        <f t="shared" si="22"/>
        <v/>
      </c>
      <c r="AD156" s="6" t="str">
        <f t="shared" si="20"/>
        <v/>
      </c>
    </row>
    <row r="157" spans="1:30" x14ac:dyDescent="0.25">
      <c r="A157"/>
      <c r="B157"/>
      <c r="C157" s="3" t="s">
        <v>39</v>
      </c>
      <c r="D157" s="3" t="s">
        <v>394</v>
      </c>
      <c r="E157"/>
      <c r="F157"/>
      <c r="G157"/>
      <c r="H157"/>
      <c r="I157"/>
      <c r="J157"/>
      <c r="K157"/>
      <c r="L157"/>
      <c r="M157"/>
      <c r="N157"/>
      <c r="O157"/>
      <c r="P157"/>
      <c r="Q157" t="s">
        <v>395</v>
      </c>
      <c r="R157"/>
      <c r="S157"/>
      <c r="V157"/>
      <c r="AA157" s="14">
        <f t="shared" si="17"/>
        <v>0</v>
      </c>
      <c r="AB157" s="14">
        <f t="shared" si="23"/>
        <v>9</v>
      </c>
      <c r="AC157" s="14" t="str">
        <f t="shared" si="22"/>
        <v/>
      </c>
      <c r="AD157" s="6" t="str">
        <f t="shared" si="20"/>
        <v/>
      </c>
    </row>
    <row r="158" spans="1:30" x14ac:dyDescent="0.25">
      <c r="A158"/>
      <c r="B158"/>
      <c r="C158" s="3" t="s">
        <v>39</v>
      </c>
      <c r="D158" s="3" t="s">
        <v>396</v>
      </c>
      <c r="E158"/>
      <c r="F158"/>
      <c r="G158"/>
      <c r="H158"/>
      <c r="I158"/>
      <c r="J158"/>
      <c r="K158"/>
      <c r="L158"/>
      <c r="M158"/>
      <c r="N158"/>
      <c r="O158"/>
      <c r="P158"/>
      <c r="Q158" t="s">
        <v>397</v>
      </c>
      <c r="R158"/>
      <c r="S158"/>
      <c r="V158"/>
      <c r="AA158" s="14">
        <f t="shared" si="17"/>
        <v>0</v>
      </c>
      <c r="AB158" s="14">
        <f t="shared" si="23"/>
        <v>9</v>
      </c>
      <c r="AC158" s="14" t="str">
        <f t="shared" si="22"/>
        <v/>
      </c>
      <c r="AD158" s="6" t="str">
        <f t="shared" si="20"/>
        <v/>
      </c>
    </row>
    <row r="159" spans="1:30" x14ac:dyDescent="0.25">
      <c r="A159"/>
      <c r="B159"/>
      <c r="C159" s="3" t="s">
        <v>39</v>
      </c>
      <c r="D159" s="3" t="s">
        <v>398</v>
      </c>
      <c r="E159"/>
      <c r="F159"/>
      <c r="G159"/>
      <c r="H159"/>
      <c r="I159"/>
      <c r="J159"/>
      <c r="K159"/>
      <c r="L159"/>
      <c r="M159"/>
      <c r="N159"/>
      <c r="O159"/>
      <c r="P159"/>
      <c r="Q159" t="s">
        <v>399</v>
      </c>
      <c r="R159"/>
      <c r="S159"/>
      <c r="V159"/>
      <c r="AA159" s="14">
        <f t="shared" si="17"/>
        <v>0</v>
      </c>
      <c r="AB159" s="14">
        <f t="shared" si="23"/>
        <v>9</v>
      </c>
      <c r="AC159" s="14" t="str">
        <f t="shared" si="22"/>
        <v/>
      </c>
      <c r="AD159" s="6" t="str">
        <f t="shared" si="20"/>
        <v/>
      </c>
    </row>
    <row r="160" spans="1:30" x14ac:dyDescent="0.25">
      <c r="A160"/>
      <c r="B160"/>
      <c r="C160" s="3" t="s">
        <v>39</v>
      </c>
      <c r="D160" s="3" t="s">
        <v>400</v>
      </c>
      <c r="E160"/>
      <c r="F160"/>
      <c r="G160"/>
      <c r="H160"/>
      <c r="I160"/>
      <c r="J160"/>
      <c r="K160"/>
      <c r="L160"/>
      <c r="M160"/>
      <c r="N160"/>
      <c r="O160"/>
      <c r="P160"/>
      <c r="Q160" t="s">
        <v>401</v>
      </c>
      <c r="R160"/>
      <c r="S160"/>
      <c r="V160"/>
      <c r="AA160" s="14">
        <f t="shared" si="17"/>
        <v>0</v>
      </c>
      <c r="AB160" s="14">
        <f t="shared" si="23"/>
        <v>9</v>
      </c>
      <c r="AC160" s="14" t="str">
        <f t="shared" si="22"/>
        <v/>
      </c>
      <c r="AD160" s="6" t="str">
        <f t="shared" si="20"/>
        <v/>
      </c>
    </row>
    <row r="161" spans="1:30" x14ac:dyDescent="0.25">
      <c r="A161"/>
      <c r="B161"/>
      <c r="C161" s="3" t="s">
        <v>39</v>
      </c>
      <c r="D161" s="3" t="s">
        <v>402</v>
      </c>
      <c r="E161"/>
      <c r="F161"/>
      <c r="G161"/>
      <c r="H161"/>
      <c r="I161"/>
      <c r="J161"/>
      <c r="K161"/>
      <c r="L161"/>
      <c r="M161"/>
      <c r="N161"/>
      <c r="O161"/>
      <c r="P161"/>
      <c r="Q161" t="s">
        <v>403</v>
      </c>
      <c r="R161"/>
      <c r="S161"/>
      <c r="V161"/>
      <c r="AA161" s="14">
        <f t="shared" si="17"/>
        <v>0</v>
      </c>
      <c r="AB161" s="14">
        <f t="shared" si="23"/>
        <v>9</v>
      </c>
      <c r="AC161" s="14" t="str">
        <f t="shared" ref="AC161:AC192" si="24">IF(AA161=0,"",CONCATENATE("Q2.",AB161))</f>
        <v/>
      </c>
      <c r="AD161" s="6" t="str">
        <f t="shared" si="20"/>
        <v/>
      </c>
    </row>
    <row r="162" spans="1:30" x14ac:dyDescent="0.25">
      <c r="A162"/>
      <c r="B162"/>
      <c r="C162" s="3" t="s">
        <v>39</v>
      </c>
      <c r="D162" s="3" t="s">
        <v>404</v>
      </c>
      <c r="E162"/>
      <c r="F162"/>
      <c r="G162"/>
      <c r="H162"/>
      <c r="I162"/>
      <c r="J162"/>
      <c r="K162"/>
      <c r="L162"/>
      <c r="M162"/>
      <c r="N162"/>
      <c r="O162"/>
      <c r="P162"/>
      <c r="Q162" t="s">
        <v>405</v>
      </c>
      <c r="R162"/>
      <c r="S162"/>
      <c r="V162"/>
      <c r="AA162" s="14">
        <f t="shared" si="17"/>
        <v>0</v>
      </c>
      <c r="AB162" s="14">
        <f t="shared" si="23"/>
        <v>9</v>
      </c>
      <c r="AC162" s="14" t="str">
        <f t="shared" si="24"/>
        <v/>
      </c>
      <c r="AD162" s="6" t="str">
        <f t="shared" si="20"/>
        <v/>
      </c>
    </row>
    <row r="163" spans="1:30" x14ac:dyDescent="0.25">
      <c r="A163"/>
      <c r="B163"/>
      <c r="C163" s="3" t="s">
        <v>39</v>
      </c>
      <c r="D163" s="3" t="s">
        <v>406</v>
      </c>
      <c r="E163"/>
      <c r="F163"/>
      <c r="G163"/>
      <c r="H163"/>
      <c r="I163"/>
      <c r="J163"/>
      <c r="K163"/>
      <c r="L163"/>
      <c r="M163"/>
      <c r="N163"/>
      <c r="O163"/>
      <c r="P163"/>
      <c r="Q163" t="s">
        <v>407</v>
      </c>
      <c r="R163"/>
      <c r="S163"/>
      <c r="V163"/>
      <c r="AA163" s="14">
        <f t="shared" si="17"/>
        <v>0</v>
      </c>
      <c r="AB163" s="14">
        <f t="shared" si="23"/>
        <v>9</v>
      </c>
      <c r="AC163" s="14" t="str">
        <f t="shared" si="24"/>
        <v/>
      </c>
      <c r="AD163" s="6" t="str">
        <f t="shared" si="20"/>
        <v/>
      </c>
    </row>
    <row r="164" spans="1:30" x14ac:dyDescent="0.25">
      <c r="A164"/>
      <c r="B164"/>
      <c r="C164" s="3" t="s">
        <v>39</v>
      </c>
      <c r="D164" s="3" t="s">
        <v>408</v>
      </c>
      <c r="E164"/>
      <c r="F164"/>
      <c r="G164"/>
      <c r="H164"/>
      <c r="I164"/>
      <c r="J164"/>
      <c r="K164"/>
      <c r="L164"/>
      <c r="M164"/>
      <c r="N164"/>
      <c r="O164"/>
      <c r="P164"/>
      <c r="Q164" t="s">
        <v>409</v>
      </c>
      <c r="R164"/>
      <c r="S164"/>
      <c r="V164"/>
      <c r="AA164" s="14">
        <f t="shared" si="17"/>
        <v>0</v>
      </c>
      <c r="AB164" s="14">
        <f t="shared" si="23"/>
        <v>9</v>
      </c>
      <c r="AC164" s="14" t="str">
        <f t="shared" si="24"/>
        <v/>
      </c>
      <c r="AD164" s="6" t="str">
        <f t="shared" si="20"/>
        <v/>
      </c>
    </row>
    <row r="165" spans="1:30" x14ac:dyDescent="0.25">
      <c r="A165"/>
      <c r="B165"/>
      <c r="C165" s="3" t="s">
        <v>39</v>
      </c>
      <c r="D165" s="3" t="s">
        <v>410</v>
      </c>
      <c r="E165"/>
      <c r="F165"/>
      <c r="G165"/>
      <c r="H165"/>
      <c r="I165"/>
      <c r="J165"/>
      <c r="K165"/>
      <c r="L165"/>
      <c r="M165"/>
      <c r="N165"/>
      <c r="O165"/>
      <c r="P165"/>
      <c r="Q165" t="s">
        <v>411</v>
      </c>
      <c r="R165"/>
      <c r="S165"/>
      <c r="V165"/>
      <c r="AA165" s="14">
        <f t="shared" si="17"/>
        <v>0</v>
      </c>
      <c r="AB165" s="14">
        <f t="shared" si="23"/>
        <v>9</v>
      </c>
      <c r="AC165" s="14" t="str">
        <f t="shared" si="24"/>
        <v/>
      </c>
      <c r="AD165" s="6" t="str">
        <f t="shared" si="20"/>
        <v/>
      </c>
    </row>
    <row r="166" spans="1:30" x14ac:dyDescent="0.25">
      <c r="A166"/>
      <c r="B166"/>
      <c r="C166" s="3" t="s">
        <v>39</v>
      </c>
      <c r="D166" s="3" t="s">
        <v>412</v>
      </c>
      <c r="E166"/>
      <c r="F166"/>
      <c r="G166"/>
      <c r="H166"/>
      <c r="I166"/>
      <c r="J166"/>
      <c r="K166"/>
      <c r="L166"/>
      <c r="M166"/>
      <c r="N166"/>
      <c r="O166"/>
      <c r="P166"/>
      <c r="Q166" t="s">
        <v>413</v>
      </c>
      <c r="R166"/>
      <c r="S166"/>
      <c r="V166"/>
      <c r="AA166" s="14">
        <f t="shared" si="17"/>
        <v>0</v>
      </c>
      <c r="AB166" s="14">
        <f t="shared" si="23"/>
        <v>9</v>
      </c>
      <c r="AC166" s="14" t="str">
        <f t="shared" si="24"/>
        <v/>
      </c>
      <c r="AD166" s="6" t="str">
        <f t="shared" si="20"/>
        <v/>
      </c>
    </row>
    <row r="167" spans="1:30" x14ac:dyDescent="0.25">
      <c r="A167"/>
      <c r="B167"/>
      <c r="C167" s="3" t="s">
        <v>39</v>
      </c>
      <c r="D167" s="3" t="s">
        <v>414</v>
      </c>
      <c r="E167"/>
      <c r="F167"/>
      <c r="G167"/>
      <c r="H167"/>
      <c r="I167"/>
      <c r="J167"/>
      <c r="K167"/>
      <c r="L167"/>
      <c r="M167"/>
      <c r="N167"/>
      <c r="O167"/>
      <c r="P167"/>
      <c r="Q167" t="s">
        <v>415</v>
      </c>
      <c r="R167"/>
      <c r="S167"/>
      <c r="V167"/>
      <c r="AA167" s="14">
        <f t="shared" si="17"/>
        <v>0</v>
      </c>
      <c r="AB167" s="14">
        <f t="shared" si="23"/>
        <v>9</v>
      </c>
      <c r="AC167" s="14" t="str">
        <f t="shared" si="24"/>
        <v/>
      </c>
      <c r="AD167" s="6" t="str">
        <f t="shared" si="20"/>
        <v/>
      </c>
    </row>
    <row r="168" spans="1:30" x14ac:dyDescent="0.25">
      <c r="A168"/>
      <c r="B168"/>
      <c r="C168" s="3" t="s">
        <v>39</v>
      </c>
      <c r="D168" s="3" t="s">
        <v>416</v>
      </c>
      <c r="E168"/>
      <c r="F168"/>
      <c r="G168"/>
      <c r="H168"/>
      <c r="I168"/>
      <c r="J168"/>
      <c r="K168"/>
      <c r="L168"/>
      <c r="M168"/>
      <c r="N168"/>
      <c r="O168"/>
      <c r="P168"/>
      <c r="Q168" t="s">
        <v>417</v>
      </c>
      <c r="R168"/>
      <c r="S168"/>
      <c r="V168"/>
      <c r="AA168" s="14">
        <f t="shared" si="17"/>
        <v>0</v>
      </c>
      <c r="AB168" s="14">
        <f t="shared" si="23"/>
        <v>9</v>
      </c>
      <c r="AC168" s="14" t="str">
        <f t="shared" si="24"/>
        <v/>
      </c>
      <c r="AD168" s="6" t="str">
        <f t="shared" si="20"/>
        <v/>
      </c>
    </row>
    <row r="169" spans="1:30" x14ac:dyDescent="0.25">
      <c r="A169"/>
      <c r="B169"/>
      <c r="C169" s="3" t="s">
        <v>39</v>
      </c>
      <c r="D169" s="3" t="s">
        <v>418</v>
      </c>
      <c r="E169"/>
      <c r="F169"/>
      <c r="G169"/>
      <c r="H169"/>
      <c r="I169"/>
      <c r="J169"/>
      <c r="K169"/>
      <c r="L169"/>
      <c r="M169"/>
      <c r="N169"/>
      <c r="O169"/>
      <c r="P169"/>
      <c r="Q169" t="s">
        <v>419</v>
      </c>
      <c r="R169"/>
      <c r="S169"/>
      <c r="V169"/>
      <c r="AA169" s="14">
        <f t="shared" si="17"/>
        <v>0</v>
      </c>
      <c r="AB169" s="14">
        <f t="shared" si="23"/>
        <v>9</v>
      </c>
      <c r="AC169" s="14" t="str">
        <f t="shared" si="24"/>
        <v/>
      </c>
      <c r="AD169" s="6" t="str">
        <f t="shared" si="20"/>
        <v/>
      </c>
    </row>
    <row r="170" spans="1:30" x14ac:dyDescent="0.25">
      <c r="A170"/>
      <c r="B170"/>
      <c r="C170" s="3" t="s">
        <v>39</v>
      </c>
      <c r="D170" s="3" t="s">
        <v>420</v>
      </c>
      <c r="E170"/>
      <c r="F170"/>
      <c r="G170"/>
      <c r="H170"/>
      <c r="I170"/>
      <c r="J170"/>
      <c r="K170"/>
      <c r="L170"/>
      <c r="M170"/>
      <c r="N170"/>
      <c r="O170"/>
      <c r="P170"/>
      <c r="Q170" t="s">
        <v>421</v>
      </c>
      <c r="R170"/>
      <c r="S170"/>
      <c r="V170"/>
      <c r="AA170" s="14">
        <f t="shared" si="17"/>
        <v>0</v>
      </c>
      <c r="AB170" s="14">
        <f t="shared" si="23"/>
        <v>9</v>
      </c>
      <c r="AC170" s="14" t="str">
        <f t="shared" si="24"/>
        <v/>
      </c>
      <c r="AD170" s="6" t="str">
        <f t="shared" si="20"/>
        <v/>
      </c>
    </row>
    <row r="171" spans="1:30" x14ac:dyDescent="0.25">
      <c r="A171"/>
      <c r="B171"/>
      <c r="C171" s="3" t="s">
        <v>39</v>
      </c>
      <c r="D171" s="3" t="s">
        <v>422</v>
      </c>
      <c r="E171"/>
      <c r="F171"/>
      <c r="G171"/>
      <c r="H171"/>
      <c r="I171"/>
      <c r="J171"/>
      <c r="K171"/>
      <c r="L171"/>
      <c r="M171"/>
      <c r="N171"/>
      <c r="O171"/>
      <c r="P171"/>
      <c r="Q171" t="s">
        <v>423</v>
      </c>
      <c r="R171"/>
      <c r="S171"/>
      <c r="V171"/>
      <c r="AA171" s="14">
        <f t="shared" si="17"/>
        <v>0</v>
      </c>
      <c r="AB171" s="14">
        <f t="shared" si="23"/>
        <v>9</v>
      </c>
      <c r="AC171" s="14" t="str">
        <f t="shared" si="24"/>
        <v/>
      </c>
      <c r="AD171" s="6" t="str">
        <f t="shared" si="20"/>
        <v/>
      </c>
    </row>
    <row r="172" spans="1:30" x14ac:dyDescent="0.25">
      <c r="A172"/>
      <c r="B172"/>
      <c r="C172" s="3" t="s">
        <v>39</v>
      </c>
      <c r="D172" s="3" t="s">
        <v>424</v>
      </c>
      <c r="E172"/>
      <c r="F172"/>
      <c r="G172"/>
      <c r="H172"/>
      <c r="I172"/>
      <c r="J172"/>
      <c r="K172"/>
      <c r="L172"/>
      <c r="M172"/>
      <c r="N172"/>
      <c r="O172"/>
      <c r="P172"/>
      <c r="Q172" t="s">
        <v>425</v>
      </c>
      <c r="R172"/>
      <c r="S172"/>
      <c r="V172"/>
      <c r="AA172" s="14">
        <f t="shared" si="17"/>
        <v>0</v>
      </c>
      <c r="AB172" s="14">
        <f t="shared" si="23"/>
        <v>9</v>
      </c>
      <c r="AC172" s="14" t="str">
        <f t="shared" si="24"/>
        <v/>
      </c>
      <c r="AD172" s="6" t="str">
        <f t="shared" si="20"/>
        <v/>
      </c>
    </row>
    <row r="173" spans="1:30" x14ac:dyDescent="0.25">
      <c r="A173"/>
      <c r="B173"/>
      <c r="C173" s="3" t="s">
        <v>39</v>
      </c>
      <c r="D173" s="3" t="s">
        <v>426</v>
      </c>
      <c r="E173"/>
      <c r="F173"/>
      <c r="G173"/>
      <c r="H173"/>
      <c r="I173"/>
      <c r="J173"/>
      <c r="K173"/>
      <c r="L173"/>
      <c r="M173"/>
      <c r="N173"/>
      <c r="O173"/>
      <c r="P173"/>
      <c r="Q173" t="s">
        <v>427</v>
      </c>
      <c r="R173"/>
      <c r="S173"/>
      <c r="V173"/>
      <c r="AA173" s="14">
        <f t="shared" si="17"/>
        <v>0</v>
      </c>
      <c r="AB173" s="14">
        <f t="shared" si="23"/>
        <v>9</v>
      </c>
      <c r="AC173" s="14" t="str">
        <f t="shared" si="24"/>
        <v/>
      </c>
      <c r="AD173" s="6" t="str">
        <f t="shared" si="20"/>
        <v/>
      </c>
    </row>
    <row r="174" spans="1:30" x14ac:dyDescent="0.25">
      <c r="A174"/>
      <c r="B174"/>
      <c r="C174" s="3" t="s">
        <v>39</v>
      </c>
      <c r="D174" s="3" t="s">
        <v>428</v>
      </c>
      <c r="E174"/>
      <c r="F174"/>
      <c r="G174"/>
      <c r="H174"/>
      <c r="I174"/>
      <c r="J174"/>
      <c r="K174"/>
      <c r="L174"/>
      <c r="M174"/>
      <c r="N174"/>
      <c r="O174"/>
      <c r="P174"/>
      <c r="Q174" t="s">
        <v>429</v>
      </c>
      <c r="R174"/>
      <c r="S174"/>
      <c r="V174"/>
      <c r="AA174" s="14">
        <f t="shared" si="17"/>
        <v>0</v>
      </c>
      <c r="AB174" s="14">
        <f t="shared" si="23"/>
        <v>9</v>
      </c>
      <c r="AC174" s="14" t="str">
        <f t="shared" si="24"/>
        <v/>
      </c>
      <c r="AD174" s="6" t="str">
        <f t="shared" si="20"/>
        <v/>
      </c>
    </row>
    <row r="175" spans="1:30" x14ac:dyDescent="0.25">
      <c r="A175"/>
      <c r="B175"/>
      <c r="C175" s="3" t="s">
        <v>39</v>
      </c>
      <c r="D175" s="3" t="s">
        <v>430</v>
      </c>
      <c r="E175"/>
      <c r="F175"/>
      <c r="G175"/>
      <c r="H175"/>
      <c r="I175"/>
      <c r="J175"/>
      <c r="K175"/>
      <c r="L175"/>
      <c r="M175"/>
      <c r="N175"/>
      <c r="O175"/>
      <c r="P175"/>
      <c r="Q175" t="s">
        <v>431</v>
      </c>
      <c r="R175"/>
      <c r="S175"/>
      <c r="V175"/>
      <c r="AA175" s="14">
        <f t="shared" si="17"/>
        <v>0</v>
      </c>
      <c r="AB175" s="14">
        <f t="shared" si="23"/>
        <v>9</v>
      </c>
      <c r="AC175" s="14" t="str">
        <f t="shared" si="24"/>
        <v/>
      </c>
      <c r="AD175" s="6" t="str">
        <f t="shared" si="20"/>
        <v/>
      </c>
    </row>
    <row r="176" spans="1:30" x14ac:dyDescent="0.25">
      <c r="A176"/>
      <c r="B176"/>
      <c r="C176" s="3" t="s">
        <v>39</v>
      </c>
      <c r="D176" s="3" t="s">
        <v>432</v>
      </c>
      <c r="E176"/>
      <c r="F176"/>
      <c r="G176"/>
      <c r="H176"/>
      <c r="I176"/>
      <c r="J176"/>
      <c r="K176"/>
      <c r="L176"/>
      <c r="M176"/>
      <c r="N176"/>
      <c r="O176"/>
      <c r="P176"/>
      <c r="Q176" t="s">
        <v>433</v>
      </c>
      <c r="R176"/>
      <c r="S176"/>
      <c r="V176"/>
      <c r="AA176" s="14">
        <f t="shared" ref="AA176:AA239" si="25">IF(B176="q",1,0)</f>
        <v>0</v>
      </c>
      <c r="AB176" s="14">
        <f t="shared" si="23"/>
        <v>9</v>
      </c>
      <c r="AC176" s="14" t="str">
        <f t="shared" si="24"/>
        <v/>
      </c>
      <c r="AD176" s="6" t="str">
        <f t="shared" si="20"/>
        <v/>
      </c>
    </row>
    <row r="177" spans="1:30" x14ac:dyDescent="0.25">
      <c r="A177"/>
      <c r="B177"/>
      <c r="C177" s="3" t="s">
        <v>39</v>
      </c>
      <c r="D177" s="3" t="s">
        <v>434</v>
      </c>
      <c r="E177"/>
      <c r="F177"/>
      <c r="G177"/>
      <c r="H177"/>
      <c r="I177"/>
      <c r="J177"/>
      <c r="K177"/>
      <c r="L177"/>
      <c r="M177"/>
      <c r="N177"/>
      <c r="O177"/>
      <c r="P177"/>
      <c r="Q177" t="s">
        <v>435</v>
      </c>
      <c r="R177"/>
      <c r="S177"/>
      <c r="V177"/>
      <c r="AA177" s="14">
        <f t="shared" si="25"/>
        <v>0</v>
      </c>
      <c r="AB177" s="14">
        <f t="shared" si="23"/>
        <v>9</v>
      </c>
      <c r="AC177" s="14" t="str">
        <f t="shared" si="24"/>
        <v/>
      </c>
      <c r="AD177" s="6" t="str">
        <f t="shared" si="20"/>
        <v/>
      </c>
    </row>
    <row r="178" spans="1:30" x14ac:dyDescent="0.25">
      <c r="A178"/>
      <c r="B178"/>
      <c r="C178" s="3" t="s">
        <v>39</v>
      </c>
      <c r="D178" s="3" t="s">
        <v>436</v>
      </c>
      <c r="E178"/>
      <c r="F178"/>
      <c r="G178"/>
      <c r="H178"/>
      <c r="I178"/>
      <c r="J178"/>
      <c r="K178"/>
      <c r="L178"/>
      <c r="M178"/>
      <c r="N178"/>
      <c r="O178"/>
      <c r="P178"/>
      <c r="Q178" t="s">
        <v>437</v>
      </c>
      <c r="R178"/>
      <c r="S178"/>
      <c r="V178"/>
      <c r="AA178" s="14">
        <f t="shared" si="25"/>
        <v>0</v>
      </c>
      <c r="AB178" s="14">
        <f t="shared" si="23"/>
        <v>9</v>
      </c>
      <c r="AC178" s="14" t="str">
        <f t="shared" si="24"/>
        <v/>
      </c>
      <c r="AD178" s="6" t="str">
        <f t="shared" si="20"/>
        <v/>
      </c>
    </row>
    <row r="179" spans="1:30" x14ac:dyDescent="0.25">
      <c r="A179"/>
      <c r="B179"/>
      <c r="C179" s="3" t="s">
        <v>39</v>
      </c>
      <c r="D179" s="3" t="s">
        <v>438</v>
      </c>
      <c r="E179"/>
      <c r="F179"/>
      <c r="G179"/>
      <c r="H179"/>
      <c r="I179"/>
      <c r="J179"/>
      <c r="K179"/>
      <c r="L179"/>
      <c r="M179"/>
      <c r="N179"/>
      <c r="O179"/>
      <c r="P179"/>
      <c r="Q179" t="s">
        <v>439</v>
      </c>
      <c r="R179"/>
      <c r="S179"/>
      <c r="V179"/>
      <c r="AA179" s="14">
        <f t="shared" si="25"/>
        <v>0</v>
      </c>
      <c r="AB179" s="14">
        <f t="shared" si="23"/>
        <v>9</v>
      </c>
      <c r="AC179" s="14" t="str">
        <f t="shared" si="24"/>
        <v/>
      </c>
      <c r="AD179" s="6" t="str">
        <f t="shared" si="20"/>
        <v/>
      </c>
    </row>
    <row r="180" spans="1:30" x14ac:dyDescent="0.25">
      <c r="A180"/>
      <c r="B180"/>
      <c r="C180" s="3" t="s">
        <v>39</v>
      </c>
      <c r="D180" s="3" t="s">
        <v>440</v>
      </c>
      <c r="E180"/>
      <c r="F180"/>
      <c r="G180"/>
      <c r="H180"/>
      <c r="I180"/>
      <c r="J180"/>
      <c r="K180"/>
      <c r="L180"/>
      <c r="M180"/>
      <c r="N180"/>
      <c r="O180"/>
      <c r="P180"/>
      <c r="Q180" t="s">
        <v>441</v>
      </c>
      <c r="R180"/>
      <c r="S180"/>
      <c r="V180"/>
      <c r="AA180" s="14">
        <f t="shared" si="25"/>
        <v>0</v>
      </c>
      <c r="AB180" s="14">
        <f t="shared" si="23"/>
        <v>9</v>
      </c>
      <c r="AC180" s="14" t="str">
        <f t="shared" si="24"/>
        <v/>
      </c>
      <c r="AD180" s="6" t="str">
        <f t="shared" si="20"/>
        <v/>
      </c>
    </row>
    <row r="181" spans="1:30" x14ac:dyDescent="0.25">
      <c r="A181"/>
      <c r="B181"/>
      <c r="C181" s="3" t="s">
        <v>39</v>
      </c>
      <c r="D181" s="3" t="s">
        <v>442</v>
      </c>
      <c r="E181"/>
      <c r="F181"/>
      <c r="G181"/>
      <c r="H181"/>
      <c r="I181"/>
      <c r="J181"/>
      <c r="K181"/>
      <c r="L181"/>
      <c r="M181"/>
      <c r="N181"/>
      <c r="O181"/>
      <c r="P181"/>
      <c r="Q181" t="s">
        <v>403</v>
      </c>
      <c r="R181"/>
      <c r="S181"/>
      <c r="V181"/>
      <c r="AA181" s="14">
        <f t="shared" si="25"/>
        <v>0</v>
      </c>
      <c r="AB181" s="14">
        <f t="shared" si="23"/>
        <v>9</v>
      </c>
      <c r="AC181" s="14" t="str">
        <f t="shared" si="24"/>
        <v/>
      </c>
      <c r="AD181" s="6" t="str">
        <f t="shared" si="20"/>
        <v/>
      </c>
    </row>
    <row r="182" spans="1:30" x14ac:dyDescent="0.25">
      <c r="A182"/>
      <c r="B182"/>
      <c r="C182" s="3" t="s">
        <v>39</v>
      </c>
      <c r="D182" s="3" t="s">
        <v>443</v>
      </c>
      <c r="E182"/>
      <c r="F182"/>
      <c r="G182"/>
      <c r="H182"/>
      <c r="I182"/>
      <c r="J182"/>
      <c r="K182"/>
      <c r="L182"/>
      <c r="M182"/>
      <c r="N182"/>
      <c r="O182"/>
      <c r="P182"/>
      <c r="Q182" t="s">
        <v>444</v>
      </c>
      <c r="R182"/>
      <c r="S182"/>
      <c r="V182"/>
      <c r="AA182" s="14">
        <f t="shared" si="25"/>
        <v>0</v>
      </c>
      <c r="AB182" s="14">
        <f t="shared" si="23"/>
        <v>9</v>
      </c>
      <c r="AC182" s="14" t="str">
        <f t="shared" si="24"/>
        <v/>
      </c>
      <c r="AD182" s="6" t="str">
        <f t="shared" ref="AD182:AD245" si="26">IF(E182="", "",IF(B182="", E182,"&lt;font color='green'&gt;["&amp;AC182&amp;"]&lt;/font&gt; "&amp;E182))</f>
        <v/>
      </c>
    </row>
    <row r="183" spans="1:30" x14ac:dyDescent="0.25">
      <c r="A183"/>
      <c r="B183"/>
      <c r="C183" s="3" t="s">
        <v>39</v>
      </c>
      <c r="D183" s="3" t="s">
        <v>445</v>
      </c>
      <c r="E183"/>
      <c r="F183"/>
      <c r="G183"/>
      <c r="H183"/>
      <c r="I183"/>
      <c r="J183"/>
      <c r="K183"/>
      <c r="L183"/>
      <c r="M183"/>
      <c r="N183"/>
      <c r="O183"/>
      <c r="P183"/>
      <c r="Q183" t="s">
        <v>446</v>
      </c>
      <c r="R183"/>
      <c r="S183"/>
      <c r="V183"/>
      <c r="AA183" s="14">
        <f t="shared" si="25"/>
        <v>0</v>
      </c>
      <c r="AB183" s="14">
        <f t="shared" si="23"/>
        <v>9</v>
      </c>
      <c r="AC183" s="14" t="str">
        <f t="shared" si="24"/>
        <v/>
      </c>
      <c r="AD183" s="6" t="str">
        <f t="shared" si="26"/>
        <v/>
      </c>
    </row>
    <row r="184" spans="1:30" x14ac:dyDescent="0.25">
      <c r="A184"/>
      <c r="B184"/>
      <c r="C184" s="3" t="s">
        <v>39</v>
      </c>
      <c r="D184" s="3" t="s">
        <v>447</v>
      </c>
      <c r="E184"/>
      <c r="F184"/>
      <c r="G184"/>
      <c r="H184"/>
      <c r="I184"/>
      <c r="J184"/>
      <c r="K184"/>
      <c r="L184"/>
      <c r="M184"/>
      <c r="N184"/>
      <c r="O184"/>
      <c r="P184"/>
      <c r="Q184" t="s">
        <v>448</v>
      </c>
      <c r="R184"/>
      <c r="S184"/>
      <c r="V184"/>
      <c r="AA184" s="14">
        <f t="shared" si="25"/>
        <v>0</v>
      </c>
      <c r="AB184" s="14">
        <f t="shared" ref="AB184:AB215" si="27">AB183+AA184</f>
        <v>9</v>
      </c>
      <c r="AC184" s="14" t="str">
        <f t="shared" si="24"/>
        <v/>
      </c>
      <c r="AD184" s="6" t="str">
        <f t="shared" si="26"/>
        <v/>
      </c>
    </row>
    <row r="185" spans="1:30" x14ac:dyDescent="0.25">
      <c r="A185"/>
      <c r="B185"/>
      <c r="C185" s="3" t="s">
        <v>39</v>
      </c>
      <c r="D185" s="3" t="s">
        <v>449</v>
      </c>
      <c r="E185"/>
      <c r="F185"/>
      <c r="G185"/>
      <c r="H185"/>
      <c r="I185"/>
      <c r="J185"/>
      <c r="K185"/>
      <c r="L185"/>
      <c r="M185"/>
      <c r="N185"/>
      <c r="O185"/>
      <c r="P185"/>
      <c r="Q185" t="s">
        <v>450</v>
      </c>
      <c r="R185"/>
      <c r="S185"/>
      <c r="V185"/>
      <c r="AA185" s="14">
        <f t="shared" si="25"/>
        <v>0</v>
      </c>
      <c r="AB185" s="14">
        <f t="shared" si="27"/>
        <v>9</v>
      </c>
      <c r="AC185" s="14" t="str">
        <f t="shared" si="24"/>
        <v/>
      </c>
      <c r="AD185" s="6" t="str">
        <f t="shared" si="26"/>
        <v/>
      </c>
    </row>
    <row r="186" spans="1:30" x14ac:dyDescent="0.25">
      <c r="A186"/>
      <c r="B186"/>
      <c r="C186" s="3" t="s">
        <v>39</v>
      </c>
      <c r="D186" s="3" t="s">
        <v>451</v>
      </c>
      <c r="E186"/>
      <c r="F186"/>
      <c r="G186"/>
      <c r="H186"/>
      <c r="I186"/>
      <c r="J186"/>
      <c r="K186"/>
      <c r="L186"/>
      <c r="M186"/>
      <c r="N186"/>
      <c r="O186"/>
      <c r="P186"/>
      <c r="Q186" t="s">
        <v>452</v>
      </c>
      <c r="R186"/>
      <c r="S186"/>
      <c r="V186"/>
      <c r="AA186" s="14">
        <f t="shared" si="25"/>
        <v>0</v>
      </c>
      <c r="AB186" s="14">
        <f t="shared" si="27"/>
        <v>9</v>
      </c>
      <c r="AC186" s="14" t="str">
        <f t="shared" si="24"/>
        <v/>
      </c>
      <c r="AD186" s="6" t="str">
        <f t="shared" si="26"/>
        <v/>
      </c>
    </row>
    <row r="187" spans="1:30" x14ac:dyDescent="0.25">
      <c r="A187"/>
      <c r="B187"/>
      <c r="C187" s="3" t="s">
        <v>39</v>
      </c>
      <c r="D187" s="3" t="s">
        <v>453</v>
      </c>
      <c r="E187"/>
      <c r="F187"/>
      <c r="G187"/>
      <c r="H187"/>
      <c r="I187"/>
      <c r="J187"/>
      <c r="K187"/>
      <c r="L187"/>
      <c r="M187"/>
      <c r="N187"/>
      <c r="O187"/>
      <c r="P187"/>
      <c r="Q187" t="s">
        <v>454</v>
      </c>
      <c r="R187"/>
      <c r="S187"/>
      <c r="V187"/>
      <c r="AA187" s="14">
        <f t="shared" si="25"/>
        <v>0</v>
      </c>
      <c r="AB187" s="14">
        <f t="shared" si="27"/>
        <v>9</v>
      </c>
      <c r="AC187" s="14" t="str">
        <f t="shared" si="24"/>
        <v/>
      </c>
      <c r="AD187" s="6" t="str">
        <f t="shared" si="26"/>
        <v/>
      </c>
    </row>
    <row r="188" spans="1:30" x14ac:dyDescent="0.25">
      <c r="A188"/>
      <c r="B188"/>
      <c r="C188" s="3" t="s">
        <v>39</v>
      </c>
      <c r="D188" s="3" t="s">
        <v>455</v>
      </c>
      <c r="E188"/>
      <c r="F188"/>
      <c r="G188"/>
      <c r="H188"/>
      <c r="I188"/>
      <c r="J188"/>
      <c r="K188"/>
      <c r="L188"/>
      <c r="M188"/>
      <c r="N188"/>
      <c r="O188"/>
      <c r="P188"/>
      <c r="Q188" t="s">
        <v>456</v>
      </c>
      <c r="R188"/>
      <c r="S188"/>
      <c r="V188"/>
      <c r="AA188" s="14">
        <f t="shared" si="25"/>
        <v>0</v>
      </c>
      <c r="AB188" s="14">
        <f t="shared" si="27"/>
        <v>9</v>
      </c>
      <c r="AC188" s="14" t="str">
        <f t="shared" si="24"/>
        <v/>
      </c>
      <c r="AD188" s="6" t="str">
        <f t="shared" si="26"/>
        <v/>
      </c>
    </row>
    <row r="189" spans="1:30" x14ac:dyDescent="0.25">
      <c r="A189"/>
      <c r="B189"/>
      <c r="C189" s="3" t="s">
        <v>39</v>
      </c>
      <c r="D189" s="3" t="s">
        <v>457</v>
      </c>
      <c r="E189"/>
      <c r="F189"/>
      <c r="G189"/>
      <c r="H189"/>
      <c r="I189"/>
      <c r="J189"/>
      <c r="K189"/>
      <c r="L189"/>
      <c r="M189"/>
      <c r="N189"/>
      <c r="O189"/>
      <c r="P189"/>
      <c r="Q189" t="s">
        <v>458</v>
      </c>
      <c r="R189"/>
      <c r="S189"/>
      <c r="V189"/>
      <c r="AA189" s="14">
        <f t="shared" si="25"/>
        <v>0</v>
      </c>
      <c r="AB189" s="14">
        <f t="shared" si="27"/>
        <v>9</v>
      </c>
      <c r="AC189" s="14" t="str">
        <f t="shared" si="24"/>
        <v/>
      </c>
      <c r="AD189" s="6" t="str">
        <f t="shared" si="26"/>
        <v/>
      </c>
    </row>
    <row r="190" spans="1:30" x14ac:dyDescent="0.25">
      <c r="A190"/>
      <c r="B190"/>
      <c r="C190" s="3" t="s">
        <v>39</v>
      </c>
      <c r="D190" s="3" t="s">
        <v>459</v>
      </c>
      <c r="E190"/>
      <c r="F190"/>
      <c r="G190"/>
      <c r="H190"/>
      <c r="I190"/>
      <c r="J190"/>
      <c r="K190"/>
      <c r="L190"/>
      <c r="M190"/>
      <c r="N190"/>
      <c r="O190"/>
      <c r="P190"/>
      <c r="Q190" t="s">
        <v>460</v>
      </c>
      <c r="R190"/>
      <c r="S190"/>
      <c r="V190"/>
      <c r="AA190" s="14">
        <f t="shared" si="25"/>
        <v>0</v>
      </c>
      <c r="AB190" s="14">
        <f t="shared" si="27"/>
        <v>9</v>
      </c>
      <c r="AC190" s="14" t="str">
        <f t="shared" si="24"/>
        <v/>
      </c>
      <c r="AD190" s="6" t="str">
        <f t="shared" si="26"/>
        <v/>
      </c>
    </row>
    <row r="191" spans="1:30" x14ac:dyDescent="0.25">
      <c r="A191"/>
      <c r="B191"/>
      <c r="C191" s="3" t="s">
        <v>39</v>
      </c>
      <c r="D191" s="3" t="s">
        <v>461</v>
      </c>
      <c r="E191"/>
      <c r="F191"/>
      <c r="G191"/>
      <c r="H191"/>
      <c r="I191"/>
      <c r="J191"/>
      <c r="K191"/>
      <c r="L191"/>
      <c r="M191"/>
      <c r="N191"/>
      <c r="O191"/>
      <c r="P191"/>
      <c r="Q191" t="s">
        <v>462</v>
      </c>
      <c r="R191"/>
      <c r="S191"/>
      <c r="V191"/>
      <c r="AA191" s="14">
        <f t="shared" si="25"/>
        <v>0</v>
      </c>
      <c r="AB191" s="14">
        <f t="shared" si="27"/>
        <v>9</v>
      </c>
      <c r="AC191" s="14" t="str">
        <f t="shared" si="24"/>
        <v/>
      </c>
      <c r="AD191" s="6" t="str">
        <f t="shared" si="26"/>
        <v/>
      </c>
    </row>
    <row r="192" spans="1:30" x14ac:dyDescent="0.25">
      <c r="A192"/>
      <c r="B192"/>
      <c r="C192"/>
      <c r="D192"/>
      <c r="E192"/>
      <c r="F192"/>
      <c r="G192"/>
      <c r="H192"/>
      <c r="I192"/>
      <c r="J192"/>
      <c r="K192"/>
      <c r="L192"/>
      <c r="M192"/>
      <c r="N192"/>
      <c r="O192"/>
      <c r="P192"/>
      <c r="Q192"/>
      <c r="R192"/>
      <c r="S192"/>
      <c r="V192"/>
      <c r="AA192" s="14">
        <f t="shared" si="25"/>
        <v>0</v>
      </c>
      <c r="AB192" s="14">
        <f t="shared" si="27"/>
        <v>9</v>
      </c>
      <c r="AC192" s="14" t="str">
        <f t="shared" si="24"/>
        <v/>
      </c>
      <c r="AD192" s="6" t="str">
        <f t="shared" si="26"/>
        <v/>
      </c>
    </row>
    <row r="193" spans="1:30" x14ac:dyDescent="0.25">
      <c r="A193"/>
      <c r="B193"/>
      <c r="C193" s="3" t="s">
        <v>39</v>
      </c>
      <c r="D193" s="3" t="s">
        <v>463</v>
      </c>
      <c r="E193"/>
      <c r="F193"/>
      <c r="G193"/>
      <c r="H193"/>
      <c r="I193"/>
      <c r="J193"/>
      <c r="K193"/>
      <c r="L193"/>
      <c r="M193"/>
      <c r="N193"/>
      <c r="O193"/>
      <c r="P193"/>
      <c r="Q193" t="s">
        <v>464</v>
      </c>
      <c r="R193"/>
      <c r="S193"/>
      <c r="V193"/>
      <c r="AA193" s="14">
        <f t="shared" si="25"/>
        <v>0</v>
      </c>
      <c r="AB193" s="14">
        <f t="shared" si="27"/>
        <v>9</v>
      </c>
      <c r="AC193" s="14" t="str">
        <f t="shared" ref="AC193:AC224" si="28">IF(AA193=0,"",CONCATENATE("Q2.",AB193))</f>
        <v/>
      </c>
      <c r="AD193" s="6" t="str">
        <f t="shared" si="26"/>
        <v/>
      </c>
    </row>
    <row r="194" spans="1:30" x14ac:dyDescent="0.25">
      <c r="A194"/>
      <c r="B194"/>
      <c r="C194" s="3" t="s">
        <v>39</v>
      </c>
      <c r="D194" s="3" t="s">
        <v>465</v>
      </c>
      <c r="E194"/>
      <c r="F194"/>
      <c r="G194"/>
      <c r="H194"/>
      <c r="I194"/>
      <c r="J194"/>
      <c r="K194"/>
      <c r="L194"/>
      <c r="M194"/>
      <c r="N194"/>
      <c r="O194"/>
      <c r="P194"/>
      <c r="Q194" t="s">
        <v>466</v>
      </c>
      <c r="R194"/>
      <c r="S194"/>
      <c r="V194"/>
      <c r="AA194" s="14">
        <f t="shared" si="25"/>
        <v>0</v>
      </c>
      <c r="AB194" s="14">
        <f t="shared" si="27"/>
        <v>9</v>
      </c>
      <c r="AC194" s="14" t="str">
        <f t="shared" si="28"/>
        <v/>
      </c>
      <c r="AD194" s="6" t="str">
        <f t="shared" si="26"/>
        <v/>
      </c>
    </row>
    <row r="195" spans="1:30" x14ac:dyDescent="0.25">
      <c r="A195"/>
      <c r="B195"/>
      <c r="C195" s="3" t="s">
        <v>39</v>
      </c>
      <c r="D195" s="3" t="s">
        <v>467</v>
      </c>
      <c r="E195"/>
      <c r="F195"/>
      <c r="G195"/>
      <c r="H195"/>
      <c r="I195"/>
      <c r="J195"/>
      <c r="K195"/>
      <c r="L195"/>
      <c r="M195"/>
      <c r="N195"/>
      <c r="O195"/>
      <c r="P195"/>
      <c r="Q195" t="s">
        <v>468</v>
      </c>
      <c r="R195"/>
      <c r="S195"/>
      <c r="V195"/>
      <c r="AA195" s="14">
        <f t="shared" si="25"/>
        <v>0</v>
      </c>
      <c r="AB195" s="14">
        <f t="shared" si="27"/>
        <v>9</v>
      </c>
      <c r="AC195" s="14" t="str">
        <f t="shared" si="28"/>
        <v/>
      </c>
      <c r="AD195" s="6" t="str">
        <f t="shared" si="26"/>
        <v/>
      </c>
    </row>
    <row r="196" spans="1:30" x14ac:dyDescent="0.25">
      <c r="A196"/>
      <c r="B196"/>
      <c r="C196" s="3" t="s">
        <v>39</v>
      </c>
      <c r="D196" s="3" t="s">
        <v>469</v>
      </c>
      <c r="E196"/>
      <c r="F196"/>
      <c r="G196"/>
      <c r="H196"/>
      <c r="I196"/>
      <c r="J196"/>
      <c r="K196"/>
      <c r="L196"/>
      <c r="M196"/>
      <c r="N196"/>
      <c r="O196"/>
      <c r="P196"/>
      <c r="Q196" t="s">
        <v>470</v>
      </c>
      <c r="R196"/>
      <c r="S196"/>
      <c r="V196"/>
      <c r="AA196" s="14">
        <f t="shared" si="25"/>
        <v>0</v>
      </c>
      <c r="AB196" s="14">
        <f t="shared" si="27"/>
        <v>9</v>
      </c>
      <c r="AC196" s="14" t="str">
        <f t="shared" si="28"/>
        <v/>
      </c>
      <c r="AD196" s="6" t="str">
        <f t="shared" si="26"/>
        <v/>
      </c>
    </row>
    <row r="197" spans="1:30" x14ac:dyDescent="0.25">
      <c r="A197"/>
      <c r="B197"/>
      <c r="C197" s="3" t="s">
        <v>39</v>
      </c>
      <c r="D197" s="3" t="s">
        <v>471</v>
      </c>
      <c r="E197"/>
      <c r="F197"/>
      <c r="G197"/>
      <c r="H197"/>
      <c r="I197"/>
      <c r="J197"/>
      <c r="K197"/>
      <c r="L197"/>
      <c r="M197"/>
      <c r="N197"/>
      <c r="O197"/>
      <c r="P197"/>
      <c r="Q197" t="s">
        <v>472</v>
      </c>
      <c r="R197"/>
      <c r="S197"/>
      <c r="V197"/>
      <c r="AA197" s="14">
        <f t="shared" si="25"/>
        <v>0</v>
      </c>
      <c r="AB197" s="14">
        <f t="shared" si="27"/>
        <v>9</v>
      </c>
      <c r="AC197" s="14" t="str">
        <f t="shared" si="28"/>
        <v/>
      </c>
      <c r="AD197" s="6" t="str">
        <f t="shared" si="26"/>
        <v/>
      </c>
    </row>
    <row r="198" spans="1:30" x14ac:dyDescent="0.25">
      <c r="A198"/>
      <c r="B198"/>
      <c r="C198" s="3" t="s">
        <v>39</v>
      </c>
      <c r="D198" s="3" t="s">
        <v>473</v>
      </c>
      <c r="E198"/>
      <c r="F198"/>
      <c r="G198"/>
      <c r="H198"/>
      <c r="I198"/>
      <c r="J198"/>
      <c r="K198"/>
      <c r="L198"/>
      <c r="M198"/>
      <c r="N198"/>
      <c r="O198"/>
      <c r="P198"/>
      <c r="Q198" t="s">
        <v>474</v>
      </c>
      <c r="R198"/>
      <c r="S198"/>
      <c r="V198"/>
      <c r="AA198" s="14">
        <f t="shared" si="25"/>
        <v>0</v>
      </c>
      <c r="AB198" s="14">
        <f t="shared" si="27"/>
        <v>9</v>
      </c>
      <c r="AC198" s="14" t="str">
        <f t="shared" si="28"/>
        <v/>
      </c>
      <c r="AD198" s="6" t="str">
        <f t="shared" si="26"/>
        <v/>
      </c>
    </row>
    <row r="199" spans="1:30" x14ac:dyDescent="0.25">
      <c r="A199"/>
      <c r="B199"/>
      <c r="C199" s="3" t="s">
        <v>39</v>
      </c>
      <c r="D199" s="3" t="s">
        <v>475</v>
      </c>
      <c r="E199"/>
      <c r="F199"/>
      <c r="G199"/>
      <c r="H199"/>
      <c r="I199"/>
      <c r="J199"/>
      <c r="K199"/>
      <c r="L199"/>
      <c r="M199"/>
      <c r="N199"/>
      <c r="O199"/>
      <c r="P199"/>
      <c r="Q199" t="s">
        <v>476</v>
      </c>
      <c r="R199"/>
      <c r="S199"/>
      <c r="V199"/>
      <c r="AA199" s="14">
        <f t="shared" si="25"/>
        <v>0</v>
      </c>
      <c r="AB199" s="14">
        <f t="shared" si="27"/>
        <v>9</v>
      </c>
      <c r="AC199" s="14" t="str">
        <f t="shared" si="28"/>
        <v/>
      </c>
      <c r="AD199" s="6" t="str">
        <f t="shared" si="26"/>
        <v/>
      </c>
    </row>
    <row r="200" spans="1:30" x14ac:dyDescent="0.25">
      <c r="A200"/>
      <c r="B200"/>
      <c r="C200" s="3" t="s">
        <v>39</v>
      </c>
      <c r="D200" s="3" t="s">
        <v>477</v>
      </c>
      <c r="E200"/>
      <c r="F200"/>
      <c r="G200"/>
      <c r="H200"/>
      <c r="I200"/>
      <c r="J200"/>
      <c r="K200"/>
      <c r="L200"/>
      <c r="M200"/>
      <c r="N200"/>
      <c r="O200"/>
      <c r="P200"/>
      <c r="Q200" t="s">
        <v>478</v>
      </c>
      <c r="R200"/>
      <c r="S200"/>
      <c r="V200"/>
      <c r="AA200" s="14">
        <f t="shared" si="25"/>
        <v>0</v>
      </c>
      <c r="AB200" s="14">
        <f t="shared" si="27"/>
        <v>9</v>
      </c>
      <c r="AC200" s="14" t="str">
        <f t="shared" si="28"/>
        <v/>
      </c>
      <c r="AD200" s="6" t="str">
        <f t="shared" si="26"/>
        <v/>
      </c>
    </row>
    <row r="201" spans="1:30" x14ac:dyDescent="0.25">
      <c r="A201"/>
      <c r="B201"/>
      <c r="C201" s="3" t="s">
        <v>39</v>
      </c>
      <c r="D201" s="3" t="s">
        <v>479</v>
      </c>
      <c r="E201"/>
      <c r="F201"/>
      <c r="G201"/>
      <c r="H201"/>
      <c r="I201"/>
      <c r="J201"/>
      <c r="K201"/>
      <c r="L201"/>
      <c r="M201"/>
      <c r="N201"/>
      <c r="O201"/>
      <c r="P201"/>
      <c r="Q201" t="s">
        <v>480</v>
      </c>
      <c r="R201"/>
      <c r="S201"/>
      <c r="V201"/>
      <c r="AA201" s="14">
        <f t="shared" si="25"/>
        <v>0</v>
      </c>
      <c r="AB201" s="14">
        <f t="shared" si="27"/>
        <v>9</v>
      </c>
      <c r="AC201" s="14" t="str">
        <f t="shared" si="28"/>
        <v/>
      </c>
      <c r="AD201" s="6" t="str">
        <f t="shared" si="26"/>
        <v/>
      </c>
    </row>
    <row r="202" spans="1:30" x14ac:dyDescent="0.25">
      <c r="A202"/>
      <c r="B202"/>
      <c r="C202" s="3" t="s">
        <v>39</v>
      </c>
      <c r="D202" s="3" t="s">
        <v>481</v>
      </c>
      <c r="E202"/>
      <c r="F202"/>
      <c r="G202"/>
      <c r="H202"/>
      <c r="I202"/>
      <c r="J202"/>
      <c r="K202"/>
      <c r="L202"/>
      <c r="M202"/>
      <c r="N202"/>
      <c r="O202"/>
      <c r="P202"/>
      <c r="Q202" t="s">
        <v>482</v>
      </c>
      <c r="R202"/>
      <c r="S202"/>
      <c r="V202"/>
      <c r="AA202" s="14">
        <f t="shared" si="25"/>
        <v>0</v>
      </c>
      <c r="AB202" s="14">
        <f t="shared" si="27"/>
        <v>9</v>
      </c>
      <c r="AC202" s="14" t="str">
        <f t="shared" si="28"/>
        <v/>
      </c>
      <c r="AD202" s="6" t="str">
        <f t="shared" si="26"/>
        <v/>
      </c>
    </row>
    <row r="203" spans="1:30" x14ac:dyDescent="0.25">
      <c r="A203"/>
      <c r="B203"/>
      <c r="C203" s="3" t="s">
        <v>39</v>
      </c>
      <c r="D203" s="3" t="s">
        <v>483</v>
      </c>
      <c r="E203"/>
      <c r="F203"/>
      <c r="G203"/>
      <c r="H203"/>
      <c r="I203"/>
      <c r="J203"/>
      <c r="K203"/>
      <c r="L203"/>
      <c r="M203"/>
      <c r="N203"/>
      <c r="O203"/>
      <c r="P203"/>
      <c r="Q203" t="s">
        <v>484</v>
      </c>
      <c r="R203"/>
      <c r="S203"/>
      <c r="V203"/>
      <c r="AA203" s="14">
        <f t="shared" si="25"/>
        <v>0</v>
      </c>
      <c r="AB203" s="14">
        <f t="shared" si="27"/>
        <v>9</v>
      </c>
      <c r="AC203" s="14" t="str">
        <f t="shared" si="28"/>
        <v/>
      </c>
      <c r="AD203" s="6" t="str">
        <f t="shared" si="26"/>
        <v/>
      </c>
    </row>
    <row r="204" spans="1:30" x14ac:dyDescent="0.25">
      <c r="A204"/>
      <c r="B204"/>
      <c r="C204" s="3" t="s">
        <v>39</v>
      </c>
      <c r="D204" s="3" t="s">
        <v>485</v>
      </c>
      <c r="E204"/>
      <c r="F204"/>
      <c r="G204"/>
      <c r="H204"/>
      <c r="I204"/>
      <c r="J204"/>
      <c r="K204"/>
      <c r="L204"/>
      <c r="M204"/>
      <c r="N204"/>
      <c r="O204"/>
      <c r="P204"/>
      <c r="Q204" t="s">
        <v>486</v>
      </c>
      <c r="R204"/>
      <c r="S204"/>
      <c r="V204"/>
      <c r="AA204" s="14">
        <f t="shared" si="25"/>
        <v>0</v>
      </c>
      <c r="AB204" s="14">
        <f t="shared" si="27"/>
        <v>9</v>
      </c>
      <c r="AC204" s="14" t="str">
        <f t="shared" si="28"/>
        <v/>
      </c>
      <c r="AD204" s="6" t="str">
        <f t="shared" si="26"/>
        <v/>
      </c>
    </row>
    <row r="205" spans="1:30" x14ac:dyDescent="0.25">
      <c r="A205"/>
      <c r="B205"/>
      <c r="C205" s="3" t="s">
        <v>39</v>
      </c>
      <c r="D205" s="3" t="s">
        <v>487</v>
      </c>
      <c r="E205"/>
      <c r="F205"/>
      <c r="G205"/>
      <c r="H205"/>
      <c r="I205"/>
      <c r="J205"/>
      <c r="K205"/>
      <c r="L205"/>
      <c r="M205"/>
      <c r="N205"/>
      <c r="O205"/>
      <c r="P205"/>
      <c r="Q205" t="s">
        <v>488</v>
      </c>
      <c r="R205"/>
      <c r="S205"/>
      <c r="V205"/>
      <c r="AA205" s="14">
        <f t="shared" si="25"/>
        <v>0</v>
      </c>
      <c r="AB205" s="14">
        <f t="shared" si="27"/>
        <v>9</v>
      </c>
      <c r="AC205" s="14" t="str">
        <f t="shared" si="28"/>
        <v/>
      </c>
      <c r="AD205" s="6" t="str">
        <f t="shared" si="26"/>
        <v/>
      </c>
    </row>
    <row r="206" spans="1:30" x14ac:dyDescent="0.25">
      <c r="A206"/>
      <c r="B206"/>
      <c r="C206" s="3" t="s">
        <v>39</v>
      </c>
      <c r="D206" s="3" t="s">
        <v>489</v>
      </c>
      <c r="E206"/>
      <c r="F206"/>
      <c r="G206"/>
      <c r="H206"/>
      <c r="I206"/>
      <c r="J206"/>
      <c r="K206"/>
      <c r="L206"/>
      <c r="M206"/>
      <c r="N206"/>
      <c r="O206"/>
      <c r="P206"/>
      <c r="Q206" t="s">
        <v>490</v>
      </c>
      <c r="R206"/>
      <c r="S206"/>
      <c r="V206"/>
      <c r="AA206" s="14">
        <f t="shared" si="25"/>
        <v>0</v>
      </c>
      <c r="AB206" s="14">
        <f t="shared" si="27"/>
        <v>9</v>
      </c>
      <c r="AC206" s="14" t="str">
        <f t="shared" si="28"/>
        <v/>
      </c>
      <c r="AD206" s="6" t="str">
        <f t="shared" si="26"/>
        <v/>
      </c>
    </row>
    <row r="207" spans="1:30" x14ac:dyDescent="0.25">
      <c r="A207"/>
      <c r="B207"/>
      <c r="C207" s="3" t="s">
        <v>39</v>
      </c>
      <c r="D207" s="3" t="s">
        <v>491</v>
      </c>
      <c r="E207"/>
      <c r="F207"/>
      <c r="G207"/>
      <c r="H207"/>
      <c r="I207"/>
      <c r="J207"/>
      <c r="K207"/>
      <c r="L207"/>
      <c r="M207"/>
      <c r="N207"/>
      <c r="O207"/>
      <c r="P207"/>
      <c r="Q207" t="s">
        <v>492</v>
      </c>
      <c r="R207"/>
      <c r="S207"/>
      <c r="V207"/>
      <c r="AA207" s="14">
        <f t="shared" si="25"/>
        <v>0</v>
      </c>
      <c r="AB207" s="14">
        <f t="shared" si="27"/>
        <v>9</v>
      </c>
      <c r="AC207" s="14" t="str">
        <f t="shared" si="28"/>
        <v/>
      </c>
      <c r="AD207" s="6" t="str">
        <f t="shared" si="26"/>
        <v/>
      </c>
    </row>
    <row r="208" spans="1:30" x14ac:dyDescent="0.25">
      <c r="A208"/>
      <c r="B208"/>
      <c r="C208" s="3" t="s">
        <v>39</v>
      </c>
      <c r="D208" s="3" t="s">
        <v>493</v>
      </c>
      <c r="E208"/>
      <c r="F208"/>
      <c r="G208"/>
      <c r="H208"/>
      <c r="I208"/>
      <c r="J208"/>
      <c r="K208"/>
      <c r="L208"/>
      <c r="M208"/>
      <c r="N208"/>
      <c r="O208"/>
      <c r="P208"/>
      <c r="Q208" t="s">
        <v>494</v>
      </c>
      <c r="R208"/>
      <c r="S208"/>
      <c r="V208"/>
      <c r="AA208" s="14">
        <f t="shared" si="25"/>
        <v>0</v>
      </c>
      <c r="AB208" s="14">
        <f t="shared" si="27"/>
        <v>9</v>
      </c>
      <c r="AC208" s="14" t="str">
        <f t="shared" si="28"/>
        <v/>
      </c>
      <c r="AD208" s="6" t="str">
        <f t="shared" si="26"/>
        <v/>
      </c>
    </row>
    <row r="209" spans="1:30" x14ac:dyDescent="0.25">
      <c r="A209"/>
      <c r="B209"/>
      <c r="C209" s="3" t="s">
        <v>39</v>
      </c>
      <c r="D209" s="3" t="s">
        <v>495</v>
      </c>
      <c r="E209"/>
      <c r="F209"/>
      <c r="G209"/>
      <c r="H209"/>
      <c r="I209"/>
      <c r="J209"/>
      <c r="K209"/>
      <c r="L209"/>
      <c r="M209"/>
      <c r="N209"/>
      <c r="O209"/>
      <c r="P209"/>
      <c r="Q209" t="s">
        <v>496</v>
      </c>
      <c r="R209"/>
      <c r="S209"/>
      <c r="V209"/>
      <c r="AA209" s="14">
        <f t="shared" si="25"/>
        <v>0</v>
      </c>
      <c r="AB209" s="14">
        <f t="shared" si="27"/>
        <v>9</v>
      </c>
      <c r="AC209" s="14" t="str">
        <f t="shared" si="28"/>
        <v/>
      </c>
      <c r="AD209" s="6" t="str">
        <f t="shared" si="26"/>
        <v/>
      </c>
    </row>
    <row r="210" spans="1:30" x14ac:dyDescent="0.25">
      <c r="A210"/>
      <c r="B210"/>
      <c r="C210" s="3" t="s">
        <v>39</v>
      </c>
      <c r="D210" s="3" t="s">
        <v>497</v>
      </c>
      <c r="E210"/>
      <c r="F210"/>
      <c r="G210"/>
      <c r="H210"/>
      <c r="I210"/>
      <c r="J210"/>
      <c r="K210"/>
      <c r="L210"/>
      <c r="M210"/>
      <c r="N210"/>
      <c r="O210"/>
      <c r="P210"/>
      <c r="Q210" t="s">
        <v>498</v>
      </c>
      <c r="R210"/>
      <c r="S210"/>
      <c r="V210"/>
      <c r="AA210" s="14">
        <f t="shared" si="25"/>
        <v>0</v>
      </c>
      <c r="AB210" s="14">
        <f t="shared" si="27"/>
        <v>9</v>
      </c>
      <c r="AC210" s="14" t="str">
        <f t="shared" si="28"/>
        <v/>
      </c>
      <c r="AD210" s="6" t="str">
        <f t="shared" si="26"/>
        <v/>
      </c>
    </row>
    <row r="211" spans="1:30" x14ac:dyDescent="0.25">
      <c r="A211"/>
      <c r="B211"/>
      <c r="C211" s="3" t="s">
        <v>39</v>
      </c>
      <c r="D211" s="3" t="s">
        <v>499</v>
      </c>
      <c r="E211"/>
      <c r="F211"/>
      <c r="G211"/>
      <c r="H211"/>
      <c r="I211"/>
      <c r="J211"/>
      <c r="K211"/>
      <c r="L211"/>
      <c r="M211"/>
      <c r="N211"/>
      <c r="O211"/>
      <c r="P211"/>
      <c r="Q211" t="s">
        <v>500</v>
      </c>
      <c r="R211"/>
      <c r="S211"/>
      <c r="V211"/>
      <c r="AA211" s="14">
        <f t="shared" si="25"/>
        <v>0</v>
      </c>
      <c r="AB211" s="14">
        <f t="shared" si="27"/>
        <v>9</v>
      </c>
      <c r="AC211" s="14" t="str">
        <f t="shared" si="28"/>
        <v/>
      </c>
      <c r="AD211" s="6" t="str">
        <f t="shared" si="26"/>
        <v/>
      </c>
    </row>
    <row r="212" spans="1:30" x14ac:dyDescent="0.25">
      <c r="A212"/>
      <c r="B212"/>
      <c r="C212" s="3" t="s">
        <v>39</v>
      </c>
      <c r="D212" s="3" t="s">
        <v>501</v>
      </c>
      <c r="E212"/>
      <c r="F212"/>
      <c r="G212"/>
      <c r="H212"/>
      <c r="I212"/>
      <c r="J212"/>
      <c r="K212"/>
      <c r="L212"/>
      <c r="M212"/>
      <c r="N212"/>
      <c r="O212"/>
      <c r="P212"/>
      <c r="Q212" t="s">
        <v>502</v>
      </c>
      <c r="R212"/>
      <c r="S212"/>
      <c r="V212"/>
      <c r="AA212" s="14">
        <f t="shared" si="25"/>
        <v>0</v>
      </c>
      <c r="AB212" s="14">
        <f t="shared" si="27"/>
        <v>9</v>
      </c>
      <c r="AC212" s="14" t="str">
        <f t="shared" si="28"/>
        <v/>
      </c>
      <c r="AD212" s="6" t="str">
        <f t="shared" si="26"/>
        <v/>
      </c>
    </row>
    <row r="213" spans="1:30" x14ac:dyDescent="0.25">
      <c r="A213"/>
      <c r="B213"/>
      <c r="C213" s="3" t="s">
        <v>39</v>
      </c>
      <c r="D213" s="3" t="s">
        <v>503</v>
      </c>
      <c r="E213"/>
      <c r="F213"/>
      <c r="G213"/>
      <c r="H213"/>
      <c r="I213"/>
      <c r="J213"/>
      <c r="K213"/>
      <c r="L213"/>
      <c r="M213"/>
      <c r="N213"/>
      <c r="O213"/>
      <c r="P213"/>
      <c r="Q213" t="s">
        <v>504</v>
      </c>
      <c r="R213"/>
      <c r="S213"/>
      <c r="V213"/>
      <c r="AA213" s="14">
        <f t="shared" si="25"/>
        <v>0</v>
      </c>
      <c r="AB213" s="14">
        <f t="shared" si="27"/>
        <v>9</v>
      </c>
      <c r="AC213" s="14" t="str">
        <f t="shared" si="28"/>
        <v/>
      </c>
      <c r="AD213" s="6" t="str">
        <f t="shared" si="26"/>
        <v/>
      </c>
    </row>
    <row r="214" spans="1:30" x14ac:dyDescent="0.25">
      <c r="A214"/>
      <c r="B214"/>
      <c r="C214" s="3" t="s">
        <v>39</v>
      </c>
      <c r="D214" s="3" t="s">
        <v>505</v>
      </c>
      <c r="E214"/>
      <c r="F214"/>
      <c r="G214"/>
      <c r="H214"/>
      <c r="I214"/>
      <c r="J214"/>
      <c r="K214"/>
      <c r="L214"/>
      <c r="M214"/>
      <c r="N214"/>
      <c r="O214"/>
      <c r="P214"/>
      <c r="Q214" t="s">
        <v>506</v>
      </c>
      <c r="R214"/>
      <c r="S214"/>
      <c r="V214"/>
      <c r="AA214" s="14">
        <f t="shared" si="25"/>
        <v>0</v>
      </c>
      <c r="AB214" s="14">
        <f t="shared" si="27"/>
        <v>9</v>
      </c>
      <c r="AC214" s="14" t="str">
        <f t="shared" si="28"/>
        <v/>
      </c>
      <c r="AD214" s="6" t="str">
        <f t="shared" si="26"/>
        <v/>
      </c>
    </row>
    <row r="215" spans="1:30" x14ac:dyDescent="0.25">
      <c r="A215"/>
      <c r="B215"/>
      <c r="C215" s="3" t="s">
        <v>39</v>
      </c>
      <c r="D215" s="3" t="s">
        <v>507</v>
      </c>
      <c r="E215"/>
      <c r="F215"/>
      <c r="G215"/>
      <c r="H215"/>
      <c r="I215"/>
      <c r="J215"/>
      <c r="K215"/>
      <c r="L215"/>
      <c r="M215"/>
      <c r="N215"/>
      <c r="O215"/>
      <c r="P215"/>
      <c r="Q215" t="s">
        <v>508</v>
      </c>
      <c r="R215"/>
      <c r="S215"/>
      <c r="V215"/>
      <c r="AA215" s="14">
        <f t="shared" si="25"/>
        <v>0</v>
      </c>
      <c r="AB215" s="14">
        <f t="shared" si="27"/>
        <v>9</v>
      </c>
      <c r="AC215" s="14" t="str">
        <f t="shared" si="28"/>
        <v/>
      </c>
      <c r="AD215" s="6" t="str">
        <f t="shared" si="26"/>
        <v/>
      </c>
    </row>
    <row r="216" spans="1:30" x14ac:dyDescent="0.25">
      <c r="A216"/>
      <c r="B216"/>
      <c r="C216" s="3" t="s">
        <v>39</v>
      </c>
      <c r="D216" s="3" t="s">
        <v>509</v>
      </c>
      <c r="E216"/>
      <c r="F216"/>
      <c r="G216"/>
      <c r="H216"/>
      <c r="I216"/>
      <c r="J216"/>
      <c r="K216"/>
      <c r="L216"/>
      <c r="M216"/>
      <c r="N216"/>
      <c r="O216"/>
      <c r="P216"/>
      <c r="Q216" t="s">
        <v>510</v>
      </c>
      <c r="R216"/>
      <c r="S216"/>
      <c r="V216"/>
      <c r="AA216" s="14">
        <f t="shared" si="25"/>
        <v>0</v>
      </c>
      <c r="AB216" s="14">
        <f t="shared" ref="AB216:AB247" si="29">AB215+AA216</f>
        <v>9</v>
      </c>
      <c r="AC216" s="14" t="str">
        <f t="shared" si="28"/>
        <v/>
      </c>
      <c r="AD216" s="6" t="str">
        <f t="shared" si="26"/>
        <v/>
      </c>
    </row>
    <row r="217" spans="1:30" x14ac:dyDescent="0.25">
      <c r="A217"/>
      <c r="B217"/>
      <c r="C217" s="3" t="s">
        <v>39</v>
      </c>
      <c r="D217" s="3" t="s">
        <v>511</v>
      </c>
      <c r="E217"/>
      <c r="F217"/>
      <c r="G217"/>
      <c r="H217"/>
      <c r="I217"/>
      <c r="J217"/>
      <c r="K217"/>
      <c r="L217"/>
      <c r="M217"/>
      <c r="N217"/>
      <c r="O217"/>
      <c r="P217"/>
      <c r="Q217" t="s">
        <v>512</v>
      </c>
      <c r="R217"/>
      <c r="S217"/>
      <c r="V217"/>
      <c r="AA217" s="14">
        <f t="shared" si="25"/>
        <v>0</v>
      </c>
      <c r="AB217" s="14">
        <f t="shared" si="29"/>
        <v>9</v>
      </c>
      <c r="AC217" s="14" t="str">
        <f t="shared" si="28"/>
        <v/>
      </c>
      <c r="AD217" s="6" t="str">
        <f t="shared" si="26"/>
        <v/>
      </c>
    </row>
    <row r="218" spans="1:30" x14ac:dyDescent="0.25">
      <c r="A218"/>
      <c r="B218"/>
      <c r="C218" s="3" t="s">
        <v>39</v>
      </c>
      <c r="D218" s="3" t="s">
        <v>513</v>
      </c>
      <c r="E218"/>
      <c r="F218"/>
      <c r="G218"/>
      <c r="H218"/>
      <c r="I218"/>
      <c r="J218"/>
      <c r="K218"/>
      <c r="L218"/>
      <c r="M218"/>
      <c r="N218"/>
      <c r="O218"/>
      <c r="P218"/>
      <c r="Q218" t="s">
        <v>514</v>
      </c>
      <c r="R218"/>
      <c r="S218"/>
      <c r="V218"/>
      <c r="AA218" s="14">
        <f t="shared" si="25"/>
        <v>0</v>
      </c>
      <c r="AB218" s="14">
        <f t="shared" si="29"/>
        <v>9</v>
      </c>
      <c r="AC218" s="14" t="str">
        <f t="shared" si="28"/>
        <v/>
      </c>
      <c r="AD218" s="6" t="str">
        <f t="shared" si="26"/>
        <v/>
      </c>
    </row>
    <row r="219" spans="1:30" x14ac:dyDescent="0.25">
      <c r="A219"/>
      <c r="B219"/>
      <c r="C219" s="3" t="s">
        <v>39</v>
      </c>
      <c r="D219" s="3" t="s">
        <v>515</v>
      </c>
      <c r="E219"/>
      <c r="F219"/>
      <c r="G219"/>
      <c r="H219"/>
      <c r="I219"/>
      <c r="J219"/>
      <c r="K219"/>
      <c r="L219"/>
      <c r="M219"/>
      <c r="N219"/>
      <c r="O219"/>
      <c r="P219"/>
      <c r="Q219" t="s">
        <v>516</v>
      </c>
      <c r="R219"/>
      <c r="S219"/>
      <c r="V219"/>
      <c r="AA219" s="14">
        <f t="shared" si="25"/>
        <v>0</v>
      </c>
      <c r="AB219" s="14">
        <f t="shared" si="29"/>
        <v>9</v>
      </c>
      <c r="AC219" s="14" t="str">
        <f t="shared" si="28"/>
        <v/>
      </c>
      <c r="AD219" s="6" t="str">
        <f t="shared" si="26"/>
        <v/>
      </c>
    </row>
    <row r="220" spans="1:30" x14ac:dyDescent="0.25">
      <c r="A220"/>
      <c r="B220"/>
      <c r="C220" s="3" t="s">
        <v>39</v>
      </c>
      <c r="D220" s="3" t="s">
        <v>517</v>
      </c>
      <c r="E220"/>
      <c r="F220"/>
      <c r="G220"/>
      <c r="H220"/>
      <c r="I220"/>
      <c r="J220"/>
      <c r="K220"/>
      <c r="L220"/>
      <c r="M220"/>
      <c r="N220"/>
      <c r="O220"/>
      <c r="P220"/>
      <c r="Q220" t="s">
        <v>518</v>
      </c>
      <c r="R220"/>
      <c r="S220"/>
      <c r="V220"/>
      <c r="AA220" s="14">
        <f t="shared" si="25"/>
        <v>0</v>
      </c>
      <c r="AB220" s="14">
        <f t="shared" si="29"/>
        <v>9</v>
      </c>
      <c r="AC220" s="14" t="str">
        <f t="shared" si="28"/>
        <v/>
      </c>
      <c r="AD220" s="6" t="str">
        <f t="shared" si="26"/>
        <v/>
      </c>
    </row>
    <row r="221" spans="1:30" x14ac:dyDescent="0.25">
      <c r="A221"/>
      <c r="B221"/>
      <c r="C221" s="3" t="s">
        <v>39</v>
      </c>
      <c r="D221" s="3" t="s">
        <v>519</v>
      </c>
      <c r="E221"/>
      <c r="F221"/>
      <c r="G221"/>
      <c r="H221"/>
      <c r="I221"/>
      <c r="J221"/>
      <c r="K221"/>
      <c r="L221"/>
      <c r="M221"/>
      <c r="N221"/>
      <c r="O221"/>
      <c r="P221"/>
      <c r="Q221" t="s">
        <v>520</v>
      </c>
      <c r="R221"/>
      <c r="S221"/>
      <c r="V221"/>
      <c r="AA221" s="14">
        <f t="shared" si="25"/>
        <v>0</v>
      </c>
      <c r="AB221" s="14">
        <f t="shared" si="29"/>
        <v>9</v>
      </c>
      <c r="AC221" s="14" t="str">
        <f t="shared" si="28"/>
        <v/>
      </c>
      <c r="AD221" s="6" t="str">
        <f t="shared" si="26"/>
        <v/>
      </c>
    </row>
    <row r="222" spans="1:30" x14ac:dyDescent="0.25">
      <c r="A222"/>
      <c r="B222"/>
      <c r="C222" s="3" t="s">
        <v>39</v>
      </c>
      <c r="D222" s="3" t="s">
        <v>521</v>
      </c>
      <c r="E222"/>
      <c r="F222"/>
      <c r="G222"/>
      <c r="H222"/>
      <c r="I222"/>
      <c r="J222"/>
      <c r="K222"/>
      <c r="L222"/>
      <c r="M222"/>
      <c r="N222"/>
      <c r="O222"/>
      <c r="P222"/>
      <c r="Q222" t="s">
        <v>522</v>
      </c>
      <c r="R222"/>
      <c r="S222"/>
      <c r="V222"/>
      <c r="AA222" s="14">
        <f t="shared" si="25"/>
        <v>0</v>
      </c>
      <c r="AB222" s="14">
        <f t="shared" si="29"/>
        <v>9</v>
      </c>
      <c r="AC222" s="14" t="str">
        <f t="shared" si="28"/>
        <v/>
      </c>
      <c r="AD222" s="6" t="str">
        <f t="shared" si="26"/>
        <v/>
      </c>
    </row>
    <row r="223" spans="1:30" x14ac:dyDescent="0.25">
      <c r="A223"/>
      <c r="B223"/>
      <c r="C223" s="3" t="s">
        <v>39</v>
      </c>
      <c r="D223" s="3" t="s">
        <v>523</v>
      </c>
      <c r="E223"/>
      <c r="F223"/>
      <c r="G223"/>
      <c r="H223"/>
      <c r="I223"/>
      <c r="J223"/>
      <c r="K223"/>
      <c r="L223"/>
      <c r="M223"/>
      <c r="N223"/>
      <c r="O223"/>
      <c r="P223"/>
      <c r="Q223" t="s">
        <v>524</v>
      </c>
      <c r="R223"/>
      <c r="S223"/>
      <c r="V223"/>
      <c r="AA223" s="14">
        <f t="shared" si="25"/>
        <v>0</v>
      </c>
      <c r="AB223" s="14">
        <f t="shared" si="29"/>
        <v>9</v>
      </c>
      <c r="AC223" s="14" t="str">
        <f t="shared" si="28"/>
        <v/>
      </c>
      <c r="AD223" s="6" t="str">
        <f t="shared" si="26"/>
        <v/>
      </c>
    </row>
    <row r="224" spans="1:30" x14ac:dyDescent="0.25">
      <c r="A224"/>
      <c r="B224"/>
      <c r="C224" s="3" t="s">
        <v>39</v>
      </c>
      <c r="D224" s="3" t="s">
        <v>525</v>
      </c>
      <c r="E224"/>
      <c r="F224"/>
      <c r="G224"/>
      <c r="H224"/>
      <c r="I224"/>
      <c r="J224"/>
      <c r="K224"/>
      <c r="L224"/>
      <c r="M224"/>
      <c r="N224"/>
      <c r="O224"/>
      <c r="P224"/>
      <c r="Q224" t="s">
        <v>526</v>
      </c>
      <c r="R224"/>
      <c r="S224"/>
      <c r="V224"/>
      <c r="AA224" s="14">
        <f t="shared" si="25"/>
        <v>0</v>
      </c>
      <c r="AB224" s="14">
        <f t="shared" si="29"/>
        <v>9</v>
      </c>
      <c r="AC224" s="14" t="str">
        <f t="shared" si="28"/>
        <v/>
      </c>
      <c r="AD224" s="6" t="str">
        <f t="shared" si="26"/>
        <v/>
      </c>
    </row>
    <row r="225" spans="1:30" x14ac:dyDescent="0.25">
      <c r="A225"/>
      <c r="B225"/>
      <c r="C225" s="3" t="s">
        <v>39</v>
      </c>
      <c r="D225" s="3" t="s">
        <v>527</v>
      </c>
      <c r="E225"/>
      <c r="F225"/>
      <c r="G225"/>
      <c r="H225"/>
      <c r="I225"/>
      <c r="J225"/>
      <c r="K225"/>
      <c r="L225"/>
      <c r="M225"/>
      <c r="N225"/>
      <c r="O225"/>
      <c r="P225"/>
      <c r="Q225" t="s">
        <v>528</v>
      </c>
      <c r="R225"/>
      <c r="S225"/>
      <c r="V225"/>
      <c r="AA225" s="14">
        <f t="shared" si="25"/>
        <v>0</v>
      </c>
      <c r="AB225" s="14">
        <f t="shared" si="29"/>
        <v>9</v>
      </c>
      <c r="AC225" s="14" t="str">
        <f t="shared" ref="AC225:AC256" si="30">IF(AA225=0,"",CONCATENATE("Q2.",AB225))</f>
        <v/>
      </c>
      <c r="AD225" s="6" t="str">
        <f t="shared" si="26"/>
        <v/>
      </c>
    </row>
    <row r="226" spans="1:30" x14ac:dyDescent="0.25">
      <c r="A226"/>
      <c r="B226"/>
      <c r="C226" s="3" t="s">
        <v>39</v>
      </c>
      <c r="D226" s="3" t="s">
        <v>529</v>
      </c>
      <c r="E226"/>
      <c r="F226"/>
      <c r="G226"/>
      <c r="H226"/>
      <c r="I226"/>
      <c r="J226"/>
      <c r="K226"/>
      <c r="L226"/>
      <c r="M226"/>
      <c r="N226"/>
      <c r="O226"/>
      <c r="P226"/>
      <c r="Q226" t="s">
        <v>530</v>
      </c>
      <c r="R226"/>
      <c r="S226"/>
      <c r="V226"/>
      <c r="AA226" s="14">
        <f t="shared" si="25"/>
        <v>0</v>
      </c>
      <c r="AB226" s="14">
        <f t="shared" si="29"/>
        <v>9</v>
      </c>
      <c r="AC226" s="14" t="str">
        <f t="shared" si="30"/>
        <v/>
      </c>
      <c r="AD226" s="6" t="str">
        <f t="shared" si="26"/>
        <v/>
      </c>
    </row>
    <row r="227" spans="1:30" x14ac:dyDescent="0.25">
      <c r="A227"/>
      <c r="B227"/>
      <c r="C227" s="3" t="s">
        <v>39</v>
      </c>
      <c r="D227" s="3" t="s">
        <v>531</v>
      </c>
      <c r="E227"/>
      <c r="F227"/>
      <c r="G227"/>
      <c r="H227"/>
      <c r="I227"/>
      <c r="J227"/>
      <c r="K227"/>
      <c r="L227"/>
      <c r="M227"/>
      <c r="N227"/>
      <c r="O227"/>
      <c r="P227"/>
      <c r="Q227" t="s">
        <v>532</v>
      </c>
      <c r="R227"/>
      <c r="S227"/>
      <c r="V227"/>
      <c r="AA227" s="14">
        <f t="shared" si="25"/>
        <v>0</v>
      </c>
      <c r="AB227" s="14">
        <f t="shared" si="29"/>
        <v>9</v>
      </c>
      <c r="AC227" s="14" t="str">
        <f t="shared" si="30"/>
        <v/>
      </c>
      <c r="AD227" s="6" t="str">
        <f t="shared" si="26"/>
        <v/>
      </c>
    </row>
    <row r="228" spans="1:30" x14ac:dyDescent="0.25">
      <c r="A228"/>
      <c r="B228"/>
      <c r="C228" s="3" t="s">
        <v>39</v>
      </c>
      <c r="D228" s="3" t="s">
        <v>533</v>
      </c>
      <c r="E228"/>
      <c r="F228"/>
      <c r="G228"/>
      <c r="H228"/>
      <c r="I228"/>
      <c r="J228"/>
      <c r="K228"/>
      <c r="L228"/>
      <c r="M228"/>
      <c r="N228"/>
      <c r="O228"/>
      <c r="P228"/>
      <c r="Q228" t="s">
        <v>534</v>
      </c>
      <c r="R228"/>
      <c r="S228"/>
      <c r="V228"/>
      <c r="AA228" s="14">
        <f t="shared" si="25"/>
        <v>0</v>
      </c>
      <c r="AB228" s="14">
        <f t="shared" si="29"/>
        <v>9</v>
      </c>
      <c r="AC228" s="14" t="str">
        <f t="shared" si="30"/>
        <v/>
      </c>
      <c r="AD228" s="6" t="str">
        <f t="shared" si="26"/>
        <v/>
      </c>
    </row>
    <row r="229" spans="1:30" x14ac:dyDescent="0.25">
      <c r="A229"/>
      <c r="B229"/>
      <c r="C229" s="3" t="s">
        <v>39</v>
      </c>
      <c r="D229" s="3" t="s">
        <v>535</v>
      </c>
      <c r="E229"/>
      <c r="F229"/>
      <c r="G229"/>
      <c r="H229"/>
      <c r="I229"/>
      <c r="J229"/>
      <c r="K229"/>
      <c r="L229"/>
      <c r="M229"/>
      <c r="N229"/>
      <c r="O229"/>
      <c r="P229"/>
      <c r="Q229" t="s">
        <v>536</v>
      </c>
      <c r="R229"/>
      <c r="S229"/>
      <c r="V229"/>
      <c r="AA229" s="14">
        <f t="shared" si="25"/>
        <v>0</v>
      </c>
      <c r="AB229" s="14">
        <f t="shared" si="29"/>
        <v>9</v>
      </c>
      <c r="AC229" s="14" t="str">
        <f t="shared" si="30"/>
        <v/>
      </c>
      <c r="AD229" s="6" t="str">
        <f t="shared" si="26"/>
        <v/>
      </c>
    </row>
    <row r="230" spans="1:30" x14ac:dyDescent="0.25">
      <c r="A230"/>
      <c r="B230"/>
      <c r="C230" s="3" t="s">
        <v>39</v>
      </c>
      <c r="D230" s="3" t="s">
        <v>537</v>
      </c>
      <c r="E230"/>
      <c r="F230"/>
      <c r="G230"/>
      <c r="H230"/>
      <c r="I230"/>
      <c r="J230"/>
      <c r="K230"/>
      <c r="L230"/>
      <c r="M230"/>
      <c r="N230"/>
      <c r="O230"/>
      <c r="P230"/>
      <c r="Q230" t="s">
        <v>538</v>
      </c>
      <c r="R230"/>
      <c r="S230"/>
      <c r="V230"/>
      <c r="AA230" s="14">
        <f t="shared" si="25"/>
        <v>0</v>
      </c>
      <c r="AB230" s="14">
        <f t="shared" si="29"/>
        <v>9</v>
      </c>
      <c r="AC230" s="14" t="str">
        <f t="shared" si="30"/>
        <v/>
      </c>
      <c r="AD230" s="6" t="str">
        <f t="shared" si="26"/>
        <v/>
      </c>
    </row>
    <row r="231" spans="1:30" x14ac:dyDescent="0.25">
      <c r="A231"/>
      <c r="B231"/>
      <c r="C231" s="3" t="s">
        <v>39</v>
      </c>
      <c r="D231" s="3" t="s">
        <v>539</v>
      </c>
      <c r="E231"/>
      <c r="F231"/>
      <c r="G231"/>
      <c r="H231"/>
      <c r="I231"/>
      <c r="J231"/>
      <c r="K231"/>
      <c r="L231"/>
      <c r="M231"/>
      <c r="N231"/>
      <c r="O231"/>
      <c r="P231"/>
      <c r="Q231" t="s">
        <v>540</v>
      </c>
      <c r="R231"/>
      <c r="S231"/>
      <c r="V231"/>
      <c r="AA231" s="14">
        <f t="shared" si="25"/>
        <v>0</v>
      </c>
      <c r="AB231" s="14">
        <f t="shared" si="29"/>
        <v>9</v>
      </c>
      <c r="AC231" s="14" t="str">
        <f t="shared" si="30"/>
        <v/>
      </c>
      <c r="AD231" s="6" t="str">
        <f t="shared" si="26"/>
        <v/>
      </c>
    </row>
    <row r="232" spans="1:30" x14ac:dyDescent="0.25">
      <c r="A232"/>
      <c r="B232"/>
      <c r="C232" s="3" t="s">
        <v>39</v>
      </c>
      <c r="D232" s="3" t="s">
        <v>541</v>
      </c>
      <c r="E232"/>
      <c r="F232"/>
      <c r="G232"/>
      <c r="H232"/>
      <c r="I232"/>
      <c r="J232"/>
      <c r="K232"/>
      <c r="L232"/>
      <c r="M232"/>
      <c r="N232"/>
      <c r="O232"/>
      <c r="P232"/>
      <c r="Q232" t="s">
        <v>542</v>
      </c>
      <c r="R232"/>
      <c r="S232"/>
      <c r="V232"/>
      <c r="AA232" s="14">
        <f t="shared" si="25"/>
        <v>0</v>
      </c>
      <c r="AB232" s="14">
        <f t="shared" si="29"/>
        <v>9</v>
      </c>
      <c r="AC232" s="14" t="str">
        <f t="shared" si="30"/>
        <v/>
      </c>
      <c r="AD232" s="6" t="str">
        <f t="shared" si="26"/>
        <v/>
      </c>
    </row>
    <row r="233" spans="1:30" x14ac:dyDescent="0.25">
      <c r="A233"/>
      <c r="B233"/>
      <c r="C233"/>
      <c r="D233"/>
      <c r="E233"/>
      <c r="F233"/>
      <c r="G233"/>
      <c r="H233"/>
      <c r="I233"/>
      <c r="J233"/>
      <c r="K233"/>
      <c r="L233"/>
      <c r="M233"/>
      <c r="N233"/>
      <c r="O233"/>
      <c r="P233"/>
      <c r="Q233"/>
      <c r="R233"/>
      <c r="S233"/>
      <c r="V233"/>
      <c r="AA233" s="14">
        <f t="shared" si="25"/>
        <v>0</v>
      </c>
      <c r="AB233" s="14">
        <f t="shared" si="29"/>
        <v>9</v>
      </c>
      <c r="AC233" s="14" t="str">
        <f t="shared" si="30"/>
        <v/>
      </c>
      <c r="AD233" s="6" t="str">
        <f t="shared" si="26"/>
        <v/>
      </c>
    </row>
    <row r="234" spans="1:30" x14ac:dyDescent="0.25">
      <c r="A234"/>
      <c r="B234"/>
      <c r="C234" s="3" t="s">
        <v>39</v>
      </c>
      <c r="D234" s="3" t="s">
        <v>543</v>
      </c>
      <c r="E234"/>
      <c r="F234"/>
      <c r="G234"/>
      <c r="H234"/>
      <c r="I234"/>
      <c r="J234"/>
      <c r="K234"/>
      <c r="L234"/>
      <c r="M234"/>
      <c r="N234"/>
      <c r="O234"/>
      <c r="P234"/>
      <c r="Q234" s="5" t="s">
        <v>544</v>
      </c>
      <c r="R234"/>
      <c r="S234"/>
      <c r="V234"/>
      <c r="AA234" s="14">
        <f t="shared" si="25"/>
        <v>0</v>
      </c>
      <c r="AB234" s="14">
        <f t="shared" si="29"/>
        <v>9</v>
      </c>
      <c r="AC234" s="14" t="str">
        <f t="shared" si="30"/>
        <v/>
      </c>
      <c r="AD234" s="6" t="str">
        <f t="shared" si="26"/>
        <v/>
      </c>
    </row>
    <row r="235" spans="1:30" x14ac:dyDescent="0.25">
      <c r="A235"/>
      <c r="B235"/>
      <c r="C235"/>
      <c r="D235"/>
      <c r="E235"/>
      <c r="F235"/>
      <c r="G235"/>
      <c r="H235"/>
      <c r="I235"/>
      <c r="J235"/>
      <c r="K235"/>
      <c r="L235"/>
      <c r="M235"/>
      <c r="N235"/>
      <c r="O235"/>
      <c r="P235"/>
      <c r="Q235"/>
      <c r="R235"/>
      <c r="S235"/>
      <c r="V235"/>
      <c r="AA235" s="14">
        <f t="shared" si="25"/>
        <v>0</v>
      </c>
      <c r="AB235" s="14">
        <f t="shared" si="29"/>
        <v>9</v>
      </c>
      <c r="AC235" s="14" t="str">
        <f t="shared" si="30"/>
        <v/>
      </c>
      <c r="AD235" s="6" t="str">
        <f t="shared" si="26"/>
        <v/>
      </c>
    </row>
    <row r="236" spans="1:30" x14ac:dyDescent="0.25">
      <c r="A236"/>
      <c r="B236"/>
      <c r="C236"/>
      <c r="D236"/>
      <c r="E236"/>
      <c r="F236"/>
      <c r="G236"/>
      <c r="H236"/>
      <c r="I236"/>
      <c r="J236"/>
      <c r="K236"/>
      <c r="L236"/>
      <c r="M236"/>
      <c r="N236"/>
      <c r="O236"/>
      <c r="P236"/>
      <c r="Q236"/>
      <c r="R236"/>
      <c r="S236"/>
      <c r="V236"/>
      <c r="AA236" s="14">
        <f t="shared" si="25"/>
        <v>0</v>
      </c>
      <c r="AB236" s="14">
        <f t="shared" si="29"/>
        <v>9</v>
      </c>
      <c r="AC236" s="14" t="str">
        <f t="shared" si="30"/>
        <v/>
      </c>
      <c r="AD236" s="6" t="str">
        <f t="shared" si="26"/>
        <v/>
      </c>
    </row>
    <row r="237" spans="1:30" ht="31.5" x14ac:dyDescent="0.25">
      <c r="A237"/>
      <c r="B237" t="s">
        <v>189</v>
      </c>
      <c r="C237" s="3" t="s">
        <v>136</v>
      </c>
      <c r="D237" s="3" t="s">
        <v>545</v>
      </c>
      <c r="E237" s="4" t="s">
        <v>546</v>
      </c>
      <c r="F237" s="4" t="s">
        <v>547</v>
      </c>
      <c r="G237"/>
      <c r="H237"/>
      <c r="I237"/>
      <c r="J237"/>
      <c r="K237"/>
      <c r="L237"/>
      <c r="M237"/>
      <c r="N237" s="5" t="s">
        <v>59</v>
      </c>
      <c r="O237"/>
      <c r="P237"/>
      <c r="Q237"/>
      <c r="R237"/>
      <c r="S237"/>
      <c r="V237"/>
      <c r="AA237" s="14">
        <f t="shared" si="25"/>
        <v>1</v>
      </c>
      <c r="AB237" s="14">
        <f t="shared" si="29"/>
        <v>10</v>
      </c>
      <c r="AC237" s="14" t="str">
        <f t="shared" si="30"/>
        <v>Q2.10</v>
      </c>
      <c r="AD237" s="6" t="str">
        <f t="shared" si="26"/>
        <v>&lt;font color='green'&gt;[Q2.10]&lt;/font&gt; Seu negócio possui uma loja ou algum lugar de atuação?</v>
      </c>
    </row>
    <row r="238" spans="1:30" x14ac:dyDescent="0.25">
      <c r="A238"/>
      <c r="B238" t="s">
        <v>189</v>
      </c>
      <c r="C238" s="3" t="s">
        <v>92</v>
      </c>
      <c r="D238" s="3" t="s">
        <v>548</v>
      </c>
      <c r="E238" s="4" t="s">
        <v>549</v>
      </c>
      <c r="F238" s="4" t="s">
        <v>550</v>
      </c>
      <c r="G238"/>
      <c r="H238"/>
      <c r="I238"/>
      <c r="J238"/>
      <c r="K238"/>
      <c r="L238" s="5" t="s">
        <v>551</v>
      </c>
      <c r="M238"/>
      <c r="N238" s="5" t="s">
        <v>59</v>
      </c>
      <c r="O238"/>
      <c r="P238"/>
      <c r="Q238"/>
      <c r="R238"/>
      <c r="S238"/>
      <c r="V238"/>
      <c r="AA238" s="14">
        <f t="shared" si="25"/>
        <v>1</v>
      </c>
      <c r="AB238" s="14">
        <f t="shared" si="29"/>
        <v>11</v>
      </c>
      <c r="AC238" s="14" t="str">
        <f t="shared" si="30"/>
        <v>Q2.11</v>
      </c>
      <c r="AD238" s="6" t="str">
        <f t="shared" si="26"/>
        <v>&lt;font color='green'&gt;[Q2.11]&lt;/font&gt; Quantas lojas o negócio possui?</v>
      </c>
    </row>
    <row r="239" spans="1:30" x14ac:dyDescent="0.25">
      <c r="A239"/>
      <c r="B239"/>
      <c r="C239"/>
      <c r="D239"/>
      <c r="E239"/>
      <c r="F239"/>
      <c r="G239"/>
      <c r="H239"/>
      <c r="I239"/>
      <c r="J239"/>
      <c r="K239"/>
      <c r="L239"/>
      <c r="M239"/>
      <c r="N239"/>
      <c r="O239"/>
      <c r="P239"/>
      <c r="Q239"/>
      <c r="R239"/>
      <c r="S239"/>
      <c r="V239"/>
      <c r="AA239" s="14">
        <f t="shared" si="25"/>
        <v>0</v>
      </c>
      <c r="AB239" s="14">
        <f t="shared" si="29"/>
        <v>11</v>
      </c>
      <c r="AC239" s="14" t="str">
        <f t="shared" si="30"/>
        <v/>
      </c>
      <c r="AD239" s="6" t="str">
        <f t="shared" si="26"/>
        <v/>
      </c>
    </row>
    <row r="240" spans="1:30" x14ac:dyDescent="0.25">
      <c r="A240"/>
      <c r="B240"/>
      <c r="C240" s="3" t="s">
        <v>366</v>
      </c>
      <c r="D240" s="3" t="s">
        <v>552</v>
      </c>
      <c r="E240" s="4" t="s">
        <v>553</v>
      </c>
      <c r="F240"/>
      <c r="G240"/>
      <c r="H240"/>
      <c r="I240"/>
      <c r="J240"/>
      <c r="K240"/>
      <c r="L240" s="5" t="s">
        <v>554</v>
      </c>
      <c r="M240"/>
      <c r="N240"/>
      <c r="O240"/>
      <c r="P240"/>
      <c r="Q240"/>
      <c r="R240" s="5" t="s">
        <v>555</v>
      </c>
      <c r="S240"/>
      <c r="V240"/>
      <c r="AA240" s="14">
        <f t="shared" ref="AA240:AA303" si="31">IF(B240="q",1,0)</f>
        <v>0</v>
      </c>
      <c r="AB240" s="14">
        <f t="shared" si="29"/>
        <v>11</v>
      </c>
      <c r="AC240" s="14" t="str">
        <f t="shared" si="30"/>
        <v/>
      </c>
      <c r="AD240" s="6" t="str">
        <f t="shared" si="26"/>
        <v>Questões sobre as lojas</v>
      </c>
    </row>
    <row r="241" spans="1:30" x14ac:dyDescent="0.25">
      <c r="A241"/>
      <c r="B241"/>
      <c r="C241" t="s">
        <v>39</v>
      </c>
      <c r="D241" t="s">
        <v>556</v>
      </c>
      <c r="E241"/>
      <c r="F241"/>
      <c r="G241"/>
      <c r="H241"/>
      <c r="I241"/>
      <c r="J241"/>
      <c r="K241"/>
      <c r="L241"/>
      <c r="M241"/>
      <c r="N241"/>
      <c r="O241"/>
      <c r="P241"/>
      <c r="Q241" s="5" t="s">
        <v>557</v>
      </c>
      <c r="R241"/>
      <c r="S241"/>
      <c r="V241"/>
      <c r="AA241" s="14">
        <f t="shared" si="31"/>
        <v>0</v>
      </c>
      <c r="AB241" s="14">
        <f t="shared" si="29"/>
        <v>11</v>
      </c>
      <c r="AC241" s="14" t="str">
        <f t="shared" si="30"/>
        <v/>
      </c>
      <c r="AD241" s="6" t="str">
        <f t="shared" si="26"/>
        <v/>
      </c>
    </row>
    <row r="242" spans="1:30" ht="31.5" x14ac:dyDescent="0.25">
      <c r="A242"/>
      <c r="B242" t="s">
        <v>189</v>
      </c>
      <c r="C242" s="3" t="s">
        <v>558</v>
      </c>
      <c r="D242" s="3" t="s">
        <v>559</v>
      </c>
      <c r="E242" s="4" t="s">
        <v>560</v>
      </c>
      <c r="F242" s="4" t="s">
        <v>561</v>
      </c>
      <c r="G242"/>
      <c r="H242"/>
      <c r="I242"/>
      <c r="J242"/>
      <c r="K242"/>
      <c r="L242"/>
      <c r="M242"/>
      <c r="N242" s="5" t="s">
        <v>59</v>
      </c>
      <c r="O242"/>
      <c r="P242"/>
      <c r="Q242"/>
      <c r="R242"/>
      <c r="S242"/>
      <c r="V242" s="5" t="s">
        <v>562</v>
      </c>
      <c r="AA242" s="14">
        <f t="shared" si="31"/>
        <v>1</v>
      </c>
      <c r="AB242" s="14">
        <f t="shared" si="29"/>
        <v>12</v>
      </c>
      <c r="AC242" s="14" t="str">
        <f t="shared" si="30"/>
        <v>Q2.12</v>
      </c>
      <c r="AD242" s="6" t="str">
        <f t="shared" si="26"/>
        <v>&lt;font color='green'&gt;[Q2.12]&lt;/font&gt; Em qual POVOADO está baseada a loja número ${shop_index}?</v>
      </c>
    </row>
    <row r="243" spans="1:30" ht="31.5" x14ac:dyDescent="0.25">
      <c r="A243"/>
      <c r="B243" t="s">
        <v>189</v>
      </c>
      <c r="C243" s="3" t="s">
        <v>92</v>
      </c>
      <c r="D243" s="3" t="s">
        <v>563</v>
      </c>
      <c r="E243" s="4" t="s">
        <v>564</v>
      </c>
      <c r="F243" s="4" t="s">
        <v>565</v>
      </c>
      <c r="G243"/>
      <c r="H243"/>
      <c r="I243"/>
      <c r="J243" s="5" t="s">
        <v>566</v>
      </c>
      <c r="K243"/>
      <c r="L243"/>
      <c r="M243"/>
      <c r="N243" s="5" t="s">
        <v>59</v>
      </c>
      <c r="O243"/>
      <c r="P243"/>
      <c r="Q243"/>
      <c r="R243"/>
      <c r="S243"/>
      <c r="V243"/>
      <c r="AA243" s="14">
        <f t="shared" si="31"/>
        <v>1</v>
      </c>
      <c r="AB243" s="14">
        <f t="shared" si="29"/>
        <v>13</v>
      </c>
      <c r="AC243" s="14" t="str">
        <f t="shared" si="30"/>
        <v>Q2.13</v>
      </c>
      <c r="AD243" s="6" t="str">
        <f t="shared" si="26"/>
        <v>&lt;font color='green'&gt;[Q2.13]&lt;/font&gt; Quantos trabalhadores A TEMPO INTEIRO trabalham na loja, INCLUINDO O(A) DONO(A) DO NEGÓCIO?</v>
      </c>
    </row>
    <row r="244" spans="1:30" ht="47.25" x14ac:dyDescent="0.25">
      <c r="A244"/>
      <c r="B244" t="s">
        <v>189</v>
      </c>
      <c r="C244" s="3" t="s">
        <v>92</v>
      </c>
      <c r="D244" s="3" t="s">
        <v>567</v>
      </c>
      <c r="E244" s="4" t="s">
        <v>568</v>
      </c>
      <c r="F244" s="4" t="s">
        <v>569</v>
      </c>
      <c r="G244"/>
      <c r="H244"/>
      <c r="I244"/>
      <c r="J244" s="5" t="s">
        <v>570</v>
      </c>
      <c r="K244"/>
      <c r="L244" s="5" t="s">
        <v>571</v>
      </c>
      <c r="M244"/>
      <c r="N244" s="5" t="s">
        <v>59</v>
      </c>
      <c r="O244"/>
      <c r="P244"/>
      <c r="Q244"/>
      <c r="R244"/>
      <c r="S244"/>
      <c r="V244"/>
      <c r="AA244" s="14">
        <f t="shared" si="31"/>
        <v>1</v>
      </c>
      <c r="AB244" s="14">
        <f t="shared" si="29"/>
        <v>14</v>
      </c>
      <c r="AC244" s="14" t="str">
        <f t="shared" si="30"/>
        <v>Q2.14</v>
      </c>
      <c r="AD244" s="6" t="str">
        <f t="shared" si="26"/>
        <v>&lt;font color='green'&gt;[Q2.14]&lt;/font&gt; Destes ${fulltimewk} trabalhadores A TEMPO INTEIRO, , INCLUINDO O(A) DONO(A) DO NEGÓCIO, quantos trabalham na venda de insumos agrícolas?</v>
      </c>
    </row>
    <row r="245" spans="1:30" ht="31.5" x14ac:dyDescent="0.25">
      <c r="A245"/>
      <c r="B245" t="s">
        <v>189</v>
      </c>
      <c r="C245" s="3" t="s">
        <v>92</v>
      </c>
      <c r="D245" s="3" t="s">
        <v>572</v>
      </c>
      <c r="E245" s="4" t="s">
        <v>573</v>
      </c>
      <c r="F245" s="4" t="s">
        <v>574</v>
      </c>
      <c r="G245"/>
      <c r="H245"/>
      <c r="I245"/>
      <c r="J245" s="5" t="s">
        <v>566</v>
      </c>
      <c r="K245"/>
      <c r="L245"/>
      <c r="M245"/>
      <c r="N245" s="5" t="s">
        <v>59</v>
      </c>
      <c r="O245"/>
      <c r="P245"/>
      <c r="Q245"/>
      <c r="R245"/>
      <c r="S245"/>
      <c r="V245"/>
      <c r="AA245" s="14">
        <f t="shared" si="31"/>
        <v>1</v>
      </c>
      <c r="AB245" s="14">
        <f t="shared" si="29"/>
        <v>15</v>
      </c>
      <c r="AC245" s="14" t="str">
        <f t="shared" si="30"/>
        <v>Q2.15</v>
      </c>
      <c r="AD245" s="6" t="str">
        <f t="shared" si="26"/>
        <v>&lt;font color='green'&gt;[Q2.15]&lt;/font&gt; Quantos trabalhadores A TEMPO PARCIAL trabalham na loja?</v>
      </c>
    </row>
    <row r="246" spans="1:30" ht="31.5" x14ac:dyDescent="0.25">
      <c r="A246"/>
      <c r="B246" t="s">
        <v>189</v>
      </c>
      <c r="C246" s="3" t="s">
        <v>92</v>
      </c>
      <c r="D246" s="3" t="s">
        <v>575</v>
      </c>
      <c r="E246" s="4" t="s">
        <v>576</v>
      </c>
      <c r="F246" s="4" t="s">
        <v>577</v>
      </c>
      <c r="G246"/>
      <c r="H246"/>
      <c r="I246"/>
      <c r="J246" s="5" t="s">
        <v>578</v>
      </c>
      <c r="K246"/>
      <c r="L246" s="5" t="s">
        <v>579</v>
      </c>
      <c r="M246"/>
      <c r="N246" s="5" t="s">
        <v>59</v>
      </c>
      <c r="O246"/>
      <c r="P246"/>
      <c r="Q246"/>
      <c r="R246"/>
      <c r="S246"/>
      <c r="V246"/>
      <c r="AA246" s="14">
        <f t="shared" si="31"/>
        <v>1</v>
      </c>
      <c r="AB246" s="14">
        <f t="shared" si="29"/>
        <v>16</v>
      </c>
      <c r="AC246" s="14" t="str">
        <f t="shared" si="30"/>
        <v>Q2.16</v>
      </c>
      <c r="AD246" s="6" t="str">
        <f t="shared" ref="AD246:AD309" si="32">IF(E246="", "",IF(B246="", E246,"&lt;font color='green'&gt;["&amp;AC246&amp;"]&lt;/font&gt; "&amp;E246))</f>
        <v>&lt;font color='green'&gt;[Q2.16]&lt;/font&gt; Destes ${parttimewk} trabalhadores A TEMPO PARCIAL, quantos trabalham na venda de insumos agrícolas?</v>
      </c>
    </row>
    <row r="247" spans="1:30" x14ac:dyDescent="0.25">
      <c r="A247"/>
      <c r="B247"/>
      <c r="C247" s="3" t="s">
        <v>383</v>
      </c>
      <c r="D247" s="3" t="s">
        <v>552</v>
      </c>
      <c r="E247"/>
      <c r="F247"/>
      <c r="G247"/>
      <c r="H247"/>
      <c r="I247"/>
      <c r="J247"/>
      <c r="K247"/>
      <c r="L247"/>
      <c r="M247"/>
      <c r="N247"/>
      <c r="O247"/>
      <c r="P247"/>
      <c r="Q247"/>
      <c r="R247"/>
      <c r="S247"/>
      <c r="V247"/>
      <c r="AA247" s="14">
        <f t="shared" si="31"/>
        <v>0</v>
      </c>
      <c r="AB247" s="14">
        <f t="shared" si="29"/>
        <v>16</v>
      </c>
      <c r="AC247" s="14" t="str">
        <f t="shared" si="30"/>
        <v/>
      </c>
      <c r="AD247" s="6" t="str">
        <f t="shared" si="32"/>
        <v/>
      </c>
    </row>
    <row r="248" spans="1:30" x14ac:dyDescent="0.25">
      <c r="A248"/>
      <c r="B248"/>
      <c r="C248"/>
      <c r="D248"/>
      <c r="E248"/>
      <c r="F248"/>
      <c r="G248"/>
      <c r="H248"/>
      <c r="I248"/>
      <c r="J248"/>
      <c r="K248"/>
      <c r="L248"/>
      <c r="M248"/>
      <c r="N248"/>
      <c r="O248"/>
      <c r="P248"/>
      <c r="Q248"/>
      <c r="R248"/>
      <c r="S248"/>
      <c r="V248"/>
      <c r="AA248" s="14">
        <f t="shared" si="31"/>
        <v>0</v>
      </c>
      <c r="AB248" s="14">
        <f t="shared" ref="AB248:AB279" si="33">AB247+AA248</f>
        <v>16</v>
      </c>
      <c r="AC248" s="14" t="str">
        <f t="shared" si="30"/>
        <v/>
      </c>
      <c r="AD248" s="6" t="str">
        <f t="shared" si="32"/>
        <v/>
      </c>
    </row>
    <row r="249" spans="1:30" x14ac:dyDescent="0.25">
      <c r="A249"/>
      <c r="B249" t="s">
        <v>189</v>
      </c>
      <c r="C249" s="3" t="s">
        <v>580</v>
      </c>
      <c r="D249" s="3" t="s">
        <v>581</v>
      </c>
      <c r="E249" s="4" t="s">
        <v>582</v>
      </c>
      <c r="F249" s="4" t="s">
        <v>583</v>
      </c>
      <c r="G249"/>
      <c r="H249"/>
      <c r="I249"/>
      <c r="J249"/>
      <c r="K249"/>
      <c r="L249"/>
      <c r="M249"/>
      <c r="N249" s="5" t="s">
        <v>59</v>
      </c>
      <c r="O249"/>
      <c r="P249"/>
      <c r="Q249"/>
      <c r="R249"/>
      <c r="S249"/>
      <c r="V249"/>
      <c r="AA249" s="14">
        <f t="shared" si="31"/>
        <v>1</v>
      </c>
      <c r="AB249" s="14">
        <f t="shared" si="33"/>
        <v>17</v>
      </c>
      <c r="AC249" s="14" t="str">
        <f t="shared" si="30"/>
        <v>Q2.17</v>
      </c>
      <c r="AD249" s="6" t="str">
        <f t="shared" si="32"/>
        <v>&lt;font color='green'&gt;[Q2.17]&lt;/font&gt; Qual a escala de operação do negócio?</v>
      </c>
    </row>
    <row r="250" spans="1:30" ht="47.25" x14ac:dyDescent="0.25">
      <c r="A250"/>
      <c r="B250" t="s">
        <v>189</v>
      </c>
      <c r="C250" s="3" t="s">
        <v>136</v>
      </c>
      <c r="D250" s="3" t="s">
        <v>584</v>
      </c>
      <c r="E250" s="4" t="s">
        <v>585</v>
      </c>
      <c r="F250" s="4" t="s">
        <v>586</v>
      </c>
      <c r="G250"/>
      <c r="H250"/>
      <c r="I250"/>
      <c r="J250"/>
      <c r="K250"/>
      <c r="L250"/>
      <c r="M250"/>
      <c r="N250" s="5" t="s">
        <v>59</v>
      </c>
      <c r="O250"/>
      <c r="P250"/>
      <c r="Q250"/>
      <c r="R250"/>
      <c r="S250"/>
      <c r="V250"/>
      <c r="AA250" s="14">
        <f t="shared" si="31"/>
        <v>1</v>
      </c>
      <c r="AB250" s="14">
        <f t="shared" si="33"/>
        <v>18</v>
      </c>
      <c r="AC250" s="14" t="str">
        <f t="shared" si="30"/>
        <v>Q2.18</v>
      </c>
      <c r="AD250" s="6" t="str">
        <f t="shared" si="32"/>
        <v>&lt;font color='green'&gt;[Q2.18]&lt;/font&gt; Além de fornecer insumos agrícolas, o seu negócio também compra produtos finais de agricultores e revende/distribui os mesmos?</v>
      </c>
    </row>
    <row r="251" spans="1:30" ht="31.5" x14ac:dyDescent="0.25">
      <c r="A251"/>
      <c r="B251"/>
      <c r="C251" s="3" t="s">
        <v>136</v>
      </c>
      <c r="D251" s="3" t="s">
        <v>587</v>
      </c>
      <c r="E251" s="4" t="s">
        <v>588</v>
      </c>
      <c r="F251" s="4" t="s">
        <v>589</v>
      </c>
      <c r="G251"/>
      <c r="H251"/>
      <c r="I251"/>
      <c r="J251"/>
      <c r="K251"/>
      <c r="L251"/>
      <c r="M251"/>
      <c r="N251" s="5" t="s">
        <v>59</v>
      </c>
      <c r="O251"/>
      <c r="P251"/>
      <c r="Q251"/>
      <c r="R251"/>
      <c r="S251"/>
      <c r="V251"/>
      <c r="AA251" s="14">
        <f t="shared" si="31"/>
        <v>0</v>
      </c>
      <c r="AB251" s="14">
        <f t="shared" si="33"/>
        <v>18</v>
      </c>
      <c r="AC251" s="14" t="str">
        <f t="shared" si="30"/>
        <v/>
      </c>
      <c r="AD251" s="6" t="str">
        <f t="shared" si="32"/>
        <v>Você se registrou no programa de eVouchers da FAO NESTA CAMPANHA?</v>
      </c>
    </row>
    <row r="252" spans="1:30" ht="31.5" x14ac:dyDescent="0.25">
      <c r="A252"/>
      <c r="B252"/>
      <c r="C252" s="3" t="s">
        <v>590</v>
      </c>
      <c r="D252" s="3" t="s">
        <v>591</v>
      </c>
      <c r="E252" s="4" t="s">
        <v>592</v>
      </c>
      <c r="F252" s="4" t="s">
        <v>593</v>
      </c>
      <c r="G252"/>
      <c r="H252"/>
      <c r="I252"/>
      <c r="J252"/>
      <c r="K252"/>
      <c r="L252"/>
      <c r="M252"/>
      <c r="N252" s="5" t="s">
        <v>59</v>
      </c>
      <c r="O252"/>
      <c r="P252"/>
      <c r="Q252"/>
      <c r="R252"/>
      <c r="S252"/>
      <c r="V252"/>
      <c r="AA252" s="14">
        <f t="shared" si="31"/>
        <v>0</v>
      </c>
      <c r="AB252" s="14">
        <f t="shared" si="33"/>
        <v>18</v>
      </c>
      <c r="AC252" s="14" t="str">
        <f t="shared" si="30"/>
        <v/>
      </c>
      <c r="AD252" s="6" t="str">
        <f t="shared" si="32"/>
        <v>Em que ano se registrou no programa da de eVouchers da FAO?</v>
      </c>
    </row>
    <row r="253" spans="1:30" ht="31.5" x14ac:dyDescent="0.25">
      <c r="A253"/>
      <c r="B253"/>
      <c r="C253" t="s">
        <v>271</v>
      </c>
      <c r="D253" s="3" t="s">
        <v>594</v>
      </c>
      <c r="E253" s="4" t="s">
        <v>595</v>
      </c>
      <c r="F253" s="4" t="s">
        <v>596</v>
      </c>
      <c r="G253"/>
      <c r="H253"/>
      <c r="I253"/>
      <c r="J253"/>
      <c r="K253"/>
      <c r="L253"/>
      <c r="M253"/>
      <c r="N253" s="5" t="s">
        <v>59</v>
      </c>
      <c r="O253"/>
      <c r="P253"/>
      <c r="Q253"/>
      <c r="R253"/>
      <c r="S253"/>
      <c r="V253"/>
      <c r="AA253" s="14">
        <f t="shared" si="31"/>
        <v>0</v>
      </c>
      <c r="AB253" s="14">
        <f t="shared" si="33"/>
        <v>18</v>
      </c>
      <c r="AC253" s="14" t="str">
        <f t="shared" si="30"/>
        <v/>
      </c>
      <c r="AD253" s="6" t="str">
        <f t="shared" si="32"/>
        <v>Em que mês se registrou no programa da de eVouchers da FAO?</v>
      </c>
    </row>
    <row r="254" spans="1:30" ht="31.5" x14ac:dyDescent="0.25">
      <c r="A254"/>
      <c r="B254"/>
      <c r="C254" s="3" t="s">
        <v>92</v>
      </c>
      <c r="D254" s="3" t="s">
        <v>597</v>
      </c>
      <c r="E254" s="4" t="s">
        <v>598</v>
      </c>
      <c r="F254" s="4" t="s">
        <v>599</v>
      </c>
      <c r="G254"/>
      <c r="H254"/>
      <c r="I254"/>
      <c r="J254"/>
      <c r="K254"/>
      <c r="L254" t="s">
        <v>600</v>
      </c>
      <c r="M254"/>
      <c r="N254" s="5" t="s">
        <v>59</v>
      </c>
      <c r="O254"/>
      <c r="P254"/>
      <c r="Q254"/>
      <c r="R254"/>
      <c r="S254"/>
      <c r="V254"/>
      <c r="AA254" s="14">
        <f t="shared" si="31"/>
        <v>0</v>
      </c>
      <c r="AB254" s="14">
        <f t="shared" si="33"/>
        <v>18</v>
      </c>
      <c r="AC254" s="14" t="str">
        <f t="shared" si="30"/>
        <v/>
      </c>
      <c r="AD254" s="6" t="str">
        <f t="shared" si="32"/>
        <v>Com quantos retalhistas está conectado no programa de eVouchers da FAO?</v>
      </c>
    </row>
    <row r="255" spans="1:30" ht="31.5" x14ac:dyDescent="0.25">
      <c r="A255"/>
      <c r="B255"/>
      <c r="C255" s="3" t="s">
        <v>92</v>
      </c>
      <c r="D255" s="3" t="s">
        <v>601</v>
      </c>
      <c r="E255" s="4" t="s">
        <v>602</v>
      </c>
      <c r="F255" s="4" t="s">
        <v>603</v>
      </c>
      <c r="G255"/>
      <c r="H255"/>
      <c r="I255"/>
      <c r="J255"/>
      <c r="K255"/>
      <c r="L255"/>
      <c r="M255"/>
      <c r="N255" s="5" t="s">
        <v>59</v>
      </c>
      <c r="O255"/>
      <c r="P255"/>
      <c r="Q255"/>
      <c r="R255"/>
      <c r="S255"/>
      <c r="V255"/>
      <c r="AA255" s="14">
        <f t="shared" si="31"/>
        <v>0</v>
      </c>
      <c r="AB255" s="14">
        <f t="shared" si="33"/>
        <v>18</v>
      </c>
      <c r="AC255" s="14" t="str">
        <f t="shared" si="30"/>
        <v/>
      </c>
      <c r="AD255" s="6" t="str">
        <f t="shared" si="32"/>
        <v>Quantos camponeses já usaram os eVouchers da FAO para comprar produtos de você NESTA CAMPANHA?</v>
      </c>
    </row>
    <row r="256" spans="1:30" ht="31.5" x14ac:dyDescent="0.25">
      <c r="A256"/>
      <c r="B256" t="s">
        <v>189</v>
      </c>
      <c r="C256" s="3" t="s">
        <v>136</v>
      </c>
      <c r="D256" s="3" t="s">
        <v>604</v>
      </c>
      <c r="E256" s="4" t="s">
        <v>605</v>
      </c>
      <c r="F256" s="4" t="s">
        <v>606</v>
      </c>
      <c r="G256"/>
      <c r="H256"/>
      <c r="I256"/>
      <c r="J256"/>
      <c r="K256"/>
      <c r="L256"/>
      <c r="M256"/>
      <c r="N256" s="5" t="s">
        <v>59</v>
      </c>
      <c r="O256"/>
      <c r="P256"/>
      <c r="Q256"/>
      <c r="R256"/>
      <c r="S256"/>
      <c r="V256"/>
      <c r="AA256" s="14">
        <f t="shared" si="31"/>
        <v>1</v>
      </c>
      <c r="AB256" s="14">
        <f>AB250+AA256</f>
        <v>19</v>
      </c>
      <c r="AC256" s="14" t="str">
        <f t="shared" si="30"/>
        <v>Q2.19</v>
      </c>
      <c r="AD256" s="6" t="str">
        <f t="shared" si="32"/>
        <v>&lt;font color='green'&gt;[Q2.19]&lt;/font&gt; Seu negócio já teve alguma experiência com eVouchers NO PASSADO (excluindo essa campanha)?</v>
      </c>
    </row>
    <row r="257" spans="1:30" ht="63" x14ac:dyDescent="0.25">
      <c r="A257"/>
      <c r="B257" t="s">
        <v>189</v>
      </c>
      <c r="C257" s="3" t="s">
        <v>92</v>
      </c>
      <c r="D257" s="3" t="s">
        <v>607</v>
      </c>
      <c r="E257" s="4" t="s">
        <v>608</v>
      </c>
      <c r="F257" s="4" t="s">
        <v>609</v>
      </c>
      <c r="G257"/>
      <c r="H257"/>
      <c r="I257"/>
      <c r="J257" s="5" t="s">
        <v>610</v>
      </c>
      <c r="K257"/>
      <c r="L257" s="5" t="s">
        <v>611</v>
      </c>
      <c r="M257"/>
      <c r="N257" s="5" t="s">
        <v>59</v>
      </c>
      <c r="O257"/>
      <c r="P257"/>
      <c r="Q257"/>
      <c r="R257"/>
      <c r="S257"/>
      <c r="V257"/>
      <c r="AA257" s="14">
        <f t="shared" si="31"/>
        <v>1</v>
      </c>
      <c r="AB257" s="14">
        <f>AB256+AA257</f>
        <v>20</v>
      </c>
      <c r="AC257" s="14" t="str">
        <f t="shared" ref="AC257:AC288" si="34">IF(AA257=0,"",CONCATENATE("Q2.",AB257))</f>
        <v>Q2.20</v>
      </c>
      <c r="AD257" s="6" t="str">
        <f t="shared" si="32"/>
        <v>&lt;font color='green'&gt;[Q2.20]&lt;/font&gt; Pense sobre os clientes que compravam com você através de eVouchers. A cada 10 clientes &lt;b&gt;que usavam eVouchers&lt;/b&gt;, quantos eram clientes novos (que não compravam com você antes)?</v>
      </c>
    </row>
    <row r="258" spans="1:30" ht="63" x14ac:dyDescent="0.25">
      <c r="A258"/>
      <c r="B258" t="s">
        <v>189</v>
      </c>
      <c r="C258" s="3" t="s">
        <v>92</v>
      </c>
      <c r="D258" s="3" t="s">
        <v>612</v>
      </c>
      <c r="E258" s="4" t="s">
        <v>613</v>
      </c>
      <c r="F258" s="4" t="s">
        <v>614</v>
      </c>
      <c r="G258"/>
      <c r="H258"/>
      <c r="I258"/>
      <c r="J258" s="5" t="s">
        <v>610</v>
      </c>
      <c r="K258"/>
      <c r="L258" s="5" t="s">
        <v>611</v>
      </c>
      <c r="M258"/>
      <c r="N258" s="5" t="s">
        <v>59</v>
      </c>
      <c r="O258"/>
      <c r="P258"/>
      <c r="Q258"/>
      <c r="R258"/>
      <c r="S258"/>
      <c r="V258"/>
      <c r="AA258" s="14">
        <f t="shared" si="31"/>
        <v>1</v>
      </c>
      <c r="AB258" s="14">
        <f>AB257+AA258</f>
        <v>21</v>
      </c>
      <c r="AC258" s="14" t="str">
        <f t="shared" si="34"/>
        <v>Q2.21</v>
      </c>
      <c r="AD258" s="6" t="str">
        <f t="shared" si="32"/>
        <v>&lt;font color='green'&gt;[Q2.21]&lt;/font&gt; Pense de novo sobre os clientes que compravam com você através de eVouchers. A cada 10 clientes que usavam este método, quantos continuaram comprando com você quando terminou o programa eVouchers?</v>
      </c>
    </row>
    <row r="259" spans="1:30" ht="31.5" x14ac:dyDescent="0.25">
      <c r="A259"/>
      <c r="B259" t="s">
        <v>189</v>
      </c>
      <c r="C259" s="3" t="s">
        <v>136</v>
      </c>
      <c r="D259" s="3" t="s">
        <v>615</v>
      </c>
      <c r="E259" s="4" t="s">
        <v>616</v>
      </c>
      <c r="F259" s="4" t="s">
        <v>617</v>
      </c>
      <c r="G259"/>
      <c r="H259"/>
      <c r="I259"/>
      <c r="J259"/>
      <c r="K259"/>
      <c r="L259"/>
      <c r="M259"/>
      <c r="N259" s="5" t="s">
        <v>59</v>
      </c>
      <c r="O259"/>
      <c r="P259"/>
      <c r="Q259"/>
      <c r="R259"/>
      <c r="S259"/>
      <c r="V259"/>
      <c r="AA259" s="14">
        <f t="shared" si="31"/>
        <v>1</v>
      </c>
      <c r="AB259" s="14">
        <f>AB258+AA259</f>
        <v>22</v>
      </c>
      <c r="AC259" s="14" t="str">
        <f t="shared" si="34"/>
        <v>Q2.22</v>
      </c>
      <c r="AD259" s="6" t="str">
        <f t="shared" si="32"/>
        <v>&lt;font color='green'&gt;[Q2.22]&lt;/font&gt; Seu negócio teve alguma experiência com projetos de subsídio de insumos agrícolas?</v>
      </c>
    </row>
    <row r="260" spans="1:30" ht="31.5" x14ac:dyDescent="0.25">
      <c r="A260"/>
      <c r="B260"/>
      <c r="C260" s="3" t="s">
        <v>618</v>
      </c>
      <c r="D260" s="3" t="s">
        <v>619</v>
      </c>
      <c r="E260" s="4" t="s">
        <v>620</v>
      </c>
      <c r="F260" s="4" t="s">
        <v>621</v>
      </c>
      <c r="G260"/>
      <c r="H260"/>
      <c r="I260"/>
      <c r="J260"/>
      <c r="K260"/>
      <c r="L260"/>
      <c r="M260"/>
      <c r="N260" s="5" t="s">
        <v>59</v>
      </c>
      <c r="O260"/>
      <c r="P260"/>
      <c r="Q260"/>
      <c r="R260"/>
      <c r="S260"/>
      <c r="V260"/>
      <c r="AA260" s="14">
        <f t="shared" si="31"/>
        <v>0</v>
      </c>
      <c r="AB260" s="14">
        <f>AB259+AA260</f>
        <v>22</v>
      </c>
      <c r="AC260" s="14" t="str">
        <f t="shared" si="34"/>
        <v/>
      </c>
      <c r="AD260" s="6" t="str">
        <f t="shared" si="32"/>
        <v>Com quais programas de subsídio o seu neǵocio teve experiência?</v>
      </c>
    </row>
    <row r="261" spans="1:30" x14ac:dyDescent="0.25">
      <c r="A261"/>
      <c r="B261"/>
      <c r="C261" s="3" t="s">
        <v>60</v>
      </c>
      <c r="D261" s="3" t="s">
        <v>622</v>
      </c>
      <c r="E261" s="4" t="s">
        <v>623</v>
      </c>
      <c r="F261" s="4" t="s">
        <v>624</v>
      </c>
      <c r="G261"/>
      <c r="H261"/>
      <c r="I261"/>
      <c r="J261"/>
      <c r="K261"/>
      <c r="L261" t="s">
        <v>625</v>
      </c>
      <c r="M261"/>
      <c r="N261" s="5" t="s">
        <v>59</v>
      </c>
      <c r="O261"/>
      <c r="P261"/>
      <c r="Q261"/>
      <c r="R261"/>
      <c r="S261"/>
      <c r="V261"/>
      <c r="AA261" s="14">
        <f t="shared" si="31"/>
        <v>0</v>
      </c>
      <c r="AB261" s="14">
        <f>AB260+AA261</f>
        <v>22</v>
      </c>
      <c r="AC261" s="14" t="str">
        <f t="shared" si="34"/>
        <v/>
      </c>
      <c r="AD261" s="6" t="str">
        <f t="shared" si="32"/>
        <v>Qual outro programa?</v>
      </c>
    </row>
    <row r="262" spans="1:30" ht="47.25" x14ac:dyDescent="0.25">
      <c r="A262"/>
      <c r="B262" t="s">
        <v>189</v>
      </c>
      <c r="C262" s="3" t="s">
        <v>626</v>
      </c>
      <c r="D262" s="3" t="s">
        <v>627</v>
      </c>
      <c r="E262" s="6" t="s">
        <v>628</v>
      </c>
      <c r="F262" t="s">
        <v>629</v>
      </c>
      <c r="G262"/>
      <c r="H262"/>
      <c r="I262"/>
      <c r="J262"/>
      <c r="K262"/>
      <c r="L262"/>
      <c r="M262"/>
      <c r="N262" s="5" t="s">
        <v>59</v>
      </c>
      <c r="O262"/>
      <c r="P262"/>
      <c r="Q262"/>
      <c r="R262"/>
      <c r="S262"/>
      <c r="V262"/>
      <c r="AA262" s="14">
        <f t="shared" si="31"/>
        <v>1</v>
      </c>
      <c r="AB262" s="14">
        <f>AB260+AA262</f>
        <v>23</v>
      </c>
      <c r="AC262" s="14" t="str">
        <f t="shared" si="34"/>
        <v>Q2.23</v>
      </c>
      <c r="AD262" s="6" t="str">
        <f t="shared" si="32"/>
        <v>&lt;font color='green'&gt;[Q2.23]&lt;/font&gt; Neste programa de subsídio agrícola, recebia produtos gratuitamente ou de forma subsidiada para vendê-los em seu negócio como retalhista?</v>
      </c>
    </row>
    <row r="263" spans="1:30" x14ac:dyDescent="0.25">
      <c r="A263"/>
      <c r="B263" t="s">
        <v>189</v>
      </c>
      <c r="C263" s="3" t="s">
        <v>630</v>
      </c>
      <c r="D263" s="3" t="s">
        <v>631</v>
      </c>
      <c r="E263" s="6" t="s">
        <v>632</v>
      </c>
      <c r="F263" t="s">
        <v>633</v>
      </c>
      <c r="G263"/>
      <c r="H263"/>
      <c r="I263"/>
      <c r="J263"/>
      <c r="K263"/>
      <c r="L263"/>
      <c r="M263"/>
      <c r="N263" s="5" t="s">
        <v>59</v>
      </c>
      <c r="O263"/>
      <c r="P263"/>
      <c r="Q263"/>
      <c r="R263"/>
      <c r="S263"/>
      <c r="V263"/>
      <c r="AA263" s="14">
        <f t="shared" si="31"/>
        <v>1</v>
      </c>
      <c r="AB263" s="14">
        <f t="shared" ref="AB263:AB294" si="35">AB262+AA263</f>
        <v>24</v>
      </c>
      <c r="AC263" s="14" t="str">
        <f t="shared" si="34"/>
        <v>Q2.24</v>
      </c>
      <c r="AD263" s="6" t="str">
        <f t="shared" si="32"/>
        <v>&lt;font color='green'&gt;[Q2.24]&lt;/font&gt; Quais produtos recebia de modo subsidiado?</v>
      </c>
    </row>
    <row r="264" spans="1:30" x14ac:dyDescent="0.25">
      <c r="A264"/>
      <c r="B264"/>
      <c r="C264" s="3" t="s">
        <v>60</v>
      </c>
      <c r="D264" s="3" t="s">
        <v>634</v>
      </c>
      <c r="E264" s="4" t="s">
        <v>358</v>
      </c>
      <c r="F264" s="4" t="s">
        <v>635</v>
      </c>
      <c r="G264"/>
      <c r="H264"/>
      <c r="I264"/>
      <c r="J264"/>
      <c r="K264"/>
      <c r="L264" t="s">
        <v>636</v>
      </c>
      <c r="M264"/>
      <c r="N264" s="5" t="s">
        <v>59</v>
      </c>
      <c r="O264"/>
      <c r="P264"/>
      <c r="Q264"/>
      <c r="R264"/>
      <c r="S264"/>
      <c r="V264"/>
      <c r="AA264" s="14">
        <f t="shared" si="31"/>
        <v>0</v>
      </c>
      <c r="AB264" s="14">
        <f t="shared" si="35"/>
        <v>24</v>
      </c>
      <c r="AC264" s="14" t="str">
        <f t="shared" si="34"/>
        <v/>
      </c>
      <c r="AD264" s="6" t="str">
        <f t="shared" si="32"/>
        <v>Qual outro produto?</v>
      </c>
    </row>
    <row r="265" spans="1:30" x14ac:dyDescent="0.25">
      <c r="A265"/>
      <c r="B265"/>
      <c r="C265"/>
      <c r="D265"/>
      <c r="E265"/>
      <c r="F265"/>
      <c r="G265"/>
      <c r="H265"/>
      <c r="I265"/>
      <c r="J265"/>
      <c r="K265"/>
      <c r="L265"/>
      <c r="M265"/>
      <c r="N265"/>
      <c r="O265"/>
      <c r="P265"/>
      <c r="Q265"/>
      <c r="R265"/>
      <c r="S265"/>
      <c r="V265"/>
      <c r="AA265" s="14">
        <f t="shared" si="31"/>
        <v>0</v>
      </c>
      <c r="AB265" s="14">
        <f t="shared" si="35"/>
        <v>24</v>
      </c>
      <c r="AC265" s="14" t="str">
        <f t="shared" si="34"/>
        <v/>
      </c>
      <c r="AD265" s="6" t="str">
        <f t="shared" si="32"/>
        <v/>
      </c>
    </row>
    <row r="266" spans="1:30" x14ac:dyDescent="0.25">
      <c r="A266"/>
      <c r="B266"/>
      <c r="C266" s="3" t="s">
        <v>39</v>
      </c>
      <c r="D266" s="3" t="s">
        <v>637</v>
      </c>
      <c r="E266"/>
      <c r="F266"/>
      <c r="G266"/>
      <c r="H266"/>
      <c r="I266"/>
      <c r="J266"/>
      <c r="K266"/>
      <c r="L266"/>
      <c r="M266"/>
      <c r="N266"/>
      <c r="O266"/>
      <c r="P266"/>
      <c r="Q266" s="5" t="s">
        <v>638</v>
      </c>
      <c r="R266"/>
      <c r="S266"/>
      <c r="V266"/>
      <c r="AA266" s="14">
        <f t="shared" si="31"/>
        <v>0</v>
      </c>
      <c r="AB266" s="14">
        <f t="shared" si="35"/>
        <v>24</v>
      </c>
      <c r="AC266" s="14" t="str">
        <f t="shared" si="34"/>
        <v/>
      </c>
      <c r="AD266" s="6" t="str">
        <f t="shared" si="32"/>
        <v/>
      </c>
    </row>
    <row r="267" spans="1:30" x14ac:dyDescent="0.25">
      <c r="A267"/>
      <c r="B267"/>
      <c r="C267"/>
      <c r="D267"/>
      <c r="E267"/>
      <c r="F267"/>
      <c r="G267"/>
      <c r="H267"/>
      <c r="I267"/>
      <c r="J267"/>
      <c r="K267"/>
      <c r="L267"/>
      <c r="M267"/>
      <c r="N267"/>
      <c r="O267"/>
      <c r="P267"/>
      <c r="Q267"/>
      <c r="R267"/>
      <c r="S267"/>
      <c r="V267"/>
      <c r="AA267" s="14">
        <f t="shared" si="31"/>
        <v>0</v>
      </c>
      <c r="AB267" s="14">
        <f t="shared" si="35"/>
        <v>24</v>
      </c>
      <c r="AC267" s="14" t="str">
        <f t="shared" si="34"/>
        <v/>
      </c>
      <c r="AD267" s="6" t="str">
        <f t="shared" si="32"/>
        <v/>
      </c>
    </row>
    <row r="268" spans="1:30" x14ac:dyDescent="0.25">
      <c r="A268"/>
      <c r="B268"/>
      <c r="C268" s="3" t="s">
        <v>366</v>
      </c>
      <c r="D268" s="3" t="s">
        <v>639</v>
      </c>
      <c r="E268" s="4" t="s">
        <v>640</v>
      </c>
      <c r="F268"/>
      <c r="G268"/>
      <c r="H268"/>
      <c r="I268"/>
      <c r="J268"/>
      <c r="K268"/>
      <c r="L268"/>
      <c r="M268"/>
      <c r="N268"/>
      <c r="O268"/>
      <c r="P268"/>
      <c r="Q268"/>
      <c r="R268" s="5" t="s">
        <v>641</v>
      </c>
      <c r="S268"/>
      <c r="V268"/>
      <c r="AA268" s="14">
        <f t="shared" si="31"/>
        <v>0</v>
      </c>
      <c r="AB268" s="14">
        <f t="shared" si="35"/>
        <v>24</v>
      </c>
      <c r="AC268" s="14" t="str">
        <f t="shared" si="34"/>
        <v/>
      </c>
      <c r="AD268" s="6" t="str">
        <f t="shared" si="32"/>
        <v>Percentagem subsidiada</v>
      </c>
    </row>
    <row r="269" spans="1:30" x14ac:dyDescent="0.25">
      <c r="A269"/>
      <c r="B269"/>
      <c r="C269" t="s">
        <v>39</v>
      </c>
      <c r="D269" t="s">
        <v>642</v>
      </c>
      <c r="E269"/>
      <c r="F269"/>
      <c r="G269"/>
      <c r="H269"/>
      <c r="I269"/>
      <c r="J269"/>
      <c r="K269"/>
      <c r="L269"/>
      <c r="M269"/>
      <c r="N269"/>
      <c r="O269"/>
      <c r="P269"/>
      <c r="Q269" s="5" t="s">
        <v>643</v>
      </c>
      <c r="R269"/>
      <c r="S269"/>
      <c r="V269"/>
      <c r="AA269" s="14">
        <f t="shared" si="31"/>
        <v>0</v>
      </c>
      <c r="AB269" s="14">
        <f t="shared" si="35"/>
        <v>24</v>
      </c>
      <c r="AC269" s="14" t="str">
        <f t="shared" si="34"/>
        <v/>
      </c>
      <c r="AD269" s="6" t="str">
        <f t="shared" si="32"/>
        <v/>
      </c>
    </row>
    <row r="270" spans="1:30" x14ac:dyDescent="0.25">
      <c r="A270"/>
      <c r="B270"/>
      <c r="C270" s="3" t="s">
        <v>39</v>
      </c>
      <c r="D270" s="3" t="s">
        <v>644</v>
      </c>
      <c r="E270"/>
      <c r="F270"/>
      <c r="G270"/>
      <c r="H270"/>
      <c r="I270"/>
      <c r="J270"/>
      <c r="K270"/>
      <c r="L270"/>
      <c r="M270"/>
      <c r="N270"/>
      <c r="O270"/>
      <c r="P270"/>
      <c r="Q270" s="5" t="s">
        <v>645</v>
      </c>
      <c r="R270"/>
      <c r="S270"/>
      <c r="V270"/>
      <c r="AA270" s="14">
        <f t="shared" si="31"/>
        <v>0</v>
      </c>
      <c r="AB270" s="14">
        <f t="shared" si="35"/>
        <v>24</v>
      </c>
      <c r="AC270" s="14" t="str">
        <f t="shared" si="34"/>
        <v/>
      </c>
      <c r="AD270" s="6" t="str">
        <f t="shared" si="32"/>
        <v/>
      </c>
    </row>
    <row r="271" spans="1:30" ht="31.5" x14ac:dyDescent="0.25">
      <c r="A271"/>
      <c r="B271"/>
      <c r="C271" s="3" t="s">
        <v>39</v>
      </c>
      <c r="D271" s="3" t="s">
        <v>646</v>
      </c>
      <c r="E271"/>
      <c r="F271"/>
      <c r="G271"/>
      <c r="H271"/>
      <c r="I271"/>
      <c r="J271"/>
      <c r="K271"/>
      <c r="L271"/>
      <c r="M271"/>
      <c r="N271"/>
      <c r="O271"/>
      <c r="P271"/>
      <c r="Q271" s="5" t="s">
        <v>647</v>
      </c>
      <c r="R271"/>
      <c r="S271"/>
      <c r="V271"/>
      <c r="AA271" s="14">
        <f t="shared" si="31"/>
        <v>0</v>
      </c>
      <c r="AB271" s="14">
        <f t="shared" si="35"/>
        <v>24</v>
      </c>
      <c r="AC271" s="14" t="str">
        <f t="shared" si="34"/>
        <v/>
      </c>
      <c r="AD271" s="6" t="str">
        <f t="shared" si="32"/>
        <v/>
      </c>
    </row>
    <row r="272" spans="1:30" x14ac:dyDescent="0.25">
      <c r="A272"/>
      <c r="B272"/>
      <c r="C272"/>
      <c r="D272"/>
      <c r="E272"/>
      <c r="F272"/>
      <c r="G272"/>
      <c r="H272"/>
      <c r="I272"/>
      <c r="J272"/>
      <c r="K272"/>
      <c r="L272"/>
      <c r="M272"/>
      <c r="N272"/>
      <c r="O272"/>
      <c r="P272"/>
      <c r="Q272"/>
      <c r="R272"/>
      <c r="S272"/>
      <c r="V272"/>
      <c r="AA272" s="14">
        <f t="shared" si="31"/>
        <v>0</v>
      </c>
      <c r="AB272" s="14">
        <f t="shared" si="35"/>
        <v>24</v>
      </c>
      <c r="AC272" s="14" t="str">
        <f t="shared" si="34"/>
        <v/>
      </c>
      <c r="AD272" s="6" t="str">
        <f t="shared" si="32"/>
        <v/>
      </c>
    </row>
    <row r="273" spans="1:30" ht="31.5" x14ac:dyDescent="0.25">
      <c r="A273"/>
      <c r="B273" t="s">
        <v>189</v>
      </c>
      <c r="C273" s="3" t="s">
        <v>92</v>
      </c>
      <c r="D273" s="3" t="s">
        <v>648</v>
      </c>
      <c r="E273" s="4" t="s">
        <v>649</v>
      </c>
      <c r="F273" t="s">
        <v>650</v>
      </c>
      <c r="G273"/>
      <c r="H273"/>
      <c r="I273"/>
      <c r="J273" t="s">
        <v>651</v>
      </c>
      <c r="K273"/>
      <c r="L273"/>
      <c r="M273"/>
      <c r="N273" s="5" t="s">
        <v>59</v>
      </c>
      <c r="O273"/>
      <c r="P273"/>
      <c r="Q273"/>
      <c r="R273"/>
      <c r="S273"/>
      <c r="V273"/>
      <c r="AA273" s="14">
        <f t="shared" si="31"/>
        <v>1</v>
      </c>
      <c r="AB273" s="14">
        <f t="shared" si="35"/>
        <v>25</v>
      </c>
      <c r="AC273" s="14" t="str">
        <f t="shared" si="34"/>
        <v>Q2.25</v>
      </c>
      <c r="AD273" s="6" t="str">
        <f t="shared" si="32"/>
        <v>&lt;font color='green'&gt;[Q2.25]&lt;/font&gt; De cada 100 Meticais do preço TOTAL do produto, quantos eram subsidiados para ${subsidyreference}?</v>
      </c>
    </row>
    <row r="274" spans="1:30" x14ac:dyDescent="0.25">
      <c r="A274"/>
      <c r="B274"/>
      <c r="C274"/>
      <c r="D274"/>
      <c r="E274"/>
      <c r="F274"/>
      <c r="G274"/>
      <c r="H274"/>
      <c r="I274"/>
      <c r="J274"/>
      <c r="K274"/>
      <c r="L274"/>
      <c r="M274"/>
      <c r="N274"/>
      <c r="O274"/>
      <c r="P274"/>
      <c r="Q274"/>
      <c r="R274"/>
      <c r="S274"/>
      <c r="V274"/>
      <c r="AA274" s="14">
        <f t="shared" si="31"/>
        <v>0</v>
      </c>
      <c r="AB274" s="14">
        <f t="shared" si="35"/>
        <v>25</v>
      </c>
      <c r="AC274" s="14" t="str">
        <f t="shared" si="34"/>
        <v/>
      </c>
      <c r="AD274" s="6" t="str">
        <f t="shared" si="32"/>
        <v/>
      </c>
    </row>
    <row r="275" spans="1:30" x14ac:dyDescent="0.25">
      <c r="A275"/>
      <c r="B275"/>
      <c r="C275" s="3" t="s">
        <v>383</v>
      </c>
      <c r="D275" s="3" t="s">
        <v>639</v>
      </c>
      <c r="E275"/>
      <c r="F275"/>
      <c r="G275"/>
      <c r="H275"/>
      <c r="I275"/>
      <c r="J275"/>
      <c r="K275"/>
      <c r="L275"/>
      <c r="M275"/>
      <c r="N275"/>
      <c r="O275"/>
      <c r="P275"/>
      <c r="Q275"/>
      <c r="R275"/>
      <c r="S275"/>
      <c r="V275"/>
      <c r="AA275" s="14">
        <f t="shared" si="31"/>
        <v>0</v>
      </c>
      <c r="AB275" s="14">
        <f t="shared" si="35"/>
        <v>25</v>
      </c>
      <c r="AC275" s="14" t="str">
        <f t="shared" si="34"/>
        <v/>
      </c>
      <c r="AD275" s="6" t="str">
        <f t="shared" si="32"/>
        <v/>
      </c>
    </row>
    <row r="276" spans="1:30" x14ac:dyDescent="0.25">
      <c r="A276"/>
      <c r="B276"/>
      <c r="C276"/>
      <c r="D276"/>
      <c r="E276"/>
      <c r="F276"/>
      <c r="G276"/>
      <c r="H276"/>
      <c r="I276"/>
      <c r="J276"/>
      <c r="K276"/>
      <c r="L276"/>
      <c r="M276"/>
      <c r="N276"/>
      <c r="O276"/>
      <c r="P276"/>
      <c r="Q276"/>
      <c r="R276"/>
      <c r="S276"/>
      <c r="V276"/>
      <c r="AA276" s="14">
        <f t="shared" si="31"/>
        <v>0</v>
      </c>
      <c r="AB276" s="14">
        <f t="shared" si="35"/>
        <v>25</v>
      </c>
      <c r="AC276" s="14" t="str">
        <f t="shared" si="34"/>
        <v/>
      </c>
      <c r="AD276" s="6" t="str">
        <f t="shared" si="32"/>
        <v/>
      </c>
    </row>
    <row r="277" spans="1:30" x14ac:dyDescent="0.25">
      <c r="A277"/>
      <c r="B277"/>
      <c r="C277"/>
      <c r="D277"/>
      <c r="E277"/>
      <c r="F277"/>
      <c r="G277"/>
      <c r="H277"/>
      <c r="I277"/>
      <c r="J277"/>
      <c r="K277"/>
      <c r="L277"/>
      <c r="M277"/>
      <c r="N277"/>
      <c r="O277"/>
      <c r="P277"/>
      <c r="Q277"/>
      <c r="R277"/>
      <c r="S277"/>
      <c r="V277"/>
      <c r="AA277" s="14">
        <f t="shared" si="31"/>
        <v>0</v>
      </c>
      <c r="AB277" s="14">
        <f t="shared" si="35"/>
        <v>25</v>
      </c>
      <c r="AC277" s="14" t="str">
        <f t="shared" si="34"/>
        <v/>
      </c>
      <c r="AD277" s="6" t="str">
        <f t="shared" si="32"/>
        <v/>
      </c>
    </row>
    <row r="278" spans="1:30" ht="78.75" x14ac:dyDescent="0.25">
      <c r="A278"/>
      <c r="B278"/>
      <c r="C278" s="3" t="s">
        <v>19</v>
      </c>
      <c r="D278" s="3" t="s">
        <v>652</v>
      </c>
      <c r="E278" s="4" t="s">
        <v>653</v>
      </c>
      <c r="F278" s="4" t="s">
        <v>654</v>
      </c>
      <c r="G278" t="s">
        <v>655</v>
      </c>
      <c r="H278"/>
      <c r="I278"/>
      <c r="J278"/>
      <c r="K278"/>
      <c r="L278"/>
      <c r="M278"/>
      <c r="N278"/>
      <c r="O278"/>
      <c r="P278"/>
      <c r="Q278"/>
      <c r="R278"/>
      <c r="S278"/>
      <c r="V278"/>
      <c r="AA278" s="14">
        <f t="shared" si="31"/>
        <v>0</v>
      </c>
      <c r="AB278" s="14">
        <f t="shared" si="35"/>
        <v>25</v>
      </c>
      <c r="AC278" s="14" t="str">
        <f t="shared" si="34"/>
        <v/>
      </c>
      <c r="AD278" s="6" t="str">
        <f t="shared" si="32"/>
        <v>Agora vamos fazer diversas perguntas sobre as práticas do seu negócio. Para cada uma delas, responda se, durante a última campanha, á realizou cada uma destas actividades para contribuir para seu trabalho como retalhista de produtos agrícolas.</v>
      </c>
    </row>
    <row r="279" spans="1:30" x14ac:dyDescent="0.25">
      <c r="A279"/>
      <c r="B279" t="s">
        <v>189</v>
      </c>
      <c r="C279" s="3" t="s">
        <v>136</v>
      </c>
      <c r="D279" s="3" t="s">
        <v>656</v>
      </c>
      <c r="E279" s="4" t="s">
        <v>657</v>
      </c>
      <c r="F279" s="6" t="s">
        <v>658</v>
      </c>
      <c r="G279" t="s">
        <v>659</v>
      </c>
      <c r="H279"/>
      <c r="I279"/>
      <c r="J279"/>
      <c r="K279"/>
      <c r="L279"/>
      <c r="M279"/>
      <c r="N279" s="5" t="s">
        <v>59</v>
      </c>
      <c r="O279"/>
      <c r="P279"/>
      <c r="Q279"/>
      <c r="R279"/>
      <c r="S279"/>
      <c r="V279"/>
      <c r="AA279" s="14">
        <f t="shared" si="31"/>
        <v>1</v>
      </c>
      <c r="AB279" s="14">
        <f t="shared" si="35"/>
        <v>26</v>
      </c>
      <c r="AC279" s="14" t="str">
        <f t="shared" si="34"/>
        <v>Q2.26</v>
      </c>
      <c r="AD279" s="6" t="str">
        <f t="shared" si="32"/>
        <v>&lt;font color='green'&gt;[Q2.26]&lt;/font&gt; Visitou o negócio de um concorrente para analisar preços</v>
      </c>
    </row>
    <row r="280" spans="1:30" x14ac:dyDescent="0.25">
      <c r="A280"/>
      <c r="B280" t="s">
        <v>189</v>
      </c>
      <c r="C280" s="3" t="s">
        <v>136</v>
      </c>
      <c r="D280" s="3" t="s">
        <v>660</v>
      </c>
      <c r="E280" s="4" t="s">
        <v>661</v>
      </c>
      <c r="F280" s="6" t="s">
        <v>662</v>
      </c>
      <c r="G280" t="s">
        <v>659</v>
      </c>
      <c r="H280"/>
      <c r="I280"/>
      <c r="J280"/>
      <c r="K280"/>
      <c r="L280"/>
      <c r="M280"/>
      <c r="N280" s="5" t="s">
        <v>59</v>
      </c>
      <c r="O280"/>
      <c r="P280"/>
      <c r="Q280"/>
      <c r="R280"/>
      <c r="S280"/>
      <c r="V280"/>
      <c r="AA280" s="14">
        <f t="shared" si="31"/>
        <v>1</v>
      </c>
      <c r="AB280" s="14">
        <f t="shared" si="35"/>
        <v>27</v>
      </c>
      <c r="AC280" s="14" t="str">
        <f t="shared" si="34"/>
        <v>Q2.27</v>
      </c>
      <c r="AD280" s="6" t="str">
        <f t="shared" si="32"/>
        <v>&lt;font color='green'&gt;[Q2.27]&lt;/font&gt; Visitou o negócio de um concorrente para ver seus produtos</v>
      </c>
    </row>
    <row r="281" spans="1:30" ht="31.5" x14ac:dyDescent="0.25">
      <c r="A281"/>
      <c r="B281" t="s">
        <v>189</v>
      </c>
      <c r="C281" s="3" t="s">
        <v>136</v>
      </c>
      <c r="D281" s="3" t="s">
        <v>663</v>
      </c>
      <c r="E281" s="4" t="s">
        <v>664</v>
      </c>
      <c r="F281" s="6" t="s">
        <v>665</v>
      </c>
      <c r="G281" t="s">
        <v>659</v>
      </c>
      <c r="H281"/>
      <c r="I281"/>
      <c r="J281"/>
      <c r="K281"/>
      <c r="L281"/>
      <c r="M281"/>
      <c r="N281" s="5" t="s">
        <v>59</v>
      </c>
      <c r="O281"/>
      <c r="P281"/>
      <c r="Q281"/>
      <c r="R281"/>
      <c r="S281"/>
      <c r="V281"/>
      <c r="AA281" s="14">
        <f t="shared" si="31"/>
        <v>1</v>
      </c>
      <c r="AB281" s="14">
        <f t="shared" si="35"/>
        <v>28</v>
      </c>
      <c r="AC281" s="14" t="str">
        <f t="shared" si="34"/>
        <v>Q2.28</v>
      </c>
      <c r="AD281" s="6" t="str">
        <f t="shared" si="32"/>
        <v>&lt;font color='green'&gt;[Q2.28]&lt;/font&gt; Perguntou a seus clientes sobre que outros produtos deveria fornecer</v>
      </c>
    </row>
    <row r="282" spans="1:30" ht="31.5" x14ac:dyDescent="0.25">
      <c r="A282"/>
      <c r="B282" t="s">
        <v>189</v>
      </c>
      <c r="C282" s="3" t="s">
        <v>136</v>
      </c>
      <c r="D282" s="3" t="s">
        <v>666</v>
      </c>
      <c r="E282" s="4" t="s">
        <v>667</v>
      </c>
      <c r="F282" s="6" t="s">
        <v>668</v>
      </c>
      <c r="G282" t="s">
        <v>659</v>
      </c>
      <c r="H282"/>
      <c r="I282"/>
      <c r="J282"/>
      <c r="K282"/>
      <c r="L282"/>
      <c r="M282"/>
      <c r="N282" s="5" t="s">
        <v>59</v>
      </c>
      <c r="O282"/>
      <c r="P282"/>
      <c r="Q282"/>
      <c r="R282"/>
      <c r="S282"/>
      <c r="V282"/>
      <c r="AA282" s="14">
        <f t="shared" si="31"/>
        <v>1</v>
      </c>
      <c r="AB282" s="14">
        <f t="shared" si="35"/>
        <v>29</v>
      </c>
      <c r="AC282" s="14" t="str">
        <f t="shared" si="34"/>
        <v>Q2.29</v>
      </c>
      <c r="AD282" s="6" t="str">
        <f t="shared" si="32"/>
        <v>&lt;font color='green'&gt;[Q2.29]&lt;/font&gt; Conversou com antigos clientes para saber por que pararam de comprar consigo</v>
      </c>
    </row>
    <row r="283" spans="1:30" ht="31.5" x14ac:dyDescent="0.25">
      <c r="A283"/>
      <c r="B283" t="s">
        <v>189</v>
      </c>
      <c r="C283" s="3" t="s">
        <v>136</v>
      </c>
      <c r="D283" s="3" t="s">
        <v>669</v>
      </c>
      <c r="E283" s="4" t="s">
        <v>670</v>
      </c>
      <c r="F283" s="6" t="s">
        <v>671</v>
      </c>
      <c r="G283" t="s">
        <v>659</v>
      </c>
      <c r="H283"/>
      <c r="I283"/>
      <c r="J283"/>
      <c r="K283"/>
      <c r="L283"/>
      <c r="M283"/>
      <c r="N283" s="5" t="s">
        <v>59</v>
      </c>
      <c r="O283"/>
      <c r="P283"/>
      <c r="Q283"/>
      <c r="R283"/>
      <c r="S283"/>
      <c r="V283"/>
      <c r="AA283" s="14">
        <f t="shared" si="31"/>
        <v>1</v>
      </c>
      <c r="AB283" s="14">
        <f t="shared" si="35"/>
        <v>30</v>
      </c>
      <c r="AC283" s="14" t="str">
        <f t="shared" si="34"/>
        <v>Q2.30</v>
      </c>
      <c r="AD283" s="6" t="str">
        <f t="shared" si="32"/>
        <v>&lt;font color='green'&gt;[Q2.30]&lt;/font&gt; Perguntou ao fornecedor sobre quais produtos estão vendendo melhor</v>
      </c>
    </row>
    <row r="284" spans="1:30" x14ac:dyDescent="0.25">
      <c r="A284"/>
      <c r="B284" t="s">
        <v>189</v>
      </c>
      <c r="C284" s="3" t="s">
        <v>136</v>
      </c>
      <c r="D284" s="3" t="s">
        <v>672</v>
      </c>
      <c r="E284" s="4" t="s">
        <v>673</v>
      </c>
      <c r="F284" s="6" t="s">
        <v>674</v>
      </c>
      <c r="G284" t="s">
        <v>659</v>
      </c>
      <c r="H284"/>
      <c r="I284"/>
      <c r="J284"/>
      <c r="K284"/>
      <c r="L284"/>
      <c r="M284"/>
      <c r="N284" s="5" t="s">
        <v>59</v>
      </c>
      <c r="O284"/>
      <c r="P284"/>
      <c r="Q284"/>
      <c r="R284"/>
      <c r="S284"/>
      <c r="V284"/>
      <c r="AA284" s="14">
        <f t="shared" si="31"/>
        <v>1</v>
      </c>
      <c r="AB284" s="14">
        <f t="shared" si="35"/>
        <v>31</v>
      </c>
      <c r="AC284" s="14" t="str">
        <f t="shared" si="34"/>
        <v>Q2.31</v>
      </c>
      <c r="AD284" s="6" t="str">
        <f t="shared" si="32"/>
        <v>&lt;font color='green'&gt;[Q2.31]&lt;/font&gt; Usou uma oferta especial (ex. promoção) para atrair clientes</v>
      </c>
    </row>
    <row r="285" spans="1:30" x14ac:dyDescent="0.25">
      <c r="A285"/>
      <c r="B285" t="s">
        <v>189</v>
      </c>
      <c r="C285" s="3" t="s">
        <v>136</v>
      </c>
      <c r="D285" s="3" t="s">
        <v>675</v>
      </c>
      <c r="E285" s="4" t="s">
        <v>676</v>
      </c>
      <c r="F285" s="6" t="s">
        <v>677</v>
      </c>
      <c r="G285" t="s">
        <v>659</v>
      </c>
      <c r="H285"/>
      <c r="I285"/>
      <c r="J285"/>
      <c r="K285"/>
      <c r="L285"/>
      <c r="M285"/>
      <c r="N285" s="5" t="s">
        <v>59</v>
      </c>
      <c r="O285"/>
      <c r="P285"/>
      <c r="Q285"/>
      <c r="R285"/>
      <c r="S285"/>
      <c r="V285"/>
      <c r="AA285" s="14">
        <f t="shared" si="31"/>
        <v>1</v>
      </c>
      <c r="AB285" s="14">
        <f t="shared" si="35"/>
        <v>32</v>
      </c>
      <c r="AC285" s="14" t="str">
        <f t="shared" si="34"/>
        <v>Q2.32</v>
      </c>
      <c r="AD285" s="6" t="str">
        <f t="shared" si="32"/>
        <v>&lt;font color='green'&gt;[Q2.32]&lt;/font&gt; Fez propaganda/publicidades/anúncios</v>
      </c>
    </row>
    <row r="286" spans="1:30" x14ac:dyDescent="0.25">
      <c r="A286"/>
      <c r="B286" t="s">
        <v>189</v>
      </c>
      <c r="C286" s="3" t="s">
        <v>136</v>
      </c>
      <c r="D286" s="3" t="s">
        <v>678</v>
      </c>
      <c r="E286" s="4" t="s">
        <v>679</v>
      </c>
      <c r="F286" s="6" t="s">
        <v>680</v>
      </c>
      <c r="G286" t="s">
        <v>659</v>
      </c>
      <c r="H286"/>
      <c r="I286"/>
      <c r="J286"/>
      <c r="K286"/>
      <c r="L286"/>
      <c r="M286"/>
      <c r="N286" s="5" t="s">
        <v>59</v>
      </c>
      <c r="O286"/>
      <c r="P286"/>
      <c r="Q286"/>
      <c r="R286"/>
      <c r="S286"/>
      <c r="V286"/>
      <c r="AA286" s="14">
        <f t="shared" si="31"/>
        <v>1</v>
      </c>
      <c r="AB286" s="14">
        <f t="shared" si="35"/>
        <v>33</v>
      </c>
      <c r="AC286" s="14" t="str">
        <f t="shared" si="34"/>
        <v>Q2.33</v>
      </c>
      <c r="AD286" s="6" t="str">
        <f t="shared" si="32"/>
        <v>&lt;font color='green'&gt;[Q2.33]&lt;/font&gt; Negociou por preços mais baixos</v>
      </c>
    </row>
    <row r="287" spans="1:30" x14ac:dyDescent="0.25">
      <c r="A287"/>
      <c r="B287" t="s">
        <v>189</v>
      </c>
      <c r="C287" s="3" t="s">
        <v>136</v>
      </c>
      <c r="D287" s="3" t="s">
        <v>681</v>
      </c>
      <c r="E287" s="4" t="s">
        <v>682</v>
      </c>
      <c r="F287" s="6" t="s">
        <v>683</v>
      </c>
      <c r="G287" t="s">
        <v>659</v>
      </c>
      <c r="H287"/>
      <c r="I287"/>
      <c r="J287"/>
      <c r="K287"/>
      <c r="L287"/>
      <c r="M287"/>
      <c r="N287" s="5" t="s">
        <v>59</v>
      </c>
      <c r="O287"/>
      <c r="P287"/>
      <c r="Q287"/>
      <c r="R287"/>
      <c r="S287"/>
      <c r="V287"/>
      <c r="AA287" s="14">
        <f t="shared" si="31"/>
        <v>1</v>
      </c>
      <c r="AB287" s="14">
        <f t="shared" si="35"/>
        <v>34</v>
      </c>
      <c r="AC287" s="14" t="str">
        <f t="shared" si="34"/>
        <v>Q2.34</v>
      </c>
      <c r="AD287" s="6" t="str">
        <f t="shared" si="32"/>
        <v>&lt;font color='green'&gt;[Q2.34]&lt;/font&gt; Comparou fornecedores alternativos</v>
      </c>
    </row>
    <row r="288" spans="1:30" x14ac:dyDescent="0.25">
      <c r="A288"/>
      <c r="B288" t="s">
        <v>189</v>
      </c>
      <c r="C288" s="3" t="s">
        <v>136</v>
      </c>
      <c r="D288" s="3" t="s">
        <v>684</v>
      </c>
      <c r="E288" s="4" t="s">
        <v>685</v>
      </c>
      <c r="F288" s="6" t="s">
        <v>686</v>
      </c>
      <c r="G288" t="s">
        <v>659</v>
      </c>
      <c r="H288"/>
      <c r="I288"/>
      <c r="J288"/>
      <c r="K288"/>
      <c r="L288"/>
      <c r="M288"/>
      <c r="N288" s="5" t="s">
        <v>59</v>
      </c>
      <c r="O288"/>
      <c r="P288"/>
      <c r="Q288"/>
      <c r="R288"/>
      <c r="S288"/>
      <c r="V288"/>
      <c r="AA288" s="14">
        <f t="shared" si="31"/>
        <v>1</v>
      </c>
      <c r="AB288" s="14">
        <f t="shared" si="35"/>
        <v>35</v>
      </c>
      <c r="AC288" s="14" t="str">
        <f t="shared" si="34"/>
        <v>Q2.35</v>
      </c>
      <c r="AD288" s="6" t="str">
        <f t="shared" si="32"/>
        <v>&lt;font color='green'&gt;[Q2.35]&lt;/font&gt; Não ficou sem estoque frequentemente</v>
      </c>
    </row>
    <row r="289" spans="1:30" x14ac:dyDescent="0.25">
      <c r="A289"/>
      <c r="B289" t="s">
        <v>189</v>
      </c>
      <c r="C289" s="3" t="s">
        <v>136</v>
      </c>
      <c r="D289" s="3" t="s">
        <v>687</v>
      </c>
      <c r="E289" s="4" t="s">
        <v>688</v>
      </c>
      <c r="F289" s="6" t="s">
        <v>689</v>
      </c>
      <c r="G289" t="s">
        <v>659</v>
      </c>
      <c r="H289"/>
      <c r="I289"/>
      <c r="J289"/>
      <c r="K289"/>
      <c r="L289"/>
      <c r="M289"/>
      <c r="N289" s="5" t="s">
        <v>59</v>
      </c>
      <c r="O289"/>
      <c r="P289"/>
      <c r="Q289"/>
      <c r="R289"/>
      <c r="S289"/>
      <c r="V289"/>
      <c r="AA289" s="14">
        <f t="shared" si="31"/>
        <v>1</v>
      </c>
      <c r="AB289" s="14">
        <f t="shared" si="35"/>
        <v>36</v>
      </c>
      <c r="AC289" s="14" t="str">
        <f t="shared" ref="AC289:AC320" si="36">IF(AA289=0,"",CONCATENATE("Q2.",AB289))</f>
        <v>Q2.36</v>
      </c>
      <c r="AD289" s="6" t="str">
        <f t="shared" si="32"/>
        <v>&lt;font color='green'&gt;[Q2.36]&lt;/font&gt; Manteve registo escrito do negócio</v>
      </c>
    </row>
    <row r="290" spans="1:30" x14ac:dyDescent="0.25">
      <c r="A290"/>
      <c r="B290" t="s">
        <v>189</v>
      </c>
      <c r="C290" s="3" t="s">
        <v>136</v>
      </c>
      <c r="D290" s="3" t="s">
        <v>690</v>
      </c>
      <c r="E290" s="4" t="s">
        <v>691</v>
      </c>
      <c r="F290" s="6" t="s">
        <v>692</v>
      </c>
      <c r="G290" t="s">
        <v>659</v>
      </c>
      <c r="H290"/>
      <c r="I290"/>
      <c r="J290"/>
      <c r="K290"/>
      <c r="L290"/>
      <c r="M290"/>
      <c r="N290" s="5" t="s">
        <v>59</v>
      </c>
      <c r="O290"/>
      <c r="P290"/>
      <c r="Q290"/>
      <c r="R290"/>
      <c r="S290"/>
      <c r="V290"/>
      <c r="AA290" s="14">
        <f t="shared" si="31"/>
        <v>1</v>
      </c>
      <c r="AB290" s="14">
        <f t="shared" si="35"/>
        <v>37</v>
      </c>
      <c r="AC290" s="14" t="str">
        <f t="shared" si="36"/>
        <v>Q2.37</v>
      </c>
      <c r="AD290" s="6" t="str">
        <f t="shared" si="32"/>
        <v>&lt;font color='green'&gt;[Q2.37]&lt;/font&gt; Registrou cada compra e venda de produtos</v>
      </c>
    </row>
    <row r="291" spans="1:30" ht="31.5" x14ac:dyDescent="0.25">
      <c r="A291"/>
      <c r="B291" t="s">
        <v>189</v>
      </c>
      <c r="C291" s="3" t="s">
        <v>136</v>
      </c>
      <c r="D291" s="3" t="s">
        <v>693</v>
      </c>
      <c r="E291" s="4" t="s">
        <v>694</v>
      </c>
      <c r="F291" s="6" t="s">
        <v>695</v>
      </c>
      <c r="G291" t="s">
        <v>659</v>
      </c>
      <c r="H291"/>
      <c r="I291"/>
      <c r="J291"/>
      <c r="K291"/>
      <c r="L291"/>
      <c r="M291"/>
      <c r="N291" s="5" t="s">
        <v>59</v>
      </c>
      <c r="O291"/>
      <c r="P291"/>
      <c r="Q291"/>
      <c r="R291"/>
      <c r="S291"/>
      <c r="V291"/>
      <c r="AA291" s="14">
        <f t="shared" si="31"/>
        <v>1</v>
      </c>
      <c r="AB291" s="14">
        <f t="shared" si="35"/>
        <v>38</v>
      </c>
      <c r="AC291" s="14" t="str">
        <f t="shared" si="36"/>
        <v>Q2.38</v>
      </c>
      <c r="AD291" s="6" t="str">
        <f t="shared" si="32"/>
        <v>&lt;font color='green'&gt;[Q2.38]&lt;/font&gt; Consegue saber quanto dinheiro possui em caixa através de consulta aos seus registos</v>
      </c>
    </row>
    <row r="292" spans="1:30" ht="31.5" x14ac:dyDescent="0.25">
      <c r="A292"/>
      <c r="B292" t="s">
        <v>189</v>
      </c>
      <c r="C292" s="3" t="s">
        <v>136</v>
      </c>
      <c r="D292" s="3" t="s">
        <v>696</v>
      </c>
      <c r="E292" s="4" t="s">
        <v>697</v>
      </c>
      <c r="F292" s="6" t="s">
        <v>698</v>
      </c>
      <c r="G292" t="s">
        <v>659</v>
      </c>
      <c r="H292"/>
      <c r="I292"/>
      <c r="J292"/>
      <c r="K292"/>
      <c r="L292"/>
      <c r="M292"/>
      <c r="N292" s="5" t="s">
        <v>59</v>
      </c>
      <c r="O292"/>
      <c r="P292"/>
      <c r="Q292"/>
      <c r="R292"/>
      <c r="S292"/>
      <c r="V292"/>
      <c r="AA292" s="14">
        <f t="shared" si="31"/>
        <v>1</v>
      </c>
      <c r="AB292" s="14">
        <f t="shared" si="35"/>
        <v>39</v>
      </c>
      <c r="AC292" s="14" t="str">
        <f t="shared" si="36"/>
        <v>Q2.39</v>
      </c>
      <c r="AD292" s="6" t="str">
        <f t="shared" si="32"/>
        <v>&lt;font color='green'&gt;[Q2.39]&lt;/font&gt; Consegue usar os registros para saber se as vendas de um produto estão crescendo ou diminuindo</v>
      </c>
    </row>
    <row r="293" spans="1:30" x14ac:dyDescent="0.25">
      <c r="A293"/>
      <c r="B293" t="s">
        <v>189</v>
      </c>
      <c r="C293" s="3" t="s">
        <v>136</v>
      </c>
      <c r="D293" s="3" t="s">
        <v>699</v>
      </c>
      <c r="E293" s="4" t="s">
        <v>700</v>
      </c>
      <c r="F293" s="6" t="s">
        <v>701</v>
      </c>
      <c r="G293" t="s">
        <v>659</v>
      </c>
      <c r="H293"/>
      <c r="I293"/>
      <c r="J293"/>
      <c r="K293"/>
      <c r="L293"/>
      <c r="M293"/>
      <c r="N293" s="5" t="s">
        <v>59</v>
      </c>
      <c r="O293"/>
      <c r="P293"/>
      <c r="Q293"/>
      <c r="R293"/>
      <c r="S293"/>
      <c r="V293"/>
      <c r="AA293" s="14">
        <f t="shared" si="31"/>
        <v>1</v>
      </c>
      <c r="AB293" s="14">
        <f t="shared" si="35"/>
        <v>40</v>
      </c>
      <c r="AC293" s="14" t="str">
        <f t="shared" si="36"/>
        <v>Q2.40</v>
      </c>
      <c r="AD293" s="6" t="str">
        <f t="shared" si="32"/>
        <v>&lt;font color='green'&gt;[Q2.40]&lt;/font&gt; Sabe os custos de cada um dos produtos principais</v>
      </c>
    </row>
    <row r="294" spans="1:30" ht="31.5" x14ac:dyDescent="0.25">
      <c r="A294"/>
      <c r="B294" t="s">
        <v>189</v>
      </c>
      <c r="C294" s="3" t="s">
        <v>136</v>
      </c>
      <c r="D294" s="3" t="s">
        <v>702</v>
      </c>
      <c r="E294" s="4" t="s">
        <v>703</v>
      </c>
      <c r="F294" s="6" t="s">
        <v>704</v>
      </c>
      <c r="G294" t="s">
        <v>659</v>
      </c>
      <c r="H294"/>
      <c r="I294"/>
      <c r="J294"/>
      <c r="K294"/>
      <c r="L294"/>
      <c r="M294"/>
      <c r="N294" s="5" t="s">
        <v>59</v>
      </c>
      <c r="O294"/>
      <c r="P294"/>
      <c r="Q294"/>
      <c r="R294"/>
      <c r="S294"/>
      <c r="V294"/>
      <c r="AA294" s="14">
        <f t="shared" si="31"/>
        <v>1</v>
      </c>
      <c r="AB294" s="14">
        <f t="shared" si="35"/>
        <v>41</v>
      </c>
      <c r="AC294" s="14" t="str">
        <f t="shared" si="36"/>
        <v>Q2.41</v>
      </c>
      <c r="AD294" s="6" t="str">
        <f t="shared" si="32"/>
        <v>&lt;font color='green'&gt;[Q2.41]&lt;/font&gt; Sabe quais são os produtos com mair taxa de lucro por item vendido</v>
      </c>
    </row>
    <row r="295" spans="1:30" x14ac:dyDescent="0.25">
      <c r="A295"/>
      <c r="B295" t="s">
        <v>189</v>
      </c>
      <c r="C295" s="3" t="s">
        <v>136</v>
      </c>
      <c r="D295" s="3" t="s">
        <v>705</v>
      </c>
      <c r="E295" s="4" t="s">
        <v>706</v>
      </c>
      <c r="F295" s="6" t="s">
        <v>707</v>
      </c>
      <c r="G295" t="s">
        <v>659</v>
      </c>
      <c r="H295"/>
      <c r="I295"/>
      <c r="J295"/>
      <c r="K295"/>
      <c r="L295"/>
      <c r="M295"/>
      <c r="N295" s="5" t="s">
        <v>59</v>
      </c>
      <c r="O295"/>
      <c r="P295"/>
      <c r="Q295"/>
      <c r="R295"/>
      <c r="S295"/>
      <c r="V295"/>
      <c r="AA295" s="14">
        <f t="shared" si="31"/>
        <v>1</v>
      </c>
      <c r="AB295" s="14">
        <f t="shared" ref="AB295:AB326" si="37">AB294+AA295</f>
        <v>42</v>
      </c>
      <c r="AC295" s="14" t="str">
        <f t="shared" si="36"/>
        <v>Q2.42</v>
      </c>
      <c r="AD295" s="6" t="str">
        <f t="shared" si="32"/>
        <v>&lt;font color='green'&gt;[Q2.42]&lt;/font&gt; Possui um orçamento escrito com os gastos mensais</v>
      </c>
    </row>
    <row r="296" spans="1:30" ht="31.5" x14ac:dyDescent="0.25">
      <c r="A296"/>
      <c r="B296" t="s">
        <v>189</v>
      </c>
      <c r="C296" s="3" t="s">
        <v>136</v>
      </c>
      <c r="D296" s="3" t="s">
        <v>708</v>
      </c>
      <c r="E296" s="4" t="s">
        <v>709</v>
      </c>
      <c r="F296" s="6" t="s">
        <v>710</v>
      </c>
      <c r="G296" t="s">
        <v>659</v>
      </c>
      <c r="H296"/>
      <c r="I296"/>
      <c r="J296"/>
      <c r="K296"/>
      <c r="L296"/>
      <c r="M296"/>
      <c r="N296" s="5" t="s">
        <v>59</v>
      </c>
      <c r="O296"/>
      <c r="P296"/>
      <c r="Q296"/>
      <c r="R296"/>
      <c r="S296"/>
      <c r="V296"/>
      <c r="AA296" s="14">
        <f t="shared" si="31"/>
        <v>1</v>
      </c>
      <c r="AB296" s="14">
        <f t="shared" si="37"/>
        <v>43</v>
      </c>
      <c r="AC296" s="14" t="str">
        <f t="shared" si="36"/>
        <v>Q2.43</v>
      </c>
      <c r="AD296" s="6" t="str">
        <f t="shared" si="32"/>
        <v>&lt;font color='green'&gt;[Q2.43]&lt;/font&gt; Possui registos que podem documentar a liquidez e capacidade de pagamentos a um banco</v>
      </c>
    </row>
    <row r="297" spans="1:30" x14ac:dyDescent="0.25">
      <c r="A297"/>
      <c r="B297" t="s">
        <v>189</v>
      </c>
      <c r="C297" s="3" t="s">
        <v>136</v>
      </c>
      <c r="D297" s="3" t="s">
        <v>711</v>
      </c>
      <c r="E297" s="4" t="s">
        <v>712</v>
      </c>
      <c r="F297" s="6" t="s">
        <v>713</v>
      </c>
      <c r="G297" t="s">
        <v>659</v>
      </c>
      <c r="H297"/>
      <c r="I297"/>
      <c r="J297"/>
      <c r="K297"/>
      <c r="L297"/>
      <c r="M297"/>
      <c r="N297" s="5" t="s">
        <v>59</v>
      </c>
      <c r="O297"/>
      <c r="P297"/>
      <c r="Q297"/>
      <c r="R297"/>
      <c r="S297"/>
      <c r="V297"/>
      <c r="AA297" s="14">
        <f t="shared" si="31"/>
        <v>1</v>
      </c>
      <c r="AB297" s="14">
        <f t="shared" si="37"/>
        <v>44</v>
      </c>
      <c r="AC297" s="14" t="str">
        <f t="shared" si="36"/>
        <v>Q2.44</v>
      </c>
      <c r="AD297" s="6" t="str">
        <f t="shared" si="32"/>
        <v>&lt;font color='green'&gt;[Q2.44]&lt;/font&gt; Revisa a performance financeira do negócio mensalmente</v>
      </c>
    </row>
    <row r="298" spans="1:30" x14ac:dyDescent="0.25">
      <c r="A298"/>
      <c r="B298" t="s">
        <v>189</v>
      </c>
      <c r="C298" s="3" t="s">
        <v>136</v>
      </c>
      <c r="D298" s="3" t="s">
        <v>714</v>
      </c>
      <c r="E298" s="4" t="s">
        <v>715</v>
      </c>
      <c r="F298" s="6" t="s">
        <v>716</v>
      </c>
      <c r="G298" t="s">
        <v>659</v>
      </c>
      <c r="H298"/>
      <c r="I298"/>
      <c r="J298"/>
      <c r="K298"/>
      <c r="L298"/>
      <c r="M298"/>
      <c r="N298" s="5" t="s">
        <v>59</v>
      </c>
      <c r="O298"/>
      <c r="P298"/>
      <c r="Q298"/>
      <c r="R298"/>
      <c r="S298"/>
      <c r="V298"/>
      <c r="AA298" s="14">
        <f t="shared" si="31"/>
        <v>1</v>
      </c>
      <c r="AB298" s="14">
        <f t="shared" si="37"/>
        <v>45</v>
      </c>
      <c r="AC298" s="14" t="str">
        <f t="shared" si="36"/>
        <v>Q2.45</v>
      </c>
      <c r="AD298" s="6" t="str">
        <f t="shared" si="32"/>
        <v>&lt;font color='green'&gt;[Q2.45]&lt;/font&gt; Tem um nível alvo de vendas para a próxima campanha</v>
      </c>
    </row>
    <row r="299" spans="1:30" x14ac:dyDescent="0.25">
      <c r="A299"/>
      <c r="B299" t="s">
        <v>189</v>
      </c>
      <c r="C299" s="3" t="s">
        <v>136</v>
      </c>
      <c r="D299" s="3" t="s">
        <v>717</v>
      </c>
      <c r="E299" s="4" t="s">
        <v>718</v>
      </c>
      <c r="F299" s="6" t="s">
        <v>719</v>
      </c>
      <c r="G299" t="s">
        <v>659</v>
      </c>
      <c r="H299"/>
      <c r="I299"/>
      <c r="J299"/>
      <c r="K299"/>
      <c r="L299"/>
      <c r="M299"/>
      <c r="N299" s="5" t="s">
        <v>59</v>
      </c>
      <c r="O299"/>
      <c r="P299"/>
      <c r="Q299"/>
      <c r="R299"/>
      <c r="S299"/>
      <c r="V299"/>
      <c r="AA299" s="14">
        <f t="shared" si="31"/>
        <v>1</v>
      </c>
      <c r="AB299" s="14">
        <f t="shared" si="37"/>
        <v>46</v>
      </c>
      <c r="AC299" s="14" t="str">
        <f t="shared" si="36"/>
        <v>Q2.46</v>
      </c>
      <c r="AD299" s="6" t="str">
        <f t="shared" si="32"/>
        <v>&lt;font color='green'&gt;[Q2.46]&lt;/font&gt; Compara as vendas com a meta mensalmente</v>
      </c>
    </row>
    <row r="300" spans="1:30" x14ac:dyDescent="0.25">
      <c r="A300"/>
      <c r="B300" t="s">
        <v>189</v>
      </c>
      <c r="C300" s="3" t="s">
        <v>136</v>
      </c>
      <c r="D300" s="3" t="s">
        <v>720</v>
      </c>
      <c r="E300" s="4" t="s">
        <v>721</v>
      </c>
      <c r="F300" s="6" t="s">
        <v>722</v>
      </c>
      <c r="G300" t="s">
        <v>659</v>
      </c>
      <c r="H300"/>
      <c r="I300"/>
      <c r="J300"/>
      <c r="K300"/>
      <c r="L300"/>
      <c r="M300"/>
      <c r="N300" s="5" t="s">
        <v>59</v>
      </c>
      <c r="O300"/>
      <c r="P300"/>
      <c r="Q300"/>
      <c r="R300"/>
      <c r="S300"/>
      <c r="V300"/>
      <c r="AA300" s="14">
        <f t="shared" si="31"/>
        <v>1</v>
      </c>
      <c r="AB300" s="14">
        <f t="shared" si="37"/>
        <v>47</v>
      </c>
      <c r="AC300" s="14" t="str">
        <f t="shared" si="36"/>
        <v>Q2.47</v>
      </c>
      <c r="AD300" s="6" t="str">
        <f t="shared" si="32"/>
        <v>&lt;font color='green'&gt;[Q2.47]&lt;/font&gt; Possui um orçamento para os custos do próximo ano</v>
      </c>
    </row>
    <row r="301" spans="1:30" x14ac:dyDescent="0.25">
      <c r="A301"/>
      <c r="B301" t="s">
        <v>189</v>
      </c>
      <c r="C301" s="3" t="s">
        <v>136</v>
      </c>
      <c r="D301" s="3" t="s">
        <v>723</v>
      </c>
      <c r="E301" s="4" t="s">
        <v>724</v>
      </c>
      <c r="F301" s="6" t="s">
        <v>725</v>
      </c>
      <c r="G301" t="s">
        <v>659</v>
      </c>
      <c r="H301"/>
      <c r="I301"/>
      <c r="J301"/>
      <c r="K301"/>
      <c r="L301"/>
      <c r="M301"/>
      <c r="N301" s="5" t="s">
        <v>59</v>
      </c>
      <c r="O301"/>
      <c r="P301"/>
      <c r="Q301"/>
      <c r="R301"/>
      <c r="S301"/>
      <c r="V301"/>
      <c r="AA301" s="14">
        <f t="shared" si="31"/>
        <v>1</v>
      </c>
      <c r="AB301" s="14">
        <f t="shared" si="37"/>
        <v>48</v>
      </c>
      <c r="AC301" s="14" t="str">
        <f t="shared" si="36"/>
        <v>Q2.48</v>
      </c>
      <c r="AD301" s="6" t="str">
        <f t="shared" si="32"/>
        <v>&lt;font color='green'&gt;[Q2.48]&lt;/font&gt; Preparou um balanço de lucros e perdas</v>
      </c>
    </row>
    <row r="302" spans="1:30" x14ac:dyDescent="0.25">
      <c r="A302"/>
      <c r="B302" t="s">
        <v>189</v>
      </c>
      <c r="C302" s="3" t="s">
        <v>136</v>
      </c>
      <c r="D302" s="3" t="s">
        <v>726</v>
      </c>
      <c r="E302" s="4" t="s">
        <v>727</v>
      </c>
      <c r="F302" s="6" t="s">
        <v>728</v>
      </c>
      <c r="G302" t="s">
        <v>659</v>
      </c>
      <c r="H302"/>
      <c r="I302"/>
      <c r="J302"/>
      <c r="K302"/>
      <c r="L302"/>
      <c r="M302"/>
      <c r="N302" s="5" t="s">
        <v>59</v>
      </c>
      <c r="O302"/>
      <c r="P302"/>
      <c r="Q302"/>
      <c r="R302"/>
      <c r="S302"/>
      <c r="V302"/>
      <c r="AA302" s="14">
        <f t="shared" si="31"/>
        <v>1</v>
      </c>
      <c r="AB302" s="14">
        <f t="shared" si="37"/>
        <v>49</v>
      </c>
      <c r="AC302" s="14" t="str">
        <f t="shared" si="36"/>
        <v>Q2.49</v>
      </c>
      <c r="AD302" s="6" t="str">
        <f t="shared" si="32"/>
        <v>&lt;font color='green'&gt;[Q2.49]&lt;/font&gt; Preparou um balanço de fluxo de caixa</v>
      </c>
    </row>
    <row r="303" spans="1:30" x14ac:dyDescent="0.25">
      <c r="A303"/>
      <c r="B303" t="s">
        <v>189</v>
      </c>
      <c r="C303" s="3" t="s">
        <v>136</v>
      </c>
      <c r="D303" s="3" t="s">
        <v>729</v>
      </c>
      <c r="E303" s="4" t="s">
        <v>730</v>
      </c>
      <c r="F303" s="6" t="s">
        <v>731</v>
      </c>
      <c r="G303" t="s">
        <v>659</v>
      </c>
      <c r="H303"/>
      <c r="I303"/>
      <c r="J303"/>
      <c r="K303"/>
      <c r="L303"/>
      <c r="M303"/>
      <c r="N303" s="5" t="s">
        <v>59</v>
      </c>
      <c r="O303"/>
      <c r="P303"/>
      <c r="Q303"/>
      <c r="R303"/>
      <c r="S303"/>
      <c r="V303"/>
      <c r="AA303" s="14">
        <f t="shared" si="31"/>
        <v>1</v>
      </c>
      <c r="AB303" s="14">
        <f t="shared" si="37"/>
        <v>50</v>
      </c>
      <c r="AC303" s="14" t="str">
        <f t="shared" si="36"/>
        <v>Q2.50</v>
      </c>
      <c r="AD303" s="6" t="str">
        <f t="shared" si="32"/>
        <v>&lt;font color='green'&gt;[Q2.50]&lt;/font&gt; Preparou um balanço patrimonial</v>
      </c>
    </row>
    <row r="304" spans="1:30" x14ac:dyDescent="0.25">
      <c r="A304"/>
      <c r="B304" t="s">
        <v>189</v>
      </c>
      <c r="C304" s="3" t="s">
        <v>136</v>
      </c>
      <c r="D304" s="3" t="s">
        <v>732</v>
      </c>
      <c r="E304" s="4" t="s">
        <v>733</v>
      </c>
      <c r="F304" s="6" t="s">
        <v>734</v>
      </c>
      <c r="G304" t="s">
        <v>659</v>
      </c>
      <c r="H304"/>
      <c r="I304"/>
      <c r="J304"/>
      <c r="K304"/>
      <c r="L304"/>
      <c r="M304"/>
      <c r="N304" s="5" t="s">
        <v>59</v>
      </c>
      <c r="O304"/>
      <c r="P304"/>
      <c r="Q304"/>
      <c r="R304"/>
      <c r="S304"/>
      <c r="V304"/>
      <c r="AA304" s="14">
        <f t="shared" ref="AA304:AA367" si="38">IF(B304="q",1,0)</f>
        <v>1</v>
      </c>
      <c r="AB304" s="14">
        <f t="shared" si="37"/>
        <v>51</v>
      </c>
      <c r="AC304" s="14" t="str">
        <f t="shared" si="36"/>
        <v>Q2.51</v>
      </c>
      <c r="AD304" s="6" t="str">
        <f t="shared" si="32"/>
        <v>&lt;font color='green'&gt;[Q2.51]&lt;/font&gt; Preparou um balanço de receitas e despesas</v>
      </c>
    </row>
    <row r="305" spans="1:30" x14ac:dyDescent="0.25">
      <c r="A305"/>
      <c r="B305"/>
      <c r="C305"/>
      <c r="D305"/>
      <c r="E305"/>
      <c r="F305" s="6"/>
      <c r="G305"/>
      <c r="H305"/>
      <c r="I305"/>
      <c r="J305"/>
      <c r="K305"/>
      <c r="L305"/>
      <c r="M305"/>
      <c r="N305"/>
      <c r="O305"/>
      <c r="P305"/>
      <c r="Q305"/>
      <c r="R305"/>
      <c r="S305"/>
      <c r="V305"/>
      <c r="AA305" s="14">
        <f t="shared" si="38"/>
        <v>0</v>
      </c>
      <c r="AB305" s="14">
        <f t="shared" si="37"/>
        <v>51</v>
      </c>
      <c r="AC305" s="14" t="str">
        <f t="shared" si="36"/>
        <v/>
      </c>
      <c r="AD305" s="6" t="str">
        <f t="shared" si="32"/>
        <v/>
      </c>
    </row>
    <row r="306" spans="1:30" ht="31.5" x14ac:dyDescent="0.25">
      <c r="A306"/>
      <c r="B306"/>
      <c r="C306" s="3" t="s">
        <v>19</v>
      </c>
      <c r="D306" s="3" t="s">
        <v>735</v>
      </c>
      <c r="E306" s="4" t="s">
        <v>736</v>
      </c>
      <c r="F306" s="6" t="s">
        <v>737</v>
      </c>
      <c r="G306"/>
      <c r="H306"/>
      <c r="I306"/>
      <c r="J306"/>
      <c r="K306"/>
      <c r="L306"/>
      <c r="M306"/>
      <c r="N306"/>
      <c r="O306"/>
      <c r="P306"/>
      <c r="Q306"/>
      <c r="R306"/>
      <c r="S306"/>
      <c r="V306"/>
      <c r="AA306" s="14">
        <f t="shared" si="38"/>
        <v>0</v>
      </c>
      <c r="AB306" s="14">
        <f t="shared" si="37"/>
        <v>51</v>
      </c>
      <c r="AC306" s="14" t="str">
        <f t="shared" si="36"/>
        <v/>
      </c>
      <c r="AD306" s="6" t="str">
        <f t="shared" si="32"/>
        <v>Agora, gostaríamos de fazer algumas perguntas sobre o acesso a crédito do seu negócio</v>
      </c>
    </row>
    <row r="307" spans="1:30" ht="31.5" x14ac:dyDescent="0.25">
      <c r="A307"/>
      <c r="B307" t="s">
        <v>189</v>
      </c>
      <c r="C307" s="3" t="s">
        <v>136</v>
      </c>
      <c r="D307" s="3" t="s">
        <v>738</v>
      </c>
      <c r="E307" s="4" t="s">
        <v>739</v>
      </c>
      <c r="F307" s="6" t="s">
        <v>740</v>
      </c>
      <c r="G307"/>
      <c r="H307"/>
      <c r="I307"/>
      <c r="J307"/>
      <c r="K307"/>
      <c r="L307"/>
      <c r="M307"/>
      <c r="N307" s="5" t="s">
        <v>59</v>
      </c>
      <c r="O307"/>
      <c r="P307"/>
      <c r="Q307"/>
      <c r="R307"/>
      <c r="S307"/>
      <c r="V307"/>
      <c r="AA307" s="14">
        <f t="shared" si="38"/>
        <v>1</v>
      </c>
      <c r="AB307" s="14">
        <f t="shared" si="37"/>
        <v>52</v>
      </c>
      <c r="AC307" s="14" t="str">
        <f t="shared" si="36"/>
        <v>Q2.52</v>
      </c>
      <c r="AD307" s="6" t="str">
        <f t="shared" si="32"/>
        <v>&lt;font color='green'&gt;[Q2.52]&lt;/font&gt; O negócio ou um de seus donos possui uma conta bancária?</v>
      </c>
    </row>
    <row r="308" spans="1:30" ht="31.5" x14ac:dyDescent="0.25">
      <c r="A308"/>
      <c r="B308" t="s">
        <v>189</v>
      </c>
      <c r="C308" s="3" t="s">
        <v>741</v>
      </c>
      <c r="D308" s="3" t="s">
        <v>742</v>
      </c>
      <c r="E308" s="4" t="s">
        <v>743</v>
      </c>
      <c r="F308" s="6" t="s">
        <v>744</v>
      </c>
      <c r="G308" t="s">
        <v>745</v>
      </c>
      <c r="H308"/>
      <c r="I308"/>
      <c r="J308"/>
      <c r="K308"/>
      <c r="L308"/>
      <c r="M308"/>
      <c r="N308" s="5" t="s">
        <v>59</v>
      </c>
      <c r="O308"/>
      <c r="P308"/>
      <c r="Q308"/>
      <c r="R308"/>
      <c r="S308"/>
      <c r="V308"/>
      <c r="AA308" s="14">
        <f t="shared" si="38"/>
        <v>1</v>
      </c>
      <c r="AB308" s="14">
        <f t="shared" si="37"/>
        <v>53</v>
      </c>
      <c r="AC308" s="14" t="str">
        <f t="shared" si="36"/>
        <v>Q2.53</v>
      </c>
      <c r="AD308" s="6" t="str">
        <f t="shared" si="32"/>
        <v>&lt;font color='green'&gt;[Q2.53]&lt;/font&gt; Para um negócio como o seu, acesso a crédito é considerado:</v>
      </c>
    </row>
    <row r="309" spans="1:30" ht="47.25" x14ac:dyDescent="0.25">
      <c r="A309"/>
      <c r="B309" t="s">
        <v>189</v>
      </c>
      <c r="C309" s="3" t="s">
        <v>746</v>
      </c>
      <c r="D309" s="3" t="s">
        <v>747</v>
      </c>
      <c r="E309" s="4" t="s">
        <v>748</v>
      </c>
      <c r="F309" s="6" t="s">
        <v>749</v>
      </c>
      <c r="G309" t="s">
        <v>750</v>
      </c>
      <c r="H309"/>
      <c r="I309"/>
      <c r="J309"/>
      <c r="K309"/>
      <c r="L309"/>
      <c r="M309"/>
      <c r="N309" s="5" t="s">
        <v>59</v>
      </c>
      <c r="O309"/>
      <c r="P309"/>
      <c r="Q309"/>
      <c r="R309"/>
      <c r="S309"/>
      <c r="V309"/>
      <c r="AA309" s="14">
        <f t="shared" si="38"/>
        <v>1</v>
      </c>
      <c r="AB309" s="14">
        <f t="shared" si="37"/>
        <v>54</v>
      </c>
      <c r="AC309" s="14" t="str">
        <f t="shared" si="36"/>
        <v>Q2.54</v>
      </c>
      <c r="AD309" s="6" t="str">
        <f t="shared" si="32"/>
        <v>&lt;font color='green'&gt;[Q2.54]&lt;/font&gt; Que tipos de financiamento/crédito o negócio já recebeu desde que foi fundado (incluindo o investimento de sua fundação)?</v>
      </c>
    </row>
    <row r="310" spans="1:30" x14ac:dyDescent="0.25">
      <c r="A310"/>
      <c r="B310"/>
      <c r="C310" s="3" t="s">
        <v>60</v>
      </c>
      <c r="D310" s="3" t="s">
        <v>751</v>
      </c>
      <c r="E310" s="4" t="s">
        <v>752</v>
      </c>
      <c r="F310" s="6" t="s">
        <v>753</v>
      </c>
      <c r="G310"/>
      <c r="H310"/>
      <c r="I310"/>
      <c r="J310"/>
      <c r="K310"/>
      <c r="L310" s="5" t="s">
        <v>754</v>
      </c>
      <c r="M310"/>
      <c r="N310" s="5" t="s">
        <v>59</v>
      </c>
      <c r="O310"/>
      <c r="P310"/>
      <c r="Q310"/>
      <c r="R310"/>
      <c r="S310"/>
      <c r="V310"/>
      <c r="AA310" s="14">
        <f t="shared" si="38"/>
        <v>0</v>
      </c>
      <c r="AB310" s="14">
        <f t="shared" si="37"/>
        <v>54</v>
      </c>
      <c r="AC310" s="14" t="str">
        <f t="shared" si="36"/>
        <v/>
      </c>
      <c r="AD310" s="6" t="str">
        <f t="shared" ref="AD310:AD373" si="39">IF(E310="", "",IF(B310="", E310,"&lt;font color='green'&gt;["&amp;AC310&amp;"]&lt;/font&gt; "&amp;E310))</f>
        <v>Qual outro tipo de financiamento?</v>
      </c>
    </row>
    <row r="311" spans="1:30" ht="47.25" x14ac:dyDescent="0.25">
      <c r="A311"/>
      <c r="B311" t="s">
        <v>189</v>
      </c>
      <c r="C311" s="3" t="s">
        <v>755</v>
      </c>
      <c r="D311" s="3" t="s">
        <v>756</v>
      </c>
      <c r="E311" s="4" t="s">
        <v>757</v>
      </c>
      <c r="F311" s="6" t="s">
        <v>758</v>
      </c>
      <c r="G311" t="s">
        <v>750</v>
      </c>
      <c r="H311"/>
      <c r="I311"/>
      <c r="J311" s="5" t="s">
        <v>759</v>
      </c>
      <c r="K311" s="5" t="s">
        <v>760</v>
      </c>
      <c r="L311"/>
      <c r="M311"/>
      <c r="N311" s="5" t="s">
        <v>59</v>
      </c>
      <c r="O311"/>
      <c r="P311"/>
      <c r="Q311"/>
      <c r="R311"/>
      <c r="S311"/>
      <c r="V311"/>
      <c r="AA311" s="14">
        <f t="shared" si="38"/>
        <v>1</v>
      </c>
      <c r="AB311" s="14">
        <f t="shared" si="37"/>
        <v>55</v>
      </c>
      <c r="AC311" s="14" t="str">
        <f t="shared" si="36"/>
        <v>Q2.55</v>
      </c>
      <c r="AD311" s="6" t="str">
        <f t="shared" si="39"/>
        <v>&lt;font color='green'&gt;[Q2.55]&lt;/font&gt; Desde a fundação do negócio, já tentou…</v>
      </c>
    </row>
    <row r="312" spans="1:30" x14ac:dyDescent="0.25">
      <c r="A312"/>
      <c r="B312"/>
      <c r="C312" s="3" t="s">
        <v>60</v>
      </c>
      <c r="D312" s="3" t="s">
        <v>761</v>
      </c>
      <c r="E312" s="4" t="s">
        <v>762</v>
      </c>
      <c r="F312" s="6" t="s">
        <v>763</v>
      </c>
      <c r="G312"/>
      <c r="H312"/>
      <c r="I312"/>
      <c r="J312"/>
      <c r="K312"/>
      <c r="L312" s="5" t="s">
        <v>764</v>
      </c>
      <c r="M312"/>
      <c r="N312" s="5" t="s">
        <v>59</v>
      </c>
      <c r="O312"/>
      <c r="P312"/>
      <c r="Q312"/>
      <c r="R312"/>
      <c r="S312"/>
      <c r="V312"/>
      <c r="AA312" s="14">
        <f t="shared" si="38"/>
        <v>0</v>
      </c>
      <c r="AB312" s="14">
        <f t="shared" si="37"/>
        <v>55</v>
      </c>
      <c r="AC312" s="14" t="str">
        <f t="shared" si="36"/>
        <v/>
      </c>
      <c r="AD312" s="6" t="str">
        <f t="shared" si="39"/>
        <v>Qual outra tentativa?</v>
      </c>
    </row>
    <row r="313" spans="1:30" ht="31.5" x14ac:dyDescent="0.25">
      <c r="A313"/>
      <c r="B313" t="s">
        <v>189</v>
      </c>
      <c r="C313" s="3" t="s">
        <v>765</v>
      </c>
      <c r="D313" s="3" t="s">
        <v>766</v>
      </c>
      <c r="E313" s="4" t="s">
        <v>767</v>
      </c>
      <c r="F313" s="6" t="s">
        <v>768</v>
      </c>
      <c r="G313" t="s">
        <v>745</v>
      </c>
      <c r="H313"/>
      <c r="I313"/>
      <c r="J313"/>
      <c r="K313"/>
      <c r="L313"/>
      <c r="M313"/>
      <c r="N313" s="5" t="s">
        <v>59</v>
      </c>
      <c r="O313"/>
      <c r="P313"/>
      <c r="Q313"/>
      <c r="R313"/>
      <c r="S313"/>
      <c r="V313"/>
      <c r="AA313" s="14">
        <f t="shared" si="38"/>
        <v>1</v>
      </c>
      <c r="AB313" s="14">
        <f t="shared" si="37"/>
        <v>56</v>
      </c>
      <c r="AC313" s="14" t="str">
        <f t="shared" si="36"/>
        <v>Q2.56</v>
      </c>
      <c r="AD313" s="6" t="str">
        <f t="shared" si="39"/>
        <v>&lt;font color='green'&gt;[Q2.56]&lt;/font&gt; Desde o início do negócio, empréstimos com bancos e outras instituições financeiras…</v>
      </c>
    </row>
    <row r="314" spans="1:30" ht="31.5" x14ac:dyDescent="0.25">
      <c r="A314"/>
      <c r="B314"/>
      <c r="C314" s="3" t="s">
        <v>60</v>
      </c>
      <c r="D314" s="3" t="s">
        <v>769</v>
      </c>
      <c r="E314" s="4" t="s">
        <v>770</v>
      </c>
      <c r="F314" s="4" t="s">
        <v>771</v>
      </c>
      <c r="G314"/>
      <c r="H314"/>
      <c r="I314"/>
      <c r="J314"/>
      <c r="K314"/>
      <c r="L314" s="5" t="s">
        <v>772</v>
      </c>
      <c r="M314"/>
      <c r="N314" s="5" t="s">
        <v>59</v>
      </c>
      <c r="O314"/>
      <c r="P314"/>
      <c r="Q314"/>
      <c r="R314"/>
      <c r="S314"/>
      <c r="V314"/>
      <c r="AA314" s="14">
        <f t="shared" si="38"/>
        <v>0</v>
      </c>
      <c r="AB314" s="14">
        <f t="shared" si="37"/>
        <v>56</v>
      </c>
      <c r="AC314" s="14" t="str">
        <f t="shared" si="36"/>
        <v/>
      </c>
      <c r="AD314" s="6" t="str">
        <f t="shared" si="39"/>
        <v>Qual foi a outra relação com bancos e outras instituições financeiras?</v>
      </c>
    </row>
    <row r="315" spans="1:30" ht="31.5" x14ac:dyDescent="0.25">
      <c r="A315"/>
      <c r="B315" t="s">
        <v>189</v>
      </c>
      <c r="C315" s="3" t="s">
        <v>773</v>
      </c>
      <c r="D315" s="24" t="s">
        <v>774</v>
      </c>
      <c r="E315" s="4" t="s">
        <v>775</v>
      </c>
      <c r="F315" s="6" t="s">
        <v>776</v>
      </c>
      <c r="G315" t="s">
        <v>745</v>
      </c>
      <c r="H315"/>
      <c r="I315"/>
      <c r="J315"/>
      <c r="K315"/>
      <c r="L315" t="s">
        <v>777</v>
      </c>
      <c r="M315"/>
      <c r="N315" s="5" t="s">
        <v>59</v>
      </c>
      <c r="O315"/>
      <c r="P315"/>
      <c r="Q315"/>
      <c r="R315"/>
      <c r="S315"/>
      <c r="V315"/>
      <c r="AA315" s="14">
        <f t="shared" si="38"/>
        <v>1</v>
      </c>
      <c r="AB315" s="14">
        <f t="shared" si="37"/>
        <v>57</v>
      </c>
      <c r="AC315" s="14" t="str">
        <f t="shared" si="36"/>
        <v>Q2.57</v>
      </c>
      <c r="AD315" s="6" t="str">
        <f t="shared" si="39"/>
        <v>&lt;font color='green'&gt;[Q2.57]&lt;/font&gt; Para os empréstimos concedidos, quanto à garantia para o empréstimo:</v>
      </c>
    </row>
    <row r="316" spans="1:30" x14ac:dyDescent="0.25">
      <c r="A316"/>
      <c r="B316"/>
      <c r="C316" s="3" t="s">
        <v>60</v>
      </c>
      <c r="D316" s="24" t="s">
        <v>778</v>
      </c>
      <c r="E316" s="4" t="s">
        <v>779</v>
      </c>
      <c r="F316" s="6" t="s">
        <v>780</v>
      </c>
      <c r="G316"/>
      <c r="H316"/>
      <c r="I316"/>
      <c r="J316"/>
      <c r="K316"/>
      <c r="L316" s="5" t="s">
        <v>781</v>
      </c>
      <c r="M316"/>
      <c r="N316" s="5" t="s">
        <v>59</v>
      </c>
      <c r="O316"/>
      <c r="P316"/>
      <c r="Q316"/>
      <c r="R316"/>
      <c r="S316"/>
      <c r="V316"/>
      <c r="AA316" s="14">
        <f t="shared" si="38"/>
        <v>0</v>
      </c>
      <c r="AB316" s="14">
        <f t="shared" si="37"/>
        <v>57</v>
      </c>
      <c r="AC316" s="14" t="str">
        <f t="shared" si="36"/>
        <v/>
      </c>
      <c r="AD316" s="6" t="str">
        <f t="shared" si="39"/>
        <v>Qual outra garantia?</v>
      </c>
    </row>
    <row r="317" spans="1:30" ht="31.5" x14ac:dyDescent="0.25">
      <c r="A317"/>
      <c r="B317" t="s">
        <v>189</v>
      </c>
      <c r="C317" s="3" t="s">
        <v>782</v>
      </c>
      <c r="D317" s="3" t="s">
        <v>783</v>
      </c>
      <c r="E317" s="4" t="s">
        <v>784</v>
      </c>
      <c r="F317" s="6" t="s">
        <v>785</v>
      </c>
      <c r="G317"/>
      <c r="H317"/>
      <c r="I317"/>
      <c r="J317"/>
      <c r="K317"/>
      <c r="L317" t="s">
        <v>777</v>
      </c>
      <c r="M317"/>
      <c r="N317" s="5" t="s">
        <v>59</v>
      </c>
      <c r="O317"/>
      <c r="P317"/>
      <c r="Q317"/>
      <c r="R317"/>
      <c r="S317"/>
      <c r="V317"/>
      <c r="AA317" s="14">
        <f t="shared" si="38"/>
        <v>1</v>
      </c>
      <c r="AB317" s="14">
        <f t="shared" si="37"/>
        <v>58</v>
      </c>
      <c r="AC317" s="14" t="str">
        <f t="shared" si="36"/>
        <v>Q2.58</v>
      </c>
      <c r="AD317" s="6" t="str">
        <f t="shared" si="39"/>
        <v>&lt;font color='green'&gt;[Q2.58]&lt;/font&gt; Os empréstimos conseguidos através de bancos ou instituições financeiras foram considerados:</v>
      </c>
    </row>
    <row r="318" spans="1:30" x14ac:dyDescent="0.25">
      <c r="A318"/>
      <c r="B318"/>
      <c r="C318"/>
      <c r="D318"/>
      <c r="E318"/>
      <c r="F318"/>
      <c r="G318"/>
      <c r="H318"/>
      <c r="I318"/>
      <c r="J318"/>
      <c r="K318"/>
      <c r="L318"/>
      <c r="M318"/>
      <c r="N318"/>
      <c r="O318"/>
      <c r="P318"/>
      <c r="Q318"/>
      <c r="R318"/>
      <c r="S318"/>
      <c r="V318"/>
      <c r="AA318" s="14">
        <f t="shared" si="38"/>
        <v>0</v>
      </c>
      <c r="AB318" s="14">
        <f t="shared" si="37"/>
        <v>58</v>
      </c>
      <c r="AC318" s="14" t="str">
        <f t="shared" si="36"/>
        <v/>
      </c>
      <c r="AD318" s="6" t="str">
        <f t="shared" si="39"/>
        <v/>
      </c>
    </row>
    <row r="319" spans="1:30" x14ac:dyDescent="0.25">
      <c r="A319"/>
      <c r="B319"/>
      <c r="C319" s="3" t="s">
        <v>279</v>
      </c>
      <c r="D319" s="3" t="s">
        <v>319</v>
      </c>
      <c r="E319"/>
      <c r="F319"/>
      <c r="G319"/>
      <c r="H319"/>
      <c r="I319"/>
      <c r="J319"/>
      <c r="K319"/>
      <c r="L319"/>
      <c r="M319"/>
      <c r="N319"/>
      <c r="O319"/>
      <c r="P319"/>
      <c r="Q319"/>
      <c r="R319"/>
      <c r="S319"/>
      <c r="V319"/>
      <c r="AA319" s="14">
        <f t="shared" si="38"/>
        <v>0</v>
      </c>
      <c r="AB319" s="14">
        <f t="shared" si="37"/>
        <v>58</v>
      </c>
      <c r="AC319" s="14" t="str">
        <f t="shared" si="36"/>
        <v/>
      </c>
      <c r="AD319" s="6" t="str">
        <f t="shared" si="39"/>
        <v/>
      </c>
    </row>
    <row r="320" spans="1:30" x14ac:dyDescent="0.25">
      <c r="A320"/>
      <c r="B320"/>
      <c r="C320"/>
      <c r="D320"/>
      <c r="E320"/>
      <c r="F320"/>
      <c r="G320"/>
      <c r="H320"/>
      <c r="I320"/>
      <c r="J320"/>
      <c r="K320"/>
      <c r="L320"/>
      <c r="M320"/>
      <c r="N320"/>
      <c r="O320"/>
      <c r="P320"/>
      <c r="Q320"/>
      <c r="R320"/>
      <c r="S320"/>
      <c r="V320"/>
      <c r="AA320" s="14">
        <f t="shared" si="38"/>
        <v>0</v>
      </c>
      <c r="AB320" s="14">
        <f t="shared" si="37"/>
        <v>58</v>
      </c>
      <c r="AC320" s="14" t="str">
        <f t="shared" si="36"/>
        <v/>
      </c>
      <c r="AD320" s="6" t="str">
        <f t="shared" si="39"/>
        <v/>
      </c>
    </row>
    <row r="321" spans="1:30" x14ac:dyDescent="0.25">
      <c r="A321" s="17" t="s">
        <v>786</v>
      </c>
      <c r="B321"/>
      <c r="C321" s="3" t="s">
        <v>184</v>
      </c>
      <c r="D321" s="3" t="s">
        <v>787</v>
      </c>
      <c r="E321"/>
      <c r="F321"/>
      <c r="G321"/>
      <c r="H321"/>
      <c r="I321"/>
      <c r="J321"/>
      <c r="K321"/>
      <c r="L321"/>
      <c r="M321"/>
      <c r="N321"/>
      <c r="O321"/>
      <c r="P321"/>
      <c r="Q321"/>
      <c r="R321"/>
      <c r="S321"/>
      <c r="V321"/>
      <c r="AA321" s="14">
        <f t="shared" si="38"/>
        <v>0</v>
      </c>
      <c r="AB321" s="14">
        <v>0</v>
      </c>
      <c r="AC321" s="14" t="str">
        <f t="shared" ref="AC321:AC348" si="40">IF(AA321=0,"",CONCATENATE("Q3.",AB321))</f>
        <v/>
      </c>
      <c r="AD321" s="6" t="str">
        <f t="shared" si="39"/>
        <v/>
      </c>
    </row>
    <row r="322" spans="1:30" x14ac:dyDescent="0.25">
      <c r="A322" s="17"/>
      <c r="B322"/>
      <c r="C322"/>
      <c r="D322"/>
      <c r="E322"/>
      <c r="F322"/>
      <c r="G322"/>
      <c r="H322"/>
      <c r="I322"/>
      <c r="J322"/>
      <c r="K322"/>
      <c r="L322"/>
      <c r="M322"/>
      <c r="N322"/>
      <c r="O322"/>
      <c r="P322"/>
      <c r="Q322"/>
      <c r="R322"/>
      <c r="S322"/>
      <c r="V322"/>
      <c r="AA322" s="14">
        <f t="shared" si="38"/>
        <v>0</v>
      </c>
      <c r="AB322" s="14">
        <f t="shared" ref="AB322:AB331" si="41">AB321+AA322</f>
        <v>0</v>
      </c>
      <c r="AC322" s="14" t="str">
        <f t="shared" si="40"/>
        <v/>
      </c>
      <c r="AD322" s="6" t="str">
        <f t="shared" si="39"/>
        <v/>
      </c>
    </row>
    <row r="323" spans="1:30" ht="47.25" x14ac:dyDescent="0.25">
      <c r="A323" s="17"/>
      <c r="B323"/>
      <c r="C323" s="3" t="s">
        <v>19</v>
      </c>
      <c r="D323" s="3" t="s">
        <v>788</v>
      </c>
      <c r="E323" s="4" t="s">
        <v>789</v>
      </c>
      <c r="F323" s="4" t="s">
        <v>790</v>
      </c>
      <c r="G323"/>
      <c r="H323"/>
      <c r="I323"/>
      <c r="J323"/>
      <c r="K323"/>
      <c r="L323"/>
      <c r="M323"/>
      <c r="N323"/>
      <c r="O323"/>
      <c r="P323"/>
      <c r="Q323"/>
      <c r="R323"/>
      <c r="S323"/>
      <c r="V323"/>
      <c r="AA323" s="14">
        <f t="shared" si="38"/>
        <v>0</v>
      </c>
      <c r="AB323" s="14">
        <f t="shared" si="41"/>
        <v>0</v>
      </c>
      <c r="AC323" s="14" t="str">
        <f t="shared" si="40"/>
        <v/>
      </c>
      <c r="AD323" s="6" t="str">
        <f t="shared" si="39"/>
        <v>Agora, gostaríamos de fazer algumas perguntas sobre seus fornecedores e a compra dos seus produtos</v>
      </c>
    </row>
    <row r="324" spans="1:30" ht="31.5" x14ac:dyDescent="0.25">
      <c r="A324" s="17"/>
      <c r="B324" t="s">
        <v>189</v>
      </c>
      <c r="C324" s="3" t="s">
        <v>791</v>
      </c>
      <c r="D324" s="3" t="s">
        <v>792</v>
      </c>
      <c r="E324" s="4" t="s">
        <v>793</v>
      </c>
      <c r="F324" s="4" t="s">
        <v>794</v>
      </c>
      <c r="G324"/>
      <c r="H324"/>
      <c r="I324"/>
      <c r="J324"/>
      <c r="K324"/>
      <c r="L324"/>
      <c r="M324"/>
      <c r="N324" s="5" t="s">
        <v>59</v>
      </c>
      <c r="O324"/>
      <c r="P324"/>
      <c r="Q324"/>
      <c r="R324"/>
      <c r="S324"/>
      <c r="V324"/>
      <c r="AA324" s="14">
        <f t="shared" si="38"/>
        <v>1</v>
      </c>
      <c r="AB324" s="14">
        <f t="shared" si="41"/>
        <v>1</v>
      </c>
      <c r="AC324" s="14" t="str">
        <f t="shared" si="40"/>
        <v>Q3.1</v>
      </c>
      <c r="AD324" s="6" t="str">
        <f t="shared" si="39"/>
        <v>&lt;font color='green'&gt;[Q3.1]&lt;/font&gt; Quem são os Agrodealers com quem você trabalha ou que fornecem os produtos a você?</v>
      </c>
    </row>
    <row r="325" spans="1:30" x14ac:dyDescent="0.25">
      <c r="A325" s="17"/>
      <c r="B325"/>
      <c r="C325" s="3" t="s">
        <v>60</v>
      </c>
      <c r="D325" s="3" t="s">
        <v>795</v>
      </c>
      <c r="E325" s="4" t="s">
        <v>796</v>
      </c>
      <c r="F325" s="4" t="s">
        <v>797</v>
      </c>
      <c r="G325"/>
      <c r="H325"/>
      <c r="I325"/>
      <c r="J325"/>
      <c r="K325"/>
      <c r="L325" s="5" t="s">
        <v>798</v>
      </c>
      <c r="M325"/>
      <c r="N325" s="5" t="s">
        <v>59</v>
      </c>
      <c r="O325"/>
      <c r="P325"/>
      <c r="Q325"/>
      <c r="R325"/>
      <c r="S325"/>
      <c r="V325"/>
      <c r="AA325" s="14">
        <f t="shared" si="38"/>
        <v>0</v>
      </c>
      <c r="AB325" s="14">
        <f t="shared" si="41"/>
        <v>1</v>
      </c>
      <c r="AC325" s="14" t="str">
        <f t="shared" si="40"/>
        <v/>
      </c>
      <c r="AD325" s="6" t="str">
        <f t="shared" si="39"/>
        <v>Quem é o Agrodealer 1?</v>
      </c>
    </row>
    <row r="326" spans="1:30" x14ac:dyDescent="0.25">
      <c r="A326" s="17"/>
      <c r="B326"/>
      <c r="C326" s="3" t="s">
        <v>60</v>
      </c>
      <c r="D326" s="3" t="s">
        <v>799</v>
      </c>
      <c r="E326" s="4" t="s">
        <v>800</v>
      </c>
      <c r="F326" s="4" t="s">
        <v>801</v>
      </c>
      <c r="G326"/>
      <c r="H326"/>
      <c r="I326"/>
      <c r="J326"/>
      <c r="K326"/>
      <c r="L326" s="5" t="s">
        <v>802</v>
      </c>
      <c r="M326"/>
      <c r="N326" s="5" t="s">
        <v>59</v>
      </c>
      <c r="O326"/>
      <c r="P326"/>
      <c r="Q326"/>
      <c r="R326"/>
      <c r="S326"/>
      <c r="V326"/>
      <c r="AA326" s="14">
        <f t="shared" si="38"/>
        <v>0</v>
      </c>
      <c r="AB326" s="14">
        <f t="shared" si="41"/>
        <v>1</v>
      </c>
      <c r="AC326" s="14" t="str">
        <f t="shared" si="40"/>
        <v/>
      </c>
      <c r="AD326" s="6" t="str">
        <f t="shared" si="39"/>
        <v>Quem é o Agrodealer 2?</v>
      </c>
    </row>
    <row r="327" spans="1:30" x14ac:dyDescent="0.25">
      <c r="A327" s="17"/>
      <c r="B327"/>
      <c r="C327" s="3" t="s">
        <v>60</v>
      </c>
      <c r="D327" s="3" t="s">
        <v>803</v>
      </c>
      <c r="E327" s="4" t="s">
        <v>804</v>
      </c>
      <c r="F327" s="4" t="s">
        <v>805</v>
      </c>
      <c r="G327"/>
      <c r="H327"/>
      <c r="I327"/>
      <c r="J327"/>
      <c r="K327"/>
      <c r="L327" s="5" t="s">
        <v>806</v>
      </c>
      <c r="M327"/>
      <c r="N327" s="5" t="s">
        <v>59</v>
      </c>
      <c r="O327"/>
      <c r="P327"/>
      <c r="Q327"/>
      <c r="R327"/>
      <c r="S327"/>
      <c r="V327"/>
      <c r="AA327" s="14">
        <f t="shared" si="38"/>
        <v>0</v>
      </c>
      <c r="AB327" s="14">
        <f t="shared" si="41"/>
        <v>1</v>
      </c>
      <c r="AC327" s="14" t="str">
        <f t="shared" si="40"/>
        <v/>
      </c>
      <c r="AD327" s="6" t="str">
        <f t="shared" si="39"/>
        <v>Quem é o Agrodealer 3?</v>
      </c>
    </row>
    <row r="328" spans="1:30" x14ac:dyDescent="0.25">
      <c r="A328" s="17"/>
      <c r="B328"/>
      <c r="C328" s="3" t="s">
        <v>60</v>
      </c>
      <c r="D328" s="3" t="s">
        <v>807</v>
      </c>
      <c r="E328" s="4" t="s">
        <v>808</v>
      </c>
      <c r="F328" s="4" t="s">
        <v>809</v>
      </c>
      <c r="G328"/>
      <c r="H328"/>
      <c r="I328"/>
      <c r="J328"/>
      <c r="K328"/>
      <c r="L328" s="5" t="s">
        <v>810</v>
      </c>
      <c r="M328"/>
      <c r="N328" s="5" t="s">
        <v>59</v>
      </c>
      <c r="O328"/>
      <c r="P328"/>
      <c r="Q328"/>
      <c r="R328"/>
      <c r="S328"/>
      <c r="V328"/>
      <c r="AA328" s="14">
        <f t="shared" si="38"/>
        <v>0</v>
      </c>
      <c r="AB328" s="14">
        <f t="shared" si="41"/>
        <v>1</v>
      </c>
      <c r="AC328" s="14" t="str">
        <f t="shared" si="40"/>
        <v/>
      </c>
      <c r="AD328" s="6" t="str">
        <f t="shared" si="39"/>
        <v>Quem é o Agrodealer 4?</v>
      </c>
    </row>
    <row r="329" spans="1:30" ht="47.25" x14ac:dyDescent="0.25">
      <c r="A329" s="17"/>
      <c r="B329" t="s">
        <v>189</v>
      </c>
      <c r="C329" s="3" t="s">
        <v>811</v>
      </c>
      <c r="D329" s="3" t="s">
        <v>812</v>
      </c>
      <c r="E329" s="4" t="s">
        <v>813</v>
      </c>
      <c r="F329" s="4" t="s">
        <v>814</v>
      </c>
      <c r="G329"/>
      <c r="H329"/>
      <c r="I329"/>
      <c r="J329" s="5" t="s">
        <v>759</v>
      </c>
      <c r="K329" s="5" t="s">
        <v>760</v>
      </c>
      <c r="L329"/>
      <c r="M329"/>
      <c r="N329" s="5" t="s">
        <v>59</v>
      </c>
      <c r="O329"/>
      <c r="P329"/>
      <c r="Q329"/>
      <c r="R329"/>
      <c r="S329"/>
      <c r="V329"/>
      <c r="AA329" s="14">
        <f t="shared" si="38"/>
        <v>1</v>
      </c>
      <c r="AB329" s="14">
        <f t="shared" si="41"/>
        <v>2</v>
      </c>
      <c r="AC329" s="14" t="str">
        <f t="shared" si="40"/>
        <v>Q3.2</v>
      </c>
      <c r="AD329" s="6" t="str">
        <f t="shared" si="39"/>
        <v>&lt;font color='green'&gt;[Q3.2]&lt;/font&gt; Teve alguma semente que você tentou comprar na campanha passada, mas não conseguiu?</v>
      </c>
    </row>
    <row r="330" spans="1:30" ht="63" x14ac:dyDescent="0.25">
      <c r="A330" s="17"/>
      <c r="B330" t="s">
        <v>189</v>
      </c>
      <c r="C330" s="3" t="s">
        <v>815</v>
      </c>
      <c r="D330" s="3" t="s">
        <v>816</v>
      </c>
      <c r="E330" s="4" t="s">
        <v>817</v>
      </c>
      <c r="F330" s="4" t="s">
        <v>818</v>
      </c>
      <c r="G330"/>
      <c r="H330"/>
      <c r="I330"/>
      <c r="J330" s="5" t="s">
        <v>759</v>
      </c>
      <c r="K330" s="5" t="s">
        <v>760</v>
      </c>
      <c r="L330"/>
      <c r="M330"/>
      <c r="N330" s="5" t="s">
        <v>59</v>
      </c>
      <c r="O330"/>
      <c r="P330"/>
      <c r="Q330"/>
      <c r="R330"/>
      <c r="S330"/>
      <c r="V330"/>
      <c r="AA330" s="14">
        <f t="shared" si="38"/>
        <v>1</v>
      </c>
      <c r="AB330" s="14">
        <f t="shared" si="41"/>
        <v>3</v>
      </c>
      <c r="AC330" s="14" t="str">
        <f t="shared" si="40"/>
        <v>Q3.3</v>
      </c>
      <c r="AD330" s="6" t="str">
        <f t="shared" si="39"/>
        <v>&lt;font color='green'&gt;[Q3.3]&lt;/font&gt; Teve algum fertilizante orgânico, fertilizante químico, pesticida, fungicida ou herbicida que você tentou comprar na campanha passada, mas não conseguiu?</v>
      </c>
    </row>
    <row r="331" spans="1:30" x14ac:dyDescent="0.25">
      <c r="A331" s="17"/>
      <c r="B331"/>
      <c r="C331" s="3" t="s">
        <v>60</v>
      </c>
      <c r="D331" s="3" t="s">
        <v>819</v>
      </c>
      <c r="E331" s="4" t="s">
        <v>820</v>
      </c>
      <c r="F331" s="6" t="s">
        <v>821</v>
      </c>
      <c r="G331"/>
      <c r="H331"/>
      <c r="I331"/>
      <c r="J331"/>
      <c r="K331"/>
      <c r="L331" s="5" t="s">
        <v>822</v>
      </c>
      <c r="M331"/>
      <c r="N331" s="5" t="s">
        <v>59</v>
      </c>
      <c r="O331"/>
      <c r="P331"/>
      <c r="Q331"/>
      <c r="R331"/>
      <c r="S331"/>
      <c r="V331"/>
      <c r="AA331" s="14">
        <f t="shared" si="38"/>
        <v>0</v>
      </c>
      <c r="AB331" s="14">
        <f t="shared" si="41"/>
        <v>3</v>
      </c>
      <c r="AC331" s="14" t="str">
        <f t="shared" si="40"/>
        <v/>
      </c>
      <c r="AD331" s="6" t="str">
        <f t="shared" si="39"/>
        <v>Qual outro insumo?</v>
      </c>
    </row>
    <row r="332" spans="1:30" ht="31.5" x14ac:dyDescent="0.25">
      <c r="A332" s="17"/>
      <c r="B332" t="s">
        <v>189</v>
      </c>
      <c r="C332" s="3" t="s">
        <v>136</v>
      </c>
      <c r="D332" s="3" t="s">
        <v>823</v>
      </c>
      <c r="E332" s="4" t="s">
        <v>824</v>
      </c>
      <c r="F332" s="4" t="s">
        <v>825</v>
      </c>
      <c r="G332"/>
      <c r="H332"/>
      <c r="I332"/>
      <c r="J332"/>
      <c r="K332"/>
      <c r="L332"/>
      <c r="M332"/>
      <c r="N332" s="5" t="s">
        <v>59</v>
      </c>
      <c r="O332"/>
      <c r="P332"/>
      <c r="Q332"/>
      <c r="R332"/>
      <c r="S332"/>
      <c r="V332"/>
      <c r="AA332" s="14">
        <f t="shared" si="38"/>
        <v>1</v>
      </c>
      <c r="AB332" s="14">
        <f>AB330+AA332</f>
        <v>4</v>
      </c>
      <c r="AC332" s="14" t="str">
        <f t="shared" si="40"/>
        <v>Q3.4</v>
      </c>
      <c r="AD332" s="6" t="str">
        <f t="shared" si="39"/>
        <v>&lt;font color='green'&gt;[Q3.4]&lt;/font&gt; Você normalmente consegue comprar insumos agrícolas a crédito?</v>
      </c>
    </row>
    <row r="333" spans="1:30" ht="47.25" x14ac:dyDescent="0.25">
      <c r="A333" s="17"/>
      <c r="B333" t="s">
        <v>189</v>
      </c>
      <c r="C333" s="3" t="s">
        <v>92</v>
      </c>
      <c r="D333" s="3" t="s">
        <v>826</v>
      </c>
      <c r="E333" s="4" t="s">
        <v>827</v>
      </c>
      <c r="F333" s="4" t="s">
        <v>828</v>
      </c>
      <c r="G333" s="5" t="s">
        <v>829</v>
      </c>
      <c r="H333"/>
      <c r="I333"/>
      <c r="J333" s="5" t="s">
        <v>651</v>
      </c>
      <c r="K333" s="5" t="s">
        <v>830</v>
      </c>
      <c r="L333" s="5" t="s">
        <v>831</v>
      </c>
      <c r="M333"/>
      <c r="N333" s="5" t="s">
        <v>59</v>
      </c>
      <c r="O333"/>
      <c r="P333"/>
      <c r="Q333"/>
      <c r="R333"/>
      <c r="S333"/>
      <c r="V333"/>
      <c r="AA333" s="14">
        <f t="shared" si="38"/>
        <v>1</v>
      </c>
      <c r="AB333" s="14">
        <f t="shared" ref="AB333:AB348" si="42">AB332+AA333</f>
        <v>5</v>
      </c>
      <c r="AC333" s="14" t="str">
        <f t="shared" si="40"/>
        <v>Q3.5</v>
      </c>
      <c r="AD333" s="6" t="str">
        <f t="shared" si="39"/>
        <v>&lt;font color='green'&gt;[Q3.5]&lt;/font&gt; Qual a percentagem do custo total dos seus insumos que é comprado a crédito (a cada 100 Meticais de produtos vendidos, quantos Meticais são vendidos a crédito)?</v>
      </c>
    </row>
    <row r="334" spans="1:30" ht="47.25" x14ac:dyDescent="0.25">
      <c r="A334" s="17"/>
      <c r="B334"/>
      <c r="C334" s="3" t="s">
        <v>19</v>
      </c>
      <c r="D334" s="3" t="s">
        <v>832</v>
      </c>
      <c r="E334" s="4" t="s">
        <v>833</v>
      </c>
      <c r="F334" s="4" t="s">
        <v>834</v>
      </c>
      <c r="G334"/>
      <c r="H334"/>
      <c r="I334"/>
      <c r="J334"/>
      <c r="K334"/>
      <c r="L334"/>
      <c r="M334"/>
      <c r="N334"/>
      <c r="O334"/>
      <c r="P334"/>
      <c r="Q334"/>
      <c r="R334"/>
      <c r="S334"/>
      <c r="V334"/>
      <c r="AA334" s="14">
        <f t="shared" si="38"/>
        <v>0</v>
      </c>
      <c r="AB334" s="14">
        <f t="shared" si="42"/>
        <v>5</v>
      </c>
      <c r="AC334" s="14" t="str">
        <f t="shared" si="40"/>
        <v/>
      </c>
      <c r="AD334" s="6" t="str">
        <f t="shared" si="39"/>
        <v>Durante a última campanha, qual foi o custo total de cada uma das seguintes categorias?</v>
      </c>
    </row>
    <row r="335" spans="1:30" x14ac:dyDescent="0.25">
      <c r="A335" s="17"/>
      <c r="B335" t="s">
        <v>189</v>
      </c>
      <c r="C335" s="3" t="s">
        <v>92</v>
      </c>
      <c r="D335" s="3" t="s">
        <v>835</v>
      </c>
      <c r="E335" s="4" t="s">
        <v>836</v>
      </c>
      <c r="F335" s="6" t="s">
        <v>837</v>
      </c>
      <c r="G335" s="5" t="s">
        <v>838</v>
      </c>
      <c r="H335"/>
      <c r="I335"/>
      <c r="J335" s="5" t="s">
        <v>566</v>
      </c>
      <c r="K335"/>
      <c r="L335"/>
      <c r="M335"/>
      <c r="N335" s="5" t="s">
        <v>59</v>
      </c>
      <c r="O335"/>
      <c r="P335"/>
      <c r="Q335"/>
      <c r="R335"/>
      <c r="S335"/>
      <c r="V335"/>
      <c r="AA335" s="14">
        <f t="shared" si="38"/>
        <v>1</v>
      </c>
      <c r="AB335" s="14">
        <f t="shared" si="42"/>
        <v>6</v>
      </c>
      <c r="AC335" s="14" t="str">
        <f t="shared" si="40"/>
        <v>Q3.6</v>
      </c>
      <c r="AD335" s="6" t="str">
        <f t="shared" si="39"/>
        <v>&lt;font color='green'&gt;[Q3.6]&lt;/font&gt; Compra de inventário (estoques de produtos)</v>
      </c>
    </row>
    <row r="336" spans="1:30" x14ac:dyDescent="0.25">
      <c r="A336" s="17"/>
      <c r="B336" t="s">
        <v>189</v>
      </c>
      <c r="C336" s="3" t="s">
        <v>92</v>
      </c>
      <c r="D336" s="3" t="s">
        <v>839</v>
      </c>
      <c r="E336" s="4" t="s">
        <v>840</v>
      </c>
      <c r="F336" s="6" t="s">
        <v>841</v>
      </c>
      <c r="G336" s="5" t="s">
        <v>838</v>
      </c>
      <c r="H336"/>
      <c r="I336"/>
      <c r="J336" s="5" t="s">
        <v>566</v>
      </c>
      <c r="K336"/>
      <c r="L336"/>
      <c r="M336"/>
      <c r="N336" s="5" t="s">
        <v>59</v>
      </c>
      <c r="O336"/>
      <c r="P336"/>
      <c r="Q336"/>
      <c r="R336"/>
      <c r="S336"/>
      <c r="V336"/>
      <c r="AA336" s="14">
        <f t="shared" si="38"/>
        <v>1</v>
      </c>
      <c r="AB336" s="14">
        <f t="shared" si="42"/>
        <v>7</v>
      </c>
      <c r="AC336" s="14" t="str">
        <f t="shared" si="40"/>
        <v>Q3.7</v>
      </c>
      <c r="AD336" s="6" t="str">
        <f t="shared" si="39"/>
        <v>&lt;font color='green'&gt;[Q3.7]&lt;/font&gt; Gastos com eletricidade, água, gás e combustível</v>
      </c>
    </row>
    <row r="337" spans="1:30" x14ac:dyDescent="0.25">
      <c r="A337" s="17"/>
      <c r="B337" t="s">
        <v>189</v>
      </c>
      <c r="C337" s="3" t="s">
        <v>92</v>
      </c>
      <c r="D337" s="3" t="s">
        <v>842</v>
      </c>
      <c r="E337" s="4" t="s">
        <v>843</v>
      </c>
      <c r="F337" s="6" t="s">
        <v>844</v>
      </c>
      <c r="G337" s="5" t="s">
        <v>838</v>
      </c>
      <c r="H337"/>
      <c r="I337"/>
      <c r="J337" s="5" t="s">
        <v>566</v>
      </c>
      <c r="K337"/>
      <c r="L337"/>
      <c r="M337"/>
      <c r="N337" s="5" t="s">
        <v>59</v>
      </c>
      <c r="O337"/>
      <c r="P337"/>
      <c r="Q337"/>
      <c r="R337"/>
      <c r="S337"/>
      <c r="V337"/>
      <c r="AA337" s="14">
        <f t="shared" si="38"/>
        <v>1</v>
      </c>
      <c r="AB337" s="14">
        <f t="shared" si="42"/>
        <v>8</v>
      </c>
      <c r="AC337" s="14" t="str">
        <f t="shared" si="40"/>
        <v>Q3.8</v>
      </c>
      <c r="AD337" s="6" t="str">
        <f t="shared" si="39"/>
        <v>&lt;font color='green'&gt;[Q3.8]&lt;/font&gt; Gastos com juros</v>
      </c>
    </row>
    <row r="338" spans="1:30" x14ac:dyDescent="0.25">
      <c r="A338" s="17"/>
      <c r="B338" t="s">
        <v>189</v>
      </c>
      <c r="C338" s="3" t="s">
        <v>92</v>
      </c>
      <c r="D338" s="3" t="s">
        <v>845</v>
      </c>
      <c r="E338" s="4" t="s">
        <v>846</v>
      </c>
      <c r="F338" s="6" t="s">
        <v>847</v>
      </c>
      <c r="G338" s="5" t="s">
        <v>838</v>
      </c>
      <c r="H338"/>
      <c r="I338"/>
      <c r="J338" s="5" t="s">
        <v>566</v>
      </c>
      <c r="K338"/>
      <c r="L338"/>
      <c r="M338"/>
      <c r="N338" s="5" t="s">
        <v>59</v>
      </c>
      <c r="O338"/>
      <c r="P338"/>
      <c r="Q338"/>
      <c r="R338"/>
      <c r="S338"/>
      <c r="V338"/>
      <c r="AA338" s="14">
        <f t="shared" si="38"/>
        <v>1</v>
      </c>
      <c r="AB338" s="14">
        <f t="shared" si="42"/>
        <v>9</v>
      </c>
      <c r="AC338" s="14" t="str">
        <f t="shared" si="40"/>
        <v>Q3.9</v>
      </c>
      <c r="AD338" s="6" t="str">
        <f t="shared" si="39"/>
        <v>&lt;font color='green'&gt;[Q3.9]&lt;/font&gt; Salários pagos a empregados</v>
      </c>
    </row>
    <row r="339" spans="1:30" x14ac:dyDescent="0.25">
      <c r="A339" s="17"/>
      <c r="B339" t="s">
        <v>189</v>
      </c>
      <c r="C339" s="3" t="s">
        <v>92</v>
      </c>
      <c r="D339" s="3" t="s">
        <v>848</v>
      </c>
      <c r="E339" s="4" t="s">
        <v>849</v>
      </c>
      <c r="F339" s="6" t="s">
        <v>850</v>
      </c>
      <c r="G339" s="5" t="s">
        <v>838</v>
      </c>
      <c r="H339"/>
      <c r="I339"/>
      <c r="J339" s="5" t="s">
        <v>566</v>
      </c>
      <c r="K339"/>
      <c r="L339"/>
      <c r="M339"/>
      <c r="N339" s="5" t="s">
        <v>59</v>
      </c>
      <c r="O339"/>
      <c r="P339"/>
      <c r="Q339"/>
      <c r="R339"/>
      <c r="S339"/>
      <c r="V339"/>
      <c r="AA339" s="14">
        <f t="shared" si="38"/>
        <v>1</v>
      </c>
      <c r="AB339" s="14">
        <f t="shared" si="42"/>
        <v>10</v>
      </c>
      <c r="AC339" s="14" t="str">
        <f t="shared" si="40"/>
        <v>Q3.10</v>
      </c>
      <c r="AD339" s="6" t="str">
        <f t="shared" si="39"/>
        <v>&lt;font color='green'&gt;[Q3.10]&lt;/font&gt; Aluguel para maquinário e equipamento</v>
      </c>
    </row>
    <row r="340" spans="1:30" ht="31.5" x14ac:dyDescent="0.25">
      <c r="A340" s="17"/>
      <c r="B340" t="s">
        <v>189</v>
      </c>
      <c r="C340" s="3" t="s">
        <v>92</v>
      </c>
      <c r="D340" s="3" t="s">
        <v>851</v>
      </c>
      <c r="E340" s="4" t="s">
        <v>852</v>
      </c>
      <c r="F340" s="6" t="s">
        <v>853</v>
      </c>
      <c r="G340" s="5" t="s">
        <v>838</v>
      </c>
      <c r="H340"/>
      <c r="I340"/>
      <c r="J340" s="5" t="s">
        <v>566</v>
      </c>
      <c r="K340"/>
      <c r="L340"/>
      <c r="M340"/>
      <c r="N340" s="5" t="s">
        <v>59</v>
      </c>
      <c r="O340"/>
      <c r="P340"/>
      <c r="Q340"/>
      <c r="R340"/>
      <c r="S340"/>
      <c r="V340"/>
      <c r="AA340" s="14">
        <f t="shared" si="38"/>
        <v>1</v>
      </c>
      <c r="AB340" s="14">
        <f t="shared" si="42"/>
        <v>11</v>
      </c>
      <c r="AC340" s="14" t="str">
        <f t="shared" si="40"/>
        <v>Q3.11</v>
      </c>
      <c r="AD340" s="6" t="str">
        <f t="shared" si="39"/>
        <v>&lt;font color='green'&gt;[Q3.11]&lt;/font&gt; Aluguel para loja/escritório e terra (machamba, se destinada ao negócio)</v>
      </c>
    </row>
    <row r="341" spans="1:30" x14ac:dyDescent="0.25">
      <c r="A341" s="17"/>
      <c r="B341" t="s">
        <v>189</v>
      </c>
      <c r="C341" s="3" t="s">
        <v>92</v>
      </c>
      <c r="D341" s="3" t="s">
        <v>854</v>
      </c>
      <c r="E341" s="4" t="s">
        <v>855</v>
      </c>
      <c r="F341" s="6" t="s">
        <v>856</v>
      </c>
      <c r="G341" s="5" t="s">
        <v>838</v>
      </c>
      <c r="H341"/>
      <c r="I341"/>
      <c r="J341" s="5" t="s">
        <v>566</v>
      </c>
      <c r="K341"/>
      <c r="L341"/>
      <c r="M341"/>
      <c r="N341" s="5" t="s">
        <v>59</v>
      </c>
      <c r="O341"/>
      <c r="P341"/>
      <c r="Q341"/>
      <c r="R341"/>
      <c r="S341"/>
      <c r="V341"/>
      <c r="AA341" s="14">
        <f t="shared" si="38"/>
        <v>1</v>
      </c>
      <c r="AB341" s="14">
        <f t="shared" si="42"/>
        <v>12</v>
      </c>
      <c r="AC341" s="14" t="str">
        <f t="shared" si="40"/>
        <v>Q3.12</v>
      </c>
      <c r="AD341" s="6" t="str">
        <f t="shared" si="39"/>
        <v>&lt;font color='green'&gt;[Q3.12]&lt;/font&gt; Gastos com telefone e baterias</v>
      </c>
    </row>
    <row r="342" spans="1:30" x14ac:dyDescent="0.25">
      <c r="A342" s="17"/>
      <c r="B342" t="s">
        <v>189</v>
      </c>
      <c r="C342" s="3" t="s">
        <v>92</v>
      </c>
      <c r="D342" s="3" t="s">
        <v>857</v>
      </c>
      <c r="E342" s="4" t="s">
        <v>858</v>
      </c>
      <c r="F342" s="6" t="s">
        <v>859</v>
      </c>
      <c r="G342" s="5" t="s">
        <v>838</v>
      </c>
      <c r="H342"/>
      <c r="I342"/>
      <c r="J342" s="5" t="s">
        <v>566</v>
      </c>
      <c r="K342"/>
      <c r="L342"/>
      <c r="M342"/>
      <c r="N342" s="5" t="s">
        <v>59</v>
      </c>
      <c r="O342"/>
      <c r="P342"/>
      <c r="Q342"/>
      <c r="R342"/>
      <c r="S342"/>
      <c r="V342"/>
      <c r="AA342" s="14">
        <f t="shared" si="38"/>
        <v>1</v>
      </c>
      <c r="AB342" s="14">
        <f t="shared" si="42"/>
        <v>13</v>
      </c>
      <c r="AC342" s="14" t="str">
        <f t="shared" si="40"/>
        <v>Q3.13</v>
      </c>
      <c r="AD342" s="6" t="str">
        <f t="shared" si="39"/>
        <v>&lt;font color='green'&gt;[Q3.13]&lt;/font&gt; Impostos</v>
      </c>
    </row>
    <row r="343" spans="1:30" x14ac:dyDescent="0.25">
      <c r="A343" s="17"/>
      <c r="B343" t="s">
        <v>189</v>
      </c>
      <c r="C343" s="3" t="s">
        <v>92</v>
      </c>
      <c r="D343" s="3" t="s">
        <v>860</v>
      </c>
      <c r="E343" s="4" t="s">
        <v>861</v>
      </c>
      <c r="F343" s="6" t="s">
        <v>862</v>
      </c>
      <c r="G343" s="5" t="s">
        <v>838</v>
      </c>
      <c r="H343"/>
      <c r="I343"/>
      <c r="J343" s="5" t="s">
        <v>566</v>
      </c>
      <c r="K343"/>
      <c r="L343"/>
      <c r="M343"/>
      <c r="N343" s="5" t="s">
        <v>59</v>
      </c>
      <c r="O343"/>
      <c r="P343"/>
      <c r="Q343"/>
      <c r="R343"/>
      <c r="S343"/>
      <c r="V343"/>
      <c r="AA343" s="14">
        <f t="shared" si="38"/>
        <v>1</v>
      </c>
      <c r="AB343" s="14">
        <f t="shared" si="42"/>
        <v>14</v>
      </c>
      <c r="AC343" s="14" t="str">
        <f t="shared" si="40"/>
        <v>Q3.14</v>
      </c>
      <c r="AD343" s="6" t="str">
        <f t="shared" si="39"/>
        <v>&lt;font color='green'&gt;[Q3.14]&lt;/font&gt; Gastos com manutenção e reparos gerais</v>
      </c>
    </row>
    <row r="344" spans="1:30" x14ac:dyDescent="0.25">
      <c r="A344" s="17"/>
      <c r="B344" t="s">
        <v>189</v>
      </c>
      <c r="C344" s="3" t="s">
        <v>92</v>
      </c>
      <c r="D344" s="3" t="s">
        <v>863</v>
      </c>
      <c r="E344" s="4" t="s">
        <v>864</v>
      </c>
      <c r="F344" s="6" t="s">
        <v>865</v>
      </c>
      <c r="G344" s="5" t="s">
        <v>838</v>
      </c>
      <c r="H344"/>
      <c r="I344"/>
      <c r="J344" s="5" t="s">
        <v>566</v>
      </c>
      <c r="K344"/>
      <c r="L344"/>
      <c r="M344"/>
      <c r="N344" s="5" t="s">
        <v>59</v>
      </c>
      <c r="O344"/>
      <c r="P344"/>
      <c r="Q344"/>
      <c r="R344"/>
      <c r="S344"/>
      <c r="V344"/>
      <c r="AA344" s="14">
        <f t="shared" si="38"/>
        <v>1</v>
      </c>
      <c r="AB344" s="14">
        <f t="shared" si="42"/>
        <v>15</v>
      </c>
      <c r="AC344" s="14" t="str">
        <f t="shared" si="40"/>
        <v>Q3.15</v>
      </c>
      <c r="AD344" s="6" t="str">
        <f t="shared" si="39"/>
        <v>&lt;font color='green'&gt;[Q3.15]&lt;/font&gt; Gastos com viagens</v>
      </c>
    </row>
    <row r="345" spans="1:30" x14ac:dyDescent="0.25">
      <c r="A345" s="17"/>
      <c r="B345" t="s">
        <v>189</v>
      </c>
      <c r="C345" s="3" t="s">
        <v>92</v>
      </c>
      <c r="D345" s="3" t="s">
        <v>866</v>
      </c>
      <c r="E345" s="4" t="s">
        <v>867</v>
      </c>
      <c r="F345" s="6" t="s">
        <v>868</v>
      </c>
      <c r="G345" s="5" t="s">
        <v>838</v>
      </c>
      <c r="H345"/>
      <c r="I345"/>
      <c r="J345" s="5" t="s">
        <v>566</v>
      </c>
      <c r="K345"/>
      <c r="L345"/>
      <c r="M345"/>
      <c r="N345" s="5" t="s">
        <v>59</v>
      </c>
      <c r="O345"/>
      <c r="P345"/>
      <c r="Q345"/>
      <c r="R345"/>
      <c r="S345"/>
      <c r="V345"/>
      <c r="AA345" s="14">
        <f t="shared" si="38"/>
        <v>1</v>
      </c>
      <c r="AB345" s="14">
        <f t="shared" si="42"/>
        <v>16</v>
      </c>
      <c r="AC345" s="14" t="str">
        <f t="shared" si="40"/>
        <v>Q3.16</v>
      </c>
      <c r="AD345" s="6" t="str">
        <f t="shared" si="39"/>
        <v>&lt;font color='green'&gt;[Q3.16]&lt;/font&gt; Outros gastos</v>
      </c>
    </row>
    <row r="346" spans="1:30" x14ac:dyDescent="0.25">
      <c r="A346" s="17"/>
      <c r="B346"/>
      <c r="C346"/>
      <c r="D346"/>
      <c r="E346"/>
      <c r="F346" s="6"/>
      <c r="G346"/>
      <c r="H346"/>
      <c r="I346"/>
      <c r="J346"/>
      <c r="K346"/>
      <c r="L346"/>
      <c r="M346"/>
      <c r="N346"/>
      <c r="O346"/>
      <c r="P346"/>
      <c r="Q346"/>
      <c r="R346"/>
      <c r="S346"/>
      <c r="V346"/>
      <c r="AA346" s="14">
        <f t="shared" si="38"/>
        <v>0</v>
      </c>
      <c r="AB346" s="14">
        <f t="shared" si="42"/>
        <v>16</v>
      </c>
      <c r="AC346" s="14" t="str">
        <f t="shared" si="40"/>
        <v/>
      </c>
      <c r="AD346" s="6" t="str">
        <f t="shared" si="39"/>
        <v/>
      </c>
    </row>
    <row r="347" spans="1:30" x14ac:dyDescent="0.25">
      <c r="A347" s="17"/>
      <c r="B347"/>
      <c r="C347" s="3" t="s">
        <v>279</v>
      </c>
      <c r="D347" s="3" t="s">
        <v>787</v>
      </c>
      <c r="E347"/>
      <c r="F347" s="6"/>
      <c r="G347"/>
      <c r="H347"/>
      <c r="I347"/>
      <c r="J347"/>
      <c r="K347"/>
      <c r="L347"/>
      <c r="M347"/>
      <c r="N347"/>
      <c r="O347"/>
      <c r="P347"/>
      <c r="Q347"/>
      <c r="R347"/>
      <c r="S347"/>
      <c r="V347"/>
      <c r="AA347" s="14">
        <f t="shared" si="38"/>
        <v>0</v>
      </c>
      <c r="AB347" s="14">
        <f t="shared" si="42"/>
        <v>16</v>
      </c>
      <c r="AC347" s="14" t="str">
        <f t="shared" si="40"/>
        <v/>
      </c>
      <c r="AD347" s="6" t="str">
        <f t="shared" si="39"/>
        <v/>
      </c>
    </row>
    <row r="348" spans="1:30" x14ac:dyDescent="0.25">
      <c r="A348" s="17"/>
      <c r="B348"/>
      <c r="C348"/>
      <c r="D348"/>
      <c r="E348"/>
      <c r="F348"/>
      <c r="G348"/>
      <c r="H348"/>
      <c r="I348"/>
      <c r="J348"/>
      <c r="K348"/>
      <c r="L348"/>
      <c r="M348"/>
      <c r="N348"/>
      <c r="O348"/>
      <c r="P348"/>
      <c r="Q348"/>
      <c r="R348"/>
      <c r="S348"/>
      <c r="V348"/>
      <c r="AA348" s="14">
        <f t="shared" si="38"/>
        <v>0</v>
      </c>
      <c r="AB348" s="14">
        <f t="shared" si="42"/>
        <v>16</v>
      </c>
      <c r="AC348" s="14" t="str">
        <f t="shared" si="40"/>
        <v/>
      </c>
      <c r="AD348" s="6" t="str">
        <f t="shared" si="39"/>
        <v/>
      </c>
    </row>
    <row r="349" spans="1:30" x14ac:dyDescent="0.25">
      <c r="A349" s="17" t="s">
        <v>869</v>
      </c>
      <c r="B349"/>
      <c r="C349" s="3" t="s">
        <v>184</v>
      </c>
      <c r="D349" s="3" t="s">
        <v>870</v>
      </c>
      <c r="E349"/>
      <c r="F349"/>
      <c r="G349"/>
      <c r="H349"/>
      <c r="I349"/>
      <c r="J349"/>
      <c r="K349"/>
      <c r="L349"/>
      <c r="M349"/>
      <c r="N349"/>
      <c r="O349"/>
      <c r="P349"/>
      <c r="Q349"/>
      <c r="R349"/>
      <c r="S349"/>
      <c r="V349"/>
      <c r="AA349" s="14">
        <f t="shared" si="38"/>
        <v>0</v>
      </c>
      <c r="AB349" s="14">
        <v>0</v>
      </c>
      <c r="AC349" s="14" t="str">
        <f t="shared" ref="AC349:AC380" si="43">IF(AA349=0,"",CONCATENATE("Q4.",AB349))</f>
        <v/>
      </c>
      <c r="AD349" s="6" t="str">
        <f t="shared" si="39"/>
        <v/>
      </c>
    </row>
    <row r="350" spans="1:30" x14ac:dyDescent="0.25">
      <c r="A350" s="17"/>
      <c r="B350"/>
      <c r="C350"/>
      <c r="D350"/>
      <c r="E350"/>
      <c r="F350"/>
      <c r="G350"/>
      <c r="H350"/>
      <c r="I350"/>
      <c r="J350"/>
      <c r="K350"/>
      <c r="L350"/>
      <c r="M350"/>
      <c r="N350"/>
      <c r="O350"/>
      <c r="P350"/>
      <c r="Q350"/>
      <c r="R350"/>
      <c r="S350"/>
      <c r="V350"/>
      <c r="AA350" s="14">
        <f t="shared" si="38"/>
        <v>0</v>
      </c>
      <c r="AB350" s="14">
        <f t="shared" ref="AB350:AB355" si="44">AB349+AA350</f>
        <v>0</v>
      </c>
      <c r="AC350" s="14" t="str">
        <f t="shared" si="43"/>
        <v/>
      </c>
      <c r="AD350" s="6" t="str">
        <f t="shared" si="39"/>
        <v/>
      </c>
    </row>
    <row r="351" spans="1:30" ht="31.5" x14ac:dyDescent="0.25">
      <c r="A351" s="17"/>
      <c r="B351"/>
      <c r="C351" s="3" t="s">
        <v>19</v>
      </c>
      <c r="D351" s="3" t="s">
        <v>871</v>
      </c>
      <c r="E351" s="4" t="s">
        <v>872</v>
      </c>
      <c r="F351" s="4" t="s">
        <v>873</v>
      </c>
      <c r="G351"/>
      <c r="H351"/>
      <c r="I351"/>
      <c r="J351"/>
      <c r="K351"/>
      <c r="L351"/>
      <c r="M351"/>
      <c r="N351"/>
      <c r="O351"/>
      <c r="P351"/>
      <c r="Q351"/>
      <c r="R351"/>
      <c r="S351"/>
      <c r="V351"/>
      <c r="AA351" s="14">
        <f t="shared" si="38"/>
        <v>0</v>
      </c>
      <c r="AB351" s="14">
        <f t="shared" si="44"/>
        <v>0</v>
      </c>
      <c r="AC351" s="14" t="str">
        <f t="shared" si="43"/>
        <v/>
      </c>
      <c r="AD351" s="6" t="str">
        <f t="shared" si="39"/>
        <v>Agora, gostaríamos de fazer algumas perguntas sobre as vendas do seu negócio</v>
      </c>
    </row>
    <row r="352" spans="1:30" x14ac:dyDescent="0.25">
      <c r="A352" s="17"/>
      <c r="B352"/>
      <c r="C352"/>
      <c r="D352"/>
      <c r="E352"/>
      <c r="F352"/>
      <c r="G352"/>
      <c r="H352"/>
      <c r="I352"/>
      <c r="J352"/>
      <c r="K352"/>
      <c r="L352"/>
      <c r="M352"/>
      <c r="N352"/>
      <c r="O352"/>
      <c r="P352"/>
      <c r="Q352"/>
      <c r="R352"/>
      <c r="S352"/>
      <c r="V352"/>
      <c r="AA352" s="14">
        <f t="shared" si="38"/>
        <v>0</v>
      </c>
      <c r="AB352" s="14">
        <f t="shared" si="44"/>
        <v>0</v>
      </c>
      <c r="AC352" s="14" t="str">
        <f t="shared" si="43"/>
        <v/>
      </c>
      <c r="AD352" s="6" t="str">
        <f t="shared" si="39"/>
        <v/>
      </c>
    </row>
    <row r="353" spans="1:30" ht="31.5" x14ac:dyDescent="0.25">
      <c r="A353" s="17"/>
      <c r="B353" t="s">
        <v>189</v>
      </c>
      <c r="C353" s="3" t="s">
        <v>92</v>
      </c>
      <c r="D353" s="3" t="s">
        <v>874</v>
      </c>
      <c r="E353" s="4" t="s">
        <v>875</v>
      </c>
      <c r="F353" s="6" t="s">
        <v>876</v>
      </c>
      <c r="G353"/>
      <c r="H353"/>
      <c r="I353"/>
      <c r="J353" s="5" t="s">
        <v>566</v>
      </c>
      <c r="K353"/>
      <c r="L353"/>
      <c r="M353"/>
      <c r="N353" s="5" t="s">
        <v>59</v>
      </c>
      <c r="O353"/>
      <c r="P353"/>
      <c r="Q353"/>
      <c r="R353"/>
      <c r="S353"/>
      <c r="V353"/>
      <c r="AA353" s="14">
        <f t="shared" si="38"/>
        <v>1</v>
      </c>
      <c r="AB353" s="14">
        <f t="shared" si="44"/>
        <v>1</v>
      </c>
      <c r="AC353" s="14" t="str">
        <f t="shared" si="43"/>
        <v>Q4.1</v>
      </c>
      <c r="AD353" s="6" t="str">
        <f t="shared" si="39"/>
        <v>&lt;font color='green'&gt;[Q4.1]&lt;/font&gt; Quantos clientes diferentes você teve na última campanha?</v>
      </c>
    </row>
    <row r="354" spans="1:30" x14ac:dyDescent="0.25">
      <c r="A354" s="17"/>
      <c r="B354" t="s">
        <v>189</v>
      </c>
      <c r="C354" s="3" t="s">
        <v>630</v>
      </c>
      <c r="D354" s="3" t="s">
        <v>877</v>
      </c>
      <c r="E354" s="4" t="s">
        <v>878</v>
      </c>
      <c r="F354" s="6" t="s">
        <v>879</v>
      </c>
      <c r="G354" s="5" t="s">
        <v>745</v>
      </c>
      <c r="H354"/>
      <c r="I354"/>
      <c r="J354"/>
      <c r="K354"/>
      <c r="L354"/>
      <c r="M354"/>
      <c r="N354" s="5" t="s">
        <v>59</v>
      </c>
      <c r="O354"/>
      <c r="P354"/>
      <c r="Q354"/>
      <c r="R354"/>
      <c r="S354"/>
      <c r="V354"/>
      <c r="AA354" s="14">
        <f t="shared" si="38"/>
        <v>1</v>
      </c>
      <c r="AB354" s="14">
        <f t="shared" si="44"/>
        <v>2</v>
      </c>
      <c r="AC354" s="14" t="str">
        <f t="shared" si="43"/>
        <v>Q4.2</v>
      </c>
      <c r="AD354" s="6" t="str">
        <f t="shared" si="39"/>
        <v>&lt;font color='green'&gt;[Q4.2]&lt;/font&gt; Quais dos seguintes produtos você comercializa?</v>
      </c>
    </row>
    <row r="355" spans="1:30" x14ac:dyDescent="0.25">
      <c r="A355" s="17"/>
      <c r="B355"/>
      <c r="C355" s="3" t="s">
        <v>60</v>
      </c>
      <c r="D355" s="3" t="s">
        <v>880</v>
      </c>
      <c r="E355" s="4" t="s">
        <v>358</v>
      </c>
      <c r="F355" s="4" t="s">
        <v>635</v>
      </c>
      <c r="G355"/>
      <c r="H355"/>
      <c r="I355"/>
      <c r="J355"/>
      <c r="K355"/>
      <c r="L355" s="5" t="s">
        <v>881</v>
      </c>
      <c r="M355"/>
      <c r="N355" s="5" t="s">
        <v>59</v>
      </c>
      <c r="O355"/>
      <c r="P355"/>
      <c r="Q355"/>
      <c r="R355"/>
      <c r="S355"/>
      <c r="V355"/>
      <c r="AA355" s="14">
        <f t="shared" si="38"/>
        <v>0</v>
      </c>
      <c r="AB355" s="14">
        <f t="shared" si="44"/>
        <v>2</v>
      </c>
      <c r="AC355" s="14" t="str">
        <f t="shared" si="43"/>
        <v/>
      </c>
      <c r="AD355" s="6" t="str">
        <f t="shared" si="39"/>
        <v>Qual outro produto?</v>
      </c>
    </row>
    <row r="356" spans="1:30" x14ac:dyDescent="0.25">
      <c r="A356" s="17"/>
      <c r="B356"/>
      <c r="C356" s="3" t="s">
        <v>39</v>
      </c>
      <c r="D356" s="3" t="s">
        <v>882</v>
      </c>
      <c r="E356"/>
      <c r="F356"/>
      <c r="G356"/>
      <c r="H356"/>
      <c r="I356"/>
      <c r="J356"/>
      <c r="K356"/>
      <c r="L356"/>
      <c r="M356"/>
      <c r="N356"/>
      <c r="O356"/>
      <c r="P356"/>
      <c r="Q356" s="5" t="s">
        <v>883</v>
      </c>
      <c r="R356"/>
      <c r="S356"/>
      <c r="V356"/>
      <c r="AA356" s="14">
        <f t="shared" si="38"/>
        <v>0</v>
      </c>
      <c r="AB356" s="14">
        <f>AB354+AA356</f>
        <v>2</v>
      </c>
      <c r="AC356" s="14" t="str">
        <f t="shared" si="43"/>
        <v/>
      </c>
      <c r="AD356" s="6" t="str">
        <f t="shared" si="39"/>
        <v/>
      </c>
    </row>
    <row r="357" spans="1:30" x14ac:dyDescent="0.25">
      <c r="A357" s="17"/>
      <c r="B357"/>
      <c r="C357"/>
      <c r="D357"/>
      <c r="E357"/>
      <c r="F357"/>
      <c r="G357"/>
      <c r="H357"/>
      <c r="I357"/>
      <c r="J357"/>
      <c r="K357"/>
      <c r="L357"/>
      <c r="M357"/>
      <c r="N357"/>
      <c r="O357"/>
      <c r="P357"/>
      <c r="Q357"/>
      <c r="R357"/>
      <c r="S357"/>
      <c r="V357"/>
      <c r="AA357" s="14">
        <f t="shared" si="38"/>
        <v>0</v>
      </c>
      <c r="AB357" s="14">
        <f t="shared" ref="AB357:AB364" si="45">AB356+AA357</f>
        <v>2</v>
      </c>
      <c r="AC357" s="14" t="str">
        <f t="shared" si="43"/>
        <v/>
      </c>
      <c r="AD357" s="6" t="str">
        <f t="shared" si="39"/>
        <v/>
      </c>
    </row>
    <row r="358" spans="1:30" x14ac:dyDescent="0.25">
      <c r="A358" s="17"/>
      <c r="B358"/>
      <c r="C358" s="3" t="s">
        <v>366</v>
      </c>
      <c r="D358" s="3" t="s">
        <v>884</v>
      </c>
      <c r="E358" s="4" t="s">
        <v>885</v>
      </c>
      <c r="F358"/>
      <c r="G358"/>
      <c r="H358"/>
      <c r="I358"/>
      <c r="J358"/>
      <c r="K358"/>
      <c r="L358"/>
      <c r="M358"/>
      <c r="N358"/>
      <c r="O358"/>
      <c r="P358"/>
      <c r="Q358"/>
      <c r="R358" s="5" t="s">
        <v>886</v>
      </c>
      <c r="S358"/>
      <c r="V358"/>
      <c r="AA358" s="14">
        <f t="shared" si="38"/>
        <v>0</v>
      </c>
      <c r="AB358" s="14">
        <f t="shared" si="45"/>
        <v>2</v>
      </c>
      <c r="AC358" s="14" t="str">
        <f t="shared" si="43"/>
        <v/>
      </c>
      <c r="AD358" s="6" t="str">
        <f t="shared" si="39"/>
        <v>Principais Compradores</v>
      </c>
    </row>
    <row r="359" spans="1:30" x14ac:dyDescent="0.25">
      <c r="A359" s="17"/>
      <c r="B359"/>
      <c r="C359" t="s">
        <v>39</v>
      </c>
      <c r="D359" t="s">
        <v>887</v>
      </c>
      <c r="E359"/>
      <c r="F359"/>
      <c r="G359"/>
      <c r="H359"/>
      <c r="I359"/>
      <c r="J359"/>
      <c r="K359"/>
      <c r="L359"/>
      <c r="M359"/>
      <c r="N359"/>
      <c r="O359"/>
      <c r="P359"/>
      <c r="Q359" s="5" t="s">
        <v>643</v>
      </c>
      <c r="R359"/>
      <c r="S359"/>
      <c r="V359"/>
      <c r="AA359" s="14">
        <f t="shared" si="38"/>
        <v>0</v>
      </c>
      <c r="AB359" s="14">
        <f t="shared" si="45"/>
        <v>2</v>
      </c>
      <c r="AC359" s="14" t="str">
        <f t="shared" si="43"/>
        <v/>
      </c>
      <c r="AD359" s="6" t="str">
        <f t="shared" si="39"/>
        <v/>
      </c>
    </row>
    <row r="360" spans="1:30" x14ac:dyDescent="0.25">
      <c r="A360" s="17"/>
      <c r="B360"/>
      <c r="C360" s="3" t="s">
        <v>39</v>
      </c>
      <c r="D360" s="3" t="s">
        <v>888</v>
      </c>
      <c r="E360"/>
      <c r="F360"/>
      <c r="G360"/>
      <c r="H360"/>
      <c r="I360"/>
      <c r="J360"/>
      <c r="K360"/>
      <c r="L360"/>
      <c r="M360"/>
      <c r="N360"/>
      <c r="O360"/>
      <c r="P360"/>
      <c r="Q360" s="5" t="s">
        <v>889</v>
      </c>
      <c r="R360"/>
      <c r="S360"/>
      <c r="V360"/>
      <c r="AA360" s="14">
        <f t="shared" si="38"/>
        <v>0</v>
      </c>
      <c r="AB360" s="14">
        <f t="shared" si="45"/>
        <v>2</v>
      </c>
      <c r="AC360" s="14" t="str">
        <f t="shared" si="43"/>
        <v/>
      </c>
      <c r="AD360" s="6" t="str">
        <f t="shared" si="39"/>
        <v/>
      </c>
    </row>
    <row r="361" spans="1:30" ht="31.5" x14ac:dyDescent="0.25">
      <c r="A361" s="17"/>
      <c r="B361"/>
      <c r="C361" s="3" t="s">
        <v>39</v>
      </c>
      <c r="D361" s="3" t="s">
        <v>890</v>
      </c>
      <c r="E361"/>
      <c r="F361"/>
      <c r="G361"/>
      <c r="H361"/>
      <c r="I361"/>
      <c r="J361"/>
      <c r="K361"/>
      <c r="L361"/>
      <c r="M361"/>
      <c r="N361"/>
      <c r="O361"/>
      <c r="P361"/>
      <c r="Q361" s="5" t="s">
        <v>891</v>
      </c>
      <c r="R361"/>
      <c r="S361"/>
      <c r="V361"/>
      <c r="AA361" s="14">
        <f t="shared" si="38"/>
        <v>0</v>
      </c>
      <c r="AB361" s="14">
        <f t="shared" si="45"/>
        <v>2</v>
      </c>
      <c r="AC361" s="14" t="str">
        <f t="shared" si="43"/>
        <v/>
      </c>
      <c r="AD361" s="6" t="str">
        <f t="shared" si="39"/>
        <v/>
      </c>
    </row>
    <row r="362" spans="1:30" x14ac:dyDescent="0.25">
      <c r="A362" s="17"/>
      <c r="B362"/>
      <c r="C362"/>
      <c r="D362"/>
      <c r="E362"/>
      <c r="F362"/>
      <c r="G362"/>
      <c r="H362"/>
      <c r="I362"/>
      <c r="J362"/>
      <c r="K362"/>
      <c r="L362"/>
      <c r="M362"/>
      <c r="N362"/>
      <c r="O362"/>
      <c r="P362"/>
      <c r="Q362"/>
      <c r="R362"/>
      <c r="S362"/>
      <c r="V362"/>
      <c r="AA362" s="14">
        <f t="shared" si="38"/>
        <v>0</v>
      </c>
      <c r="AB362" s="14">
        <f t="shared" si="45"/>
        <v>2</v>
      </c>
      <c r="AC362" s="14" t="str">
        <f t="shared" si="43"/>
        <v/>
      </c>
      <c r="AD362" s="6" t="str">
        <f t="shared" si="39"/>
        <v/>
      </c>
    </row>
    <row r="363" spans="1:30" x14ac:dyDescent="0.25">
      <c r="A363" s="17"/>
      <c r="B363" t="s">
        <v>189</v>
      </c>
      <c r="C363" s="3" t="s">
        <v>892</v>
      </c>
      <c r="D363" s="3" t="s">
        <v>893</v>
      </c>
      <c r="E363" s="4" t="s">
        <v>894</v>
      </c>
      <c r="F363" s="4" t="s">
        <v>895</v>
      </c>
      <c r="G363"/>
      <c r="H363"/>
      <c r="I363"/>
      <c r="J363"/>
      <c r="K363"/>
      <c r="L363"/>
      <c r="M363"/>
      <c r="N363" s="5" t="s">
        <v>59</v>
      </c>
      <c r="O363"/>
      <c r="P363"/>
      <c r="Q363"/>
      <c r="R363"/>
      <c r="S363"/>
      <c r="V363"/>
      <c r="AA363" s="14">
        <f t="shared" si="38"/>
        <v>1</v>
      </c>
      <c r="AB363" s="14">
        <f t="shared" si="45"/>
        <v>3</v>
      </c>
      <c r="AC363" s="14" t="str">
        <f t="shared" si="43"/>
        <v>Q4.3</v>
      </c>
      <c r="AD363" s="6" t="str">
        <f t="shared" si="39"/>
        <v>&lt;font color='green'&gt;[Q4.3]&lt;/font&gt; Quem são os principais compradores de ${agripreference}?</v>
      </c>
    </row>
    <row r="364" spans="1:30" x14ac:dyDescent="0.25">
      <c r="A364" s="17"/>
      <c r="B364"/>
      <c r="C364" s="3" t="s">
        <v>60</v>
      </c>
      <c r="D364" s="3" t="s">
        <v>896</v>
      </c>
      <c r="E364" s="4" t="s">
        <v>897</v>
      </c>
      <c r="F364" s="4" t="s">
        <v>898</v>
      </c>
      <c r="G364"/>
      <c r="H364"/>
      <c r="I364"/>
      <c r="J364"/>
      <c r="K364"/>
      <c r="L364" s="5" t="s">
        <v>899</v>
      </c>
      <c r="M364"/>
      <c r="N364" s="5" t="s">
        <v>59</v>
      </c>
      <c r="O364"/>
      <c r="P364"/>
      <c r="Q364"/>
      <c r="R364"/>
      <c r="S364"/>
      <c r="V364"/>
      <c r="AA364" s="14">
        <f t="shared" si="38"/>
        <v>0</v>
      </c>
      <c r="AB364" s="14">
        <f t="shared" si="45"/>
        <v>3</v>
      </c>
      <c r="AC364" s="14" t="str">
        <f t="shared" si="43"/>
        <v/>
      </c>
      <c r="AD364" s="6" t="str">
        <f t="shared" si="39"/>
        <v>Que outro comprador?</v>
      </c>
    </row>
    <row r="365" spans="1:30" x14ac:dyDescent="0.25">
      <c r="A365" s="17"/>
      <c r="B365"/>
      <c r="C365"/>
      <c r="D365"/>
      <c r="E365"/>
      <c r="F365"/>
      <c r="G365"/>
      <c r="H365"/>
      <c r="I365"/>
      <c r="J365"/>
      <c r="K365"/>
      <c r="L365"/>
      <c r="M365"/>
      <c r="N365"/>
      <c r="O365"/>
      <c r="P365"/>
      <c r="Q365"/>
      <c r="R365"/>
      <c r="S365"/>
      <c r="V365"/>
      <c r="AA365" s="14">
        <f t="shared" si="38"/>
        <v>0</v>
      </c>
      <c r="AB365" s="14">
        <f>AB363+AA365</f>
        <v>3</v>
      </c>
      <c r="AC365" s="14" t="str">
        <f t="shared" si="43"/>
        <v/>
      </c>
      <c r="AD365" s="6" t="str">
        <f t="shared" si="39"/>
        <v/>
      </c>
    </row>
    <row r="366" spans="1:30" x14ac:dyDescent="0.25">
      <c r="A366" s="17"/>
      <c r="B366"/>
      <c r="C366" s="3" t="s">
        <v>383</v>
      </c>
      <c r="D366" s="3" t="s">
        <v>884</v>
      </c>
      <c r="E366"/>
      <c r="F366"/>
      <c r="G366"/>
      <c r="H366"/>
      <c r="I366"/>
      <c r="J366"/>
      <c r="K366"/>
      <c r="L366"/>
      <c r="M366"/>
      <c r="N366"/>
      <c r="O366"/>
      <c r="P366"/>
      <c r="Q366"/>
      <c r="R366"/>
      <c r="S366"/>
      <c r="V366"/>
      <c r="AA366" s="14">
        <f t="shared" si="38"/>
        <v>0</v>
      </c>
      <c r="AB366" s="14">
        <f t="shared" ref="AB366:AB397" si="46">AB365+AA366</f>
        <v>3</v>
      </c>
      <c r="AC366" s="14" t="str">
        <f t="shared" si="43"/>
        <v/>
      </c>
      <c r="AD366" s="6" t="str">
        <f t="shared" si="39"/>
        <v/>
      </c>
    </row>
    <row r="367" spans="1:30" x14ac:dyDescent="0.25">
      <c r="A367" s="17"/>
      <c r="B367"/>
      <c r="C367"/>
      <c r="D367"/>
      <c r="E367"/>
      <c r="F367"/>
      <c r="G367"/>
      <c r="H367"/>
      <c r="I367"/>
      <c r="J367"/>
      <c r="K367"/>
      <c r="L367"/>
      <c r="M367"/>
      <c r="N367"/>
      <c r="O367"/>
      <c r="P367"/>
      <c r="Q367"/>
      <c r="R367"/>
      <c r="S367"/>
      <c r="V367"/>
      <c r="AA367" s="14">
        <f t="shared" si="38"/>
        <v>0</v>
      </c>
      <c r="AB367" s="14">
        <f t="shared" si="46"/>
        <v>3</v>
      </c>
      <c r="AC367" s="14" t="str">
        <f t="shared" si="43"/>
        <v/>
      </c>
      <c r="AD367" s="6" t="str">
        <f t="shared" si="39"/>
        <v/>
      </c>
    </row>
    <row r="368" spans="1:30" x14ac:dyDescent="0.25">
      <c r="A368" s="17"/>
      <c r="B368"/>
      <c r="C368" s="3" t="s">
        <v>184</v>
      </c>
      <c r="D368" s="3" t="s">
        <v>900</v>
      </c>
      <c r="E368"/>
      <c r="F368"/>
      <c r="G368"/>
      <c r="H368"/>
      <c r="I368" s="5" t="s">
        <v>266</v>
      </c>
      <c r="J368"/>
      <c r="K368"/>
      <c r="L368"/>
      <c r="M368"/>
      <c r="N368"/>
      <c r="O368"/>
      <c r="P368"/>
      <c r="Q368"/>
      <c r="R368"/>
      <c r="S368"/>
      <c r="V368"/>
      <c r="AA368" s="14">
        <f t="shared" ref="AA368:AA431" si="47">IF(B368="q",1,0)</f>
        <v>0</v>
      </c>
      <c r="AB368" s="14">
        <f t="shared" si="46"/>
        <v>3</v>
      </c>
      <c r="AC368" s="14" t="str">
        <f t="shared" si="43"/>
        <v/>
      </c>
      <c r="AD368" s="6" t="str">
        <f t="shared" si="39"/>
        <v/>
      </c>
    </row>
    <row r="369" spans="1:30" ht="47.25" x14ac:dyDescent="0.25">
      <c r="A369" s="17"/>
      <c r="B369" t="s">
        <v>189</v>
      </c>
      <c r="C369" s="3" t="s">
        <v>901</v>
      </c>
      <c r="D369" s="3" t="s">
        <v>902</v>
      </c>
      <c r="E369" s="4" t="s">
        <v>903</v>
      </c>
      <c r="F369" s="4" t="s">
        <v>904</v>
      </c>
      <c r="G369"/>
      <c r="H369"/>
      <c r="I369"/>
      <c r="J369"/>
      <c r="K369"/>
      <c r="L369"/>
      <c r="M369"/>
      <c r="N369"/>
      <c r="O369"/>
      <c r="P369"/>
      <c r="Q369"/>
      <c r="R369"/>
      <c r="S369"/>
      <c r="V369"/>
      <c r="AA369" s="14">
        <f t="shared" si="47"/>
        <v>1</v>
      </c>
      <c r="AB369" s="14">
        <f t="shared" si="46"/>
        <v>4</v>
      </c>
      <c r="AC369" s="14" t="str">
        <f t="shared" si="43"/>
        <v>Q4.4</v>
      </c>
      <c r="AD369" s="6" t="str">
        <f t="shared" si="39"/>
        <v>&lt;font color='green'&gt;[Q4.4]&lt;/font&gt; De cada 100 Meticais vendidos em insumos e produtos agrícolas, quantos são provenientes de…</v>
      </c>
    </row>
    <row r="370" spans="1:30" x14ac:dyDescent="0.25">
      <c r="A370" s="17"/>
      <c r="B370"/>
      <c r="C370" t="s">
        <v>92</v>
      </c>
      <c r="D370" s="3" t="s">
        <v>905</v>
      </c>
      <c r="E370" s="4" t="s">
        <v>906</v>
      </c>
      <c r="F370" s="4" t="s">
        <v>907</v>
      </c>
      <c r="G370" t="s">
        <v>908</v>
      </c>
      <c r="H370"/>
      <c r="I370"/>
      <c r="J370" s="5" t="s">
        <v>651</v>
      </c>
      <c r="K370"/>
      <c r="L370" s="5" t="s">
        <v>909</v>
      </c>
      <c r="M370"/>
      <c r="N370" s="5" t="s">
        <v>59</v>
      </c>
      <c r="O370"/>
      <c r="P370"/>
      <c r="Q370"/>
      <c r="R370"/>
      <c r="S370"/>
      <c r="V370"/>
      <c r="AA370" s="14">
        <f t="shared" si="47"/>
        <v>0</v>
      </c>
      <c r="AB370" s="14">
        <f t="shared" si="46"/>
        <v>4</v>
      </c>
      <c r="AC370" s="14" t="str">
        <f t="shared" si="43"/>
        <v/>
      </c>
      <c r="AD370" s="6" t="str">
        <f t="shared" si="39"/>
        <v>Sementes</v>
      </c>
    </row>
    <row r="371" spans="1:30" x14ac:dyDescent="0.25">
      <c r="A371" s="17"/>
      <c r="B371"/>
      <c r="C371" t="s">
        <v>92</v>
      </c>
      <c r="D371" s="3" t="s">
        <v>910</v>
      </c>
      <c r="E371" s="4" t="s">
        <v>911</v>
      </c>
      <c r="F371" s="4" t="s">
        <v>912</v>
      </c>
      <c r="G371" t="s">
        <v>908</v>
      </c>
      <c r="H371"/>
      <c r="I371"/>
      <c r="J371" s="5" t="s">
        <v>651</v>
      </c>
      <c r="K371"/>
      <c r="L371" s="5" t="s">
        <v>913</v>
      </c>
      <c r="M371"/>
      <c r="N371" s="5" t="s">
        <v>59</v>
      </c>
      <c r="O371"/>
      <c r="P371"/>
      <c r="Q371"/>
      <c r="R371"/>
      <c r="S371"/>
      <c r="V371"/>
      <c r="AA371" s="14">
        <f t="shared" si="47"/>
        <v>0</v>
      </c>
      <c r="AB371" s="14">
        <f t="shared" si="46"/>
        <v>4</v>
      </c>
      <c r="AC371" s="14" t="str">
        <f t="shared" si="43"/>
        <v/>
      </c>
      <c r="AD371" s="6" t="str">
        <f t="shared" si="39"/>
        <v>Fertilizantes orgânicos</v>
      </c>
    </row>
    <row r="372" spans="1:30" x14ac:dyDescent="0.25">
      <c r="A372" s="17"/>
      <c r="B372"/>
      <c r="C372" t="s">
        <v>92</v>
      </c>
      <c r="D372" s="3" t="s">
        <v>914</v>
      </c>
      <c r="E372" s="4" t="s">
        <v>915</v>
      </c>
      <c r="F372" s="4" t="s">
        <v>916</v>
      </c>
      <c r="G372" t="s">
        <v>908</v>
      </c>
      <c r="H372"/>
      <c r="I372"/>
      <c r="J372" s="5" t="s">
        <v>651</v>
      </c>
      <c r="K372"/>
      <c r="L372" s="5" t="s">
        <v>917</v>
      </c>
      <c r="M372"/>
      <c r="N372" s="5" t="s">
        <v>59</v>
      </c>
      <c r="O372"/>
      <c r="P372"/>
      <c r="Q372"/>
      <c r="R372"/>
      <c r="S372"/>
      <c r="V372"/>
      <c r="AA372" s="14">
        <f t="shared" si="47"/>
        <v>0</v>
      </c>
      <c r="AB372" s="14">
        <f t="shared" si="46"/>
        <v>4</v>
      </c>
      <c r="AC372" s="14" t="str">
        <f t="shared" si="43"/>
        <v/>
      </c>
      <c r="AD372" s="6" t="str">
        <f t="shared" si="39"/>
        <v>Fertilizantes químicos</v>
      </c>
    </row>
    <row r="373" spans="1:30" x14ac:dyDescent="0.25">
      <c r="A373" s="17"/>
      <c r="B373"/>
      <c r="C373" t="s">
        <v>92</v>
      </c>
      <c r="D373" s="3" t="s">
        <v>918</v>
      </c>
      <c r="E373" s="4" t="s">
        <v>919</v>
      </c>
      <c r="F373" s="4" t="s">
        <v>920</v>
      </c>
      <c r="G373" t="s">
        <v>908</v>
      </c>
      <c r="H373"/>
      <c r="I373"/>
      <c r="J373" s="5" t="s">
        <v>651</v>
      </c>
      <c r="K373"/>
      <c r="L373" s="5" t="s">
        <v>921</v>
      </c>
      <c r="M373"/>
      <c r="N373" s="5" t="s">
        <v>59</v>
      </c>
      <c r="O373"/>
      <c r="P373"/>
      <c r="Q373"/>
      <c r="R373"/>
      <c r="S373"/>
      <c r="V373"/>
      <c r="AA373" s="14">
        <f t="shared" si="47"/>
        <v>0</v>
      </c>
      <c r="AB373" s="14">
        <f t="shared" si="46"/>
        <v>4</v>
      </c>
      <c r="AC373" s="14" t="str">
        <f t="shared" si="43"/>
        <v/>
      </c>
      <c r="AD373" s="6" t="str">
        <f t="shared" si="39"/>
        <v>Herbicidas, pesticidas e/ou fungicidas</v>
      </c>
    </row>
    <row r="374" spans="1:30" x14ac:dyDescent="0.25">
      <c r="A374" s="17"/>
      <c r="B374"/>
      <c r="C374" t="s">
        <v>92</v>
      </c>
      <c r="D374" s="3" t="s">
        <v>922</v>
      </c>
      <c r="E374" s="4" t="s">
        <v>923</v>
      </c>
      <c r="F374" s="4" t="s">
        <v>924</v>
      </c>
      <c r="G374" t="s">
        <v>908</v>
      </c>
      <c r="H374"/>
      <c r="I374"/>
      <c r="J374" s="5" t="s">
        <v>651</v>
      </c>
      <c r="K374"/>
      <c r="L374" s="5" t="s">
        <v>925</v>
      </c>
      <c r="M374"/>
      <c r="N374" s="5" t="s">
        <v>59</v>
      </c>
      <c r="O374"/>
      <c r="P374"/>
      <c r="Q374"/>
      <c r="R374"/>
      <c r="S374"/>
      <c r="V374"/>
      <c r="AA374" s="14">
        <f t="shared" si="47"/>
        <v>0</v>
      </c>
      <c r="AB374" s="14">
        <f t="shared" si="46"/>
        <v>4</v>
      </c>
      <c r="AC374" s="14" t="str">
        <f t="shared" si="43"/>
        <v/>
      </c>
      <c r="AD374" s="6" t="str">
        <f t="shared" ref="AD374:AD437" si="48">IF(E374="", "",IF(B374="", E374,"&lt;font color='green'&gt;["&amp;AC374&amp;"]&lt;/font&gt; "&amp;E374))</f>
        <v>Ferramentas para o trabalho no campo</v>
      </c>
    </row>
    <row r="375" spans="1:30" x14ac:dyDescent="0.25">
      <c r="A375" s="17"/>
      <c r="B375"/>
      <c r="C375" t="s">
        <v>92</v>
      </c>
      <c r="D375" s="3" t="s">
        <v>926</v>
      </c>
      <c r="E375" s="4" t="s">
        <v>927</v>
      </c>
      <c r="F375" s="4" t="s">
        <v>928</v>
      </c>
      <c r="G375" t="s">
        <v>908</v>
      </c>
      <c r="H375"/>
      <c r="I375"/>
      <c r="J375" s="5" t="s">
        <v>651</v>
      </c>
      <c r="K375"/>
      <c r="L375" s="5" t="s">
        <v>929</v>
      </c>
      <c r="M375"/>
      <c r="N375" s="5" t="s">
        <v>59</v>
      </c>
      <c r="O375"/>
      <c r="P375"/>
      <c r="Q375"/>
      <c r="R375"/>
      <c r="S375"/>
      <c r="V375"/>
      <c r="AA375" s="14">
        <f t="shared" si="47"/>
        <v>0</v>
      </c>
      <c r="AB375" s="14">
        <f t="shared" si="46"/>
        <v>4</v>
      </c>
      <c r="AC375" s="14" t="str">
        <f t="shared" si="43"/>
        <v/>
      </c>
      <c r="AD375" s="6" t="str">
        <f t="shared" si="48"/>
        <v>Equipamento e maquinário</v>
      </c>
    </row>
    <row r="376" spans="1:30" x14ac:dyDescent="0.25">
      <c r="A376" s="17"/>
      <c r="B376"/>
      <c r="C376" t="s">
        <v>92</v>
      </c>
      <c r="D376" s="3" t="s">
        <v>930</v>
      </c>
      <c r="E376" s="4" t="s">
        <v>931</v>
      </c>
      <c r="F376" s="4" t="s">
        <v>932</v>
      </c>
      <c r="G376" t="s">
        <v>908</v>
      </c>
      <c r="H376"/>
      <c r="I376"/>
      <c r="J376" s="5" t="s">
        <v>651</v>
      </c>
      <c r="K376"/>
      <c r="L376" s="5" t="s">
        <v>881</v>
      </c>
      <c r="M376"/>
      <c r="N376" s="5" t="s">
        <v>59</v>
      </c>
      <c r="O376"/>
      <c r="P376"/>
      <c r="Q376"/>
      <c r="R376"/>
      <c r="S376"/>
      <c r="V376"/>
      <c r="AA376" s="14">
        <f t="shared" si="47"/>
        <v>0</v>
      </c>
      <c r="AB376" s="14">
        <f t="shared" si="46"/>
        <v>4</v>
      </c>
      <c r="AC376" s="14" t="str">
        <f t="shared" si="43"/>
        <v/>
      </c>
      <c r="AD376" s="6" t="str">
        <f t="shared" si="48"/>
        <v>Outros produtos</v>
      </c>
    </row>
    <row r="377" spans="1:30" x14ac:dyDescent="0.25">
      <c r="A377" s="17"/>
      <c r="B377"/>
      <c r="C377" s="3" t="s">
        <v>279</v>
      </c>
      <c r="D377" s="3" t="s">
        <v>900</v>
      </c>
      <c r="E377"/>
      <c r="F377"/>
      <c r="G377"/>
      <c r="H377"/>
      <c r="I377"/>
      <c r="J377"/>
      <c r="K377"/>
      <c r="L377"/>
      <c r="M377"/>
      <c r="N377"/>
      <c r="O377"/>
      <c r="P377"/>
      <c r="Q377"/>
      <c r="R377"/>
      <c r="S377"/>
      <c r="V377"/>
      <c r="AA377" s="14">
        <f t="shared" si="47"/>
        <v>0</v>
      </c>
      <c r="AB377" s="14">
        <f t="shared" si="46"/>
        <v>4</v>
      </c>
      <c r="AC377" s="14" t="str">
        <f t="shared" si="43"/>
        <v/>
      </c>
      <c r="AD377" s="6" t="str">
        <f t="shared" si="48"/>
        <v/>
      </c>
    </row>
    <row r="378" spans="1:30" x14ac:dyDescent="0.25">
      <c r="A378" s="17"/>
      <c r="B378"/>
      <c r="C378"/>
      <c r="D378"/>
      <c r="E378"/>
      <c r="F378"/>
      <c r="G378"/>
      <c r="H378"/>
      <c r="I378"/>
      <c r="J378"/>
      <c r="K378"/>
      <c r="L378"/>
      <c r="M378"/>
      <c r="N378"/>
      <c r="O378"/>
      <c r="P378"/>
      <c r="Q378"/>
      <c r="R378"/>
      <c r="S378"/>
      <c r="V378"/>
      <c r="AA378" s="14">
        <f t="shared" si="47"/>
        <v>0</v>
      </c>
      <c r="AB378" s="14">
        <f t="shared" si="46"/>
        <v>4</v>
      </c>
      <c r="AC378" s="14" t="str">
        <f t="shared" si="43"/>
        <v/>
      </c>
      <c r="AD378" s="6" t="str">
        <f t="shared" si="48"/>
        <v/>
      </c>
    </row>
    <row r="379" spans="1:30" x14ac:dyDescent="0.25">
      <c r="A379" s="17"/>
      <c r="B379"/>
      <c r="C379" s="3" t="s">
        <v>39</v>
      </c>
      <c r="D379" s="3" t="s">
        <v>933</v>
      </c>
      <c r="E379"/>
      <c r="F379"/>
      <c r="G379"/>
      <c r="H379"/>
      <c r="I379"/>
      <c r="J379"/>
      <c r="K379"/>
      <c r="L379"/>
      <c r="M379"/>
      <c r="N379"/>
      <c r="O379"/>
      <c r="P379"/>
      <c r="Q379" s="5" t="s">
        <v>934</v>
      </c>
      <c r="R379"/>
      <c r="S379"/>
      <c r="V379"/>
      <c r="AA379" s="14">
        <f t="shared" si="47"/>
        <v>0</v>
      </c>
      <c r="AB379" s="14">
        <f t="shared" si="46"/>
        <v>4</v>
      </c>
      <c r="AC379" s="14" t="str">
        <f t="shared" si="43"/>
        <v/>
      </c>
      <c r="AD379" s="6" t="str">
        <f t="shared" si="48"/>
        <v/>
      </c>
    </row>
    <row r="380" spans="1:30" x14ac:dyDescent="0.25">
      <c r="A380" s="17"/>
      <c r="B380"/>
      <c r="C380" s="3" t="s">
        <v>39</v>
      </c>
      <c r="D380" s="3" t="s">
        <v>935</v>
      </c>
      <c r="E380"/>
      <c r="F380"/>
      <c r="G380"/>
      <c r="H380"/>
      <c r="I380"/>
      <c r="J380"/>
      <c r="K380"/>
      <c r="L380"/>
      <c r="M380"/>
      <c r="N380"/>
      <c r="O380"/>
      <c r="P380"/>
      <c r="Q380" s="5" t="s">
        <v>936</v>
      </c>
      <c r="R380"/>
      <c r="S380"/>
      <c r="V380"/>
      <c r="AA380" s="14">
        <f t="shared" si="47"/>
        <v>0</v>
      </c>
      <c r="AB380" s="14">
        <f t="shared" si="46"/>
        <v>4</v>
      </c>
      <c r="AC380" s="14" t="str">
        <f t="shared" si="43"/>
        <v/>
      </c>
      <c r="AD380" s="6" t="str">
        <f t="shared" si="48"/>
        <v/>
      </c>
    </row>
    <row r="381" spans="1:30" x14ac:dyDescent="0.25">
      <c r="A381" s="17"/>
      <c r="B381"/>
      <c r="C381" s="3" t="s">
        <v>39</v>
      </c>
      <c r="D381" s="3" t="s">
        <v>937</v>
      </c>
      <c r="E381"/>
      <c r="F381"/>
      <c r="G381"/>
      <c r="H381"/>
      <c r="I381"/>
      <c r="J381"/>
      <c r="K381"/>
      <c r="L381"/>
      <c r="M381"/>
      <c r="N381"/>
      <c r="O381"/>
      <c r="P381"/>
      <c r="Q381" s="5" t="s">
        <v>938</v>
      </c>
      <c r="R381"/>
      <c r="S381"/>
      <c r="V381"/>
      <c r="AA381" s="14">
        <f t="shared" si="47"/>
        <v>0</v>
      </c>
      <c r="AB381" s="14">
        <f t="shared" si="46"/>
        <v>4</v>
      </c>
      <c r="AC381" s="14" t="str">
        <f t="shared" ref="AC381:AC412" si="49">IF(AA381=0,"",CONCATENATE("Q4.",AB381))</f>
        <v/>
      </c>
      <c r="AD381" s="6" t="str">
        <f t="shared" si="48"/>
        <v/>
      </c>
    </row>
    <row r="382" spans="1:30" x14ac:dyDescent="0.25">
      <c r="A382" s="17"/>
      <c r="B382"/>
      <c r="C382" s="3" t="s">
        <v>39</v>
      </c>
      <c r="D382" s="3" t="s">
        <v>939</v>
      </c>
      <c r="E382"/>
      <c r="F382"/>
      <c r="G382"/>
      <c r="H382"/>
      <c r="I382"/>
      <c r="J382"/>
      <c r="K382"/>
      <c r="L382"/>
      <c r="M382"/>
      <c r="N382"/>
      <c r="O382"/>
      <c r="P382"/>
      <c r="Q382" s="5" t="s">
        <v>940</v>
      </c>
      <c r="R382"/>
      <c r="S382"/>
      <c r="V382"/>
      <c r="AA382" s="14">
        <f t="shared" si="47"/>
        <v>0</v>
      </c>
      <c r="AB382" s="14">
        <f t="shared" si="46"/>
        <v>4</v>
      </c>
      <c r="AC382" s="14" t="str">
        <f t="shared" si="49"/>
        <v/>
      </c>
      <c r="AD382" s="6" t="str">
        <f t="shared" si="48"/>
        <v/>
      </c>
    </row>
    <row r="383" spans="1:30" x14ac:dyDescent="0.25">
      <c r="A383" s="17"/>
      <c r="B383"/>
      <c r="C383" s="3" t="s">
        <v>39</v>
      </c>
      <c r="D383" s="3" t="s">
        <v>941</v>
      </c>
      <c r="E383"/>
      <c r="F383"/>
      <c r="G383"/>
      <c r="H383"/>
      <c r="I383"/>
      <c r="J383"/>
      <c r="K383"/>
      <c r="L383"/>
      <c r="M383"/>
      <c r="N383"/>
      <c r="O383"/>
      <c r="P383"/>
      <c r="Q383" s="5" t="s">
        <v>942</v>
      </c>
      <c r="R383"/>
      <c r="S383"/>
      <c r="V383"/>
      <c r="AA383" s="14">
        <f t="shared" si="47"/>
        <v>0</v>
      </c>
      <c r="AB383" s="14">
        <f t="shared" si="46"/>
        <v>4</v>
      </c>
      <c r="AC383" s="14" t="str">
        <f t="shared" si="49"/>
        <v/>
      </c>
      <c r="AD383" s="6" t="str">
        <f t="shared" si="48"/>
        <v/>
      </c>
    </row>
    <row r="384" spans="1:30" x14ac:dyDescent="0.25">
      <c r="A384" s="17"/>
      <c r="B384"/>
      <c r="C384" s="3" t="s">
        <v>39</v>
      </c>
      <c r="D384" s="3" t="s">
        <v>943</v>
      </c>
      <c r="E384"/>
      <c r="F384"/>
      <c r="G384"/>
      <c r="H384"/>
      <c r="I384"/>
      <c r="J384"/>
      <c r="K384"/>
      <c r="L384"/>
      <c r="M384"/>
      <c r="N384"/>
      <c r="O384"/>
      <c r="P384"/>
      <c r="Q384" s="5" t="s">
        <v>944</v>
      </c>
      <c r="R384"/>
      <c r="S384"/>
      <c r="V384"/>
      <c r="AA384" s="14">
        <f t="shared" si="47"/>
        <v>0</v>
      </c>
      <c r="AB384" s="14">
        <f t="shared" si="46"/>
        <v>4</v>
      </c>
      <c r="AC384" s="14" t="str">
        <f t="shared" si="49"/>
        <v/>
      </c>
      <c r="AD384" s="6" t="str">
        <f t="shared" si="48"/>
        <v/>
      </c>
    </row>
    <row r="385" spans="1:30" x14ac:dyDescent="0.25">
      <c r="A385" s="17"/>
      <c r="B385"/>
      <c r="C385" s="3" t="s">
        <v>39</v>
      </c>
      <c r="D385" s="3" t="s">
        <v>945</v>
      </c>
      <c r="E385"/>
      <c r="F385"/>
      <c r="G385"/>
      <c r="H385"/>
      <c r="I385"/>
      <c r="J385"/>
      <c r="K385"/>
      <c r="L385"/>
      <c r="M385"/>
      <c r="N385"/>
      <c r="O385"/>
      <c r="P385"/>
      <c r="Q385" s="5" t="s">
        <v>946</v>
      </c>
      <c r="R385"/>
      <c r="S385"/>
      <c r="V385"/>
      <c r="AA385" s="14">
        <f t="shared" si="47"/>
        <v>0</v>
      </c>
      <c r="AB385" s="14">
        <f t="shared" si="46"/>
        <v>4</v>
      </c>
      <c r="AC385" s="14" t="str">
        <f t="shared" si="49"/>
        <v/>
      </c>
      <c r="AD385" s="6" t="str">
        <f t="shared" si="48"/>
        <v/>
      </c>
    </row>
    <row r="386" spans="1:30" ht="31.5" x14ac:dyDescent="0.25">
      <c r="A386" s="17"/>
      <c r="B386"/>
      <c r="C386" s="3" t="s">
        <v>39</v>
      </c>
      <c r="D386" s="3" t="s">
        <v>947</v>
      </c>
      <c r="E386"/>
      <c r="F386"/>
      <c r="G386"/>
      <c r="H386"/>
      <c r="I386"/>
      <c r="J386"/>
      <c r="K386"/>
      <c r="L386"/>
      <c r="M386"/>
      <c r="N386"/>
      <c r="O386"/>
      <c r="P386"/>
      <c r="Q386" s="5" t="s">
        <v>948</v>
      </c>
      <c r="R386"/>
      <c r="S386"/>
      <c r="V386"/>
      <c r="AA386" s="14">
        <f t="shared" si="47"/>
        <v>0</v>
      </c>
      <c r="AB386" s="14">
        <f t="shared" si="46"/>
        <v>4</v>
      </c>
      <c r="AC386" s="14" t="str">
        <f t="shared" si="49"/>
        <v/>
      </c>
      <c r="AD386" s="6" t="str">
        <f t="shared" si="48"/>
        <v/>
      </c>
    </row>
    <row r="387" spans="1:30" ht="63" x14ac:dyDescent="0.25">
      <c r="A387" s="17"/>
      <c r="B387"/>
      <c r="C387" s="3" t="s">
        <v>19</v>
      </c>
      <c r="D387" s="3" t="s">
        <v>949</v>
      </c>
      <c r="E387" s="4" t="s">
        <v>950</v>
      </c>
      <c r="F387" s="4" t="s">
        <v>951</v>
      </c>
      <c r="G387"/>
      <c r="H387"/>
      <c r="I387"/>
      <c r="J387"/>
      <c r="K387"/>
      <c r="L387" s="5" t="s">
        <v>952</v>
      </c>
      <c r="M387"/>
      <c r="N387" s="5" t="s">
        <v>59</v>
      </c>
      <c r="O387"/>
      <c r="P387"/>
      <c r="Q387"/>
      <c r="R387"/>
      <c r="S387"/>
      <c r="V387"/>
      <c r="AA387" s="14">
        <f t="shared" si="47"/>
        <v>0</v>
      </c>
      <c r="AB387" s="14">
        <f t="shared" si="46"/>
        <v>4</v>
      </c>
      <c r="AC387" s="14" t="str">
        <f t="shared" si="49"/>
        <v/>
      </c>
      <c r="AD387" s="6" t="str">
        <f t="shared" si="48"/>
        <v>A soma das proporções dadas na questão anterior deve ser de 100%. No momento, esta soma é de ${revshcontrol}%. Volte e revise os dados.</v>
      </c>
    </row>
    <row r="388" spans="1:30" x14ac:dyDescent="0.25">
      <c r="A388" s="17"/>
      <c r="B388"/>
      <c r="C388"/>
      <c r="D388"/>
      <c r="E388"/>
      <c r="F388"/>
      <c r="G388"/>
      <c r="H388"/>
      <c r="I388"/>
      <c r="J388"/>
      <c r="K388"/>
      <c r="L388"/>
      <c r="M388"/>
      <c r="N388"/>
      <c r="O388"/>
      <c r="P388"/>
      <c r="Q388"/>
      <c r="R388"/>
      <c r="S388"/>
      <c r="V388"/>
      <c r="AA388" s="14">
        <f t="shared" si="47"/>
        <v>0</v>
      </c>
      <c r="AB388" s="14">
        <f t="shared" si="46"/>
        <v>4</v>
      </c>
      <c r="AC388" s="14" t="str">
        <f t="shared" si="49"/>
        <v/>
      </c>
      <c r="AD388" s="6" t="str">
        <f t="shared" si="48"/>
        <v/>
      </c>
    </row>
    <row r="389" spans="1:30" ht="47.25" x14ac:dyDescent="0.25">
      <c r="A389" s="17"/>
      <c r="B389" t="s">
        <v>189</v>
      </c>
      <c r="C389" s="3" t="s">
        <v>953</v>
      </c>
      <c r="D389" s="3" t="s">
        <v>954</v>
      </c>
      <c r="E389" s="4" t="s">
        <v>955</v>
      </c>
      <c r="F389" s="4" t="s">
        <v>956</v>
      </c>
      <c r="G389"/>
      <c r="H389"/>
      <c r="I389"/>
      <c r="J389" s="5" t="s">
        <v>759</v>
      </c>
      <c r="K389" s="5" t="s">
        <v>760</v>
      </c>
      <c r="L389"/>
      <c r="M389"/>
      <c r="N389" s="5" t="s">
        <v>59</v>
      </c>
      <c r="O389"/>
      <c r="P389"/>
      <c r="Q389"/>
      <c r="R389"/>
      <c r="S389"/>
      <c r="V389"/>
      <c r="AA389" s="14">
        <f t="shared" si="47"/>
        <v>1</v>
      </c>
      <c r="AB389" s="14">
        <f t="shared" si="46"/>
        <v>5</v>
      </c>
      <c r="AC389" s="14" t="str">
        <f t="shared" si="49"/>
        <v>Q4.5</v>
      </c>
      <c r="AD389" s="6" t="str">
        <f t="shared" si="48"/>
        <v>&lt;font color='green'&gt;[Q4.5]&lt;/font&gt; Para quais culturas o seu negócio vende &lt;b&gt;Sementes&lt;/b&gt;?</v>
      </c>
    </row>
    <row r="390" spans="1:30" x14ac:dyDescent="0.25">
      <c r="A390" s="17"/>
      <c r="B390"/>
      <c r="C390" s="3" t="s">
        <v>60</v>
      </c>
      <c r="D390" s="3" t="s">
        <v>957</v>
      </c>
      <c r="E390" s="4" t="s">
        <v>958</v>
      </c>
      <c r="F390"/>
      <c r="G390" s="3"/>
      <c r="H390"/>
      <c r="I390"/>
      <c r="J390" s="3" t="s">
        <v>169</v>
      </c>
      <c r="K390"/>
      <c r="L390" s="3" t="s">
        <v>959</v>
      </c>
      <c r="M390"/>
      <c r="N390" s="5" t="s">
        <v>59</v>
      </c>
      <c r="O390"/>
      <c r="P390"/>
      <c r="Q390"/>
      <c r="R390"/>
      <c r="S390"/>
      <c r="V390"/>
      <c r="AA390" s="14">
        <f t="shared" si="47"/>
        <v>0</v>
      </c>
      <c r="AB390" s="14">
        <f t="shared" si="46"/>
        <v>5</v>
      </c>
      <c r="AC390" s="14" t="str">
        <f t="shared" si="49"/>
        <v/>
      </c>
      <c r="AD390" s="6" t="str">
        <f t="shared" si="48"/>
        <v>Qual é a 'outra cultura 1'?</v>
      </c>
    </row>
    <row r="391" spans="1:30" x14ac:dyDescent="0.25">
      <c r="A391" s="17"/>
      <c r="B391"/>
      <c r="C391" s="3" t="s">
        <v>60</v>
      </c>
      <c r="D391" s="3" t="s">
        <v>960</v>
      </c>
      <c r="E391" s="4" t="s">
        <v>961</v>
      </c>
      <c r="F391"/>
      <c r="G391" s="3"/>
      <c r="H391"/>
      <c r="I391"/>
      <c r="J391" s="3" t="s">
        <v>169</v>
      </c>
      <c r="K391"/>
      <c r="L391" s="3" t="s">
        <v>962</v>
      </c>
      <c r="M391"/>
      <c r="N391" t="s">
        <v>59</v>
      </c>
      <c r="O391"/>
      <c r="P391"/>
      <c r="Q391"/>
      <c r="R391"/>
      <c r="S391"/>
      <c r="V391"/>
      <c r="AA391" s="14">
        <f t="shared" si="47"/>
        <v>0</v>
      </c>
      <c r="AB391" s="14">
        <f t="shared" si="46"/>
        <v>5</v>
      </c>
      <c r="AC391" s="14" t="str">
        <f t="shared" si="49"/>
        <v/>
      </c>
      <c r="AD391" s="6" t="str">
        <f t="shared" si="48"/>
        <v>Qual é a 'outra cultura 2'?</v>
      </c>
    </row>
    <row r="392" spans="1:30" ht="31.5" x14ac:dyDescent="0.25">
      <c r="A392" s="17"/>
      <c r="B392" t="s">
        <v>189</v>
      </c>
      <c r="C392" s="3" t="s">
        <v>92</v>
      </c>
      <c r="D392" s="3" t="s">
        <v>963</v>
      </c>
      <c r="E392" s="4" t="s">
        <v>964</v>
      </c>
      <c r="F392" s="4" t="s">
        <v>965</v>
      </c>
      <c r="G392"/>
      <c r="H392"/>
      <c r="I392"/>
      <c r="J392"/>
      <c r="K392"/>
      <c r="L392"/>
      <c r="M392"/>
      <c r="N392"/>
      <c r="O392"/>
      <c r="P392"/>
      <c r="Q392"/>
      <c r="R392"/>
      <c r="S392"/>
      <c r="V392"/>
      <c r="AA392" s="14">
        <f t="shared" si="47"/>
        <v>1</v>
      </c>
      <c r="AB392" s="14">
        <f t="shared" si="46"/>
        <v>6</v>
      </c>
      <c r="AC392" s="14" t="str">
        <f t="shared" si="49"/>
        <v>Q4.6</v>
      </c>
      <c r="AD392" s="6" t="str">
        <f t="shared" si="48"/>
        <v>&lt;font color='green'&gt;[Q4.6]&lt;/font&gt; Qual foi a receita total proveniente de &lt;b&gt;Sementes&lt;/b&gt; na última campanha?</v>
      </c>
    </row>
    <row r="393" spans="1:30" ht="189" x14ac:dyDescent="0.25">
      <c r="A393" s="17"/>
      <c r="B393"/>
      <c r="C393" s="3" t="s">
        <v>19</v>
      </c>
      <c r="D393" s="3" t="s">
        <v>966</v>
      </c>
      <c r="E393" s="4" t="s">
        <v>967</v>
      </c>
      <c r="F393" s="4" t="s">
        <v>968</v>
      </c>
      <c r="G393"/>
      <c r="H393"/>
      <c r="I393"/>
      <c r="J393"/>
      <c r="K393"/>
      <c r="L393"/>
      <c r="M393"/>
      <c r="N393"/>
      <c r="O393"/>
      <c r="P393"/>
      <c r="Q393"/>
      <c r="R393"/>
      <c r="S393"/>
      <c r="V393"/>
      <c r="AA393" s="14">
        <f t="shared" si="47"/>
        <v>0</v>
      </c>
      <c r="AB393" s="14">
        <f t="shared" si="46"/>
        <v>6</v>
      </c>
      <c r="AC393" s="14" t="str">
        <f t="shared" si="49"/>
        <v/>
      </c>
      <c r="AD393" s="6" t="str">
        <f t="shared" si="48"/>
        <v>Gostaríamos de ter uma ideia do nível de demanda por sementes agrícolas de culturas específicas. Para estimar isso, vamos dividir a receita total em 3 categorias:
&lt;br&gt;&lt;br&gt;
Milho&lt;br&gt;
Arroz&lt;br&gt;
Todas as outras culturas&lt;br&gt;
&lt;br&gt;&lt;br&gt;
A soma da receita destes 3 grupos deve ser igual à receita total que você reportou.</v>
      </c>
    </row>
    <row r="394" spans="1:30" x14ac:dyDescent="0.25">
      <c r="A394" s="17"/>
      <c r="B394"/>
      <c r="C394"/>
      <c r="D394"/>
      <c r="E394"/>
      <c r="F394" s="6"/>
      <c r="G394"/>
      <c r="H394"/>
      <c r="I394"/>
      <c r="J394"/>
      <c r="K394"/>
      <c r="L394"/>
      <c r="M394"/>
      <c r="N394"/>
      <c r="O394"/>
      <c r="P394"/>
      <c r="Q394"/>
      <c r="R394"/>
      <c r="S394"/>
      <c r="V394"/>
      <c r="AA394" s="14">
        <f t="shared" si="47"/>
        <v>0</v>
      </c>
      <c r="AB394" s="14">
        <f t="shared" si="46"/>
        <v>6</v>
      </c>
      <c r="AC394" s="14" t="str">
        <f t="shared" si="49"/>
        <v/>
      </c>
      <c r="AD394" s="6" t="str">
        <f t="shared" si="48"/>
        <v/>
      </c>
    </row>
    <row r="395" spans="1:30" x14ac:dyDescent="0.25">
      <c r="A395" s="17"/>
      <c r="B395"/>
      <c r="C395" s="3" t="s">
        <v>184</v>
      </c>
      <c r="D395" s="3" t="s">
        <v>969</v>
      </c>
      <c r="E395"/>
      <c r="F395" s="6"/>
      <c r="G395"/>
      <c r="H395"/>
      <c r="I395" s="5" t="s">
        <v>266</v>
      </c>
      <c r="J395"/>
      <c r="K395"/>
      <c r="L395"/>
      <c r="M395"/>
      <c r="N395"/>
      <c r="O395"/>
      <c r="P395"/>
      <c r="Q395"/>
      <c r="R395"/>
      <c r="S395"/>
      <c r="V395"/>
      <c r="AA395" s="14">
        <f t="shared" si="47"/>
        <v>0</v>
      </c>
      <c r="AB395" s="14">
        <f t="shared" si="46"/>
        <v>6</v>
      </c>
      <c r="AC395" s="14" t="str">
        <f t="shared" si="49"/>
        <v/>
      </c>
      <c r="AD395" s="6" t="str">
        <f t="shared" si="48"/>
        <v/>
      </c>
    </row>
    <row r="396" spans="1:30" ht="31.5" x14ac:dyDescent="0.25">
      <c r="A396" s="17"/>
      <c r="B396"/>
      <c r="C396" s="3" t="s">
        <v>19</v>
      </c>
      <c r="D396" s="3" t="s">
        <v>970</v>
      </c>
      <c r="E396" s="4" t="s">
        <v>971</v>
      </c>
      <c r="F396" s="4" t="s">
        <v>972</v>
      </c>
      <c r="G396"/>
      <c r="H396"/>
      <c r="I396"/>
      <c r="J396"/>
      <c r="K396"/>
      <c r="L396"/>
      <c r="M396"/>
      <c r="N396"/>
      <c r="O396"/>
      <c r="P396"/>
      <c r="Q396"/>
      <c r="R396"/>
      <c r="S396"/>
      <c r="V396"/>
      <c r="AA396" s="14">
        <f t="shared" si="47"/>
        <v>0</v>
      </c>
      <c r="AB396" s="14">
        <f t="shared" si="46"/>
        <v>6</v>
      </c>
      <c r="AC396" s="14" t="str">
        <f t="shared" si="49"/>
        <v/>
      </c>
      <c r="AD396" s="6" t="str">
        <f t="shared" si="48"/>
        <v>Qual a receita total proveniente da venda de:</v>
      </c>
    </row>
    <row r="397" spans="1:30" ht="47.25" x14ac:dyDescent="0.25">
      <c r="A397" s="17"/>
      <c r="B397" t="s">
        <v>189</v>
      </c>
      <c r="C397" s="3" t="s">
        <v>92</v>
      </c>
      <c r="D397" s="3" t="s">
        <v>973</v>
      </c>
      <c r="E397" s="4" t="s">
        <v>974</v>
      </c>
      <c r="F397" s="4" t="s">
        <v>975</v>
      </c>
      <c r="G397" t="s">
        <v>976</v>
      </c>
      <c r="H397"/>
      <c r="I397"/>
      <c r="J397" s="5" t="s">
        <v>977</v>
      </c>
      <c r="K397" s="5" t="s">
        <v>978</v>
      </c>
      <c r="L397"/>
      <c r="M397"/>
      <c r="N397" s="5" t="s">
        <v>59</v>
      </c>
      <c r="O397"/>
      <c r="P397"/>
      <c r="Q397"/>
      <c r="R397"/>
      <c r="S397"/>
      <c r="V397"/>
      <c r="AA397" s="14">
        <f t="shared" si="47"/>
        <v>1</v>
      </c>
      <c r="AB397" s="14">
        <f t="shared" si="46"/>
        <v>7</v>
      </c>
      <c r="AC397" s="14" t="str">
        <f t="shared" si="49"/>
        <v>Q4.7</v>
      </c>
      <c r="AD397" s="6" t="str">
        <f t="shared" si="48"/>
        <v>&lt;font color='green'&gt;[Q4.7]&lt;/font&gt; SEMENTES DE MILHO</v>
      </c>
    </row>
    <row r="398" spans="1:30" ht="47.25" x14ac:dyDescent="0.25">
      <c r="A398" s="17"/>
      <c r="B398" t="s">
        <v>189</v>
      </c>
      <c r="C398" s="3" t="s">
        <v>92</v>
      </c>
      <c r="D398" s="3" t="s">
        <v>979</v>
      </c>
      <c r="E398" s="4" t="s">
        <v>980</v>
      </c>
      <c r="F398" s="4" t="s">
        <v>981</v>
      </c>
      <c r="G398" t="s">
        <v>976</v>
      </c>
      <c r="H398"/>
      <c r="I398"/>
      <c r="J398" s="5" t="s">
        <v>977</v>
      </c>
      <c r="K398" s="5" t="s">
        <v>978</v>
      </c>
      <c r="L398"/>
      <c r="M398"/>
      <c r="N398" s="5" t="s">
        <v>59</v>
      </c>
      <c r="O398"/>
      <c r="P398"/>
      <c r="Q398"/>
      <c r="R398"/>
      <c r="S398"/>
      <c r="V398"/>
      <c r="AA398" s="14">
        <f t="shared" si="47"/>
        <v>1</v>
      </c>
      <c r="AB398" s="14">
        <f t="shared" ref="AB398:AB429" si="50">AB397+AA398</f>
        <v>8</v>
      </c>
      <c r="AC398" s="14" t="str">
        <f t="shared" si="49"/>
        <v>Q4.8</v>
      </c>
      <c r="AD398" s="6" t="str">
        <f t="shared" si="48"/>
        <v>&lt;font color='green'&gt;[Q4.8]&lt;/font&gt; SEMENTES DE ARROZ</v>
      </c>
    </row>
    <row r="399" spans="1:30" ht="47.25" x14ac:dyDescent="0.25">
      <c r="A399" s="17"/>
      <c r="B399" t="s">
        <v>189</v>
      </c>
      <c r="C399" s="3" t="s">
        <v>92</v>
      </c>
      <c r="D399" s="3" t="s">
        <v>982</v>
      </c>
      <c r="E399" s="4" t="s">
        <v>983</v>
      </c>
      <c r="F399" s="4" t="s">
        <v>984</v>
      </c>
      <c r="G399" t="s">
        <v>976</v>
      </c>
      <c r="H399"/>
      <c r="I399"/>
      <c r="J399" s="5" t="s">
        <v>977</v>
      </c>
      <c r="K399" s="5" t="s">
        <v>978</v>
      </c>
      <c r="L399"/>
      <c r="M399"/>
      <c r="N399" s="5" t="s">
        <v>59</v>
      </c>
      <c r="O399"/>
      <c r="P399"/>
      <c r="Q399"/>
      <c r="R399"/>
      <c r="S399"/>
      <c r="V399"/>
      <c r="AA399" s="14">
        <f t="shared" si="47"/>
        <v>1</v>
      </c>
      <c r="AB399" s="14">
        <f t="shared" si="50"/>
        <v>9</v>
      </c>
      <c r="AC399" s="14" t="str">
        <f t="shared" si="49"/>
        <v>Q4.9</v>
      </c>
      <c r="AD399" s="6" t="str">
        <f t="shared" si="48"/>
        <v>&lt;font color='green'&gt;[Q4.9]&lt;/font&gt; TODAS AS OUTRAS CULTURAS</v>
      </c>
    </row>
    <row r="400" spans="1:30" x14ac:dyDescent="0.25">
      <c r="A400" s="17"/>
      <c r="B400"/>
      <c r="C400" s="3" t="s">
        <v>279</v>
      </c>
      <c r="D400" s="3" t="s">
        <v>969</v>
      </c>
      <c r="E400"/>
      <c r="F400"/>
      <c r="G400"/>
      <c r="H400"/>
      <c r="I400"/>
      <c r="J400"/>
      <c r="K400"/>
      <c r="L400"/>
      <c r="M400"/>
      <c r="N400"/>
      <c r="O400"/>
      <c r="P400"/>
      <c r="Q400"/>
      <c r="R400"/>
      <c r="S400"/>
      <c r="V400"/>
      <c r="AA400" s="14">
        <f t="shared" si="47"/>
        <v>0</v>
      </c>
      <c r="AB400" s="14">
        <f t="shared" si="50"/>
        <v>9</v>
      </c>
      <c r="AC400" s="14" t="str">
        <f t="shared" si="49"/>
        <v/>
      </c>
      <c r="AD400" s="6" t="str">
        <f t="shared" si="48"/>
        <v/>
      </c>
    </row>
    <row r="401" spans="1:30" x14ac:dyDescent="0.25">
      <c r="A401" s="17"/>
      <c r="B401"/>
      <c r="C401"/>
      <c r="D401"/>
      <c r="E401"/>
      <c r="F401"/>
      <c r="G401"/>
      <c r="H401"/>
      <c r="I401"/>
      <c r="J401"/>
      <c r="K401"/>
      <c r="L401"/>
      <c r="M401"/>
      <c r="N401"/>
      <c r="O401"/>
      <c r="P401"/>
      <c r="Q401"/>
      <c r="R401"/>
      <c r="S401"/>
      <c r="V401"/>
      <c r="AA401" s="14">
        <f t="shared" si="47"/>
        <v>0</v>
      </c>
      <c r="AB401" s="14">
        <f t="shared" si="50"/>
        <v>9</v>
      </c>
      <c r="AC401" s="14" t="str">
        <f t="shared" si="49"/>
        <v/>
      </c>
      <c r="AD401" s="6" t="str">
        <f t="shared" si="48"/>
        <v/>
      </c>
    </row>
    <row r="402" spans="1:30" x14ac:dyDescent="0.25">
      <c r="A402" s="17"/>
      <c r="B402"/>
      <c r="C402" s="3" t="s">
        <v>39</v>
      </c>
      <c r="D402" s="3" t="s">
        <v>985</v>
      </c>
      <c r="E402"/>
      <c r="F402"/>
      <c r="G402"/>
      <c r="H402"/>
      <c r="I402"/>
      <c r="J402"/>
      <c r="K402"/>
      <c r="L402"/>
      <c r="M402"/>
      <c r="N402"/>
      <c r="O402"/>
      <c r="P402"/>
      <c r="Q402" s="5" t="s">
        <v>986</v>
      </c>
      <c r="R402"/>
      <c r="S402"/>
      <c r="V402"/>
      <c r="AA402" s="14">
        <f t="shared" si="47"/>
        <v>0</v>
      </c>
      <c r="AB402" s="14">
        <f t="shared" si="50"/>
        <v>9</v>
      </c>
      <c r="AC402" s="14" t="str">
        <f t="shared" si="49"/>
        <v/>
      </c>
      <c r="AD402" s="6" t="str">
        <f t="shared" si="48"/>
        <v/>
      </c>
    </row>
    <row r="403" spans="1:30" ht="31.5" x14ac:dyDescent="0.25">
      <c r="A403" s="17"/>
      <c r="B403"/>
      <c r="C403" s="3" t="s">
        <v>39</v>
      </c>
      <c r="D403" s="3" t="s">
        <v>987</v>
      </c>
      <c r="E403"/>
      <c r="F403"/>
      <c r="G403"/>
      <c r="H403"/>
      <c r="I403"/>
      <c r="J403"/>
      <c r="K403"/>
      <c r="L403"/>
      <c r="M403"/>
      <c r="N403"/>
      <c r="O403"/>
      <c r="P403"/>
      <c r="Q403" s="5" t="s">
        <v>988</v>
      </c>
      <c r="R403"/>
      <c r="S403"/>
      <c r="V403"/>
      <c r="AA403" s="14">
        <f t="shared" si="47"/>
        <v>0</v>
      </c>
      <c r="AB403" s="14">
        <f t="shared" si="50"/>
        <v>9</v>
      </c>
      <c r="AC403" s="14" t="str">
        <f t="shared" si="49"/>
        <v/>
      </c>
      <c r="AD403" s="6" t="str">
        <f t="shared" si="48"/>
        <v/>
      </c>
    </row>
    <row r="404" spans="1:30" x14ac:dyDescent="0.25">
      <c r="A404" s="17"/>
      <c r="B404"/>
      <c r="C404" s="3" t="s">
        <v>39</v>
      </c>
      <c r="D404" s="3" t="s">
        <v>989</v>
      </c>
      <c r="E404"/>
      <c r="F404"/>
      <c r="G404"/>
      <c r="H404"/>
      <c r="I404"/>
      <c r="J404"/>
      <c r="K404"/>
      <c r="L404"/>
      <c r="M404"/>
      <c r="N404"/>
      <c r="O404"/>
      <c r="P404"/>
      <c r="Q404" s="5" t="s">
        <v>990</v>
      </c>
      <c r="R404"/>
      <c r="S404"/>
      <c r="V404"/>
      <c r="AA404" s="14">
        <f t="shared" si="47"/>
        <v>0</v>
      </c>
      <c r="AB404" s="14">
        <f t="shared" si="50"/>
        <v>9</v>
      </c>
      <c r="AC404" s="14" t="str">
        <f t="shared" si="49"/>
        <v/>
      </c>
      <c r="AD404" s="6" t="str">
        <f t="shared" si="48"/>
        <v/>
      </c>
    </row>
    <row r="405" spans="1:30" ht="47.25" x14ac:dyDescent="0.25">
      <c r="A405" s="17"/>
      <c r="B405"/>
      <c r="C405" s="3" t="s">
        <v>19</v>
      </c>
      <c r="D405" s="3" t="s">
        <v>991</v>
      </c>
      <c r="E405" s="4" t="s">
        <v>992</v>
      </c>
      <c r="F405" t="s">
        <v>993</v>
      </c>
      <c r="G405"/>
      <c r="H405"/>
      <c r="I405"/>
      <c r="J405"/>
      <c r="K405"/>
      <c r="L405" s="5" t="s">
        <v>994</v>
      </c>
      <c r="M405"/>
      <c r="N405" s="5" t="s">
        <v>59</v>
      </c>
      <c r="O405"/>
      <c r="P405"/>
      <c r="Q405"/>
      <c r="R405"/>
      <c r="S405"/>
      <c r="V405"/>
      <c r="AA405" s="14">
        <f t="shared" si="47"/>
        <v>0</v>
      </c>
      <c r="AB405" s="14">
        <f t="shared" si="50"/>
        <v>9</v>
      </c>
      <c r="AC405" s="14" t="str">
        <f t="shared" si="49"/>
        <v/>
      </c>
      <c r="AD405" s="6" t="str">
        <f t="shared" si="48"/>
        <v>Você declarou que teve receita com sementes de MILHO, mas não selecionou essa cultura entre as vendidas na última campanha. Retorne e selecione MILHO</v>
      </c>
    </row>
    <row r="406" spans="1:30" ht="47.25" x14ac:dyDescent="0.25">
      <c r="A406" s="17"/>
      <c r="B406"/>
      <c r="C406" s="3" t="s">
        <v>19</v>
      </c>
      <c r="D406" s="3" t="s">
        <v>995</v>
      </c>
      <c r="E406" s="4" t="s">
        <v>996</v>
      </c>
      <c r="F406" t="s">
        <v>997</v>
      </c>
      <c r="G406"/>
      <c r="H406"/>
      <c r="I406"/>
      <c r="J406"/>
      <c r="K406"/>
      <c r="L406" s="5" t="s">
        <v>998</v>
      </c>
      <c r="M406"/>
      <c r="N406" s="5" t="s">
        <v>59</v>
      </c>
      <c r="O406"/>
      <c r="P406"/>
      <c r="Q406"/>
      <c r="R406"/>
      <c r="S406"/>
      <c r="V406"/>
      <c r="AA406" s="14">
        <f t="shared" si="47"/>
        <v>0</v>
      </c>
      <c r="AB406" s="14">
        <f t="shared" si="50"/>
        <v>9</v>
      </c>
      <c r="AC406" s="14" t="str">
        <f t="shared" si="49"/>
        <v/>
      </c>
      <c r="AD406" s="6" t="str">
        <f t="shared" si="48"/>
        <v>Você declarou que teve receita com sementes de ARROZ, mas não selecionou essa cultura entre as vendidas na última campanha. Retorne e selecione ARROZ</v>
      </c>
    </row>
    <row r="407" spans="1:30" x14ac:dyDescent="0.25">
      <c r="A407" s="17"/>
      <c r="B407"/>
      <c r="C407"/>
      <c r="D407"/>
      <c r="E407"/>
      <c r="F407"/>
      <c r="G407"/>
      <c r="H407"/>
      <c r="I407"/>
      <c r="J407"/>
      <c r="K407"/>
      <c r="L407"/>
      <c r="M407"/>
      <c r="N407"/>
      <c r="O407"/>
      <c r="P407"/>
      <c r="Q407"/>
      <c r="R407"/>
      <c r="S407"/>
      <c r="V407"/>
      <c r="AA407" s="14">
        <f t="shared" si="47"/>
        <v>0</v>
      </c>
      <c r="AB407" s="14">
        <f t="shared" si="50"/>
        <v>9</v>
      </c>
      <c r="AC407" s="14" t="str">
        <f t="shared" si="49"/>
        <v/>
      </c>
      <c r="AD407" s="6" t="str">
        <f t="shared" si="48"/>
        <v/>
      </c>
    </row>
    <row r="408" spans="1:30" x14ac:dyDescent="0.25">
      <c r="A408" s="17"/>
      <c r="B408"/>
      <c r="C408" s="3" t="s">
        <v>39</v>
      </c>
      <c r="D408" s="3" t="s">
        <v>999</v>
      </c>
      <c r="E408"/>
      <c r="F408"/>
      <c r="G408"/>
      <c r="H408"/>
      <c r="I408"/>
      <c r="J408"/>
      <c r="K408"/>
      <c r="L408"/>
      <c r="M408"/>
      <c r="N408"/>
      <c r="O408"/>
      <c r="P408"/>
      <c r="Q408" s="5" t="s">
        <v>1000</v>
      </c>
      <c r="R408"/>
      <c r="S408"/>
      <c r="V408"/>
      <c r="AA408" s="14">
        <f t="shared" si="47"/>
        <v>0</v>
      </c>
      <c r="AB408" s="14">
        <f t="shared" si="50"/>
        <v>9</v>
      </c>
      <c r="AC408" s="14" t="str">
        <f t="shared" si="49"/>
        <v/>
      </c>
      <c r="AD408" s="6" t="str">
        <f t="shared" si="48"/>
        <v/>
      </c>
    </row>
    <row r="409" spans="1:30" ht="47.25" x14ac:dyDescent="0.25">
      <c r="A409" s="17"/>
      <c r="B409"/>
      <c r="C409" s="3" t="s">
        <v>19</v>
      </c>
      <c r="D409" s="3" t="s">
        <v>1001</v>
      </c>
      <c r="E409" s="4" t="s">
        <v>1002</v>
      </c>
      <c r="F409" t="s">
        <v>1003</v>
      </c>
      <c r="G409"/>
      <c r="H409"/>
      <c r="I409"/>
      <c r="J409"/>
      <c r="K409"/>
      <c r="L409" s="5" t="s">
        <v>1004</v>
      </c>
      <c r="M409"/>
      <c r="N409" t="s">
        <v>59</v>
      </c>
      <c r="O409"/>
      <c r="P409"/>
      <c r="Q409"/>
      <c r="R409"/>
      <c r="S409"/>
      <c r="V409"/>
      <c r="AA409" s="14">
        <f t="shared" si="47"/>
        <v>0</v>
      </c>
      <c r="AB409" s="14">
        <f t="shared" si="50"/>
        <v>9</v>
      </c>
      <c r="AC409" s="14" t="str">
        <f t="shared" si="49"/>
        <v/>
      </c>
      <c r="AD409" s="6" t="str">
        <f t="shared" si="48"/>
        <v>A soma da receita de sementes de cada grupo deve ser igual à receita total com sementes (${rev_seeds}). No momento, as receitas somam ${sum_revseeds}.</v>
      </c>
    </row>
    <row r="410" spans="1:30" x14ac:dyDescent="0.25">
      <c r="A410" s="17"/>
      <c r="B410"/>
      <c r="C410"/>
      <c r="D410"/>
      <c r="E410"/>
      <c r="F410"/>
      <c r="G410"/>
      <c r="H410"/>
      <c r="I410"/>
      <c r="J410"/>
      <c r="K410"/>
      <c r="L410"/>
      <c r="M410"/>
      <c r="N410"/>
      <c r="O410"/>
      <c r="P410"/>
      <c r="Q410"/>
      <c r="R410"/>
      <c r="S410"/>
      <c r="V410"/>
      <c r="AA410" s="14">
        <f t="shared" si="47"/>
        <v>0</v>
      </c>
      <c r="AB410" s="14">
        <f t="shared" si="50"/>
        <v>9</v>
      </c>
      <c r="AC410" s="14" t="str">
        <f t="shared" si="49"/>
        <v/>
      </c>
      <c r="AD410" s="6" t="str">
        <f t="shared" si="48"/>
        <v/>
      </c>
    </row>
    <row r="411" spans="1:30" ht="31.5" x14ac:dyDescent="0.25">
      <c r="A411" s="17"/>
      <c r="B411" t="s">
        <v>189</v>
      </c>
      <c r="C411" s="3" t="s">
        <v>92</v>
      </c>
      <c r="D411" s="3" t="s">
        <v>1005</v>
      </c>
      <c r="E411" s="4" t="s">
        <v>1006</v>
      </c>
      <c r="F411" t="s">
        <v>1007</v>
      </c>
      <c r="G411"/>
      <c r="H411"/>
      <c r="I411"/>
      <c r="J411"/>
      <c r="K411"/>
      <c r="L411" s="5" t="s">
        <v>1008</v>
      </c>
      <c r="M411"/>
      <c r="N411" s="5" t="s">
        <v>59</v>
      </c>
      <c r="O411"/>
      <c r="P411"/>
      <c r="Q411"/>
      <c r="R411"/>
      <c r="S411"/>
      <c r="V411"/>
      <c r="AA411" s="14">
        <f t="shared" si="47"/>
        <v>1</v>
      </c>
      <c r="AB411" s="14">
        <f t="shared" si="50"/>
        <v>10</v>
      </c>
      <c r="AC411" s="14" t="str">
        <f t="shared" si="49"/>
        <v>Q4.10</v>
      </c>
      <c r="AD411" s="6" t="str">
        <f t="shared" si="48"/>
        <v>&lt;font color='green'&gt;[Q4.10]&lt;/font&gt; Quantos tipos diferentes de semente de &lt;b&gt;MILHO&lt;/b&gt; você vendeu na última campanha?</v>
      </c>
    </row>
    <row r="412" spans="1:30" x14ac:dyDescent="0.25">
      <c r="A412" s="17"/>
      <c r="B412"/>
      <c r="C412"/>
      <c r="D412"/>
      <c r="E412"/>
      <c r="F412"/>
      <c r="G412"/>
      <c r="H412"/>
      <c r="I412"/>
      <c r="J412"/>
      <c r="K412"/>
      <c r="L412"/>
      <c r="M412"/>
      <c r="N412"/>
      <c r="O412"/>
      <c r="P412"/>
      <c r="Q412"/>
      <c r="R412"/>
      <c r="S412"/>
      <c r="V412"/>
      <c r="AA412" s="14">
        <f t="shared" si="47"/>
        <v>0</v>
      </c>
      <c r="AB412" s="14">
        <f t="shared" si="50"/>
        <v>10</v>
      </c>
      <c r="AC412" s="14" t="str">
        <f t="shared" si="49"/>
        <v/>
      </c>
      <c r="AD412" s="6" t="str">
        <f t="shared" si="48"/>
        <v/>
      </c>
    </row>
    <row r="413" spans="1:30" x14ac:dyDescent="0.25">
      <c r="A413" s="17"/>
      <c r="B413"/>
      <c r="C413" s="3" t="s">
        <v>366</v>
      </c>
      <c r="D413" s="3" t="s">
        <v>1009</v>
      </c>
      <c r="E413" s="4" t="s">
        <v>1010</v>
      </c>
      <c r="F413"/>
      <c r="G413"/>
      <c r="H413"/>
      <c r="I413"/>
      <c r="J413"/>
      <c r="K413"/>
      <c r="L413"/>
      <c r="M413"/>
      <c r="N413"/>
      <c r="O413"/>
      <c r="P413"/>
      <c r="Q413"/>
      <c r="R413" s="5" t="s">
        <v>1011</v>
      </c>
      <c r="S413"/>
      <c r="V413"/>
      <c r="AA413" s="14">
        <f t="shared" si="47"/>
        <v>0</v>
      </c>
      <c r="AB413" s="14">
        <f t="shared" si="50"/>
        <v>10</v>
      </c>
      <c r="AC413" s="14" t="str">
        <f t="shared" ref="AC413:AC444" si="51">IF(AA413=0,"",CONCATENATE("Q4.",AB413))</f>
        <v/>
      </c>
      <c r="AD413" s="6" t="str">
        <f t="shared" si="48"/>
        <v>Perguntas sobre milho</v>
      </c>
    </row>
    <row r="414" spans="1:30" ht="63" x14ac:dyDescent="0.25">
      <c r="A414" s="17"/>
      <c r="B414"/>
      <c r="C414" s="3" t="s">
        <v>19</v>
      </c>
      <c r="D414" s="3" t="s">
        <v>1012</v>
      </c>
      <c r="E414" s="4" t="s">
        <v>1013</v>
      </c>
      <c r="F414" t="s">
        <v>1014</v>
      </c>
      <c r="G414"/>
      <c r="H414"/>
      <c r="I414"/>
      <c r="J414"/>
      <c r="K414"/>
      <c r="L414"/>
      <c r="M414"/>
      <c r="N414"/>
      <c r="O414"/>
      <c r="P414"/>
      <c r="Q414"/>
      <c r="R414"/>
      <c r="S414"/>
      <c r="V414"/>
      <c r="AA414" s="14">
        <f t="shared" si="47"/>
        <v>0</v>
      </c>
      <c r="AB414" s="14">
        <f t="shared" si="50"/>
        <v>10</v>
      </c>
      <c r="AC414" s="14" t="str">
        <f t="shared" si="51"/>
        <v/>
      </c>
      <c r="AD414" s="6" t="str">
        <f t="shared" si="48"/>
        <v>Agora vamos perguntar sobre cada semente de &lt;b&gt;MILHO&lt;/b&gt; vendida. Responda sobre as sementes que vendeu na última campanha, começando pela mais vendida e terminando pela menos vendida.</v>
      </c>
    </row>
    <row r="415" spans="1:30" x14ac:dyDescent="0.25">
      <c r="A415" s="17"/>
      <c r="B415"/>
      <c r="C415" s="3" t="s">
        <v>39</v>
      </c>
      <c r="D415" s="3" t="s">
        <v>1015</v>
      </c>
      <c r="E415"/>
      <c r="F415"/>
      <c r="G415"/>
      <c r="H415"/>
      <c r="I415"/>
      <c r="J415"/>
      <c r="K415"/>
      <c r="L415"/>
      <c r="M415"/>
      <c r="N415"/>
      <c r="O415"/>
      <c r="P415"/>
      <c r="Q415" s="5" t="s">
        <v>557</v>
      </c>
      <c r="R415"/>
      <c r="S415"/>
      <c r="V415"/>
      <c r="AA415" s="14">
        <f t="shared" si="47"/>
        <v>0</v>
      </c>
      <c r="AB415" s="14">
        <f t="shared" si="50"/>
        <v>10</v>
      </c>
      <c r="AC415" s="14" t="str">
        <f t="shared" si="51"/>
        <v/>
      </c>
      <c r="AD415" s="6" t="str">
        <f t="shared" si="48"/>
        <v/>
      </c>
    </row>
    <row r="416" spans="1:30" ht="60" customHeight="1" x14ac:dyDescent="0.25">
      <c r="A416" s="17"/>
      <c r="B416" t="s">
        <v>189</v>
      </c>
      <c r="C416" s="3" t="s">
        <v>1016</v>
      </c>
      <c r="D416" s="3" t="s">
        <v>1017</v>
      </c>
      <c r="E416" s="4" t="s">
        <v>1018</v>
      </c>
      <c r="F416" s="6" t="s">
        <v>1019</v>
      </c>
      <c r="G416"/>
      <c r="H416"/>
      <c r="I416"/>
      <c r="J416"/>
      <c r="K416"/>
      <c r="L416"/>
      <c r="M416"/>
      <c r="N416" s="5" t="s">
        <v>59</v>
      </c>
      <c r="O416"/>
      <c r="P416"/>
      <c r="Q416"/>
      <c r="R416"/>
      <c r="S416"/>
      <c r="V416"/>
      <c r="AA416" s="14">
        <f t="shared" si="47"/>
        <v>1</v>
      </c>
      <c r="AB416" s="14">
        <f t="shared" si="50"/>
        <v>11</v>
      </c>
      <c r="AC416" s="14" t="str">
        <f t="shared" si="51"/>
        <v>Q4.11</v>
      </c>
      <c r="AD416" s="6" t="str">
        <f t="shared" si="48"/>
        <v xml:space="preserve">&lt;font color='green'&gt;[Q4.11]&lt;/font&gt; Qual a ${placementseedmaize}a semente mais vendida de &lt;b&gt;MILHO&lt;/b&gt; na última campanha? </v>
      </c>
    </row>
    <row r="417" spans="1:30" x14ac:dyDescent="0.25">
      <c r="A417" s="17"/>
      <c r="B417"/>
      <c r="C417" s="3" t="s">
        <v>60</v>
      </c>
      <c r="D417" s="3" t="s">
        <v>1020</v>
      </c>
      <c r="E417" s="4" t="s">
        <v>1021</v>
      </c>
      <c r="F417" s="4" t="s">
        <v>1022</v>
      </c>
      <c r="G417"/>
      <c r="H417"/>
      <c r="I417"/>
      <c r="J417"/>
      <c r="K417"/>
      <c r="L417" s="5" t="s">
        <v>1023</v>
      </c>
      <c r="M417"/>
      <c r="N417" s="5" t="s">
        <v>59</v>
      </c>
      <c r="O417"/>
      <c r="P417"/>
      <c r="Q417"/>
      <c r="R417"/>
      <c r="S417"/>
      <c r="V417"/>
      <c r="AA417" s="14">
        <f t="shared" si="47"/>
        <v>0</v>
      </c>
      <c r="AB417" s="14">
        <f t="shared" si="50"/>
        <v>11</v>
      </c>
      <c r="AC417" s="14" t="str">
        <f t="shared" si="51"/>
        <v/>
      </c>
      <c r="AD417" s="6" t="str">
        <f t="shared" si="48"/>
        <v>Qual outra semente?</v>
      </c>
    </row>
    <row r="418" spans="1:30" x14ac:dyDescent="0.25">
      <c r="A418" s="17"/>
      <c r="B418" t="s">
        <v>189</v>
      </c>
      <c r="C418" s="3" t="s">
        <v>1024</v>
      </c>
      <c r="D418" s="3" t="s">
        <v>1025</v>
      </c>
      <c r="E418" s="4" t="s">
        <v>1026</v>
      </c>
      <c r="F418" s="6" t="s">
        <v>1027</v>
      </c>
      <c r="G418"/>
      <c r="H418"/>
      <c r="I418"/>
      <c r="J418"/>
      <c r="K418"/>
      <c r="L418"/>
      <c r="M418"/>
      <c r="N418" s="5" t="s">
        <v>59</v>
      </c>
      <c r="O418"/>
      <c r="P418"/>
      <c r="Q418"/>
      <c r="R418"/>
      <c r="S418"/>
      <c r="V418"/>
      <c r="AA418" s="14">
        <f t="shared" si="47"/>
        <v>1</v>
      </c>
      <c r="AB418" s="14">
        <f t="shared" si="50"/>
        <v>12</v>
      </c>
      <c r="AC418" s="14" t="str">
        <f t="shared" si="51"/>
        <v>Q4.12</v>
      </c>
      <c r="AD418" s="6" t="str">
        <f t="shared" si="48"/>
        <v>&lt;font color='green'&gt;[Q4.12]&lt;/font&gt; Qual tipo de semente é essa?</v>
      </c>
    </row>
    <row r="419" spans="1:30" x14ac:dyDescent="0.25">
      <c r="A419" s="17"/>
      <c r="B419"/>
      <c r="C419" s="3" t="s">
        <v>60</v>
      </c>
      <c r="D419" s="3" t="s">
        <v>1028</v>
      </c>
      <c r="E419" s="4" t="s">
        <v>1029</v>
      </c>
      <c r="F419" t="s">
        <v>753</v>
      </c>
      <c r="G419"/>
      <c r="H419"/>
      <c r="I419"/>
      <c r="J419"/>
      <c r="K419"/>
      <c r="L419" s="5" t="s">
        <v>1030</v>
      </c>
      <c r="M419"/>
      <c r="N419" s="5" t="s">
        <v>59</v>
      </c>
      <c r="O419"/>
      <c r="P419"/>
      <c r="Q419"/>
      <c r="R419"/>
      <c r="S419"/>
      <c r="V419"/>
      <c r="AA419" s="14">
        <f t="shared" si="47"/>
        <v>0</v>
      </c>
      <c r="AB419" s="14">
        <f t="shared" si="50"/>
        <v>12</v>
      </c>
      <c r="AC419" s="14" t="str">
        <f t="shared" si="51"/>
        <v/>
      </c>
      <c r="AD419" s="6" t="str">
        <f t="shared" si="48"/>
        <v>Qual outro tipo de semente?</v>
      </c>
    </row>
    <row r="420" spans="1:30" x14ac:dyDescent="0.25">
      <c r="A420" s="17"/>
      <c r="B420" t="s">
        <v>189</v>
      </c>
      <c r="C420" s="3" t="s">
        <v>1031</v>
      </c>
      <c r="D420" s="3" t="s">
        <v>1032</v>
      </c>
      <c r="E420" s="4" t="s">
        <v>1033</v>
      </c>
      <c r="F420" s="6" t="s">
        <v>1034</v>
      </c>
      <c r="G420"/>
      <c r="H420"/>
      <c r="I420"/>
      <c r="J420"/>
      <c r="K420"/>
      <c r="L420"/>
      <c r="M420"/>
      <c r="N420" s="5" t="s">
        <v>59</v>
      </c>
      <c r="O420"/>
      <c r="P420"/>
      <c r="Q420"/>
      <c r="R420"/>
      <c r="S420"/>
      <c r="V420"/>
      <c r="AA420" s="14">
        <f t="shared" si="47"/>
        <v>1</v>
      </c>
      <c r="AB420" s="14">
        <f t="shared" si="50"/>
        <v>13</v>
      </c>
      <c r="AC420" s="14" t="str">
        <f t="shared" si="51"/>
        <v>Q4.13</v>
      </c>
      <c r="AD420" s="6" t="str">
        <f t="shared" si="48"/>
        <v>&lt;font color='green'&gt;[Q4.13]&lt;/font&gt; A semente é resistente à seca (DTM)?</v>
      </c>
    </row>
    <row r="421" spans="1:30" x14ac:dyDescent="0.25">
      <c r="A421" s="17"/>
      <c r="B421" t="s">
        <v>189</v>
      </c>
      <c r="C421" s="3" t="s">
        <v>275</v>
      </c>
      <c r="D421" s="3" t="s">
        <v>1035</v>
      </c>
      <c r="E421" s="4" t="s">
        <v>1036</v>
      </c>
      <c r="F421" s="6" t="s">
        <v>1037</v>
      </c>
      <c r="G421"/>
      <c r="H421"/>
      <c r="I421"/>
      <c r="J421"/>
      <c r="K421"/>
      <c r="L421"/>
      <c r="M421"/>
      <c r="N421" s="5" t="s">
        <v>59</v>
      </c>
      <c r="O421"/>
      <c r="P421"/>
      <c r="Q421"/>
      <c r="R421"/>
      <c r="S421"/>
      <c r="V421"/>
      <c r="AA421" s="14">
        <f t="shared" si="47"/>
        <v>1</v>
      </c>
      <c r="AB421" s="14">
        <f t="shared" si="50"/>
        <v>14</v>
      </c>
      <c r="AC421" s="14" t="str">
        <f t="shared" si="51"/>
        <v>Q4.14</v>
      </c>
      <c r="AD421" s="6" t="str">
        <f t="shared" si="48"/>
        <v>&lt;font color='green'&gt;[Q4.14]&lt;/font&gt; Em que ano começou a vender esta semente?</v>
      </c>
    </row>
    <row r="422" spans="1:30" ht="31.5" x14ac:dyDescent="0.25">
      <c r="A422" s="17"/>
      <c r="B422" t="s">
        <v>189</v>
      </c>
      <c r="C422" s="3" t="s">
        <v>92</v>
      </c>
      <c r="D422" s="3" t="s">
        <v>1038</v>
      </c>
      <c r="E422" s="4" t="s">
        <v>1039</v>
      </c>
      <c r="F422" s="6" t="s">
        <v>1040</v>
      </c>
      <c r="G422"/>
      <c r="H422"/>
      <c r="I422"/>
      <c r="J422"/>
      <c r="K422"/>
      <c r="L422"/>
      <c r="M422"/>
      <c r="N422" s="5" t="s">
        <v>59</v>
      </c>
      <c r="O422"/>
      <c r="P422"/>
      <c r="Q422"/>
      <c r="R422"/>
      <c r="S422"/>
      <c r="V422"/>
      <c r="AA422" s="14">
        <f t="shared" si="47"/>
        <v>1</v>
      </c>
      <c r="AB422" s="14">
        <f t="shared" si="50"/>
        <v>15</v>
      </c>
      <c r="AC422" s="14" t="str">
        <f t="shared" si="51"/>
        <v>Q4.15</v>
      </c>
      <c r="AD422" s="6" t="str">
        <f t="shared" si="48"/>
        <v>&lt;font color='green'&gt;[Q4.15]&lt;/font&gt; Quantos Kgs desta semente vendeu na última campanha?</v>
      </c>
    </row>
    <row r="423" spans="1:30" ht="31.5" x14ac:dyDescent="0.25">
      <c r="A423" s="17"/>
      <c r="B423" t="s">
        <v>189</v>
      </c>
      <c r="C423" s="3" t="s">
        <v>92</v>
      </c>
      <c r="D423" s="3" t="s">
        <v>1041</v>
      </c>
      <c r="E423" s="4" t="s">
        <v>1042</v>
      </c>
      <c r="F423" s="6" t="s">
        <v>1043</v>
      </c>
      <c r="G423"/>
      <c r="H423"/>
      <c r="I423"/>
      <c r="J423"/>
      <c r="K423"/>
      <c r="L423"/>
      <c r="M423"/>
      <c r="N423" s="5" t="s">
        <v>59</v>
      </c>
      <c r="O423"/>
      <c r="P423"/>
      <c r="Q423"/>
      <c r="R423"/>
      <c r="S423"/>
      <c r="V423"/>
      <c r="AA423" s="14">
        <f t="shared" si="47"/>
        <v>1</v>
      </c>
      <c r="AB423" s="14">
        <f t="shared" si="50"/>
        <v>16</v>
      </c>
      <c r="AC423" s="14" t="str">
        <f t="shared" si="51"/>
        <v>Q4.16</v>
      </c>
      <c r="AD423" s="6" t="str">
        <f t="shared" si="48"/>
        <v>&lt;font color='green'&gt;[Q4.16]&lt;/font&gt; Em média, por qual preço você consegue comprar 1 KG desta semente dos seus fornecedores?</v>
      </c>
    </row>
    <row r="424" spans="1:30" ht="31.5" x14ac:dyDescent="0.25">
      <c r="A424" s="17"/>
      <c r="B424" t="s">
        <v>189</v>
      </c>
      <c r="C424" s="3" t="s">
        <v>92</v>
      </c>
      <c r="D424" s="3" t="s">
        <v>1044</v>
      </c>
      <c r="E424" s="4" t="s">
        <v>1045</v>
      </c>
      <c r="F424" s="6" t="s">
        <v>1046</v>
      </c>
      <c r="G424"/>
      <c r="H424"/>
      <c r="I424"/>
      <c r="J424"/>
      <c r="K424"/>
      <c r="L424"/>
      <c r="M424"/>
      <c r="N424" s="5" t="s">
        <v>59</v>
      </c>
      <c r="O424"/>
      <c r="P424"/>
      <c r="Q424"/>
      <c r="R424"/>
      <c r="S424"/>
      <c r="V424"/>
      <c r="AA424" s="14">
        <f t="shared" si="47"/>
        <v>1</v>
      </c>
      <c r="AB424" s="14">
        <f t="shared" si="50"/>
        <v>17</v>
      </c>
      <c r="AC424" s="14" t="str">
        <f t="shared" si="51"/>
        <v>Q4.17</v>
      </c>
      <c r="AD424" s="6" t="str">
        <f t="shared" si="48"/>
        <v>&lt;font color='green'&gt;[Q4.17]&lt;/font&gt; Em média, por qual preço você consegue vender 1 KG desta semente para os seus clientes?</v>
      </c>
    </row>
    <row r="425" spans="1:30" ht="47.25" x14ac:dyDescent="0.25">
      <c r="A425" s="17"/>
      <c r="B425" t="s">
        <v>189</v>
      </c>
      <c r="C425" s="3" t="s">
        <v>92</v>
      </c>
      <c r="D425" s="3" t="s">
        <v>1047</v>
      </c>
      <c r="E425" s="4" t="s">
        <v>1048</v>
      </c>
      <c r="F425" s="6" t="s">
        <v>1049</v>
      </c>
      <c r="G425"/>
      <c r="H425"/>
      <c r="I425"/>
      <c r="J425" s="5" t="s">
        <v>1050</v>
      </c>
      <c r="K425" s="5" t="s">
        <v>1051</v>
      </c>
      <c r="L425"/>
      <c r="M425"/>
      <c r="N425" s="5" t="s">
        <v>59</v>
      </c>
      <c r="O425"/>
      <c r="P425"/>
      <c r="Q425"/>
      <c r="R425"/>
      <c r="S425"/>
      <c r="V425"/>
      <c r="AA425" s="14">
        <f t="shared" si="47"/>
        <v>1</v>
      </c>
      <c r="AB425" s="14">
        <f t="shared" si="50"/>
        <v>18</v>
      </c>
      <c r="AC425" s="14" t="str">
        <f t="shared" si="51"/>
        <v>Q4.18</v>
      </c>
      <c r="AD425" s="6" t="str">
        <f t="shared" si="48"/>
        <v>&lt;font color='green'&gt;[Q4.18]&lt;/font&gt; Qual foi a receita total proveniente desta semente na última campanha?</v>
      </c>
    </row>
    <row r="426" spans="1:30" x14ac:dyDescent="0.25">
      <c r="A426" s="17"/>
      <c r="B426"/>
      <c r="C426" s="3" t="s">
        <v>383</v>
      </c>
      <c r="D426" s="3" t="s">
        <v>1009</v>
      </c>
      <c r="E426"/>
      <c r="F426"/>
      <c r="G426"/>
      <c r="H426"/>
      <c r="I426"/>
      <c r="J426"/>
      <c r="K426"/>
      <c r="L426"/>
      <c r="M426"/>
      <c r="N426"/>
      <c r="O426"/>
      <c r="P426"/>
      <c r="Q426"/>
      <c r="R426"/>
      <c r="S426"/>
      <c r="V426"/>
      <c r="AA426" s="14">
        <f t="shared" si="47"/>
        <v>0</v>
      </c>
      <c r="AB426" s="14">
        <f t="shared" si="50"/>
        <v>18</v>
      </c>
      <c r="AC426" s="14" t="str">
        <f t="shared" si="51"/>
        <v/>
      </c>
      <c r="AD426" s="6" t="str">
        <f t="shared" si="48"/>
        <v/>
      </c>
    </row>
    <row r="427" spans="1:30" x14ac:dyDescent="0.25">
      <c r="A427" s="17"/>
      <c r="B427"/>
      <c r="C427"/>
      <c r="D427"/>
      <c r="E427"/>
      <c r="F427"/>
      <c r="G427"/>
      <c r="H427"/>
      <c r="I427"/>
      <c r="J427"/>
      <c r="K427"/>
      <c r="L427"/>
      <c r="M427"/>
      <c r="N427"/>
      <c r="O427"/>
      <c r="P427"/>
      <c r="Q427"/>
      <c r="R427"/>
      <c r="S427"/>
      <c r="V427"/>
      <c r="AA427" s="14">
        <f t="shared" si="47"/>
        <v>0</v>
      </c>
      <c r="AB427" s="14">
        <f t="shared" si="50"/>
        <v>18</v>
      </c>
      <c r="AC427" s="14" t="str">
        <f t="shared" si="51"/>
        <v/>
      </c>
      <c r="AD427" s="6" t="str">
        <f t="shared" si="48"/>
        <v/>
      </c>
    </row>
    <row r="428" spans="1:30" ht="31.5" x14ac:dyDescent="0.25">
      <c r="A428" s="17"/>
      <c r="B428"/>
      <c r="C428" s="3" t="s">
        <v>92</v>
      </c>
      <c r="D428" s="3" t="s">
        <v>1052</v>
      </c>
      <c r="E428" s="4" t="s">
        <v>1053</v>
      </c>
      <c r="F428" t="s">
        <v>1054</v>
      </c>
      <c r="G428"/>
      <c r="H428"/>
      <c r="I428"/>
      <c r="J428"/>
      <c r="K428"/>
      <c r="L428" s="5" t="s">
        <v>1055</v>
      </c>
      <c r="M428"/>
      <c r="N428" s="5" t="s">
        <v>59</v>
      </c>
      <c r="O428"/>
      <c r="P428"/>
      <c r="Q428"/>
      <c r="R428"/>
      <c r="S428"/>
      <c r="V428"/>
      <c r="AA428" s="14">
        <f t="shared" si="47"/>
        <v>0</v>
      </c>
      <c r="AB428" s="14">
        <f t="shared" si="50"/>
        <v>18</v>
      </c>
      <c r="AC428" s="14" t="str">
        <f t="shared" si="51"/>
        <v/>
      </c>
      <c r="AD428" s="6" t="str">
        <f t="shared" si="48"/>
        <v>Quantos tipos diferentes de semente  de &lt;b&gt;ARROZ&lt;/b&gt; você vendeu na última campanha?</v>
      </c>
    </row>
    <row r="429" spans="1:30" x14ac:dyDescent="0.25">
      <c r="A429" s="17"/>
      <c r="B429"/>
      <c r="C429"/>
      <c r="D429"/>
      <c r="E429"/>
      <c r="F429"/>
      <c r="G429"/>
      <c r="H429"/>
      <c r="I429"/>
      <c r="J429"/>
      <c r="K429"/>
      <c r="L429"/>
      <c r="M429"/>
      <c r="N429"/>
      <c r="O429"/>
      <c r="P429"/>
      <c r="Q429"/>
      <c r="R429"/>
      <c r="S429"/>
      <c r="V429"/>
      <c r="AA429" s="14">
        <f t="shared" si="47"/>
        <v>0</v>
      </c>
      <c r="AB429" s="14">
        <f t="shared" si="50"/>
        <v>18</v>
      </c>
      <c r="AC429" s="14" t="str">
        <f t="shared" si="51"/>
        <v/>
      </c>
      <c r="AD429" s="6" t="str">
        <f t="shared" si="48"/>
        <v/>
      </c>
    </row>
    <row r="430" spans="1:30" x14ac:dyDescent="0.25">
      <c r="A430" s="17"/>
      <c r="B430"/>
      <c r="C430" s="3" t="s">
        <v>366</v>
      </c>
      <c r="D430" s="3" t="s">
        <v>1056</v>
      </c>
      <c r="E430" s="4" t="s">
        <v>1057</v>
      </c>
      <c r="F430"/>
      <c r="G430"/>
      <c r="H430"/>
      <c r="I430"/>
      <c r="J430"/>
      <c r="K430"/>
      <c r="L430"/>
      <c r="M430"/>
      <c r="N430"/>
      <c r="O430"/>
      <c r="P430"/>
      <c r="Q430"/>
      <c r="R430" s="5" t="s">
        <v>1058</v>
      </c>
      <c r="S430"/>
      <c r="V430"/>
      <c r="AA430" s="14">
        <f t="shared" si="47"/>
        <v>0</v>
      </c>
      <c r="AB430" s="14">
        <f t="shared" ref="AB430:AB461" si="52">AB429+AA430</f>
        <v>18</v>
      </c>
      <c r="AC430" s="14" t="str">
        <f t="shared" si="51"/>
        <v/>
      </c>
      <c r="AD430" s="6" t="str">
        <f t="shared" si="48"/>
        <v>Perguntas sobre arroz</v>
      </c>
    </row>
    <row r="431" spans="1:30" ht="63" x14ac:dyDescent="0.25">
      <c r="A431" s="17"/>
      <c r="B431"/>
      <c r="C431" s="3" t="s">
        <v>19</v>
      </c>
      <c r="D431" s="3" t="s">
        <v>1059</v>
      </c>
      <c r="E431" s="4" t="s">
        <v>1060</v>
      </c>
      <c r="F431" t="s">
        <v>1061</v>
      </c>
      <c r="G431"/>
      <c r="H431"/>
      <c r="I431"/>
      <c r="J431"/>
      <c r="K431"/>
      <c r="L431"/>
      <c r="M431"/>
      <c r="N431"/>
      <c r="O431"/>
      <c r="P431"/>
      <c r="Q431"/>
      <c r="R431"/>
      <c r="S431"/>
      <c r="V431"/>
      <c r="AA431" s="14">
        <f t="shared" si="47"/>
        <v>0</v>
      </c>
      <c r="AB431" s="14">
        <f t="shared" si="52"/>
        <v>18</v>
      </c>
      <c r="AC431" s="14" t="str">
        <f t="shared" si="51"/>
        <v/>
      </c>
      <c r="AD431" s="6" t="str">
        <f t="shared" si="48"/>
        <v>Agora vamos perguntar sobre cada semente de &lt;b&gt;ARROZ&lt;/b&gt; vendida. Responda sobre as sementes que vendeu na última campanha, começando pela mais vendida e terminando pela menos vendida.</v>
      </c>
    </row>
    <row r="432" spans="1:30" x14ac:dyDescent="0.25">
      <c r="A432" s="17"/>
      <c r="B432"/>
      <c r="C432" s="3" t="s">
        <v>39</v>
      </c>
      <c r="D432" s="3" t="s">
        <v>1062</v>
      </c>
      <c r="E432"/>
      <c r="F432"/>
      <c r="G432"/>
      <c r="H432"/>
      <c r="I432"/>
      <c r="J432"/>
      <c r="K432"/>
      <c r="L432"/>
      <c r="M432"/>
      <c r="N432"/>
      <c r="O432"/>
      <c r="P432"/>
      <c r="Q432" s="5" t="s">
        <v>557</v>
      </c>
      <c r="R432"/>
      <c r="S432"/>
      <c r="V432"/>
      <c r="AA432" s="14">
        <f t="shared" ref="AA432:AA495" si="53">IF(B432="q",1,0)</f>
        <v>0</v>
      </c>
      <c r="AB432" s="14">
        <f t="shared" si="52"/>
        <v>18</v>
      </c>
      <c r="AC432" s="14" t="str">
        <f t="shared" si="51"/>
        <v/>
      </c>
      <c r="AD432" s="6" t="str">
        <f t="shared" si="48"/>
        <v/>
      </c>
    </row>
    <row r="433" spans="1:30" ht="31.5" x14ac:dyDescent="0.25">
      <c r="A433" s="17"/>
      <c r="B433" t="s">
        <v>189</v>
      </c>
      <c r="C433" s="3" t="s">
        <v>1063</v>
      </c>
      <c r="D433" s="3" t="s">
        <v>1064</v>
      </c>
      <c r="E433" s="4" t="s">
        <v>1065</v>
      </c>
      <c r="F433" s="6" t="s">
        <v>1066</v>
      </c>
      <c r="G433"/>
      <c r="H433"/>
      <c r="I433"/>
      <c r="J433"/>
      <c r="K433"/>
      <c r="L433"/>
      <c r="M433"/>
      <c r="N433" s="5" t="s">
        <v>59</v>
      </c>
      <c r="O433"/>
      <c r="P433"/>
      <c r="Q433"/>
      <c r="R433"/>
      <c r="S433"/>
      <c r="V433"/>
      <c r="AA433" s="14">
        <f t="shared" si="53"/>
        <v>1</v>
      </c>
      <c r="AB433" s="14">
        <f t="shared" si="52"/>
        <v>19</v>
      </c>
      <c r="AC433" s="14" t="str">
        <f t="shared" si="51"/>
        <v>Q4.19</v>
      </c>
      <c r="AD433" s="6" t="str">
        <f t="shared" si="48"/>
        <v xml:space="preserve">&lt;font color='green'&gt;[Q4.19]&lt;/font&gt; Qual a ${placementseedrice}a semente mais vendida de &lt;b&gt;ARROZ&lt;/b&gt; na última campanha? </v>
      </c>
    </row>
    <row r="434" spans="1:30" x14ac:dyDescent="0.25">
      <c r="A434" s="17"/>
      <c r="B434"/>
      <c r="C434" s="3" t="s">
        <v>60</v>
      </c>
      <c r="D434" s="3" t="s">
        <v>1067</v>
      </c>
      <c r="E434" s="4" t="s">
        <v>1021</v>
      </c>
      <c r="F434" s="4" t="s">
        <v>1022</v>
      </c>
      <c r="G434"/>
      <c r="H434"/>
      <c r="I434"/>
      <c r="J434"/>
      <c r="K434"/>
      <c r="L434" s="5" t="s">
        <v>1068</v>
      </c>
      <c r="M434"/>
      <c r="N434" s="5" t="s">
        <v>59</v>
      </c>
      <c r="O434"/>
      <c r="P434"/>
      <c r="Q434"/>
      <c r="R434"/>
      <c r="S434"/>
      <c r="V434"/>
      <c r="AA434" s="14">
        <f t="shared" si="53"/>
        <v>0</v>
      </c>
      <c r="AB434" s="14">
        <f t="shared" si="52"/>
        <v>19</v>
      </c>
      <c r="AC434" s="14" t="str">
        <f t="shared" si="51"/>
        <v/>
      </c>
      <c r="AD434" s="6" t="str">
        <f t="shared" si="48"/>
        <v>Qual outra semente?</v>
      </c>
    </row>
    <row r="435" spans="1:30" x14ac:dyDescent="0.25">
      <c r="A435" s="17"/>
      <c r="B435" t="s">
        <v>189</v>
      </c>
      <c r="C435" s="3" t="s">
        <v>1024</v>
      </c>
      <c r="D435" s="3" t="s">
        <v>1069</v>
      </c>
      <c r="E435" s="4" t="s">
        <v>1026</v>
      </c>
      <c r="F435" s="6" t="s">
        <v>1027</v>
      </c>
      <c r="G435"/>
      <c r="H435"/>
      <c r="I435"/>
      <c r="J435"/>
      <c r="K435"/>
      <c r="L435"/>
      <c r="M435"/>
      <c r="N435" s="5" t="s">
        <v>59</v>
      </c>
      <c r="O435"/>
      <c r="P435"/>
      <c r="Q435"/>
      <c r="R435"/>
      <c r="S435"/>
      <c r="V435"/>
      <c r="AA435" s="14">
        <f t="shared" si="53"/>
        <v>1</v>
      </c>
      <c r="AB435" s="14">
        <f t="shared" si="52"/>
        <v>20</v>
      </c>
      <c r="AC435" s="14" t="str">
        <f t="shared" si="51"/>
        <v>Q4.20</v>
      </c>
      <c r="AD435" s="6" t="str">
        <f t="shared" si="48"/>
        <v>&lt;font color='green'&gt;[Q4.20]&lt;/font&gt; Qual tipo de semente é essa?</v>
      </c>
    </row>
    <row r="436" spans="1:30" x14ac:dyDescent="0.25">
      <c r="A436" s="17"/>
      <c r="B436"/>
      <c r="C436" s="3" t="s">
        <v>60</v>
      </c>
      <c r="D436" s="3" t="s">
        <v>1070</v>
      </c>
      <c r="E436" s="4" t="s">
        <v>1029</v>
      </c>
      <c r="F436" t="s">
        <v>753</v>
      </c>
      <c r="G436"/>
      <c r="H436"/>
      <c r="I436"/>
      <c r="J436"/>
      <c r="K436"/>
      <c r="L436" s="5" t="s">
        <v>1071</v>
      </c>
      <c r="M436"/>
      <c r="N436" s="5" t="s">
        <v>59</v>
      </c>
      <c r="O436"/>
      <c r="P436"/>
      <c r="Q436"/>
      <c r="R436"/>
      <c r="S436"/>
      <c r="V436"/>
      <c r="AA436" s="14">
        <f t="shared" si="53"/>
        <v>0</v>
      </c>
      <c r="AB436" s="14">
        <f t="shared" si="52"/>
        <v>20</v>
      </c>
      <c r="AC436" s="14" t="str">
        <f t="shared" si="51"/>
        <v/>
      </c>
      <c r="AD436" s="6" t="str">
        <f t="shared" si="48"/>
        <v>Qual outro tipo de semente?</v>
      </c>
    </row>
    <row r="437" spans="1:30" x14ac:dyDescent="0.25">
      <c r="A437" s="17"/>
      <c r="B437" t="s">
        <v>189</v>
      </c>
      <c r="C437" s="3" t="s">
        <v>275</v>
      </c>
      <c r="D437" s="3" t="s">
        <v>1072</v>
      </c>
      <c r="E437" s="4" t="s">
        <v>1036</v>
      </c>
      <c r="F437" s="6" t="s">
        <v>1037</v>
      </c>
      <c r="G437"/>
      <c r="H437"/>
      <c r="I437"/>
      <c r="J437"/>
      <c r="K437"/>
      <c r="L437"/>
      <c r="M437"/>
      <c r="N437" s="5" t="s">
        <v>59</v>
      </c>
      <c r="O437"/>
      <c r="P437"/>
      <c r="Q437"/>
      <c r="R437"/>
      <c r="S437"/>
      <c r="V437"/>
      <c r="AA437" s="14">
        <f t="shared" si="53"/>
        <v>1</v>
      </c>
      <c r="AB437" s="14">
        <f t="shared" si="52"/>
        <v>21</v>
      </c>
      <c r="AC437" s="14" t="str">
        <f t="shared" si="51"/>
        <v>Q4.21</v>
      </c>
      <c r="AD437" s="6" t="str">
        <f t="shared" si="48"/>
        <v>&lt;font color='green'&gt;[Q4.21]&lt;/font&gt; Em que ano começou a vender esta semente?</v>
      </c>
    </row>
    <row r="438" spans="1:30" ht="31.5" x14ac:dyDescent="0.25">
      <c r="A438" s="17"/>
      <c r="B438" t="s">
        <v>189</v>
      </c>
      <c r="C438" s="3" t="s">
        <v>92</v>
      </c>
      <c r="D438" s="3" t="s">
        <v>1073</v>
      </c>
      <c r="E438" s="4" t="s">
        <v>1039</v>
      </c>
      <c r="F438" s="6" t="s">
        <v>1040</v>
      </c>
      <c r="G438"/>
      <c r="H438"/>
      <c r="I438"/>
      <c r="J438"/>
      <c r="K438"/>
      <c r="L438"/>
      <c r="M438"/>
      <c r="N438" s="5" t="s">
        <v>59</v>
      </c>
      <c r="O438"/>
      <c r="P438"/>
      <c r="Q438"/>
      <c r="R438"/>
      <c r="S438"/>
      <c r="V438"/>
      <c r="AA438" s="14">
        <f t="shared" si="53"/>
        <v>1</v>
      </c>
      <c r="AB438" s="14">
        <f t="shared" si="52"/>
        <v>22</v>
      </c>
      <c r="AC438" s="14" t="str">
        <f t="shared" si="51"/>
        <v>Q4.22</v>
      </c>
      <c r="AD438" s="6" t="str">
        <f t="shared" ref="AD438:AD501" si="54">IF(E438="", "",IF(B438="", E438,"&lt;font color='green'&gt;["&amp;AC438&amp;"]&lt;/font&gt; "&amp;E438))</f>
        <v>&lt;font color='green'&gt;[Q4.22]&lt;/font&gt; Quantos Kgs desta semente vendeu na última campanha?</v>
      </c>
    </row>
    <row r="439" spans="1:30" ht="31.5" x14ac:dyDescent="0.25">
      <c r="A439" s="17"/>
      <c r="B439" t="s">
        <v>189</v>
      </c>
      <c r="C439" s="3" t="s">
        <v>92</v>
      </c>
      <c r="D439" s="3" t="s">
        <v>1074</v>
      </c>
      <c r="E439" s="4" t="s">
        <v>1042</v>
      </c>
      <c r="F439" s="6" t="s">
        <v>1043</v>
      </c>
      <c r="G439"/>
      <c r="H439"/>
      <c r="I439"/>
      <c r="J439"/>
      <c r="K439"/>
      <c r="L439"/>
      <c r="M439"/>
      <c r="N439" s="5" t="s">
        <v>59</v>
      </c>
      <c r="O439"/>
      <c r="P439"/>
      <c r="Q439"/>
      <c r="R439"/>
      <c r="S439"/>
      <c r="V439"/>
      <c r="AA439" s="14">
        <f t="shared" si="53"/>
        <v>1</v>
      </c>
      <c r="AB439" s="14">
        <f t="shared" si="52"/>
        <v>23</v>
      </c>
      <c r="AC439" s="14" t="str">
        <f t="shared" si="51"/>
        <v>Q4.23</v>
      </c>
      <c r="AD439" s="6" t="str">
        <f t="shared" si="54"/>
        <v>&lt;font color='green'&gt;[Q4.23]&lt;/font&gt; Em média, por qual preço você consegue comprar 1 KG desta semente dos seus fornecedores?</v>
      </c>
    </row>
    <row r="440" spans="1:30" ht="31.5" x14ac:dyDescent="0.25">
      <c r="A440" s="17"/>
      <c r="B440" t="s">
        <v>189</v>
      </c>
      <c r="C440" s="3" t="s">
        <v>92</v>
      </c>
      <c r="D440" s="3" t="s">
        <v>1075</v>
      </c>
      <c r="E440" s="4" t="s">
        <v>1045</v>
      </c>
      <c r="F440" s="6" t="s">
        <v>1046</v>
      </c>
      <c r="G440"/>
      <c r="H440"/>
      <c r="I440"/>
      <c r="J440"/>
      <c r="K440"/>
      <c r="L440"/>
      <c r="M440"/>
      <c r="N440" s="5" t="s">
        <v>59</v>
      </c>
      <c r="O440"/>
      <c r="P440"/>
      <c r="Q440"/>
      <c r="R440"/>
      <c r="S440"/>
      <c r="V440"/>
      <c r="AA440" s="14">
        <f t="shared" si="53"/>
        <v>1</v>
      </c>
      <c r="AB440" s="14">
        <f t="shared" si="52"/>
        <v>24</v>
      </c>
      <c r="AC440" s="14" t="str">
        <f t="shared" si="51"/>
        <v>Q4.24</v>
      </c>
      <c r="AD440" s="6" t="str">
        <f t="shared" si="54"/>
        <v>&lt;font color='green'&gt;[Q4.24]&lt;/font&gt; Em média, por qual preço você consegue vender 1 KG desta semente para os seus clientes?</v>
      </c>
    </row>
    <row r="441" spans="1:30" ht="31.5" x14ac:dyDescent="0.25">
      <c r="A441" s="17"/>
      <c r="B441" t="s">
        <v>189</v>
      </c>
      <c r="C441" s="3" t="s">
        <v>92</v>
      </c>
      <c r="D441" s="3" t="s">
        <v>1076</v>
      </c>
      <c r="E441" s="4" t="s">
        <v>1048</v>
      </c>
      <c r="F441" s="6" t="s">
        <v>1077</v>
      </c>
      <c r="G441"/>
      <c r="H441"/>
      <c r="I441"/>
      <c r="J441" s="5" t="s">
        <v>1078</v>
      </c>
      <c r="K441" s="5" t="s">
        <v>1079</v>
      </c>
      <c r="L441"/>
      <c r="M441"/>
      <c r="N441" s="5" t="s">
        <v>59</v>
      </c>
      <c r="O441"/>
      <c r="P441"/>
      <c r="Q441"/>
      <c r="R441"/>
      <c r="S441"/>
      <c r="V441"/>
      <c r="AA441" s="14">
        <f t="shared" si="53"/>
        <v>1</v>
      </c>
      <c r="AB441" s="14">
        <f t="shared" si="52"/>
        <v>25</v>
      </c>
      <c r="AC441" s="14" t="str">
        <f t="shared" si="51"/>
        <v>Q4.25</v>
      </c>
      <c r="AD441" s="6" t="str">
        <f t="shared" si="54"/>
        <v>&lt;font color='green'&gt;[Q4.25]&lt;/font&gt; Qual foi a receita total proveniente desta semente na última campanha?</v>
      </c>
    </row>
    <row r="442" spans="1:30" x14ac:dyDescent="0.25">
      <c r="A442" s="17"/>
      <c r="B442"/>
      <c r="C442" s="3" t="s">
        <v>383</v>
      </c>
      <c r="D442" s="3" t="s">
        <v>1056</v>
      </c>
      <c r="E442"/>
      <c r="F442"/>
      <c r="G442"/>
      <c r="H442"/>
      <c r="I442"/>
      <c r="J442"/>
      <c r="K442"/>
      <c r="L442"/>
      <c r="M442"/>
      <c r="N442"/>
      <c r="O442"/>
      <c r="P442"/>
      <c r="Q442"/>
      <c r="R442"/>
      <c r="S442"/>
      <c r="V442"/>
      <c r="AA442" s="14">
        <f t="shared" si="53"/>
        <v>0</v>
      </c>
      <c r="AB442" s="14">
        <f t="shared" si="52"/>
        <v>25</v>
      </c>
      <c r="AC442" s="14" t="str">
        <f t="shared" si="51"/>
        <v/>
      </c>
      <c r="AD442" s="6" t="str">
        <f t="shared" si="54"/>
        <v/>
      </c>
    </row>
    <row r="443" spans="1:30" x14ac:dyDescent="0.25">
      <c r="A443" s="17"/>
      <c r="B443"/>
      <c r="C443"/>
      <c r="D443"/>
      <c r="E443"/>
      <c r="F443"/>
      <c r="G443"/>
      <c r="H443"/>
      <c r="I443"/>
      <c r="J443"/>
      <c r="K443"/>
      <c r="L443"/>
      <c r="M443"/>
      <c r="N443"/>
      <c r="O443"/>
      <c r="P443"/>
      <c r="Q443"/>
      <c r="R443"/>
      <c r="S443"/>
      <c r="V443"/>
      <c r="AA443" s="14">
        <f t="shared" si="53"/>
        <v>0</v>
      </c>
      <c r="AB443" s="14">
        <f t="shared" si="52"/>
        <v>25</v>
      </c>
      <c r="AC443" s="14" t="str">
        <f t="shared" si="51"/>
        <v/>
      </c>
      <c r="AD443" s="6" t="str">
        <f t="shared" si="54"/>
        <v/>
      </c>
    </row>
    <row r="444" spans="1:30" ht="31.5" x14ac:dyDescent="0.25">
      <c r="A444" s="17"/>
      <c r="B444" t="s">
        <v>189</v>
      </c>
      <c r="C444" s="3" t="s">
        <v>1080</v>
      </c>
      <c r="D444" s="3" t="s">
        <v>1081</v>
      </c>
      <c r="E444" s="4" t="s">
        <v>1082</v>
      </c>
      <c r="F444" s="6" t="s">
        <v>1083</v>
      </c>
      <c r="G444"/>
      <c r="H444"/>
      <c r="I444"/>
      <c r="J444"/>
      <c r="K444"/>
      <c r="L444"/>
      <c r="M444"/>
      <c r="N444" s="5" t="s">
        <v>59</v>
      </c>
      <c r="O444"/>
      <c r="P444"/>
      <c r="Q444"/>
      <c r="R444"/>
      <c r="S444"/>
      <c r="V444"/>
      <c r="AA444" s="14">
        <f t="shared" si="53"/>
        <v>1</v>
      </c>
      <c r="AB444" s="14">
        <f t="shared" si="52"/>
        <v>26</v>
      </c>
      <c r="AC444" s="14" t="str">
        <f t="shared" si="51"/>
        <v>Q4.26</v>
      </c>
      <c r="AD444" s="6" t="str">
        <f t="shared" si="54"/>
        <v>&lt;font color='green'&gt;[Q4.26]&lt;/font&gt; Quais fertilizantes orgânicos você vendeu na última campanha?</v>
      </c>
    </row>
    <row r="445" spans="1:30" x14ac:dyDescent="0.25">
      <c r="A445" s="17"/>
      <c r="B445"/>
      <c r="C445" s="3" t="s">
        <v>60</v>
      </c>
      <c r="D445" s="3" t="s">
        <v>1084</v>
      </c>
      <c r="E445" s="4" t="s">
        <v>1085</v>
      </c>
      <c r="F445" s="4" t="s">
        <v>1086</v>
      </c>
      <c r="G445"/>
      <c r="H445"/>
      <c r="I445"/>
      <c r="J445"/>
      <c r="K445"/>
      <c r="L445" s="5" t="s">
        <v>1087</v>
      </c>
      <c r="M445"/>
      <c r="N445" s="5" t="s">
        <v>59</v>
      </c>
      <c r="O445"/>
      <c r="P445"/>
      <c r="Q445"/>
      <c r="R445"/>
      <c r="S445"/>
      <c r="V445"/>
      <c r="AA445" s="14">
        <f t="shared" si="53"/>
        <v>0</v>
      </c>
      <c r="AB445" s="14">
        <f t="shared" si="52"/>
        <v>26</v>
      </c>
      <c r="AC445" s="14" t="str">
        <f t="shared" ref="AC445:AC476" si="55">IF(AA445=0,"",CONCATENATE("Q4.",AB445))</f>
        <v/>
      </c>
      <c r="AD445" s="6" t="str">
        <f t="shared" si="54"/>
        <v>Que outro fertilizante orgânico?</v>
      </c>
    </row>
    <row r="446" spans="1:30" ht="47.25" x14ac:dyDescent="0.25">
      <c r="A446" s="17"/>
      <c r="B446" t="s">
        <v>189</v>
      </c>
      <c r="C446" s="3" t="s">
        <v>92</v>
      </c>
      <c r="D446" s="3" t="s">
        <v>1088</v>
      </c>
      <c r="E446" s="4" t="s">
        <v>1089</v>
      </c>
      <c r="F446" s="6" t="s">
        <v>1090</v>
      </c>
      <c r="G446" s="5" t="s">
        <v>838</v>
      </c>
      <c r="H446"/>
      <c r="I446"/>
      <c r="J446" s="5" t="s">
        <v>566</v>
      </c>
      <c r="K446"/>
      <c r="L446"/>
      <c r="M446"/>
      <c r="N446" s="5" t="s">
        <v>59</v>
      </c>
      <c r="O446"/>
      <c r="P446"/>
      <c r="Q446"/>
      <c r="R446"/>
      <c r="S446"/>
      <c r="V446"/>
      <c r="AA446" s="14">
        <f t="shared" si="53"/>
        <v>1</v>
      </c>
      <c r="AB446" s="14">
        <f t="shared" si="52"/>
        <v>27</v>
      </c>
      <c r="AC446" s="14" t="str">
        <f t="shared" si="55"/>
        <v>Q4.27</v>
      </c>
      <c r="AD446" s="6" t="str">
        <f t="shared" si="54"/>
        <v>&lt;font color='green'&gt;[Q4.27]&lt;/font&gt; Qual foi a receita total proveniente de &lt;b&gt;Fertilizantes Orgânicos&lt;/b&gt; na última campanha?</v>
      </c>
    </row>
    <row r="447" spans="1:30" x14ac:dyDescent="0.25">
      <c r="A447" s="17"/>
      <c r="B447"/>
      <c r="C447"/>
      <c r="D447"/>
      <c r="E447"/>
      <c r="F447"/>
      <c r="G447"/>
      <c r="H447"/>
      <c r="I447"/>
      <c r="J447"/>
      <c r="K447"/>
      <c r="L447"/>
      <c r="M447"/>
      <c r="N447"/>
      <c r="O447"/>
      <c r="P447"/>
      <c r="Q447"/>
      <c r="R447"/>
      <c r="S447"/>
      <c r="V447"/>
      <c r="AA447" s="14">
        <f t="shared" si="53"/>
        <v>0</v>
      </c>
      <c r="AB447" s="14">
        <f t="shared" si="52"/>
        <v>27</v>
      </c>
      <c r="AC447" s="14" t="str">
        <f t="shared" si="55"/>
        <v/>
      </c>
      <c r="AD447" s="6" t="str">
        <f t="shared" si="54"/>
        <v/>
      </c>
    </row>
    <row r="448" spans="1:30" ht="31.5" x14ac:dyDescent="0.25">
      <c r="A448" s="17"/>
      <c r="B448" t="s">
        <v>189</v>
      </c>
      <c r="C448" s="3" t="s">
        <v>1091</v>
      </c>
      <c r="D448" s="3" t="s">
        <v>1092</v>
      </c>
      <c r="E448" s="4" t="s">
        <v>1093</v>
      </c>
      <c r="F448" s="6" t="s">
        <v>1094</v>
      </c>
      <c r="G448"/>
      <c r="H448"/>
      <c r="I448"/>
      <c r="J448"/>
      <c r="K448"/>
      <c r="L448"/>
      <c r="M448"/>
      <c r="N448" s="5" t="s">
        <v>59</v>
      </c>
      <c r="O448"/>
      <c r="P448"/>
      <c r="Q448"/>
      <c r="R448"/>
      <c r="S448"/>
      <c r="V448"/>
      <c r="AA448" s="14">
        <f t="shared" si="53"/>
        <v>1</v>
      </c>
      <c r="AB448" s="14">
        <f t="shared" si="52"/>
        <v>28</v>
      </c>
      <c r="AC448" s="14" t="str">
        <f t="shared" si="55"/>
        <v>Q4.28</v>
      </c>
      <c r="AD448" s="6" t="str">
        <f t="shared" si="54"/>
        <v>&lt;font color='green'&gt;[Q4.28]&lt;/font&gt; Quais fertilizantes químicos você vendeu na última campanha?</v>
      </c>
    </row>
    <row r="449" spans="1:30" x14ac:dyDescent="0.25">
      <c r="A449" s="17"/>
      <c r="B449"/>
      <c r="C449" s="3" t="s">
        <v>60</v>
      </c>
      <c r="D449" s="3" t="s">
        <v>1095</v>
      </c>
      <c r="E449" s="4" t="s">
        <v>1096</v>
      </c>
      <c r="F449" s="4" t="s">
        <v>1097</v>
      </c>
      <c r="G449"/>
      <c r="H449"/>
      <c r="I449"/>
      <c r="J449"/>
      <c r="K449"/>
      <c r="L449" s="5" t="s">
        <v>1098</v>
      </c>
      <c r="M449"/>
      <c r="N449" s="5" t="s">
        <v>59</v>
      </c>
      <c r="O449"/>
      <c r="P449"/>
      <c r="Q449"/>
      <c r="R449"/>
      <c r="S449"/>
      <c r="V449"/>
      <c r="AA449" s="14">
        <f t="shared" si="53"/>
        <v>0</v>
      </c>
      <c r="AB449" s="14">
        <f t="shared" si="52"/>
        <v>28</v>
      </c>
      <c r="AC449" s="14" t="str">
        <f t="shared" si="55"/>
        <v/>
      </c>
      <c r="AD449" s="6" t="str">
        <f t="shared" si="54"/>
        <v>Que outro fertilizante químico?</v>
      </c>
    </row>
    <row r="450" spans="1:30" ht="47.25" x14ac:dyDescent="0.25">
      <c r="A450" s="17"/>
      <c r="B450" t="s">
        <v>189</v>
      </c>
      <c r="C450" s="3" t="s">
        <v>92</v>
      </c>
      <c r="D450" s="3" t="s">
        <v>1099</v>
      </c>
      <c r="E450" s="4" t="s">
        <v>1100</v>
      </c>
      <c r="F450" s="6" t="s">
        <v>1101</v>
      </c>
      <c r="G450" s="5" t="s">
        <v>838</v>
      </c>
      <c r="H450"/>
      <c r="I450"/>
      <c r="J450" s="5" t="s">
        <v>566</v>
      </c>
      <c r="K450"/>
      <c r="L450"/>
      <c r="M450"/>
      <c r="N450" s="5" t="s">
        <v>59</v>
      </c>
      <c r="O450"/>
      <c r="P450"/>
      <c r="Q450"/>
      <c r="R450"/>
      <c r="S450"/>
      <c r="V450"/>
      <c r="AA450" s="14">
        <f t="shared" si="53"/>
        <v>1</v>
      </c>
      <c r="AB450" s="14">
        <f t="shared" si="52"/>
        <v>29</v>
      </c>
      <c r="AC450" s="14" t="str">
        <f t="shared" si="55"/>
        <v>Q4.29</v>
      </c>
      <c r="AD450" s="6" t="str">
        <f t="shared" si="54"/>
        <v>&lt;font color='green'&gt;[Q4.29]&lt;/font&gt; Qual foi a receita total proveniente de &lt;b&gt;Fertilizantes Químicos&lt;/b&gt; na última campanha?</v>
      </c>
    </row>
    <row r="451" spans="1:30" x14ac:dyDescent="0.25">
      <c r="A451" s="17"/>
      <c r="B451"/>
      <c r="C451"/>
      <c r="D451"/>
      <c r="E451"/>
      <c r="F451"/>
      <c r="G451"/>
      <c r="H451"/>
      <c r="I451"/>
      <c r="J451"/>
      <c r="K451"/>
      <c r="L451"/>
      <c r="M451"/>
      <c r="N451"/>
      <c r="O451"/>
      <c r="P451"/>
      <c r="Q451"/>
      <c r="R451"/>
      <c r="S451"/>
      <c r="V451"/>
      <c r="AA451" s="14">
        <f t="shared" si="53"/>
        <v>0</v>
      </c>
      <c r="AB451" s="14">
        <f t="shared" si="52"/>
        <v>29</v>
      </c>
      <c r="AC451" s="14" t="str">
        <f t="shared" si="55"/>
        <v/>
      </c>
      <c r="AD451" s="6" t="str">
        <f t="shared" si="54"/>
        <v/>
      </c>
    </row>
    <row r="452" spans="1:30" ht="31.5" x14ac:dyDescent="0.25">
      <c r="A452" s="17"/>
      <c r="B452" t="s">
        <v>189</v>
      </c>
      <c r="C452" s="3" t="s">
        <v>1102</v>
      </c>
      <c r="D452" s="3" t="s">
        <v>1103</v>
      </c>
      <c r="E452" s="4" t="s">
        <v>1104</v>
      </c>
      <c r="F452" s="6" t="s">
        <v>1105</v>
      </c>
      <c r="G452"/>
      <c r="H452"/>
      <c r="I452"/>
      <c r="J452"/>
      <c r="K452"/>
      <c r="L452"/>
      <c r="M452"/>
      <c r="N452" s="5" t="s">
        <v>59</v>
      </c>
      <c r="O452"/>
      <c r="P452"/>
      <c r="Q452"/>
      <c r="R452"/>
      <c r="S452"/>
      <c r="V452"/>
      <c r="AA452" s="14">
        <f t="shared" si="53"/>
        <v>1</v>
      </c>
      <c r="AB452" s="14">
        <f t="shared" si="52"/>
        <v>30</v>
      </c>
      <c r="AC452" s="14" t="str">
        <f t="shared" si="55"/>
        <v>Q4.30</v>
      </c>
      <c r="AD452" s="6" t="str">
        <f t="shared" si="54"/>
        <v>&lt;font color='green'&gt;[Q4.30]&lt;/font&gt; Quais pesticidas, fungicidas ou herbicidas você vendeu na última campanha?</v>
      </c>
    </row>
    <row r="453" spans="1:30" ht="31.5" x14ac:dyDescent="0.25">
      <c r="A453" s="17"/>
      <c r="B453"/>
      <c r="C453" s="3" t="s">
        <v>60</v>
      </c>
      <c r="D453" s="3" t="s">
        <v>1106</v>
      </c>
      <c r="E453" s="4" t="s">
        <v>1107</v>
      </c>
      <c r="F453" s="4" t="s">
        <v>1108</v>
      </c>
      <c r="G453"/>
      <c r="H453"/>
      <c r="I453"/>
      <c r="J453"/>
      <c r="K453"/>
      <c r="L453" s="5" t="s">
        <v>1109</v>
      </c>
      <c r="M453"/>
      <c r="N453" s="5" t="s">
        <v>59</v>
      </c>
      <c r="O453"/>
      <c r="P453"/>
      <c r="Q453"/>
      <c r="R453"/>
      <c r="S453"/>
      <c r="V453"/>
      <c r="AA453" s="14">
        <f t="shared" si="53"/>
        <v>0</v>
      </c>
      <c r="AB453" s="14">
        <f t="shared" si="52"/>
        <v>30</v>
      </c>
      <c r="AC453" s="14" t="str">
        <f t="shared" si="55"/>
        <v/>
      </c>
      <c r="AD453" s="6" t="str">
        <f t="shared" si="54"/>
        <v>Que outro pesticida, fungicida ou herbicida?</v>
      </c>
    </row>
    <row r="454" spans="1:30" ht="47.25" x14ac:dyDescent="0.25">
      <c r="A454" s="17"/>
      <c r="B454" t="s">
        <v>189</v>
      </c>
      <c r="C454" s="3" t="s">
        <v>92</v>
      </c>
      <c r="D454" s="3" t="s">
        <v>1110</v>
      </c>
      <c r="E454" s="4" t="s">
        <v>1111</v>
      </c>
      <c r="F454" s="6" t="s">
        <v>1112</v>
      </c>
      <c r="G454" s="5" t="s">
        <v>838</v>
      </c>
      <c r="H454"/>
      <c r="I454"/>
      <c r="J454" s="5" t="s">
        <v>566</v>
      </c>
      <c r="K454"/>
      <c r="L454"/>
      <c r="M454"/>
      <c r="N454" s="5" t="s">
        <v>59</v>
      </c>
      <c r="O454"/>
      <c r="P454"/>
      <c r="Q454"/>
      <c r="R454"/>
      <c r="S454"/>
      <c r="V454"/>
      <c r="AA454" s="14">
        <f t="shared" si="53"/>
        <v>1</v>
      </c>
      <c r="AB454" s="14">
        <f t="shared" si="52"/>
        <v>31</v>
      </c>
      <c r="AC454" s="14" t="str">
        <f t="shared" si="55"/>
        <v>Q4.31</v>
      </c>
      <c r="AD454" s="6" t="str">
        <f t="shared" si="54"/>
        <v>&lt;font color='green'&gt;[Q4.31]&lt;/font&gt; Qual foi a receita total proveniente de &lt;b&gt;Pesticidas, Fungicidas ou Herbicidas&lt;/b&gt; na última campanha?</v>
      </c>
    </row>
    <row r="455" spans="1:30" x14ac:dyDescent="0.25">
      <c r="A455" s="17"/>
      <c r="B455"/>
      <c r="C455"/>
      <c r="D455"/>
      <c r="E455"/>
      <c r="F455"/>
      <c r="G455"/>
      <c r="H455"/>
      <c r="I455"/>
      <c r="J455"/>
      <c r="K455"/>
      <c r="L455"/>
      <c r="M455"/>
      <c r="N455"/>
      <c r="O455"/>
      <c r="P455"/>
      <c r="Q455"/>
      <c r="R455"/>
      <c r="S455"/>
      <c r="V455"/>
      <c r="AA455" s="14">
        <f t="shared" si="53"/>
        <v>0</v>
      </c>
      <c r="AB455" s="14">
        <f t="shared" si="52"/>
        <v>31</v>
      </c>
      <c r="AC455" s="14" t="str">
        <f t="shared" si="55"/>
        <v/>
      </c>
      <c r="AD455" s="6" t="str">
        <f t="shared" si="54"/>
        <v/>
      </c>
    </row>
    <row r="456" spans="1:30" ht="110.25" x14ac:dyDescent="0.25">
      <c r="A456" s="17"/>
      <c r="B456"/>
      <c r="C456" s="3" t="s">
        <v>19</v>
      </c>
      <c r="D456" s="3" t="s">
        <v>1113</v>
      </c>
      <c r="E456" s="4" t="s">
        <v>1114</v>
      </c>
      <c r="F456" s="4" t="s">
        <v>1115</v>
      </c>
      <c r="G456"/>
      <c r="H456"/>
      <c r="I456"/>
      <c r="J456"/>
      <c r="K456"/>
      <c r="L456"/>
      <c r="M456"/>
      <c r="N456"/>
      <c r="O456"/>
      <c r="P456"/>
      <c r="Q456"/>
      <c r="R456"/>
      <c r="S456"/>
      <c r="V456"/>
      <c r="AA456" s="14">
        <f t="shared" si="53"/>
        <v>0</v>
      </c>
      <c r="AB456" s="14">
        <f t="shared" si="52"/>
        <v>31</v>
      </c>
      <c r="AC456" s="14" t="str">
        <f t="shared" si="55"/>
        <v/>
      </c>
      <c r="AD456" s="6" t="str">
        <f t="shared" si="54"/>
        <v>Os negócios na agricultura são sazonais, e com isso, as vendas de insumos agrícolas não vão ser as mesmas em todos os períodos do ano. Gostaríamos de perguntar a você a receita total do negócio a cada mês para poder medir esta variação.</v>
      </c>
    </row>
    <row r="457" spans="1:30" x14ac:dyDescent="0.25">
      <c r="A457" s="17"/>
      <c r="B457"/>
      <c r="C457"/>
      <c r="D457"/>
      <c r="E457"/>
      <c r="F457"/>
      <c r="G457"/>
      <c r="H457"/>
      <c r="I457"/>
      <c r="J457"/>
      <c r="K457"/>
      <c r="L457"/>
      <c r="M457"/>
      <c r="N457"/>
      <c r="O457"/>
      <c r="P457"/>
      <c r="Q457"/>
      <c r="R457"/>
      <c r="S457"/>
      <c r="V457"/>
      <c r="AA457" s="14">
        <f t="shared" si="53"/>
        <v>0</v>
      </c>
      <c r="AB457" s="14">
        <f t="shared" si="52"/>
        <v>31</v>
      </c>
      <c r="AC457" s="14" t="str">
        <f t="shared" si="55"/>
        <v/>
      </c>
      <c r="AD457" s="6" t="str">
        <f t="shared" si="54"/>
        <v/>
      </c>
    </row>
    <row r="458" spans="1:30" x14ac:dyDescent="0.25">
      <c r="A458" s="17"/>
      <c r="B458"/>
      <c r="C458" s="3" t="s">
        <v>184</v>
      </c>
      <c r="D458" s="3" t="s">
        <v>1116</v>
      </c>
      <c r="E458"/>
      <c r="F458"/>
      <c r="G458"/>
      <c r="H458"/>
      <c r="I458" s="5" t="s">
        <v>266</v>
      </c>
      <c r="J458"/>
      <c r="K458"/>
      <c r="L458"/>
      <c r="M458"/>
      <c r="N458"/>
      <c r="O458"/>
      <c r="P458"/>
      <c r="Q458"/>
      <c r="R458"/>
      <c r="S458"/>
      <c r="V458"/>
      <c r="AA458" s="14">
        <f t="shared" si="53"/>
        <v>0</v>
      </c>
      <c r="AB458" s="14">
        <f t="shared" si="52"/>
        <v>31</v>
      </c>
      <c r="AC458" s="14" t="str">
        <f t="shared" si="55"/>
        <v/>
      </c>
      <c r="AD458" s="6" t="str">
        <f t="shared" si="54"/>
        <v/>
      </c>
    </row>
    <row r="459" spans="1:30" ht="31.5" x14ac:dyDescent="0.25">
      <c r="A459" s="17"/>
      <c r="B459"/>
      <c r="C459" s="3" t="s">
        <v>19</v>
      </c>
      <c r="D459" s="3" t="s">
        <v>1117</v>
      </c>
      <c r="E459" s="4" t="s">
        <v>1118</v>
      </c>
      <c r="F459"/>
      <c r="G459"/>
      <c r="H459"/>
      <c r="I459"/>
      <c r="J459"/>
      <c r="K459"/>
      <c r="L459"/>
      <c r="M459"/>
      <c r="N459"/>
      <c r="O459"/>
      <c r="P459"/>
      <c r="Q459"/>
      <c r="R459"/>
      <c r="S459"/>
      <c r="V459"/>
      <c r="AA459" s="14">
        <f t="shared" si="53"/>
        <v>0</v>
      </c>
      <c r="AB459" s="14">
        <f t="shared" si="52"/>
        <v>31</v>
      </c>
      <c r="AC459" s="14" t="str">
        <f t="shared" si="55"/>
        <v/>
      </c>
      <c r="AD459" s="6" t="str">
        <f t="shared" si="54"/>
        <v>Qual foi a receita total do negócio com insumos e produtos agrícolas no mês de:</v>
      </c>
    </row>
    <row r="460" spans="1:30" x14ac:dyDescent="0.25">
      <c r="A460" s="17"/>
      <c r="B460" t="s">
        <v>189</v>
      </c>
      <c r="C460" s="3" t="s">
        <v>92</v>
      </c>
      <c r="D460" s="3" t="s">
        <v>1119</v>
      </c>
      <c r="E460" s="25" t="s">
        <v>1120</v>
      </c>
      <c r="F460" s="25" t="s">
        <v>1121</v>
      </c>
      <c r="G460"/>
      <c r="H460"/>
      <c r="I460"/>
      <c r="J460" s="5" t="s">
        <v>566</v>
      </c>
      <c r="K460"/>
      <c r="L460"/>
      <c r="M460"/>
      <c r="N460" s="5" t="s">
        <v>59</v>
      </c>
      <c r="O460"/>
      <c r="P460"/>
      <c r="Q460"/>
      <c r="R460"/>
      <c r="S460"/>
      <c r="V460"/>
      <c r="AA460" s="14">
        <f t="shared" si="53"/>
        <v>1</v>
      </c>
      <c r="AB460" s="14">
        <f t="shared" si="52"/>
        <v>32</v>
      </c>
      <c r="AC460" s="14" t="str">
        <f t="shared" si="55"/>
        <v>Q4.32</v>
      </c>
      <c r="AD460" s="6" t="str">
        <f t="shared" si="54"/>
        <v>&lt;font color='green'&gt;[Q4.32]&lt;/font&gt; Outubro de 2019</v>
      </c>
    </row>
    <row r="461" spans="1:30" x14ac:dyDescent="0.25">
      <c r="A461" s="17"/>
      <c r="B461" t="s">
        <v>189</v>
      </c>
      <c r="C461" s="3" t="s">
        <v>92</v>
      </c>
      <c r="D461" s="3" t="s">
        <v>1122</v>
      </c>
      <c r="E461" s="25" t="s">
        <v>1123</v>
      </c>
      <c r="F461" s="25" t="s">
        <v>1124</v>
      </c>
      <c r="G461"/>
      <c r="H461"/>
      <c r="I461"/>
      <c r="J461" s="5" t="s">
        <v>566</v>
      </c>
      <c r="K461"/>
      <c r="L461"/>
      <c r="M461"/>
      <c r="N461" s="5" t="s">
        <v>59</v>
      </c>
      <c r="O461"/>
      <c r="P461"/>
      <c r="Q461"/>
      <c r="R461"/>
      <c r="S461"/>
      <c r="V461"/>
      <c r="AA461" s="14">
        <f t="shared" si="53"/>
        <v>1</v>
      </c>
      <c r="AB461" s="14">
        <f t="shared" si="52"/>
        <v>33</v>
      </c>
      <c r="AC461" s="14" t="str">
        <f t="shared" si="55"/>
        <v>Q4.33</v>
      </c>
      <c r="AD461" s="6" t="str">
        <f t="shared" si="54"/>
        <v>&lt;font color='green'&gt;[Q4.33]&lt;/font&gt; Novembro de 2019</v>
      </c>
    </row>
    <row r="462" spans="1:30" x14ac:dyDescent="0.25">
      <c r="A462" s="17"/>
      <c r="B462" t="s">
        <v>189</v>
      </c>
      <c r="C462" s="3" t="s">
        <v>92</v>
      </c>
      <c r="D462" s="3" t="s">
        <v>1125</v>
      </c>
      <c r="E462" s="25" t="s">
        <v>1126</v>
      </c>
      <c r="F462" s="25" t="s">
        <v>1127</v>
      </c>
      <c r="G462"/>
      <c r="H462"/>
      <c r="I462"/>
      <c r="J462" s="5" t="s">
        <v>566</v>
      </c>
      <c r="K462"/>
      <c r="L462"/>
      <c r="M462"/>
      <c r="N462" s="5" t="s">
        <v>59</v>
      </c>
      <c r="O462"/>
      <c r="P462"/>
      <c r="Q462"/>
      <c r="R462"/>
      <c r="S462"/>
      <c r="V462"/>
      <c r="AA462" s="14">
        <f t="shared" si="53"/>
        <v>1</v>
      </c>
      <c r="AB462" s="14">
        <f t="shared" ref="AB462:AB493" si="56">AB461+AA462</f>
        <v>34</v>
      </c>
      <c r="AC462" s="14" t="str">
        <f t="shared" si="55"/>
        <v>Q4.34</v>
      </c>
      <c r="AD462" s="6" t="str">
        <f t="shared" si="54"/>
        <v>&lt;font color='green'&gt;[Q4.34]&lt;/font&gt; Dezembro de 2019</v>
      </c>
    </row>
    <row r="463" spans="1:30" x14ac:dyDescent="0.25">
      <c r="A463" s="17"/>
      <c r="B463" t="s">
        <v>189</v>
      </c>
      <c r="C463" s="3" t="s">
        <v>92</v>
      </c>
      <c r="D463" s="3" t="s">
        <v>1128</v>
      </c>
      <c r="E463" s="25" t="s">
        <v>1129</v>
      </c>
      <c r="F463" s="25" t="s">
        <v>1130</v>
      </c>
      <c r="G463"/>
      <c r="H463"/>
      <c r="I463"/>
      <c r="J463" s="5" t="s">
        <v>566</v>
      </c>
      <c r="K463"/>
      <c r="L463"/>
      <c r="M463"/>
      <c r="N463" s="5" t="s">
        <v>59</v>
      </c>
      <c r="O463"/>
      <c r="P463"/>
      <c r="Q463"/>
      <c r="R463"/>
      <c r="S463"/>
      <c r="V463"/>
      <c r="AA463" s="14">
        <f t="shared" si="53"/>
        <v>1</v>
      </c>
      <c r="AB463" s="14">
        <f t="shared" si="56"/>
        <v>35</v>
      </c>
      <c r="AC463" s="14" t="str">
        <f t="shared" si="55"/>
        <v>Q4.35</v>
      </c>
      <c r="AD463" s="6" t="str">
        <f t="shared" si="54"/>
        <v>&lt;font color='green'&gt;[Q4.35]&lt;/font&gt; Janeiro de 2020</v>
      </c>
    </row>
    <row r="464" spans="1:30" x14ac:dyDescent="0.25">
      <c r="A464" s="17"/>
      <c r="B464" t="s">
        <v>189</v>
      </c>
      <c r="C464" s="3" t="s">
        <v>92</v>
      </c>
      <c r="D464" s="3" t="s">
        <v>1131</v>
      </c>
      <c r="E464" s="25" t="s">
        <v>1132</v>
      </c>
      <c r="F464" s="25" t="s">
        <v>1133</v>
      </c>
      <c r="G464"/>
      <c r="H464"/>
      <c r="I464"/>
      <c r="J464" s="5" t="s">
        <v>566</v>
      </c>
      <c r="K464"/>
      <c r="L464"/>
      <c r="M464"/>
      <c r="N464" s="5" t="s">
        <v>59</v>
      </c>
      <c r="O464"/>
      <c r="P464"/>
      <c r="Q464"/>
      <c r="R464"/>
      <c r="S464"/>
      <c r="V464"/>
      <c r="AA464" s="14">
        <f t="shared" si="53"/>
        <v>1</v>
      </c>
      <c r="AB464" s="14">
        <f t="shared" si="56"/>
        <v>36</v>
      </c>
      <c r="AC464" s="14" t="str">
        <f t="shared" si="55"/>
        <v>Q4.36</v>
      </c>
      <c r="AD464" s="6" t="str">
        <f t="shared" si="54"/>
        <v>&lt;font color='green'&gt;[Q4.36]&lt;/font&gt; Fevereiro de 2020</v>
      </c>
    </row>
    <row r="465" spans="1:30" x14ac:dyDescent="0.25">
      <c r="A465" s="17"/>
      <c r="B465" t="s">
        <v>189</v>
      </c>
      <c r="C465" s="3" t="s">
        <v>92</v>
      </c>
      <c r="D465" s="3" t="s">
        <v>1134</v>
      </c>
      <c r="E465" s="25" t="s">
        <v>1135</v>
      </c>
      <c r="F465" s="25" t="s">
        <v>1136</v>
      </c>
      <c r="G465"/>
      <c r="H465"/>
      <c r="I465"/>
      <c r="J465" s="5" t="s">
        <v>566</v>
      </c>
      <c r="K465"/>
      <c r="L465"/>
      <c r="M465"/>
      <c r="N465" s="5" t="s">
        <v>59</v>
      </c>
      <c r="O465"/>
      <c r="P465"/>
      <c r="Q465"/>
      <c r="R465"/>
      <c r="S465"/>
      <c r="V465"/>
      <c r="AA465" s="14">
        <f t="shared" si="53"/>
        <v>1</v>
      </c>
      <c r="AB465" s="14">
        <f t="shared" si="56"/>
        <v>37</v>
      </c>
      <c r="AC465" s="14" t="str">
        <f t="shared" si="55"/>
        <v>Q4.37</v>
      </c>
      <c r="AD465" s="6" t="str">
        <f t="shared" si="54"/>
        <v>&lt;font color='green'&gt;[Q4.37]&lt;/font&gt; Março de 2020</v>
      </c>
    </row>
    <row r="466" spans="1:30" x14ac:dyDescent="0.25">
      <c r="A466" s="17"/>
      <c r="B466" t="s">
        <v>189</v>
      </c>
      <c r="C466" s="3" t="s">
        <v>92</v>
      </c>
      <c r="D466" s="3" t="s">
        <v>1137</v>
      </c>
      <c r="E466" s="25" t="s">
        <v>1138</v>
      </c>
      <c r="F466" s="25" t="s">
        <v>1139</v>
      </c>
      <c r="G466"/>
      <c r="H466"/>
      <c r="I466"/>
      <c r="J466" s="5" t="s">
        <v>566</v>
      </c>
      <c r="K466"/>
      <c r="L466"/>
      <c r="M466"/>
      <c r="N466" s="5" t="s">
        <v>59</v>
      </c>
      <c r="O466"/>
      <c r="P466"/>
      <c r="Q466"/>
      <c r="R466"/>
      <c r="S466"/>
      <c r="V466"/>
      <c r="AA466" s="14">
        <f t="shared" si="53"/>
        <v>1</v>
      </c>
      <c r="AB466" s="14">
        <f t="shared" si="56"/>
        <v>38</v>
      </c>
      <c r="AC466" s="14" t="str">
        <f t="shared" si="55"/>
        <v>Q4.38</v>
      </c>
      <c r="AD466" s="6" t="str">
        <f t="shared" si="54"/>
        <v>&lt;font color='green'&gt;[Q4.38]&lt;/font&gt; Abril de 2020</v>
      </c>
    </row>
    <row r="467" spans="1:30" x14ac:dyDescent="0.25">
      <c r="A467" s="17"/>
      <c r="B467" t="s">
        <v>189</v>
      </c>
      <c r="C467" s="3" t="s">
        <v>92</v>
      </c>
      <c r="D467" s="3" t="s">
        <v>1140</v>
      </c>
      <c r="E467" s="25" t="s">
        <v>1141</v>
      </c>
      <c r="F467" s="25" t="s">
        <v>1142</v>
      </c>
      <c r="G467"/>
      <c r="H467"/>
      <c r="I467"/>
      <c r="J467" s="5" t="s">
        <v>566</v>
      </c>
      <c r="K467"/>
      <c r="L467"/>
      <c r="M467"/>
      <c r="N467" s="5" t="s">
        <v>59</v>
      </c>
      <c r="O467"/>
      <c r="P467"/>
      <c r="Q467"/>
      <c r="R467"/>
      <c r="S467"/>
      <c r="V467"/>
      <c r="AA467" s="14">
        <f t="shared" si="53"/>
        <v>1</v>
      </c>
      <c r="AB467" s="14">
        <f t="shared" si="56"/>
        <v>39</v>
      </c>
      <c r="AC467" s="14" t="str">
        <f t="shared" si="55"/>
        <v>Q4.39</v>
      </c>
      <c r="AD467" s="6" t="str">
        <f t="shared" si="54"/>
        <v>&lt;font color='green'&gt;[Q4.39]&lt;/font&gt; Maio de 2020</v>
      </c>
    </row>
    <row r="468" spans="1:30" x14ac:dyDescent="0.25">
      <c r="A468" s="17"/>
      <c r="B468" t="s">
        <v>189</v>
      </c>
      <c r="C468" s="3" t="s">
        <v>92</v>
      </c>
      <c r="D468" s="3" t="s">
        <v>1143</v>
      </c>
      <c r="E468" s="25" t="s">
        <v>1144</v>
      </c>
      <c r="F468" s="25" t="s">
        <v>1145</v>
      </c>
      <c r="G468"/>
      <c r="H468"/>
      <c r="I468"/>
      <c r="J468" s="5" t="s">
        <v>566</v>
      </c>
      <c r="K468"/>
      <c r="L468"/>
      <c r="M468"/>
      <c r="N468" s="5" t="s">
        <v>59</v>
      </c>
      <c r="O468"/>
      <c r="P468"/>
      <c r="Q468"/>
      <c r="R468"/>
      <c r="S468"/>
      <c r="V468"/>
      <c r="AA468" s="14">
        <f t="shared" si="53"/>
        <v>1</v>
      </c>
      <c r="AB468" s="14">
        <f t="shared" si="56"/>
        <v>40</v>
      </c>
      <c r="AC468" s="14" t="str">
        <f t="shared" si="55"/>
        <v>Q4.40</v>
      </c>
      <c r="AD468" s="6" t="str">
        <f t="shared" si="54"/>
        <v>&lt;font color='green'&gt;[Q4.40]&lt;/font&gt; Junho de 2020</v>
      </c>
    </row>
    <row r="469" spans="1:30" x14ac:dyDescent="0.25">
      <c r="A469" s="17"/>
      <c r="B469" t="s">
        <v>189</v>
      </c>
      <c r="C469" s="3" t="s">
        <v>92</v>
      </c>
      <c r="D469" s="3" t="s">
        <v>1146</v>
      </c>
      <c r="E469" s="25" t="s">
        <v>1147</v>
      </c>
      <c r="F469" s="25" t="s">
        <v>1148</v>
      </c>
      <c r="G469"/>
      <c r="H469"/>
      <c r="I469"/>
      <c r="J469" s="5" t="s">
        <v>566</v>
      </c>
      <c r="K469"/>
      <c r="L469"/>
      <c r="M469"/>
      <c r="N469" s="5" t="s">
        <v>59</v>
      </c>
      <c r="O469"/>
      <c r="P469"/>
      <c r="Q469"/>
      <c r="R469"/>
      <c r="S469"/>
      <c r="V469"/>
      <c r="AA469" s="14">
        <f t="shared" si="53"/>
        <v>1</v>
      </c>
      <c r="AB469" s="14">
        <f t="shared" si="56"/>
        <v>41</v>
      </c>
      <c r="AC469" s="14" t="str">
        <f t="shared" si="55"/>
        <v>Q4.41</v>
      </c>
      <c r="AD469" s="6" t="str">
        <f t="shared" si="54"/>
        <v>&lt;font color='green'&gt;[Q4.41]&lt;/font&gt; Julho de 2020</v>
      </c>
    </row>
    <row r="470" spans="1:30" x14ac:dyDescent="0.25">
      <c r="A470" s="17"/>
      <c r="B470" t="s">
        <v>189</v>
      </c>
      <c r="C470" s="3" t="s">
        <v>92</v>
      </c>
      <c r="D470" s="3" t="s">
        <v>1149</v>
      </c>
      <c r="E470" s="25" t="s">
        <v>1150</v>
      </c>
      <c r="F470" s="25" t="s">
        <v>1151</v>
      </c>
      <c r="G470"/>
      <c r="H470"/>
      <c r="I470"/>
      <c r="J470" s="5" t="s">
        <v>566</v>
      </c>
      <c r="K470"/>
      <c r="L470"/>
      <c r="M470"/>
      <c r="N470" s="5" t="s">
        <v>59</v>
      </c>
      <c r="O470"/>
      <c r="P470"/>
      <c r="Q470"/>
      <c r="R470"/>
      <c r="S470"/>
      <c r="V470"/>
      <c r="AA470" s="14">
        <f t="shared" si="53"/>
        <v>1</v>
      </c>
      <c r="AB470" s="14">
        <f t="shared" si="56"/>
        <v>42</v>
      </c>
      <c r="AC470" s="14" t="str">
        <f t="shared" si="55"/>
        <v>Q4.42</v>
      </c>
      <c r="AD470" s="6" t="str">
        <f t="shared" si="54"/>
        <v>&lt;font color='green'&gt;[Q4.42]&lt;/font&gt; Agosto de 2020</v>
      </c>
    </row>
    <row r="471" spans="1:30" x14ac:dyDescent="0.25">
      <c r="A471" s="17"/>
      <c r="B471" t="s">
        <v>189</v>
      </c>
      <c r="C471" s="3" t="s">
        <v>92</v>
      </c>
      <c r="D471" s="3" t="s">
        <v>1152</v>
      </c>
      <c r="E471" s="25" t="s">
        <v>1153</v>
      </c>
      <c r="F471" s="25" t="s">
        <v>1154</v>
      </c>
      <c r="G471"/>
      <c r="H471"/>
      <c r="I471"/>
      <c r="J471" s="5" t="s">
        <v>566</v>
      </c>
      <c r="K471"/>
      <c r="L471"/>
      <c r="M471"/>
      <c r="N471" s="5" t="s">
        <v>59</v>
      </c>
      <c r="O471"/>
      <c r="P471"/>
      <c r="Q471"/>
      <c r="R471"/>
      <c r="S471"/>
      <c r="V471"/>
      <c r="AA471" s="14">
        <f t="shared" si="53"/>
        <v>1</v>
      </c>
      <c r="AB471" s="14">
        <f t="shared" si="56"/>
        <v>43</v>
      </c>
      <c r="AC471" s="14" t="str">
        <f t="shared" si="55"/>
        <v>Q4.43</v>
      </c>
      <c r="AD471" s="6" t="str">
        <f t="shared" si="54"/>
        <v>&lt;font color='green'&gt;[Q4.43]&lt;/font&gt; Setembro de 2020</v>
      </c>
    </row>
    <row r="472" spans="1:30" x14ac:dyDescent="0.25">
      <c r="A472" s="17"/>
      <c r="B472"/>
      <c r="C472" s="3" t="s">
        <v>279</v>
      </c>
      <c r="D472" s="3" t="s">
        <v>1116</v>
      </c>
      <c r="E472"/>
      <c r="F472"/>
      <c r="G472"/>
      <c r="H472"/>
      <c r="I472"/>
      <c r="J472"/>
      <c r="K472"/>
      <c r="L472"/>
      <c r="M472"/>
      <c r="N472"/>
      <c r="O472"/>
      <c r="P472"/>
      <c r="Q472"/>
      <c r="R472"/>
      <c r="S472"/>
      <c r="V472"/>
      <c r="AA472" s="14">
        <f t="shared" si="53"/>
        <v>0</v>
      </c>
      <c r="AB472" s="14">
        <f>AA472+AB471</f>
        <v>43</v>
      </c>
      <c r="AC472" s="14" t="str">
        <f t="shared" si="55"/>
        <v/>
      </c>
      <c r="AD472" s="6" t="str">
        <f t="shared" si="54"/>
        <v/>
      </c>
    </row>
    <row r="473" spans="1:30" x14ac:dyDescent="0.25">
      <c r="A473" s="17"/>
      <c r="B473"/>
      <c r="C473"/>
      <c r="D473"/>
      <c r="E473"/>
      <c r="F473"/>
      <c r="G473"/>
      <c r="H473"/>
      <c r="I473"/>
      <c r="J473"/>
      <c r="K473"/>
      <c r="L473"/>
      <c r="M473"/>
      <c r="N473"/>
      <c r="O473"/>
      <c r="P473"/>
      <c r="Q473"/>
      <c r="R473"/>
      <c r="S473"/>
      <c r="V473"/>
      <c r="AA473" s="14">
        <f t="shared" si="53"/>
        <v>0</v>
      </c>
      <c r="AB473" s="14">
        <f t="shared" ref="AB473:AB488" si="57">AB472+AA473</f>
        <v>43</v>
      </c>
      <c r="AC473" s="14" t="str">
        <f t="shared" si="55"/>
        <v/>
      </c>
      <c r="AD473" s="6" t="str">
        <f t="shared" si="54"/>
        <v/>
      </c>
    </row>
    <row r="474" spans="1:30" ht="63" x14ac:dyDescent="0.25">
      <c r="A474" s="17"/>
      <c r="B474"/>
      <c r="C474" s="3" t="s">
        <v>39</v>
      </c>
      <c r="D474" s="3" t="s">
        <v>1155</v>
      </c>
      <c r="E474"/>
      <c r="F474"/>
      <c r="G474"/>
      <c r="H474"/>
      <c r="I474"/>
      <c r="J474"/>
      <c r="K474"/>
      <c r="L474"/>
      <c r="M474"/>
      <c r="N474"/>
      <c r="O474"/>
      <c r="P474"/>
      <c r="Q474" s="5" t="s">
        <v>1156</v>
      </c>
      <c r="R474"/>
      <c r="S474"/>
      <c r="V474"/>
      <c r="AA474" s="14">
        <f t="shared" si="53"/>
        <v>0</v>
      </c>
      <c r="AB474" s="14">
        <f t="shared" si="57"/>
        <v>43</v>
      </c>
      <c r="AC474" s="14" t="str">
        <f t="shared" si="55"/>
        <v/>
      </c>
      <c r="AD474" s="6" t="str">
        <f t="shared" si="54"/>
        <v/>
      </c>
    </row>
    <row r="475" spans="1:30" ht="31.5" x14ac:dyDescent="0.25">
      <c r="A475" s="17"/>
      <c r="B475"/>
      <c r="C475" s="3" t="s">
        <v>39</v>
      </c>
      <c r="D475" s="3" t="s">
        <v>1157</v>
      </c>
      <c r="E475"/>
      <c r="F475"/>
      <c r="G475"/>
      <c r="H475"/>
      <c r="I475"/>
      <c r="J475"/>
      <c r="K475"/>
      <c r="L475"/>
      <c r="M475"/>
      <c r="N475"/>
      <c r="O475"/>
      <c r="P475"/>
      <c r="Q475" s="5" t="s">
        <v>1158</v>
      </c>
      <c r="R475"/>
      <c r="S475"/>
      <c r="V475"/>
      <c r="AA475" s="14">
        <f t="shared" si="53"/>
        <v>0</v>
      </c>
      <c r="AB475" s="14">
        <f t="shared" si="57"/>
        <v>43</v>
      </c>
      <c r="AC475" s="14" t="str">
        <f t="shared" si="55"/>
        <v/>
      </c>
      <c r="AD475" s="6" t="str">
        <f t="shared" si="54"/>
        <v/>
      </c>
    </row>
    <row r="476" spans="1:30" x14ac:dyDescent="0.25">
      <c r="A476" s="17"/>
      <c r="B476"/>
      <c r="C476"/>
      <c r="D476"/>
      <c r="E476"/>
      <c r="F476"/>
      <c r="G476"/>
      <c r="H476"/>
      <c r="I476"/>
      <c r="J476"/>
      <c r="K476"/>
      <c r="L476"/>
      <c r="M476"/>
      <c r="N476"/>
      <c r="O476"/>
      <c r="P476"/>
      <c r="Q476"/>
      <c r="R476"/>
      <c r="S476"/>
      <c r="V476"/>
      <c r="AA476" s="14">
        <f t="shared" si="53"/>
        <v>0</v>
      </c>
      <c r="AB476" s="14">
        <f t="shared" si="57"/>
        <v>43</v>
      </c>
      <c r="AC476" s="14" t="str">
        <f t="shared" si="55"/>
        <v/>
      </c>
      <c r="AD476" s="6" t="str">
        <f t="shared" si="54"/>
        <v/>
      </c>
    </row>
    <row r="477" spans="1:30" x14ac:dyDescent="0.25">
      <c r="A477" s="17"/>
      <c r="B477"/>
      <c r="C477"/>
      <c r="D477"/>
      <c r="E477"/>
      <c r="F477"/>
      <c r="G477"/>
      <c r="H477"/>
      <c r="I477"/>
      <c r="J477"/>
      <c r="K477"/>
      <c r="L477"/>
      <c r="M477"/>
      <c r="N477"/>
      <c r="O477"/>
      <c r="P477"/>
      <c r="Q477"/>
      <c r="R477"/>
      <c r="S477"/>
      <c r="V477"/>
      <c r="AA477" s="14">
        <f t="shared" si="53"/>
        <v>0</v>
      </c>
      <c r="AB477" s="14">
        <f t="shared" si="57"/>
        <v>43</v>
      </c>
      <c r="AC477" s="14" t="str">
        <f t="shared" ref="AC477:AC508" si="58">IF(AA477=0,"",CONCATENATE("Q4.",AB477))</f>
        <v/>
      </c>
      <c r="AD477" s="6" t="str">
        <f t="shared" si="54"/>
        <v/>
      </c>
    </row>
    <row r="478" spans="1:30" x14ac:dyDescent="0.25">
      <c r="A478" s="17"/>
      <c r="B478"/>
      <c r="C478"/>
      <c r="D478"/>
      <c r="E478"/>
      <c r="F478"/>
      <c r="G478"/>
      <c r="H478"/>
      <c r="I478"/>
      <c r="J478"/>
      <c r="K478"/>
      <c r="L478"/>
      <c r="M478"/>
      <c r="N478"/>
      <c r="O478"/>
      <c r="P478"/>
      <c r="Q478"/>
      <c r="R478"/>
      <c r="S478"/>
      <c r="V478"/>
      <c r="AA478" s="14">
        <f t="shared" si="53"/>
        <v>0</v>
      </c>
      <c r="AB478" s="14">
        <f t="shared" si="57"/>
        <v>43</v>
      </c>
      <c r="AC478" s="14" t="str">
        <f t="shared" si="58"/>
        <v/>
      </c>
      <c r="AD478" s="6" t="str">
        <f t="shared" si="54"/>
        <v/>
      </c>
    </row>
    <row r="479" spans="1:30" x14ac:dyDescent="0.25">
      <c r="A479" s="17"/>
      <c r="B479"/>
      <c r="C479"/>
      <c r="D479"/>
      <c r="E479"/>
      <c r="F479"/>
      <c r="G479"/>
      <c r="H479"/>
      <c r="I479"/>
      <c r="J479"/>
      <c r="K479"/>
      <c r="L479"/>
      <c r="M479"/>
      <c r="N479"/>
      <c r="O479"/>
      <c r="P479"/>
      <c r="Q479"/>
      <c r="R479"/>
      <c r="S479"/>
      <c r="V479"/>
      <c r="AA479" s="14">
        <f t="shared" si="53"/>
        <v>0</v>
      </c>
      <c r="AB479" s="14">
        <f t="shared" si="57"/>
        <v>43</v>
      </c>
      <c r="AC479" s="14" t="str">
        <f t="shared" si="58"/>
        <v/>
      </c>
      <c r="AD479" s="6" t="str">
        <f t="shared" si="54"/>
        <v/>
      </c>
    </row>
    <row r="480" spans="1:30" x14ac:dyDescent="0.25">
      <c r="A480" s="17"/>
      <c r="B480"/>
      <c r="C480"/>
      <c r="D480"/>
      <c r="E480"/>
      <c r="F480"/>
      <c r="G480"/>
      <c r="H480"/>
      <c r="I480"/>
      <c r="J480"/>
      <c r="K480"/>
      <c r="L480"/>
      <c r="M480"/>
      <c r="N480"/>
      <c r="O480"/>
      <c r="P480"/>
      <c r="Q480"/>
      <c r="R480"/>
      <c r="S480"/>
      <c r="V480"/>
      <c r="AA480" s="14">
        <f t="shared" si="53"/>
        <v>0</v>
      </c>
      <c r="AB480" s="14">
        <f t="shared" si="57"/>
        <v>43</v>
      </c>
      <c r="AC480" s="14" t="str">
        <f t="shared" si="58"/>
        <v/>
      </c>
      <c r="AD480" s="6" t="str">
        <f t="shared" si="54"/>
        <v/>
      </c>
    </row>
    <row r="481" spans="1:30" ht="78.75" x14ac:dyDescent="0.25">
      <c r="A481" s="17"/>
      <c r="B481"/>
      <c r="C481" s="3" t="s">
        <v>19</v>
      </c>
      <c r="D481" s="3" t="s">
        <v>1159</v>
      </c>
      <c r="E481" s="4" t="s">
        <v>1160</v>
      </c>
      <c r="F481" t="s">
        <v>1161</v>
      </c>
      <c r="G481"/>
      <c r="H481"/>
      <c r="I481"/>
      <c r="J481"/>
      <c r="K481"/>
      <c r="L481" s="5" t="s">
        <v>1162</v>
      </c>
      <c r="M481"/>
      <c r="N481"/>
      <c r="O481"/>
      <c r="P481"/>
      <c r="Q481"/>
      <c r="R481"/>
      <c r="S481"/>
      <c r="V481"/>
      <c r="AA481" s="14">
        <f t="shared" si="53"/>
        <v>0</v>
      </c>
      <c r="AB481" s="14">
        <f t="shared" si="57"/>
        <v>43</v>
      </c>
      <c r="AC481" s="14" t="str">
        <f t="shared" si="58"/>
        <v/>
      </c>
      <c r="AD481" s="6" t="str">
        <f t="shared" si="54"/>
        <v>A soma da receita reportada para &lt;b&gt;Sementes&lt;/b&gt;, &lt;b&gt;Fertilizantes Orgânicos&lt;/b&gt;, &lt;b&gt;Fertilizantes Químicos&lt;/b&gt; e &lt;b&gt;Herbicidas/Pesticidas/Fungicidas&lt;/b&gt; é de ${sum_rev} Meticais, que é mais do que o reportado para a receita total do negócio em todos os meses, de ${total_rev}.</v>
      </c>
    </row>
    <row r="482" spans="1:30" ht="47.25" x14ac:dyDescent="0.25">
      <c r="A482" s="17"/>
      <c r="B482"/>
      <c r="C482" s="3" t="s">
        <v>136</v>
      </c>
      <c r="D482" s="3" t="s">
        <v>1163</v>
      </c>
      <c r="E482" s="4" t="s">
        <v>1164</v>
      </c>
      <c r="F482" t="s">
        <v>1165</v>
      </c>
      <c r="G482"/>
      <c r="H482"/>
      <c r="I482"/>
      <c r="J482"/>
      <c r="K482"/>
      <c r="L482"/>
      <c r="M482"/>
      <c r="N482" s="5" t="s">
        <v>59</v>
      </c>
      <c r="O482"/>
      <c r="P482"/>
      <c r="Q482"/>
      <c r="R482"/>
      <c r="S482"/>
      <c r="V482"/>
      <c r="AA482" s="14">
        <f t="shared" si="53"/>
        <v>0</v>
      </c>
      <c r="AB482" s="14">
        <f t="shared" si="57"/>
        <v>43</v>
      </c>
      <c r="AC482" s="14" t="str">
        <f t="shared" si="58"/>
        <v/>
      </c>
      <c r="AD482" s="6" t="str">
        <f t="shared" si="54"/>
        <v>A soma da receita de todos os meses, de acordo com o respondido na questão anterior, é de ${total_rev}. Isso está correto?</v>
      </c>
    </row>
    <row r="483" spans="1:30" x14ac:dyDescent="0.25">
      <c r="A483" s="17"/>
      <c r="B483"/>
      <c r="C483" s="3" t="s">
        <v>19</v>
      </c>
      <c r="D483" s="3" t="s">
        <v>1166</v>
      </c>
      <c r="E483" s="4" t="s">
        <v>1167</v>
      </c>
      <c r="F483" t="s">
        <v>1168</v>
      </c>
      <c r="G483"/>
      <c r="H483"/>
      <c r="I483"/>
      <c r="J483"/>
      <c r="K483"/>
      <c r="L483" s="3" t="s">
        <v>1169</v>
      </c>
      <c r="M483"/>
      <c r="N483" s="5" t="s">
        <v>59</v>
      </c>
      <c r="O483"/>
      <c r="P483"/>
      <c r="Q483"/>
      <c r="R483"/>
      <c r="S483"/>
      <c r="V483"/>
      <c r="AA483" s="14">
        <f t="shared" si="53"/>
        <v>0</v>
      </c>
      <c r="AB483" s="14">
        <f t="shared" si="57"/>
        <v>43</v>
      </c>
      <c r="AC483" s="14" t="str">
        <f t="shared" si="58"/>
        <v/>
      </c>
      <c r="AD483" s="6" t="str">
        <f t="shared" si="54"/>
        <v>Volte e corrija as respostas de receita.</v>
      </c>
    </row>
    <row r="484" spans="1:30" x14ac:dyDescent="0.25">
      <c r="A484" s="17"/>
      <c r="B484"/>
      <c r="C484"/>
      <c r="D484"/>
      <c r="E484"/>
      <c r="F484"/>
      <c r="G484"/>
      <c r="H484"/>
      <c r="I484"/>
      <c r="J484"/>
      <c r="K484"/>
      <c r="L484"/>
      <c r="M484"/>
      <c r="N484"/>
      <c r="O484"/>
      <c r="P484"/>
      <c r="Q484"/>
      <c r="R484"/>
      <c r="S484"/>
      <c r="V484"/>
      <c r="AA484" s="14">
        <f t="shared" si="53"/>
        <v>0</v>
      </c>
      <c r="AB484" s="14">
        <f t="shared" si="57"/>
        <v>43</v>
      </c>
      <c r="AC484" s="14" t="str">
        <f t="shared" si="58"/>
        <v/>
      </c>
      <c r="AD484" s="6" t="str">
        <f t="shared" si="54"/>
        <v/>
      </c>
    </row>
    <row r="485" spans="1:30" ht="47.25" x14ac:dyDescent="0.25">
      <c r="A485" s="17"/>
      <c r="B485" t="s">
        <v>189</v>
      </c>
      <c r="C485" t="s">
        <v>19</v>
      </c>
      <c r="D485" t="s">
        <v>1170</v>
      </c>
      <c r="E485" s="6" t="s">
        <v>1171</v>
      </c>
      <c r="F485" t="s">
        <v>1172</v>
      </c>
      <c r="G485"/>
      <c r="H485"/>
      <c r="I485"/>
      <c r="J485"/>
      <c r="K485"/>
      <c r="L485"/>
      <c r="M485"/>
      <c r="N485"/>
      <c r="O485"/>
      <c r="P485"/>
      <c r="Q485"/>
      <c r="R485"/>
      <c r="S485"/>
      <c r="V485"/>
      <c r="AA485" s="14">
        <f t="shared" si="53"/>
        <v>1</v>
      </c>
      <c r="AB485" s="14">
        <f t="shared" si="57"/>
        <v>44</v>
      </c>
      <c r="AC485" s="14" t="str">
        <f t="shared" si="58"/>
        <v>Q4.44</v>
      </c>
      <c r="AD485" s="6" t="str">
        <f t="shared" si="54"/>
        <v>&lt;font color='green'&gt;[Q4.44]&lt;/font&gt; Agora, para cada mês, gostaríamos de saber quais foram as 2 culturas mais importantes para as quais forneceu &lt;b&gt;Sementes&lt;/b&gt;:</v>
      </c>
    </row>
    <row r="486" spans="1:30" ht="31.5" x14ac:dyDescent="0.25">
      <c r="A486" s="17"/>
      <c r="B486"/>
      <c r="C486" s="3" t="s">
        <v>811</v>
      </c>
      <c r="D486" s="3" t="s">
        <v>1173</v>
      </c>
      <c r="E486" s="26" t="s">
        <v>1174</v>
      </c>
      <c r="F486" s="26" t="s">
        <v>1175</v>
      </c>
      <c r="G486"/>
      <c r="H486"/>
      <c r="I486"/>
      <c r="J486" t="s">
        <v>1176</v>
      </c>
      <c r="K486" t="s">
        <v>1177</v>
      </c>
      <c r="L486" t="s">
        <v>1178</v>
      </c>
      <c r="M486"/>
      <c r="N486" s="5" t="s">
        <v>59</v>
      </c>
      <c r="O486"/>
      <c r="P486"/>
      <c r="Q486"/>
      <c r="R486"/>
      <c r="S486"/>
      <c r="V486"/>
      <c r="AA486" s="14">
        <f t="shared" si="53"/>
        <v>0</v>
      </c>
      <c r="AB486" s="14">
        <f t="shared" si="57"/>
        <v>44</v>
      </c>
      <c r="AC486" s="14" t="str">
        <f t="shared" si="58"/>
        <v/>
      </c>
      <c r="AD486" s="6" t="str">
        <f t="shared" si="54"/>
        <v>Quais foram as 2 PRINCIPAIS CULTURAS em Outubro de 2019?</v>
      </c>
    </row>
    <row r="487" spans="1:30" ht="31.5" x14ac:dyDescent="0.25">
      <c r="A487" s="17"/>
      <c r="B487"/>
      <c r="C487" s="3" t="s">
        <v>811</v>
      </c>
      <c r="D487" s="3" t="s">
        <v>1179</v>
      </c>
      <c r="E487" s="26" t="s">
        <v>1180</v>
      </c>
      <c r="F487" s="26" t="s">
        <v>1181</v>
      </c>
      <c r="G487"/>
      <c r="H487"/>
      <c r="I487"/>
      <c r="J487" t="s">
        <v>1176</v>
      </c>
      <c r="K487" t="s">
        <v>1177</v>
      </c>
      <c r="L487" t="s">
        <v>1182</v>
      </c>
      <c r="M487"/>
      <c r="N487" s="5" t="s">
        <v>59</v>
      </c>
      <c r="O487"/>
      <c r="P487"/>
      <c r="Q487"/>
      <c r="R487"/>
      <c r="S487"/>
      <c r="V487"/>
      <c r="AA487" s="14">
        <f t="shared" si="53"/>
        <v>0</v>
      </c>
      <c r="AB487" s="14">
        <f t="shared" si="57"/>
        <v>44</v>
      </c>
      <c r="AC487" s="14" t="str">
        <f t="shared" si="58"/>
        <v/>
      </c>
      <c r="AD487" s="6" t="str">
        <f t="shared" si="54"/>
        <v>Quais foram as 2 PRINCIPAIS CULTURAS em Novembro de 2019?</v>
      </c>
    </row>
    <row r="488" spans="1:30" ht="31.5" x14ac:dyDescent="0.25">
      <c r="A488" s="17"/>
      <c r="B488"/>
      <c r="C488" s="3" t="s">
        <v>811</v>
      </c>
      <c r="D488" s="3" t="s">
        <v>1183</v>
      </c>
      <c r="E488" s="26" t="s">
        <v>1184</v>
      </c>
      <c r="F488" s="26" t="s">
        <v>1185</v>
      </c>
      <c r="G488"/>
      <c r="H488"/>
      <c r="I488"/>
      <c r="J488" t="s">
        <v>1176</v>
      </c>
      <c r="K488" t="s">
        <v>1177</v>
      </c>
      <c r="L488" t="s">
        <v>1186</v>
      </c>
      <c r="M488"/>
      <c r="N488" s="5" t="s">
        <v>59</v>
      </c>
      <c r="O488"/>
      <c r="P488"/>
      <c r="Q488"/>
      <c r="R488"/>
      <c r="S488"/>
      <c r="V488"/>
      <c r="AA488" s="14">
        <f t="shared" si="53"/>
        <v>0</v>
      </c>
      <c r="AB488" s="14">
        <f t="shared" si="57"/>
        <v>44</v>
      </c>
      <c r="AC488" s="14" t="str">
        <f t="shared" si="58"/>
        <v/>
      </c>
      <c r="AD488" s="6" t="str">
        <f t="shared" si="54"/>
        <v>Quais foram as 2 PRINCIPAIS CULTURAS em Dezembro de 2019?</v>
      </c>
    </row>
    <row r="489" spans="1:30" ht="31.5" x14ac:dyDescent="0.25">
      <c r="A489" s="17"/>
      <c r="B489"/>
      <c r="C489" s="3" t="s">
        <v>811</v>
      </c>
      <c r="D489" s="3" t="s">
        <v>1187</v>
      </c>
      <c r="E489" s="26" t="s">
        <v>1188</v>
      </c>
      <c r="F489" s="26" t="s">
        <v>1189</v>
      </c>
      <c r="G489"/>
      <c r="H489"/>
      <c r="I489"/>
      <c r="J489" t="s">
        <v>1176</v>
      </c>
      <c r="K489" t="s">
        <v>1177</v>
      </c>
      <c r="L489" t="s">
        <v>1190</v>
      </c>
      <c r="M489"/>
      <c r="N489" s="5" t="s">
        <v>59</v>
      </c>
      <c r="O489"/>
      <c r="P489"/>
      <c r="Q489"/>
      <c r="R489"/>
      <c r="S489"/>
      <c r="V489"/>
      <c r="AA489" s="14">
        <f t="shared" si="53"/>
        <v>0</v>
      </c>
      <c r="AB489" s="14">
        <f>AB485+AA489</f>
        <v>44</v>
      </c>
      <c r="AC489" s="14" t="str">
        <f t="shared" si="58"/>
        <v/>
      </c>
      <c r="AD489" s="6" t="str">
        <f t="shared" si="54"/>
        <v>Quais foram as 2 PRINCIPAIS CULTURAS em Janeiro de 2020?</v>
      </c>
    </row>
    <row r="490" spans="1:30" ht="31.5" x14ac:dyDescent="0.25">
      <c r="A490" s="17"/>
      <c r="B490"/>
      <c r="C490" s="3" t="s">
        <v>811</v>
      </c>
      <c r="D490" s="3" t="s">
        <v>1191</v>
      </c>
      <c r="E490" s="26" t="s">
        <v>1192</v>
      </c>
      <c r="F490" s="26" t="s">
        <v>1193</v>
      </c>
      <c r="G490"/>
      <c r="H490"/>
      <c r="I490"/>
      <c r="J490" t="s">
        <v>1176</v>
      </c>
      <c r="K490" t="s">
        <v>1177</v>
      </c>
      <c r="L490" t="s">
        <v>1194</v>
      </c>
      <c r="M490"/>
      <c r="N490" s="5" t="s">
        <v>59</v>
      </c>
      <c r="O490"/>
      <c r="P490"/>
      <c r="Q490"/>
      <c r="R490"/>
      <c r="S490"/>
      <c r="V490"/>
      <c r="AA490" s="14">
        <f t="shared" si="53"/>
        <v>0</v>
      </c>
      <c r="AB490" s="14">
        <f t="shared" ref="AB490:AB516" si="59">AB489+AA490</f>
        <v>44</v>
      </c>
      <c r="AC490" s="14" t="str">
        <f t="shared" si="58"/>
        <v/>
      </c>
      <c r="AD490" s="6" t="str">
        <f t="shared" si="54"/>
        <v>Quais foram as 2 PRINCIPAIS CULTURAS em Fevereiro de 2020?</v>
      </c>
    </row>
    <row r="491" spans="1:30" ht="31.5" x14ac:dyDescent="0.25">
      <c r="A491" s="17"/>
      <c r="B491"/>
      <c r="C491" s="3" t="s">
        <v>811</v>
      </c>
      <c r="D491" s="3" t="s">
        <v>1195</v>
      </c>
      <c r="E491" s="26" t="s">
        <v>1196</v>
      </c>
      <c r="F491" s="26" t="s">
        <v>1197</v>
      </c>
      <c r="G491"/>
      <c r="H491"/>
      <c r="I491"/>
      <c r="J491" t="s">
        <v>1176</v>
      </c>
      <c r="K491" t="s">
        <v>1177</v>
      </c>
      <c r="L491" t="s">
        <v>1198</v>
      </c>
      <c r="M491"/>
      <c r="N491" s="5" t="s">
        <v>59</v>
      </c>
      <c r="O491"/>
      <c r="P491"/>
      <c r="Q491"/>
      <c r="R491"/>
      <c r="S491"/>
      <c r="V491"/>
      <c r="AA491" s="14">
        <f t="shared" si="53"/>
        <v>0</v>
      </c>
      <c r="AB491" s="14">
        <f t="shared" si="59"/>
        <v>44</v>
      </c>
      <c r="AC491" s="14" t="str">
        <f t="shared" si="58"/>
        <v/>
      </c>
      <c r="AD491" s="6" t="str">
        <f t="shared" si="54"/>
        <v>Quais foram as 2 PRINCIPAIS CULTURAS em Março de 2020?</v>
      </c>
    </row>
    <row r="492" spans="1:30" x14ac:dyDescent="0.25">
      <c r="A492" s="17"/>
      <c r="B492"/>
      <c r="C492" s="3" t="s">
        <v>811</v>
      </c>
      <c r="D492" s="3" t="s">
        <v>1199</v>
      </c>
      <c r="E492" s="26" t="s">
        <v>1200</v>
      </c>
      <c r="F492" s="26" t="s">
        <v>1201</v>
      </c>
      <c r="G492"/>
      <c r="H492"/>
      <c r="I492"/>
      <c r="J492" t="s">
        <v>1176</v>
      </c>
      <c r="K492" t="s">
        <v>1177</v>
      </c>
      <c r="L492" t="s">
        <v>1202</v>
      </c>
      <c r="M492"/>
      <c r="N492" s="5" t="s">
        <v>59</v>
      </c>
      <c r="O492"/>
      <c r="P492"/>
      <c r="Q492"/>
      <c r="R492"/>
      <c r="S492"/>
      <c r="V492"/>
      <c r="AA492" s="14">
        <f t="shared" si="53"/>
        <v>0</v>
      </c>
      <c r="AB492" s="14">
        <f t="shared" si="59"/>
        <v>44</v>
      </c>
      <c r="AC492" s="14" t="str">
        <f t="shared" si="58"/>
        <v/>
      </c>
      <c r="AD492" s="6" t="str">
        <f t="shared" si="54"/>
        <v>Quais foram as 2 PRINCIPAIS CULTURAS em Abril de 2020?</v>
      </c>
    </row>
    <row r="493" spans="1:30" x14ac:dyDescent="0.25">
      <c r="A493" s="17"/>
      <c r="B493"/>
      <c r="C493" s="3" t="s">
        <v>811</v>
      </c>
      <c r="D493" s="3" t="s">
        <v>1203</v>
      </c>
      <c r="E493" s="26" t="s">
        <v>1204</v>
      </c>
      <c r="F493" s="26" t="s">
        <v>1205</v>
      </c>
      <c r="G493"/>
      <c r="H493"/>
      <c r="I493"/>
      <c r="J493" t="s">
        <v>1176</v>
      </c>
      <c r="K493" t="s">
        <v>1177</v>
      </c>
      <c r="L493" t="s">
        <v>1206</v>
      </c>
      <c r="M493"/>
      <c r="N493" s="5" t="s">
        <v>59</v>
      </c>
      <c r="O493"/>
      <c r="P493"/>
      <c r="Q493"/>
      <c r="R493"/>
      <c r="S493"/>
      <c r="V493"/>
      <c r="AA493" s="14">
        <f t="shared" si="53"/>
        <v>0</v>
      </c>
      <c r="AB493" s="14">
        <f t="shared" si="59"/>
        <v>44</v>
      </c>
      <c r="AC493" s="14" t="str">
        <f t="shared" si="58"/>
        <v/>
      </c>
      <c r="AD493" s="6" t="str">
        <f t="shared" si="54"/>
        <v>Quais foram as 2 PRINCIPAIS CULTURAS em Maio de 2020?</v>
      </c>
    </row>
    <row r="494" spans="1:30" x14ac:dyDescent="0.25">
      <c r="A494" s="17"/>
      <c r="B494"/>
      <c r="C494" s="3" t="s">
        <v>811</v>
      </c>
      <c r="D494" s="3" t="s">
        <v>1207</v>
      </c>
      <c r="E494" s="26" t="s">
        <v>1208</v>
      </c>
      <c r="F494" s="26" t="s">
        <v>1209</v>
      </c>
      <c r="G494"/>
      <c r="H494"/>
      <c r="I494"/>
      <c r="J494" t="s">
        <v>1176</v>
      </c>
      <c r="K494" t="s">
        <v>1177</v>
      </c>
      <c r="L494" t="s">
        <v>1210</v>
      </c>
      <c r="M494"/>
      <c r="N494" s="5" t="s">
        <v>59</v>
      </c>
      <c r="O494"/>
      <c r="P494"/>
      <c r="Q494"/>
      <c r="R494"/>
      <c r="S494"/>
      <c r="V494"/>
      <c r="AA494" s="14">
        <f t="shared" si="53"/>
        <v>0</v>
      </c>
      <c r="AB494" s="14">
        <f t="shared" si="59"/>
        <v>44</v>
      </c>
      <c r="AC494" s="14" t="str">
        <f t="shared" si="58"/>
        <v/>
      </c>
      <c r="AD494" s="6" t="str">
        <f t="shared" si="54"/>
        <v>Quais foram as 2 PRINCIPAIS CULTURAS em Junho de 2020?</v>
      </c>
    </row>
    <row r="495" spans="1:30" x14ac:dyDescent="0.25">
      <c r="A495" s="17"/>
      <c r="B495"/>
      <c r="C495" s="3" t="s">
        <v>811</v>
      </c>
      <c r="D495" s="3" t="s">
        <v>1211</v>
      </c>
      <c r="E495" s="26" t="s">
        <v>1212</v>
      </c>
      <c r="F495" s="26" t="s">
        <v>1213</v>
      </c>
      <c r="G495"/>
      <c r="H495"/>
      <c r="I495"/>
      <c r="J495" t="s">
        <v>1176</v>
      </c>
      <c r="K495" t="s">
        <v>1177</v>
      </c>
      <c r="L495" t="s">
        <v>1214</v>
      </c>
      <c r="M495"/>
      <c r="N495" s="5" t="s">
        <v>59</v>
      </c>
      <c r="O495"/>
      <c r="P495"/>
      <c r="Q495"/>
      <c r="R495"/>
      <c r="S495"/>
      <c r="V495"/>
      <c r="AA495" s="14">
        <f t="shared" si="53"/>
        <v>0</v>
      </c>
      <c r="AB495" s="14">
        <f t="shared" si="59"/>
        <v>44</v>
      </c>
      <c r="AC495" s="14" t="str">
        <f t="shared" si="58"/>
        <v/>
      </c>
      <c r="AD495" s="6" t="str">
        <f t="shared" si="54"/>
        <v>Quais foram as 2 PRINCIPAIS CULTURAS em Julho de 2020?</v>
      </c>
    </row>
    <row r="496" spans="1:30" ht="31.5" x14ac:dyDescent="0.25">
      <c r="A496" s="17"/>
      <c r="B496"/>
      <c r="C496" s="3" t="s">
        <v>811</v>
      </c>
      <c r="D496" s="3" t="s">
        <v>1215</v>
      </c>
      <c r="E496" s="26" t="s">
        <v>1216</v>
      </c>
      <c r="F496" s="26" t="s">
        <v>1217</v>
      </c>
      <c r="G496"/>
      <c r="H496"/>
      <c r="I496"/>
      <c r="J496" t="s">
        <v>1176</v>
      </c>
      <c r="K496" t="s">
        <v>1177</v>
      </c>
      <c r="L496" t="s">
        <v>1218</v>
      </c>
      <c r="M496"/>
      <c r="N496" s="5" t="s">
        <v>59</v>
      </c>
      <c r="O496"/>
      <c r="P496"/>
      <c r="Q496"/>
      <c r="R496"/>
      <c r="S496"/>
      <c r="V496"/>
      <c r="AA496" s="14">
        <f t="shared" ref="AA496:AA559" si="60">IF(B496="q",1,0)</f>
        <v>0</v>
      </c>
      <c r="AB496" s="14">
        <f t="shared" si="59"/>
        <v>44</v>
      </c>
      <c r="AC496" s="14" t="str">
        <f t="shared" si="58"/>
        <v/>
      </c>
      <c r="AD496" s="6" t="str">
        <f t="shared" si="54"/>
        <v>Quais foram as 2 PRINCIPAIS CULTURAS em Agosto de 2020?</v>
      </c>
    </row>
    <row r="497" spans="1:30" ht="31.5" x14ac:dyDescent="0.25">
      <c r="A497" s="17"/>
      <c r="B497"/>
      <c r="C497" s="3" t="s">
        <v>811</v>
      </c>
      <c r="D497" s="3" t="s">
        <v>1219</v>
      </c>
      <c r="E497" s="26" t="s">
        <v>1220</v>
      </c>
      <c r="F497" s="26" t="s">
        <v>1221</v>
      </c>
      <c r="G497"/>
      <c r="H497"/>
      <c r="I497"/>
      <c r="J497" t="s">
        <v>1176</v>
      </c>
      <c r="K497" t="s">
        <v>1177</v>
      </c>
      <c r="L497" t="s">
        <v>1222</v>
      </c>
      <c r="M497"/>
      <c r="N497" s="5" t="s">
        <v>59</v>
      </c>
      <c r="O497"/>
      <c r="P497"/>
      <c r="Q497"/>
      <c r="R497"/>
      <c r="S497"/>
      <c r="V497"/>
      <c r="AA497" s="14">
        <f t="shared" si="60"/>
        <v>0</v>
      </c>
      <c r="AB497" s="14">
        <f t="shared" si="59"/>
        <v>44</v>
      </c>
      <c r="AC497" s="14" t="str">
        <f t="shared" si="58"/>
        <v/>
      </c>
      <c r="AD497" s="6" t="str">
        <f t="shared" si="54"/>
        <v>Quais foram as 2 PRINCIPAIS CULTURAS em Setembro de 2020?</v>
      </c>
    </row>
    <row r="498" spans="1:30" x14ac:dyDescent="0.25">
      <c r="A498" s="17"/>
      <c r="B498"/>
      <c r="C498"/>
      <c r="D498"/>
      <c r="E498"/>
      <c r="F498"/>
      <c r="G498"/>
      <c r="H498"/>
      <c r="I498"/>
      <c r="J498"/>
      <c r="K498"/>
      <c r="L498"/>
      <c r="M498"/>
      <c r="N498"/>
      <c r="O498"/>
      <c r="P498"/>
      <c r="Q498"/>
      <c r="R498"/>
      <c r="S498"/>
      <c r="V498"/>
      <c r="AA498" s="14">
        <f t="shared" si="60"/>
        <v>0</v>
      </c>
      <c r="AB498" s="14">
        <f t="shared" si="59"/>
        <v>44</v>
      </c>
      <c r="AC498" s="14" t="str">
        <f t="shared" si="58"/>
        <v/>
      </c>
      <c r="AD498" s="6" t="str">
        <f t="shared" si="54"/>
        <v/>
      </c>
    </row>
    <row r="499" spans="1:30" ht="110.25" x14ac:dyDescent="0.25">
      <c r="A499" s="17"/>
      <c r="B499"/>
      <c r="C499" s="3" t="s">
        <v>19</v>
      </c>
      <c r="D499" s="3" t="s">
        <v>1223</v>
      </c>
      <c r="E499" s="4" t="s">
        <v>1224</v>
      </c>
      <c r="F499" s="6" t="s">
        <v>1225</v>
      </c>
      <c r="G499"/>
      <c r="H499"/>
      <c r="I499"/>
      <c r="J499"/>
      <c r="K499"/>
      <c r="L499"/>
      <c r="M499"/>
      <c r="N499"/>
      <c r="O499"/>
      <c r="P499"/>
      <c r="Q499"/>
      <c r="R499"/>
      <c r="S499"/>
      <c r="V499"/>
      <c r="AA499" s="14">
        <f t="shared" si="60"/>
        <v>0</v>
      </c>
      <c r="AB499" s="14">
        <f t="shared" si="59"/>
        <v>44</v>
      </c>
      <c r="AC499" s="14" t="str">
        <f t="shared" si="58"/>
        <v/>
      </c>
      <c r="AD499" s="6" t="str">
        <f t="shared" si="54"/>
        <v>Agora, gostaríamos de discutir sobre os resultados do seu negócio na última campanha. Estes resultados devem ser referentes ao trabalho com a venda de insumos e produtos agrícolas, como sementes, fertilizantes, herbicidas, pesticidas, fungicidas e qualquer outro equipamento, desde que destinado às práticas agrícolas.</v>
      </c>
    </row>
    <row r="500" spans="1:30" x14ac:dyDescent="0.25">
      <c r="A500" s="17"/>
      <c r="B500"/>
      <c r="C500"/>
      <c r="D500"/>
      <c r="E500"/>
      <c r="F500"/>
      <c r="G500"/>
      <c r="H500"/>
      <c r="I500"/>
      <c r="J500"/>
      <c r="K500"/>
      <c r="L500"/>
      <c r="M500"/>
      <c r="N500"/>
      <c r="O500"/>
      <c r="P500"/>
      <c r="Q500"/>
      <c r="R500"/>
      <c r="S500"/>
      <c r="V500"/>
      <c r="AA500" s="14">
        <f t="shared" si="60"/>
        <v>0</v>
      </c>
      <c r="AB500" s="14">
        <f t="shared" si="59"/>
        <v>44</v>
      </c>
      <c r="AC500" s="14" t="str">
        <f t="shared" si="58"/>
        <v/>
      </c>
      <c r="AD500" s="6" t="str">
        <f t="shared" si="54"/>
        <v/>
      </c>
    </row>
    <row r="501" spans="1:30" ht="94.5" x14ac:dyDescent="0.25">
      <c r="A501" s="17"/>
      <c r="B501" t="s">
        <v>189</v>
      </c>
      <c r="C501" s="3" t="s">
        <v>92</v>
      </c>
      <c r="D501" s="3" t="s">
        <v>1226</v>
      </c>
      <c r="E501" s="4" t="s">
        <v>1227</v>
      </c>
      <c r="F501" s="6" t="s">
        <v>1228</v>
      </c>
      <c r="G501" s="5" t="s">
        <v>838</v>
      </c>
      <c r="H501"/>
      <c r="I501"/>
      <c r="J501" s="5" t="s">
        <v>1229</v>
      </c>
      <c r="K501" s="5" t="s">
        <v>1230</v>
      </c>
      <c r="L501"/>
      <c r="M501"/>
      <c r="N501" s="5" t="s">
        <v>59</v>
      </c>
      <c r="O501"/>
      <c r="P501"/>
      <c r="Q501"/>
      <c r="R501"/>
      <c r="S501"/>
      <c r="V501"/>
      <c r="AA501" s="14">
        <f t="shared" si="60"/>
        <v>1</v>
      </c>
      <c r="AB501" s="14">
        <f t="shared" si="59"/>
        <v>45</v>
      </c>
      <c r="AC501" s="14" t="str">
        <f t="shared" si="58"/>
        <v>Q4.45</v>
      </c>
      <c r="AD501" s="6" t="str">
        <f t="shared" si="54"/>
        <v>&lt;font color='green'&gt;[Q4.45]&lt;/font&gt; Qual foi o ganho do negócio na última campanha depois de pagar todas as despesas, incluindo os salários de empregados e demais custos, mas não incluindo a renda que é paga a você (o dono do negócio). Ou seja, qual o lucro do negócio na última campanha?</v>
      </c>
    </row>
    <row r="502" spans="1:30" ht="47.25" x14ac:dyDescent="0.25">
      <c r="A502" s="17"/>
      <c r="B502" t="s">
        <v>189</v>
      </c>
      <c r="C502" s="3" t="s">
        <v>92</v>
      </c>
      <c r="D502" s="3" t="s">
        <v>1231</v>
      </c>
      <c r="E502" s="4" t="s">
        <v>1232</v>
      </c>
      <c r="F502" s="6" t="s">
        <v>1233</v>
      </c>
      <c r="G502" s="5" t="s">
        <v>829</v>
      </c>
      <c r="H502"/>
      <c r="I502"/>
      <c r="J502"/>
      <c r="K502"/>
      <c r="L502"/>
      <c r="M502"/>
      <c r="N502" s="5" t="s">
        <v>59</v>
      </c>
      <c r="O502"/>
      <c r="P502"/>
      <c r="Q502"/>
      <c r="R502"/>
      <c r="S502"/>
      <c r="V502"/>
      <c r="AA502" s="14">
        <f t="shared" si="60"/>
        <v>1</v>
      </c>
      <c r="AB502" s="14">
        <f t="shared" si="59"/>
        <v>46</v>
      </c>
      <c r="AC502" s="14" t="str">
        <f t="shared" si="58"/>
        <v>Q4.46</v>
      </c>
      <c r="AD502" s="6" t="str">
        <f t="shared" ref="AD502:AD565" si="61">IF(E502="", "",IF(B502="", E502,"&lt;font color='green'&gt;["&amp;AC502&amp;"]&lt;/font&gt; "&amp;E502))</f>
        <v>&lt;font color='green'&gt;[Q4.46]&lt;/font&gt; Quanto do inventário e do estoque comprado durante uma campanha acaba não sendo vendido ao final deste período?</v>
      </c>
    </row>
    <row r="503" spans="1:30" ht="78.75" x14ac:dyDescent="0.25">
      <c r="A503" s="17"/>
      <c r="B503" t="s">
        <v>189</v>
      </c>
      <c r="C503" s="3" t="s">
        <v>92</v>
      </c>
      <c r="D503" s="3" t="s">
        <v>1234</v>
      </c>
      <c r="E503" s="4" t="s">
        <v>1235</v>
      </c>
      <c r="F503" s="6" t="s">
        <v>1236</v>
      </c>
      <c r="G503" s="5" t="s">
        <v>838</v>
      </c>
      <c r="H503"/>
      <c r="I503"/>
      <c r="J503" t="s">
        <v>1237</v>
      </c>
      <c r="K503" t="s">
        <v>1238</v>
      </c>
      <c r="L503"/>
      <c r="M503"/>
      <c r="N503" s="5" t="s">
        <v>59</v>
      </c>
      <c r="O503"/>
      <c r="P503"/>
      <c r="Q503"/>
      <c r="R503"/>
      <c r="S503"/>
      <c r="V503"/>
      <c r="AA503" s="14">
        <f t="shared" si="60"/>
        <v>1</v>
      </c>
      <c r="AB503" s="14">
        <f t="shared" si="59"/>
        <v>47</v>
      </c>
      <c r="AC503" s="14" t="str">
        <f t="shared" si="58"/>
        <v>Q4.47</v>
      </c>
      <c r="AD503" s="6" t="str">
        <f t="shared" si="61"/>
        <v>&lt;font color='green'&gt;[Q4.47]&lt;/font&gt; Pense no produto mais importante para as suas vendas. Se você compra 1,000 Meticais deste produto dos seus fornecedores, qual a receita que consegue obter ao vender este estoque, em média?</v>
      </c>
    </row>
    <row r="504" spans="1:30" ht="94.5" x14ac:dyDescent="0.25">
      <c r="A504" s="17"/>
      <c r="B504" t="s">
        <v>189</v>
      </c>
      <c r="C504" s="3" t="s">
        <v>1239</v>
      </c>
      <c r="D504" s="3" t="s">
        <v>1240</v>
      </c>
      <c r="E504" s="4" t="s">
        <v>1241</v>
      </c>
      <c r="F504" s="6" t="s">
        <v>1242</v>
      </c>
      <c r="G504"/>
      <c r="H504"/>
      <c r="I504"/>
      <c r="J504"/>
      <c r="K504"/>
      <c r="L504"/>
      <c r="M504"/>
      <c r="N504" s="5" t="s">
        <v>59</v>
      </c>
      <c r="O504"/>
      <c r="P504"/>
      <c r="Q504"/>
      <c r="R504"/>
      <c r="S504"/>
      <c r="V504"/>
      <c r="AA504" s="14">
        <f t="shared" si="60"/>
        <v>1</v>
      </c>
      <c r="AB504" s="14">
        <f t="shared" si="59"/>
        <v>48</v>
      </c>
      <c r="AC504" s="14" t="str">
        <f t="shared" si="58"/>
        <v>Q4.48</v>
      </c>
      <c r="AD504" s="6" t="str">
        <f t="shared" si="61"/>
        <v>&lt;font color='green'&gt;[Q4.48]&lt;/font&gt; Considere outros negócios que são parecidos com o seu. Na sua opinião, quando fornecem informação sobre suas despesas em uma pesquisa como essa, os entrevistados tendem a subreportar (reportar valores mais baixos), sobrerreportar (reportar valores mais altos) ou reportar os valores corretamente?</v>
      </c>
    </row>
    <row r="505" spans="1:30" x14ac:dyDescent="0.25">
      <c r="A505" s="17"/>
      <c r="B505"/>
      <c r="C505"/>
      <c r="D505"/>
      <c r="E505"/>
      <c r="F505" s="6"/>
      <c r="G505"/>
      <c r="H505"/>
      <c r="I505"/>
      <c r="J505"/>
      <c r="K505"/>
      <c r="L505"/>
      <c r="M505"/>
      <c r="N505"/>
      <c r="O505"/>
      <c r="P505"/>
      <c r="Q505"/>
      <c r="R505"/>
      <c r="S505"/>
      <c r="V505"/>
      <c r="AA505" s="14">
        <f t="shared" si="60"/>
        <v>0</v>
      </c>
      <c r="AB505" s="14">
        <f t="shared" si="59"/>
        <v>48</v>
      </c>
      <c r="AC505" s="14" t="str">
        <f t="shared" si="58"/>
        <v/>
      </c>
      <c r="AD505" s="6" t="str">
        <f t="shared" si="61"/>
        <v/>
      </c>
    </row>
    <row r="506" spans="1:30" x14ac:dyDescent="0.25">
      <c r="A506" s="17"/>
      <c r="B506"/>
      <c r="C506" s="3" t="s">
        <v>184</v>
      </c>
      <c r="D506" s="3" t="s">
        <v>1243</v>
      </c>
      <c r="E506"/>
      <c r="F506" s="6"/>
      <c r="G506"/>
      <c r="H506"/>
      <c r="I506" s="5" t="s">
        <v>266</v>
      </c>
      <c r="J506"/>
      <c r="K506"/>
      <c r="L506"/>
      <c r="M506"/>
      <c r="N506"/>
      <c r="O506"/>
      <c r="P506"/>
      <c r="Q506"/>
      <c r="R506"/>
      <c r="S506"/>
      <c r="V506"/>
      <c r="AA506" s="14">
        <f t="shared" si="60"/>
        <v>0</v>
      </c>
      <c r="AB506" s="14">
        <f t="shared" si="59"/>
        <v>48</v>
      </c>
      <c r="AC506" s="14" t="str">
        <f t="shared" si="58"/>
        <v/>
      </c>
      <c r="AD506" s="6" t="str">
        <f t="shared" si="61"/>
        <v/>
      </c>
    </row>
    <row r="507" spans="1:30" x14ac:dyDescent="0.25">
      <c r="A507" s="17"/>
      <c r="B507"/>
      <c r="C507" s="3" t="s">
        <v>19</v>
      </c>
      <c r="D507" s="3" t="s">
        <v>1244</v>
      </c>
      <c r="E507" s="4" t="s">
        <v>1245</v>
      </c>
      <c r="F507" s="6" t="s">
        <v>1246</v>
      </c>
      <c r="G507"/>
      <c r="H507"/>
      <c r="I507"/>
      <c r="J507"/>
      <c r="K507"/>
      <c r="L507"/>
      <c r="M507"/>
      <c r="N507"/>
      <c r="O507"/>
      <c r="P507"/>
      <c r="Q507"/>
      <c r="R507"/>
      <c r="S507"/>
      <c r="V507"/>
      <c r="AA507" s="14">
        <f t="shared" si="60"/>
        <v>0</v>
      </c>
      <c r="AB507" s="14">
        <f t="shared" si="59"/>
        <v>48</v>
      </c>
      <c r="AC507" s="14" t="str">
        <f t="shared" si="58"/>
        <v/>
      </c>
      <c r="AD507" s="6" t="str">
        <f t="shared" si="61"/>
        <v>Para essas empresas parecidas com a sua…</v>
      </c>
    </row>
    <row r="508" spans="1:30" ht="31.5" x14ac:dyDescent="0.25">
      <c r="A508" s="17"/>
      <c r="B508" t="s">
        <v>189</v>
      </c>
      <c r="C508" s="3" t="s">
        <v>92</v>
      </c>
      <c r="D508" s="3" t="s">
        <v>1247</v>
      </c>
      <c r="E508" s="4" t="s">
        <v>1248</v>
      </c>
      <c r="F508" s="6" t="s">
        <v>1249</v>
      </c>
      <c r="G508" s="5" t="s">
        <v>838</v>
      </c>
      <c r="H508"/>
      <c r="I508"/>
      <c r="J508" s="5" t="s">
        <v>566</v>
      </c>
      <c r="K508"/>
      <c r="L508"/>
      <c r="M508"/>
      <c r="N508" s="5" t="s">
        <v>59</v>
      </c>
      <c r="O508"/>
      <c r="P508"/>
      <c r="Q508"/>
      <c r="R508"/>
      <c r="S508"/>
      <c r="V508"/>
      <c r="AA508" s="14">
        <f t="shared" si="60"/>
        <v>1</v>
      </c>
      <c r="AB508" s="14">
        <f t="shared" si="59"/>
        <v>49</v>
      </c>
      <c r="AC508" s="14" t="str">
        <f t="shared" si="58"/>
        <v>Q4.49</v>
      </c>
      <c r="AD508" s="6" t="str">
        <f t="shared" si="61"/>
        <v>&lt;font color='green'&gt;[Q4.49]&lt;/font&gt; Se a RECEITA real que tiveram foi de 10,000 Meticais, quanto iriam reportar?</v>
      </c>
    </row>
    <row r="509" spans="1:30" ht="31.5" x14ac:dyDescent="0.25">
      <c r="A509" s="17"/>
      <c r="B509" t="s">
        <v>189</v>
      </c>
      <c r="C509" s="3" t="s">
        <v>92</v>
      </c>
      <c r="D509" s="3" t="s">
        <v>1250</v>
      </c>
      <c r="E509" s="4" t="s">
        <v>1251</v>
      </c>
      <c r="F509" s="6" t="s">
        <v>1252</v>
      </c>
      <c r="G509" s="5" t="s">
        <v>838</v>
      </c>
      <c r="H509"/>
      <c r="I509"/>
      <c r="J509" s="5" t="s">
        <v>566</v>
      </c>
      <c r="K509"/>
      <c r="L509"/>
      <c r="M509"/>
      <c r="N509" s="5" t="s">
        <v>59</v>
      </c>
      <c r="O509"/>
      <c r="P509"/>
      <c r="Q509"/>
      <c r="R509"/>
      <c r="S509"/>
      <c r="V509"/>
      <c r="AA509" s="14">
        <f t="shared" si="60"/>
        <v>1</v>
      </c>
      <c r="AB509" s="14">
        <f t="shared" si="59"/>
        <v>50</v>
      </c>
      <c r="AC509" s="14" t="str">
        <f t="shared" ref="AC509:AC540" si="62">IF(AA509=0,"",CONCATENATE("Q4.",AB509))</f>
        <v>Q4.50</v>
      </c>
      <c r="AD509" s="6" t="str">
        <f t="shared" si="61"/>
        <v>&lt;font color='green'&gt;[Q4.50]&lt;/font&gt; Se a DESPESA real que tiveram foi de 10,000 Meticais, quanto iriam reportar?</v>
      </c>
    </row>
    <row r="510" spans="1:30" ht="31.5" x14ac:dyDescent="0.25">
      <c r="A510" s="17"/>
      <c r="B510" t="s">
        <v>189</v>
      </c>
      <c r="C510" s="3" t="s">
        <v>92</v>
      </c>
      <c r="D510" s="3" t="s">
        <v>1253</v>
      </c>
      <c r="E510" s="4" t="s">
        <v>1254</v>
      </c>
      <c r="F510" s="6" t="s">
        <v>1255</v>
      </c>
      <c r="G510" s="5" t="s">
        <v>838</v>
      </c>
      <c r="H510"/>
      <c r="I510"/>
      <c r="J510" s="5" t="s">
        <v>566</v>
      </c>
      <c r="K510"/>
      <c r="L510"/>
      <c r="M510"/>
      <c r="N510" s="5" t="s">
        <v>59</v>
      </c>
      <c r="O510"/>
      <c r="P510"/>
      <c r="Q510"/>
      <c r="R510"/>
      <c r="S510"/>
      <c r="V510"/>
      <c r="AA510" s="14">
        <f t="shared" si="60"/>
        <v>1</v>
      </c>
      <c r="AB510" s="14">
        <f t="shared" si="59"/>
        <v>51</v>
      </c>
      <c r="AC510" s="14" t="str">
        <f t="shared" si="62"/>
        <v>Q4.51</v>
      </c>
      <c r="AD510" s="6" t="str">
        <f t="shared" si="61"/>
        <v>&lt;font color='green'&gt;[Q4.51]&lt;/font&gt; Se o LUCRO real que tiveram foi de 10,000 Meticais, quanto iriam reportar?</v>
      </c>
    </row>
    <row r="511" spans="1:30" x14ac:dyDescent="0.25">
      <c r="A511" s="17"/>
      <c r="B511"/>
      <c r="C511" s="3" t="s">
        <v>279</v>
      </c>
      <c r="D511" s="3" t="s">
        <v>1243</v>
      </c>
      <c r="E511"/>
      <c r="F511"/>
      <c r="G511"/>
      <c r="H511"/>
      <c r="I511"/>
      <c r="J511"/>
      <c r="K511"/>
      <c r="L511"/>
      <c r="M511"/>
      <c r="N511"/>
      <c r="O511"/>
      <c r="P511"/>
      <c r="Q511"/>
      <c r="R511"/>
      <c r="S511"/>
      <c r="V511"/>
      <c r="AA511" s="14">
        <f t="shared" si="60"/>
        <v>0</v>
      </c>
      <c r="AB511" s="14">
        <f t="shared" si="59"/>
        <v>51</v>
      </c>
      <c r="AC511" s="14" t="str">
        <f t="shared" si="62"/>
        <v/>
      </c>
      <c r="AD511" s="6" t="str">
        <f t="shared" si="61"/>
        <v/>
      </c>
    </row>
    <row r="512" spans="1:30" x14ac:dyDescent="0.25">
      <c r="A512" s="17"/>
      <c r="B512"/>
      <c r="C512"/>
      <c r="D512"/>
      <c r="E512"/>
      <c r="F512"/>
      <c r="G512"/>
      <c r="H512"/>
      <c r="I512"/>
      <c r="J512"/>
      <c r="K512"/>
      <c r="L512"/>
      <c r="M512"/>
      <c r="N512"/>
      <c r="O512"/>
      <c r="P512"/>
      <c r="Q512"/>
      <c r="R512"/>
      <c r="S512"/>
      <c r="V512"/>
      <c r="AA512" s="14">
        <f t="shared" si="60"/>
        <v>0</v>
      </c>
      <c r="AB512" s="14">
        <f t="shared" si="59"/>
        <v>51</v>
      </c>
      <c r="AC512" s="14" t="str">
        <f t="shared" si="62"/>
        <v/>
      </c>
      <c r="AD512" s="6" t="str">
        <f t="shared" si="61"/>
        <v/>
      </c>
    </row>
    <row r="513" spans="1:30" x14ac:dyDescent="0.25">
      <c r="A513" s="17"/>
      <c r="B513" t="s">
        <v>189</v>
      </c>
      <c r="C513" s="3" t="s">
        <v>136</v>
      </c>
      <c r="D513" s="3" t="s">
        <v>1256</v>
      </c>
      <c r="E513" s="4" t="s">
        <v>1257</v>
      </c>
      <c r="F513" s="6" t="s">
        <v>1258</v>
      </c>
      <c r="G513"/>
      <c r="H513"/>
      <c r="I513"/>
      <c r="J513"/>
      <c r="K513"/>
      <c r="L513"/>
      <c r="M513"/>
      <c r="N513" s="5" t="s">
        <v>59</v>
      </c>
      <c r="O513"/>
      <c r="P513"/>
      <c r="Q513"/>
      <c r="R513"/>
      <c r="S513"/>
      <c r="V513"/>
      <c r="AA513" s="14">
        <f t="shared" si="60"/>
        <v>1</v>
      </c>
      <c r="AB513" s="14">
        <f t="shared" si="59"/>
        <v>52</v>
      </c>
      <c r="AC513" s="14" t="str">
        <f t="shared" si="62"/>
        <v>Q4.52</v>
      </c>
      <c r="AD513" s="6" t="str">
        <f t="shared" si="61"/>
        <v>&lt;font color='green'&gt;[Q4.52]&lt;/font&gt; Você vende produtos e insumos agrícolas a crédito?</v>
      </c>
    </row>
    <row r="514" spans="1:30" ht="47.25" x14ac:dyDescent="0.25">
      <c r="A514" s="17"/>
      <c r="B514" t="s">
        <v>189</v>
      </c>
      <c r="C514" s="3" t="s">
        <v>92</v>
      </c>
      <c r="D514" s="3" t="s">
        <v>1259</v>
      </c>
      <c r="E514" s="4" t="s">
        <v>1260</v>
      </c>
      <c r="F514" s="6" t="s">
        <v>1261</v>
      </c>
      <c r="G514" s="5" t="s">
        <v>829</v>
      </c>
      <c r="H514"/>
      <c r="I514"/>
      <c r="J514" s="5" t="s">
        <v>1262</v>
      </c>
      <c r="K514"/>
      <c r="L514" s="5" t="s">
        <v>1263</v>
      </c>
      <c r="M514"/>
      <c r="N514" s="5" t="s">
        <v>59</v>
      </c>
      <c r="O514"/>
      <c r="P514"/>
      <c r="Q514"/>
      <c r="R514"/>
      <c r="S514"/>
      <c r="V514"/>
      <c r="AA514" s="14">
        <f t="shared" si="60"/>
        <v>1</v>
      </c>
      <c r="AB514" s="14">
        <f t="shared" si="59"/>
        <v>53</v>
      </c>
      <c r="AC514" s="14" t="str">
        <f t="shared" si="62"/>
        <v>Q4.53</v>
      </c>
      <c r="AD514" s="6" t="str">
        <f t="shared" si="61"/>
        <v>&lt;font color='green'&gt;[Q4.53]&lt;/font&gt; Qual a percentagem da sua receita total que é vendido a crédito? Ou seja, a cada 100 Meticais que consegue vender, quantos são vendidos a crédito?</v>
      </c>
    </row>
    <row r="515" spans="1:30" ht="31.5" x14ac:dyDescent="0.25">
      <c r="A515" s="17"/>
      <c r="B515" t="s">
        <v>189</v>
      </c>
      <c r="C515" s="3" t="s">
        <v>1264</v>
      </c>
      <c r="D515" s="3" t="s">
        <v>1265</v>
      </c>
      <c r="E515" s="4" t="s">
        <v>1266</v>
      </c>
      <c r="F515" s="6" t="s">
        <v>1267</v>
      </c>
      <c r="G515"/>
      <c r="H515"/>
      <c r="I515"/>
      <c r="J515"/>
      <c r="K515"/>
      <c r="L515" s="5" t="s">
        <v>1263</v>
      </c>
      <c r="M515"/>
      <c r="N515" s="5" t="s">
        <v>59</v>
      </c>
      <c r="O515"/>
      <c r="P515"/>
      <c r="Q515"/>
      <c r="R515"/>
      <c r="S515"/>
      <c r="V515"/>
      <c r="AA515" s="14">
        <f t="shared" si="60"/>
        <v>1</v>
      </c>
      <c r="AB515" s="14">
        <f t="shared" si="59"/>
        <v>54</v>
      </c>
      <c r="AC515" s="14" t="str">
        <f t="shared" si="62"/>
        <v>Q4.54</v>
      </c>
      <c r="AD515" s="6" t="str">
        <f t="shared" si="61"/>
        <v>&lt;font color='green'&gt;[Q4.54]&lt;/font&gt; Como você normalmente regista uma venda feita a crédito?</v>
      </c>
    </row>
    <row r="516" spans="1:30" x14ac:dyDescent="0.25">
      <c r="A516" s="17"/>
      <c r="B516"/>
      <c r="C516" s="3" t="s">
        <v>60</v>
      </c>
      <c r="D516" s="3" t="s">
        <v>1268</v>
      </c>
      <c r="E516" s="4" t="s">
        <v>1269</v>
      </c>
      <c r="F516" s="6" t="s">
        <v>1270</v>
      </c>
      <c r="G516"/>
      <c r="H516"/>
      <c r="I516"/>
      <c r="J516"/>
      <c r="K516"/>
      <c r="L516" s="5" t="s">
        <v>1271</v>
      </c>
      <c r="M516"/>
      <c r="N516" s="5" t="s">
        <v>59</v>
      </c>
      <c r="O516"/>
      <c r="P516"/>
      <c r="Q516"/>
      <c r="R516"/>
      <c r="S516"/>
      <c r="V516"/>
      <c r="AA516" s="14">
        <f t="shared" si="60"/>
        <v>0</v>
      </c>
      <c r="AB516" s="14">
        <f t="shared" si="59"/>
        <v>54</v>
      </c>
      <c r="AC516" s="14" t="str">
        <f t="shared" si="62"/>
        <v/>
      </c>
      <c r="AD516" s="6" t="str">
        <f t="shared" si="61"/>
        <v>Qual outra forma de registro?</v>
      </c>
    </row>
    <row r="517" spans="1:30" ht="63" x14ac:dyDescent="0.25">
      <c r="A517" s="17"/>
      <c r="B517" t="s">
        <v>189</v>
      </c>
      <c r="C517" s="3" t="s">
        <v>92</v>
      </c>
      <c r="D517" s="3" t="s">
        <v>1272</v>
      </c>
      <c r="E517" s="4" t="s">
        <v>1273</v>
      </c>
      <c r="F517" s="6" t="s">
        <v>1274</v>
      </c>
      <c r="G517" s="5" t="s">
        <v>829</v>
      </c>
      <c r="H517"/>
      <c r="I517"/>
      <c r="J517" s="5" t="s">
        <v>1262</v>
      </c>
      <c r="K517"/>
      <c r="L517" s="5" t="s">
        <v>1263</v>
      </c>
      <c r="M517"/>
      <c r="N517" s="5" t="s">
        <v>59</v>
      </c>
      <c r="O517"/>
      <c r="P517"/>
      <c r="Q517"/>
      <c r="R517"/>
      <c r="S517"/>
      <c r="V517"/>
      <c r="AA517" s="14">
        <f t="shared" si="60"/>
        <v>1</v>
      </c>
      <c r="AB517" s="14">
        <f>AB515+AA517</f>
        <v>55</v>
      </c>
      <c r="AC517" s="14" t="str">
        <f t="shared" si="62"/>
        <v>Q4.55</v>
      </c>
      <c r="AD517" s="6" t="str">
        <f t="shared" si="61"/>
        <v>&lt;font color='green'&gt;[Q4.55]&lt;/font&gt; Em média, qual a percentagem das suas vendas de insumos e produtos agrícolas a crédito que acaba não sendo paga (a cada 100 Meticais vendidos a crédito, quantos não são pagos?)</v>
      </c>
    </row>
    <row r="518" spans="1:30" x14ac:dyDescent="0.25">
      <c r="A518" s="17"/>
      <c r="B518"/>
      <c r="C518"/>
      <c r="D518"/>
      <c r="E518"/>
      <c r="F518"/>
      <c r="G518"/>
      <c r="H518"/>
      <c r="I518"/>
      <c r="J518"/>
      <c r="K518"/>
      <c r="L518"/>
      <c r="M518"/>
      <c r="N518"/>
      <c r="O518"/>
      <c r="P518"/>
      <c r="Q518"/>
      <c r="R518"/>
      <c r="S518"/>
      <c r="V518"/>
      <c r="AA518" s="14">
        <f t="shared" si="60"/>
        <v>0</v>
      </c>
      <c r="AB518" s="14">
        <f>AB517+AA518</f>
        <v>55</v>
      </c>
      <c r="AC518" s="14" t="str">
        <f t="shared" si="62"/>
        <v/>
      </c>
      <c r="AD518" s="6" t="str">
        <f t="shared" si="61"/>
        <v/>
      </c>
    </row>
    <row r="519" spans="1:30" x14ac:dyDescent="0.25">
      <c r="A519" s="17"/>
      <c r="B519"/>
      <c r="C519" s="3" t="s">
        <v>279</v>
      </c>
      <c r="D519" s="3" t="s">
        <v>870</v>
      </c>
      <c r="E519"/>
      <c r="F519"/>
      <c r="G519"/>
      <c r="H519"/>
      <c r="I519"/>
      <c r="J519"/>
      <c r="K519"/>
      <c r="L519"/>
      <c r="M519"/>
      <c r="N519"/>
      <c r="O519"/>
      <c r="P519"/>
      <c r="Q519"/>
      <c r="R519"/>
      <c r="S519"/>
      <c r="V519"/>
      <c r="AA519" s="14">
        <f t="shared" si="60"/>
        <v>0</v>
      </c>
      <c r="AB519" s="14">
        <f>AB518+AA519</f>
        <v>55</v>
      </c>
      <c r="AC519" s="14" t="str">
        <f t="shared" si="62"/>
        <v/>
      </c>
      <c r="AD519" s="6" t="str">
        <f t="shared" si="61"/>
        <v/>
      </c>
    </row>
    <row r="520" spans="1:30" x14ac:dyDescent="0.25">
      <c r="A520" s="17"/>
      <c r="B520"/>
      <c r="C520"/>
      <c r="D520"/>
      <c r="E520"/>
      <c r="F520"/>
      <c r="G520"/>
      <c r="H520"/>
      <c r="I520"/>
      <c r="J520"/>
      <c r="K520"/>
      <c r="L520"/>
      <c r="M520"/>
      <c r="N520"/>
      <c r="O520"/>
      <c r="P520"/>
      <c r="Q520"/>
      <c r="R520"/>
      <c r="S520"/>
      <c r="V520"/>
      <c r="AA520" s="14">
        <f t="shared" si="60"/>
        <v>0</v>
      </c>
      <c r="AB520" s="14">
        <f>AB519+AA520</f>
        <v>55</v>
      </c>
      <c r="AC520" s="14" t="str">
        <f t="shared" si="62"/>
        <v/>
      </c>
      <c r="AD520" s="6" t="str">
        <f t="shared" si="61"/>
        <v/>
      </c>
    </row>
    <row r="521" spans="1:30" x14ac:dyDescent="0.25">
      <c r="A521" s="17"/>
      <c r="B521"/>
      <c r="C521" s="3" t="s">
        <v>39</v>
      </c>
      <c r="D521" s="3" t="s">
        <v>1275</v>
      </c>
      <c r="E521"/>
      <c r="F521"/>
      <c r="G521"/>
      <c r="H521"/>
      <c r="I521"/>
      <c r="J521"/>
      <c r="K521"/>
      <c r="L521"/>
      <c r="M521"/>
      <c r="N521"/>
      <c r="O521"/>
      <c r="P521"/>
      <c r="Q521" s="5" t="s">
        <v>1276</v>
      </c>
      <c r="R521"/>
      <c r="S521"/>
      <c r="V521"/>
      <c r="AA521" s="14">
        <f t="shared" si="60"/>
        <v>0</v>
      </c>
      <c r="AB521" s="14">
        <f>AB520+AA521</f>
        <v>55</v>
      </c>
      <c r="AC521" s="14" t="str">
        <f t="shared" si="62"/>
        <v/>
      </c>
      <c r="AD521" s="6" t="str">
        <f t="shared" si="61"/>
        <v/>
      </c>
    </row>
    <row r="522" spans="1:30" ht="94.5" x14ac:dyDescent="0.25">
      <c r="A522" s="17" t="s">
        <v>1277</v>
      </c>
      <c r="B522" t="s">
        <v>189</v>
      </c>
      <c r="C522" t="s">
        <v>1278</v>
      </c>
      <c r="D522" t="s">
        <v>1279</v>
      </c>
      <c r="E522" s="4" t="s">
        <v>1280</v>
      </c>
      <c r="F522" s="4" t="s">
        <v>1281</v>
      </c>
      <c r="G522"/>
      <c r="H522"/>
      <c r="I522"/>
      <c r="J522"/>
      <c r="K522"/>
      <c r="L522"/>
      <c r="M522"/>
      <c r="N522" s="5" t="s">
        <v>59</v>
      </c>
      <c r="O522"/>
      <c r="P522"/>
      <c r="Q522"/>
      <c r="R522"/>
      <c r="S522"/>
      <c r="V522"/>
      <c r="AA522" s="14">
        <f t="shared" si="60"/>
        <v>1</v>
      </c>
      <c r="AB522" s="14">
        <f>0+AA522</f>
        <v>1</v>
      </c>
      <c r="AC522" s="14" t="str">
        <f t="shared" ref="AC522:AC553" si="63">IF(AA522=0,"",CONCATENATE("Q5.",AB522))</f>
        <v>Q5.1</v>
      </c>
      <c r="AD522" s="6" t="str">
        <f t="shared" si="61"/>
        <v>&lt;font color='green'&gt;[Q5.1]&lt;/font&gt; Numa parte anterior da entrevista, você respondeu que ${dist_prevanswer} como distribuidor, comprando e revendendo produtos finais de agricultores. Pode confirmar essa informação? Em algum momento já atuou como distribuidor?</v>
      </c>
    </row>
    <row r="523" spans="1:30" x14ac:dyDescent="0.25">
      <c r="A523" s="17"/>
      <c r="B523"/>
      <c r="C523"/>
      <c r="D523"/>
      <c r="E523"/>
      <c r="F523"/>
      <c r="G523"/>
      <c r="H523"/>
      <c r="I523"/>
      <c r="J523"/>
      <c r="K523"/>
      <c r="L523"/>
      <c r="M523"/>
      <c r="N523"/>
      <c r="O523"/>
      <c r="P523"/>
      <c r="Q523"/>
      <c r="R523"/>
      <c r="S523"/>
      <c r="V523"/>
      <c r="AA523" s="14">
        <f t="shared" si="60"/>
        <v>0</v>
      </c>
      <c r="AB523" s="14">
        <f>AB522+AA523</f>
        <v>1</v>
      </c>
      <c r="AC523" s="14" t="str">
        <f t="shared" si="63"/>
        <v/>
      </c>
      <c r="AD523" s="6" t="str">
        <f t="shared" si="61"/>
        <v/>
      </c>
    </row>
    <row r="524" spans="1:30" x14ac:dyDescent="0.25">
      <c r="A524" s="17"/>
      <c r="B524"/>
      <c r="C524" s="3" t="s">
        <v>184</v>
      </c>
      <c r="D524" s="3" t="s">
        <v>1282</v>
      </c>
      <c r="E524"/>
      <c r="F524"/>
      <c r="G524"/>
      <c r="H524"/>
      <c r="I524"/>
      <c r="J524"/>
      <c r="K524"/>
      <c r="L524" s="5" t="s">
        <v>1283</v>
      </c>
      <c r="M524"/>
      <c r="N524"/>
      <c r="O524"/>
      <c r="P524"/>
      <c r="Q524"/>
      <c r="R524"/>
      <c r="S524"/>
      <c r="V524"/>
      <c r="AA524" s="14">
        <f t="shared" si="60"/>
        <v>0</v>
      </c>
      <c r="AB524" s="14">
        <f>AB523+AA524</f>
        <v>1</v>
      </c>
      <c r="AC524" s="14" t="str">
        <f t="shared" si="63"/>
        <v/>
      </c>
      <c r="AD524" s="6" t="str">
        <f t="shared" si="61"/>
        <v/>
      </c>
    </row>
    <row r="525" spans="1:30" x14ac:dyDescent="0.25">
      <c r="A525" s="17"/>
      <c r="B525"/>
      <c r="C525"/>
      <c r="D525"/>
      <c r="E525"/>
      <c r="F525"/>
      <c r="G525"/>
      <c r="H525"/>
      <c r="I525"/>
      <c r="J525"/>
      <c r="K525"/>
      <c r="L525"/>
      <c r="M525"/>
      <c r="N525"/>
      <c r="O525"/>
      <c r="P525"/>
      <c r="Q525"/>
      <c r="R525"/>
      <c r="S525"/>
      <c r="V525"/>
      <c r="AA525" s="14">
        <f t="shared" si="60"/>
        <v>0</v>
      </c>
      <c r="AB525" s="14">
        <f>AB524+AA525</f>
        <v>1</v>
      </c>
      <c r="AC525" s="14" t="str">
        <f t="shared" si="63"/>
        <v/>
      </c>
      <c r="AD525" s="6" t="str">
        <f t="shared" si="61"/>
        <v/>
      </c>
    </row>
    <row r="526" spans="1:30" ht="47.25" x14ac:dyDescent="0.25">
      <c r="A526" s="17"/>
      <c r="B526" t="s">
        <v>189</v>
      </c>
      <c r="C526" s="3" t="s">
        <v>1284</v>
      </c>
      <c r="D526" s="3" t="s">
        <v>1285</v>
      </c>
      <c r="E526" s="4" t="s">
        <v>1286</v>
      </c>
      <c r="F526" s="6" t="s">
        <v>1287</v>
      </c>
      <c r="G526"/>
      <c r="H526"/>
      <c r="I526"/>
      <c r="J526" s="5" t="s">
        <v>1288</v>
      </c>
      <c r="K526"/>
      <c r="L526"/>
      <c r="M526"/>
      <c r="N526" s="5" t="s">
        <v>59</v>
      </c>
      <c r="O526"/>
      <c r="P526"/>
      <c r="Q526"/>
      <c r="R526"/>
      <c r="S526"/>
      <c r="V526"/>
      <c r="AA526" s="14">
        <f t="shared" si="60"/>
        <v>1</v>
      </c>
      <c r="AB526" s="14">
        <f>AB525+AA526</f>
        <v>2</v>
      </c>
      <c r="AC526" s="14" t="str">
        <f t="shared" si="63"/>
        <v>Q5.2</v>
      </c>
      <c r="AD526" s="6" t="str">
        <f t="shared" si="61"/>
        <v>&lt;font color='green'&gt;[Q5.2]&lt;/font&gt; Quem são os seus clientes na actividade de distribuição de produtos agrícolas?</v>
      </c>
    </row>
    <row r="527" spans="1:30" x14ac:dyDescent="0.25">
      <c r="A527" s="17"/>
      <c r="B527"/>
      <c r="C527" s="3" t="s">
        <v>60</v>
      </c>
      <c r="D527" s="3" t="s">
        <v>1289</v>
      </c>
      <c r="E527" s="4" t="s">
        <v>1290</v>
      </c>
      <c r="F527" s="6" t="s">
        <v>1291</v>
      </c>
      <c r="G527"/>
      <c r="H527"/>
      <c r="I527"/>
      <c r="J527"/>
      <c r="K527"/>
      <c r="L527" s="5" t="s">
        <v>1292</v>
      </c>
      <c r="M527"/>
      <c r="N527" s="5" t="s">
        <v>59</v>
      </c>
      <c r="O527"/>
      <c r="P527"/>
      <c r="Q527"/>
      <c r="R527"/>
      <c r="S527"/>
      <c r="V527"/>
      <c r="AA527" s="14">
        <f t="shared" si="60"/>
        <v>0</v>
      </c>
      <c r="AB527" s="14">
        <f>AB526+AA527</f>
        <v>2</v>
      </c>
      <c r="AC527" s="14" t="str">
        <f t="shared" si="63"/>
        <v/>
      </c>
      <c r="AD527" s="6" t="str">
        <f t="shared" si="61"/>
        <v>Qual outro cliente?</v>
      </c>
    </row>
    <row r="528" spans="1:30" ht="63" x14ac:dyDescent="0.25">
      <c r="A528" s="17"/>
      <c r="B528" t="s">
        <v>189</v>
      </c>
      <c r="C528" s="3" t="s">
        <v>811</v>
      </c>
      <c r="D528" s="3" t="s">
        <v>1293</v>
      </c>
      <c r="E528" s="4" t="s">
        <v>1294</v>
      </c>
      <c r="F528" s="6" t="s">
        <v>1295</v>
      </c>
      <c r="G528" s="5" t="s">
        <v>1296</v>
      </c>
      <c r="H528"/>
      <c r="I528"/>
      <c r="J528" s="5" t="s">
        <v>759</v>
      </c>
      <c r="K528" s="5" t="s">
        <v>760</v>
      </c>
      <c r="L528"/>
      <c r="M528"/>
      <c r="N528" s="5" t="s">
        <v>59</v>
      </c>
      <c r="O528"/>
      <c r="P528"/>
      <c r="Q528"/>
      <c r="R528"/>
      <c r="S528"/>
      <c r="V528"/>
      <c r="AA528" s="14">
        <f t="shared" si="60"/>
        <v>1</v>
      </c>
      <c r="AB528" s="14">
        <f>AB526+AA528</f>
        <v>3</v>
      </c>
      <c r="AC528" s="14" t="str">
        <f t="shared" si="63"/>
        <v>Q5.3</v>
      </c>
      <c r="AD528" s="6" t="str">
        <f t="shared" si="61"/>
        <v>&lt;font color='green'&gt;[Q5.3]&lt;/font&gt; Quais culturas você distribuiu (comprou os produtos finais e revendeu) na última campanha?</v>
      </c>
    </row>
    <row r="529" spans="1:30" x14ac:dyDescent="0.25">
      <c r="A529" s="17"/>
      <c r="B529"/>
      <c r="C529"/>
      <c r="D529"/>
      <c r="E529"/>
      <c r="F529"/>
      <c r="G529"/>
      <c r="H529"/>
      <c r="I529"/>
      <c r="J529"/>
      <c r="K529"/>
      <c r="L529"/>
      <c r="M529"/>
      <c r="N529"/>
      <c r="O529"/>
      <c r="P529"/>
      <c r="Q529"/>
      <c r="R529"/>
      <c r="S529"/>
      <c r="V529"/>
      <c r="AA529" s="14">
        <f t="shared" si="60"/>
        <v>0</v>
      </c>
      <c r="AB529" s="14">
        <f t="shared" ref="AB529:AB555" si="64">AB528+AA529</f>
        <v>3</v>
      </c>
      <c r="AC529" s="14" t="str">
        <f t="shared" si="63"/>
        <v/>
      </c>
      <c r="AD529" s="6" t="str">
        <f t="shared" si="61"/>
        <v/>
      </c>
    </row>
    <row r="530" spans="1:30" x14ac:dyDescent="0.25">
      <c r="A530" s="17"/>
      <c r="B530"/>
      <c r="C530" s="3" t="s">
        <v>184</v>
      </c>
      <c r="D530" s="3" t="s">
        <v>1297</v>
      </c>
      <c r="E530"/>
      <c r="F530"/>
      <c r="G530"/>
      <c r="H530"/>
      <c r="I530"/>
      <c r="J530"/>
      <c r="K530"/>
      <c r="L530" s="5" t="s">
        <v>1298</v>
      </c>
      <c r="M530"/>
      <c r="N530"/>
      <c r="O530"/>
      <c r="P530"/>
      <c r="Q530"/>
      <c r="R530"/>
      <c r="S530"/>
      <c r="V530"/>
      <c r="AA530" s="14">
        <f t="shared" si="60"/>
        <v>0</v>
      </c>
      <c r="AB530" s="14">
        <f t="shared" si="64"/>
        <v>3</v>
      </c>
      <c r="AC530" s="14" t="str">
        <f t="shared" si="63"/>
        <v/>
      </c>
      <c r="AD530" s="6" t="str">
        <f t="shared" si="61"/>
        <v/>
      </c>
    </row>
    <row r="531" spans="1:30" ht="31.5" x14ac:dyDescent="0.25">
      <c r="A531" s="17"/>
      <c r="B531" t="s">
        <v>189</v>
      </c>
      <c r="C531" s="3" t="s">
        <v>92</v>
      </c>
      <c r="D531" s="3" t="s">
        <v>1299</v>
      </c>
      <c r="E531" s="4" t="s">
        <v>1300</v>
      </c>
      <c r="F531" s="6" t="s">
        <v>1301</v>
      </c>
      <c r="G531" s="5" t="s">
        <v>1302</v>
      </c>
      <c r="H531"/>
      <c r="I531"/>
      <c r="J531" s="5" t="s">
        <v>566</v>
      </c>
      <c r="K531"/>
      <c r="L531"/>
      <c r="M531"/>
      <c r="N531" s="5" t="s">
        <v>59</v>
      </c>
      <c r="O531"/>
      <c r="P531"/>
      <c r="Q531"/>
      <c r="R531"/>
      <c r="S531"/>
      <c r="V531"/>
      <c r="AA531" s="14">
        <f t="shared" si="60"/>
        <v>1</v>
      </c>
      <c r="AB531" s="14">
        <f t="shared" si="64"/>
        <v>4</v>
      </c>
      <c r="AC531" s="14" t="str">
        <f t="shared" si="63"/>
        <v>Q5.4</v>
      </c>
      <c r="AD531" s="6" t="str">
        <f t="shared" si="61"/>
        <v>&lt;font color='green'&gt;[Q5.4]&lt;/font&gt; Quantos Kgs de MANDIOCA comprou de produtores para distribuir na última campanha?</v>
      </c>
    </row>
    <row r="532" spans="1:30" ht="31.5" x14ac:dyDescent="0.25">
      <c r="A532" s="17"/>
      <c r="B532" t="s">
        <v>189</v>
      </c>
      <c r="C532" s="3" t="s">
        <v>92</v>
      </c>
      <c r="D532" s="3" t="s">
        <v>1303</v>
      </c>
      <c r="E532" s="4" t="s">
        <v>1304</v>
      </c>
      <c r="F532" s="6" t="s">
        <v>1305</v>
      </c>
      <c r="G532" s="5" t="s">
        <v>1302</v>
      </c>
      <c r="H532"/>
      <c r="I532"/>
      <c r="J532" s="5" t="s">
        <v>1306</v>
      </c>
      <c r="K532"/>
      <c r="L532"/>
      <c r="M532"/>
      <c r="N532" s="5" t="s">
        <v>59</v>
      </c>
      <c r="O532"/>
      <c r="P532"/>
      <c r="Q532"/>
      <c r="R532"/>
      <c r="S532"/>
      <c r="V532"/>
      <c r="AA532" s="14">
        <f t="shared" si="60"/>
        <v>1</v>
      </c>
      <c r="AB532" s="14">
        <f t="shared" si="64"/>
        <v>5</v>
      </c>
      <c r="AC532" s="14" t="str">
        <f t="shared" si="63"/>
        <v>Q5.5</v>
      </c>
      <c r="AD532" s="6" t="str">
        <f t="shared" si="61"/>
        <v>&lt;font color='green'&gt;[Q5.5]&lt;/font&gt; Dos ${distcassava_kgbuy} comprados, quantos cosneguiu vender na última campanha?</v>
      </c>
    </row>
    <row r="533" spans="1:30" ht="31.5" x14ac:dyDescent="0.25">
      <c r="A533" s="17"/>
      <c r="B533" t="s">
        <v>189</v>
      </c>
      <c r="C533" s="3" t="s">
        <v>92</v>
      </c>
      <c r="D533" s="3" t="s">
        <v>1307</v>
      </c>
      <c r="E533" s="4" t="s">
        <v>1308</v>
      </c>
      <c r="F533" s="6" t="s">
        <v>1043</v>
      </c>
      <c r="G533" s="5" t="s">
        <v>838</v>
      </c>
      <c r="H533"/>
      <c r="I533"/>
      <c r="J533" s="5" t="s">
        <v>566</v>
      </c>
      <c r="K533"/>
      <c r="L533"/>
      <c r="M533"/>
      <c r="N533" s="5" t="s">
        <v>59</v>
      </c>
      <c r="O533"/>
      <c r="P533"/>
      <c r="Q533"/>
      <c r="R533"/>
      <c r="S533"/>
      <c r="V533"/>
      <c r="AA533" s="14">
        <f t="shared" si="60"/>
        <v>1</v>
      </c>
      <c r="AB533" s="14">
        <f t="shared" si="64"/>
        <v>6</v>
      </c>
      <c r="AC533" s="14" t="str">
        <f t="shared" si="63"/>
        <v>Q5.6</v>
      </c>
      <c r="AD533" s="6" t="str">
        <f t="shared" si="61"/>
        <v>&lt;font color='green'&gt;[Q5.6]&lt;/font&gt; Qual o preço médio da MANDIOCA quando compra dos produtores?</v>
      </c>
    </row>
    <row r="534" spans="1:30" ht="31.5" x14ac:dyDescent="0.25">
      <c r="A534" s="17"/>
      <c r="B534" t="s">
        <v>189</v>
      </c>
      <c r="C534" s="3" t="s">
        <v>92</v>
      </c>
      <c r="D534" s="3" t="s">
        <v>1309</v>
      </c>
      <c r="E534" s="4" t="s">
        <v>1310</v>
      </c>
      <c r="F534" s="6" t="s">
        <v>1046</v>
      </c>
      <c r="G534" s="5" t="s">
        <v>838</v>
      </c>
      <c r="H534"/>
      <c r="I534"/>
      <c r="J534" s="5" t="s">
        <v>566</v>
      </c>
      <c r="K534"/>
      <c r="L534"/>
      <c r="M534"/>
      <c r="N534" s="5" t="s">
        <v>59</v>
      </c>
      <c r="O534"/>
      <c r="P534"/>
      <c r="Q534"/>
      <c r="R534"/>
      <c r="S534"/>
      <c r="V534"/>
      <c r="AA534" s="14">
        <f t="shared" si="60"/>
        <v>1</v>
      </c>
      <c r="AB534" s="14">
        <f t="shared" si="64"/>
        <v>7</v>
      </c>
      <c r="AC534" s="14" t="str">
        <f t="shared" si="63"/>
        <v>Q5.7</v>
      </c>
      <c r="AD534" s="6" t="str">
        <f t="shared" si="61"/>
        <v>&lt;font color='green'&gt;[Q5.7]&lt;/font&gt; Qual o preço médio da MANDIOCA quando revende/distribui o produto?</v>
      </c>
    </row>
    <row r="535" spans="1:30" ht="47.25" x14ac:dyDescent="0.25">
      <c r="A535" s="17"/>
      <c r="B535" t="s">
        <v>189</v>
      </c>
      <c r="C535" s="3" t="s">
        <v>92</v>
      </c>
      <c r="D535" s="3" t="s">
        <v>1311</v>
      </c>
      <c r="E535" s="4" t="s">
        <v>1312</v>
      </c>
      <c r="F535" s="6" t="s">
        <v>1313</v>
      </c>
      <c r="G535" s="5" t="s">
        <v>838</v>
      </c>
      <c r="H535"/>
      <c r="I535"/>
      <c r="J535" s="5" t="s">
        <v>566</v>
      </c>
      <c r="K535"/>
      <c r="L535"/>
      <c r="M535"/>
      <c r="N535" s="5" t="s">
        <v>59</v>
      </c>
      <c r="O535"/>
      <c r="P535"/>
      <c r="Q535"/>
      <c r="R535"/>
      <c r="S535"/>
      <c r="V535"/>
      <c r="AA535" s="14">
        <f t="shared" si="60"/>
        <v>1</v>
      </c>
      <c r="AB535" s="14">
        <f t="shared" si="64"/>
        <v>8</v>
      </c>
      <c r="AC535" s="14" t="str">
        <f t="shared" si="63"/>
        <v>Q5.8</v>
      </c>
      <c r="AD535" s="6" t="str">
        <f t="shared" si="61"/>
        <v>&lt;font color='green'&gt;[Q5.8]&lt;/font&gt; Qual a receita total proveniente da revenda/distribuição de mandioca na última campanha?</v>
      </c>
    </row>
    <row r="536" spans="1:30" x14ac:dyDescent="0.25">
      <c r="A536" s="17"/>
      <c r="B536"/>
      <c r="C536" s="3" t="s">
        <v>279</v>
      </c>
      <c r="D536" s="3" t="s">
        <v>1297</v>
      </c>
      <c r="E536"/>
      <c r="F536"/>
      <c r="G536"/>
      <c r="H536"/>
      <c r="I536"/>
      <c r="J536"/>
      <c r="K536"/>
      <c r="L536"/>
      <c r="M536"/>
      <c r="N536"/>
      <c r="O536"/>
      <c r="P536"/>
      <c r="Q536"/>
      <c r="R536"/>
      <c r="S536"/>
      <c r="V536"/>
      <c r="AA536" s="14">
        <f t="shared" si="60"/>
        <v>0</v>
      </c>
      <c r="AB536" s="14">
        <f t="shared" si="64"/>
        <v>8</v>
      </c>
      <c r="AC536" s="14" t="str">
        <f t="shared" si="63"/>
        <v/>
      </c>
      <c r="AD536" s="6" t="str">
        <f t="shared" si="61"/>
        <v/>
      </c>
    </row>
    <row r="537" spans="1:30" x14ac:dyDescent="0.25">
      <c r="A537" s="17"/>
      <c r="B537"/>
      <c r="C537"/>
      <c r="D537"/>
      <c r="E537"/>
      <c r="F537"/>
      <c r="G537"/>
      <c r="H537"/>
      <c r="I537"/>
      <c r="J537"/>
      <c r="K537"/>
      <c r="L537"/>
      <c r="M537"/>
      <c r="N537"/>
      <c r="O537"/>
      <c r="P537"/>
      <c r="Q537"/>
      <c r="R537"/>
      <c r="S537"/>
      <c r="V537"/>
      <c r="AA537" s="14">
        <f t="shared" si="60"/>
        <v>0</v>
      </c>
      <c r="AB537" s="14">
        <f t="shared" si="64"/>
        <v>8</v>
      </c>
      <c r="AC537" s="14" t="str">
        <f t="shared" si="63"/>
        <v/>
      </c>
      <c r="AD537" s="6" t="str">
        <f t="shared" si="61"/>
        <v/>
      </c>
    </row>
    <row r="538" spans="1:30" ht="31.5" x14ac:dyDescent="0.25">
      <c r="A538" s="17"/>
      <c r="B538"/>
      <c r="C538" s="3" t="s">
        <v>184</v>
      </c>
      <c r="D538" s="3" t="s">
        <v>1314</v>
      </c>
      <c r="E538"/>
      <c r="F538"/>
      <c r="G538"/>
      <c r="H538"/>
      <c r="I538"/>
      <c r="J538"/>
      <c r="K538"/>
      <c r="L538" s="5" t="s">
        <v>1315</v>
      </c>
      <c r="M538"/>
      <c r="N538"/>
      <c r="O538"/>
      <c r="P538"/>
      <c r="Q538"/>
      <c r="R538"/>
      <c r="S538"/>
      <c r="V538"/>
      <c r="AA538" s="14">
        <f t="shared" si="60"/>
        <v>0</v>
      </c>
      <c r="AB538" s="14">
        <f t="shared" si="64"/>
        <v>8</v>
      </c>
      <c r="AC538" s="14" t="str">
        <f t="shared" si="63"/>
        <v/>
      </c>
      <c r="AD538" s="6" t="str">
        <f t="shared" si="61"/>
        <v/>
      </c>
    </row>
    <row r="539" spans="1:30" ht="31.5" x14ac:dyDescent="0.25">
      <c r="A539" s="17"/>
      <c r="B539" t="s">
        <v>189</v>
      </c>
      <c r="C539" s="3" t="s">
        <v>92</v>
      </c>
      <c r="D539" s="3" t="s">
        <v>1316</v>
      </c>
      <c r="E539" s="4" t="s">
        <v>1317</v>
      </c>
      <c r="F539" s="6" t="s">
        <v>1318</v>
      </c>
      <c r="G539" s="5" t="s">
        <v>1302</v>
      </c>
      <c r="H539"/>
      <c r="I539"/>
      <c r="J539" s="5" t="s">
        <v>566</v>
      </c>
      <c r="K539"/>
      <c r="L539"/>
      <c r="M539"/>
      <c r="N539" s="5" t="s">
        <v>59</v>
      </c>
      <c r="O539"/>
      <c r="P539"/>
      <c r="Q539"/>
      <c r="R539"/>
      <c r="S539"/>
      <c r="V539"/>
      <c r="AA539" s="14">
        <f t="shared" si="60"/>
        <v>1</v>
      </c>
      <c r="AB539" s="14">
        <f t="shared" si="64"/>
        <v>9</v>
      </c>
      <c r="AC539" s="14" t="str">
        <f t="shared" si="63"/>
        <v>Q5.9</v>
      </c>
      <c r="AD539" s="6" t="str">
        <f t="shared" si="61"/>
        <v>&lt;font color='green'&gt;[Q5.9]&lt;/font&gt; Quantos Kgs de MILHO comprou de produtores para distribuir na última campanha?</v>
      </c>
    </row>
    <row r="540" spans="1:30" ht="31.5" x14ac:dyDescent="0.25">
      <c r="A540" s="17"/>
      <c r="B540" t="s">
        <v>189</v>
      </c>
      <c r="C540" s="3" t="s">
        <v>92</v>
      </c>
      <c r="D540" s="3" t="s">
        <v>1319</v>
      </c>
      <c r="E540" s="4" t="s">
        <v>1320</v>
      </c>
      <c r="F540" s="6" t="s">
        <v>1321</v>
      </c>
      <c r="G540" s="5" t="s">
        <v>1302</v>
      </c>
      <c r="H540"/>
      <c r="I540"/>
      <c r="J540" s="5" t="s">
        <v>1322</v>
      </c>
      <c r="K540"/>
      <c r="L540"/>
      <c r="M540"/>
      <c r="N540" s="5" t="s">
        <v>59</v>
      </c>
      <c r="O540"/>
      <c r="P540"/>
      <c r="Q540"/>
      <c r="R540"/>
      <c r="S540"/>
      <c r="V540"/>
      <c r="AA540" s="14">
        <f t="shared" si="60"/>
        <v>1</v>
      </c>
      <c r="AB540" s="14">
        <f t="shared" si="64"/>
        <v>10</v>
      </c>
      <c r="AC540" s="14" t="str">
        <f t="shared" si="63"/>
        <v>Q5.10</v>
      </c>
      <c r="AD540" s="6" t="str">
        <f t="shared" si="61"/>
        <v>&lt;font color='green'&gt;[Q5.10]&lt;/font&gt; Dos ${distmaize_kgbuy} comprados, quantos conseguiu vender na última campanha?</v>
      </c>
    </row>
    <row r="541" spans="1:30" ht="31.5" x14ac:dyDescent="0.25">
      <c r="A541" s="17"/>
      <c r="B541" t="s">
        <v>189</v>
      </c>
      <c r="C541" s="3" t="s">
        <v>92</v>
      </c>
      <c r="D541" s="3" t="s">
        <v>1323</v>
      </c>
      <c r="E541" s="4" t="s">
        <v>1324</v>
      </c>
      <c r="F541" s="6" t="s">
        <v>1043</v>
      </c>
      <c r="G541" s="5" t="s">
        <v>838</v>
      </c>
      <c r="H541"/>
      <c r="I541"/>
      <c r="J541" s="5" t="s">
        <v>566</v>
      </c>
      <c r="K541"/>
      <c r="L541"/>
      <c r="M541"/>
      <c r="N541" s="5" t="s">
        <v>59</v>
      </c>
      <c r="O541"/>
      <c r="P541"/>
      <c r="Q541"/>
      <c r="R541"/>
      <c r="S541"/>
      <c r="V541"/>
      <c r="AA541" s="14">
        <f t="shared" si="60"/>
        <v>1</v>
      </c>
      <c r="AB541" s="14">
        <f t="shared" si="64"/>
        <v>11</v>
      </c>
      <c r="AC541" s="14" t="str">
        <f t="shared" si="63"/>
        <v>Q5.11</v>
      </c>
      <c r="AD541" s="6" t="str">
        <f t="shared" si="61"/>
        <v>&lt;font color='green'&gt;[Q5.11]&lt;/font&gt; Qual o preço médio do MILHO quando compra dos produtores?</v>
      </c>
    </row>
    <row r="542" spans="1:30" ht="31.5" x14ac:dyDescent="0.25">
      <c r="A542" s="17"/>
      <c r="B542" t="s">
        <v>189</v>
      </c>
      <c r="C542" s="3" t="s">
        <v>92</v>
      </c>
      <c r="D542" s="3" t="s">
        <v>1325</v>
      </c>
      <c r="E542" s="4" t="s">
        <v>1326</v>
      </c>
      <c r="F542" s="6" t="s">
        <v>1046</v>
      </c>
      <c r="G542" s="5" t="s">
        <v>838</v>
      </c>
      <c r="H542"/>
      <c r="I542"/>
      <c r="J542" s="5" t="s">
        <v>566</v>
      </c>
      <c r="K542"/>
      <c r="L542"/>
      <c r="M542"/>
      <c r="N542" s="5" t="s">
        <v>59</v>
      </c>
      <c r="O542"/>
      <c r="P542"/>
      <c r="Q542"/>
      <c r="R542"/>
      <c r="S542"/>
      <c r="V542"/>
      <c r="AA542" s="14">
        <f t="shared" si="60"/>
        <v>1</v>
      </c>
      <c r="AB542" s="14">
        <f t="shared" si="64"/>
        <v>12</v>
      </c>
      <c r="AC542" s="14" t="str">
        <f t="shared" si="63"/>
        <v>Q5.12</v>
      </c>
      <c r="AD542" s="6" t="str">
        <f t="shared" si="61"/>
        <v>&lt;font color='green'&gt;[Q5.12]&lt;/font&gt; Qual o preço médio do MILHO quando revende/distribui o produto?</v>
      </c>
    </row>
    <row r="543" spans="1:30" ht="47.25" x14ac:dyDescent="0.25">
      <c r="A543" s="17"/>
      <c r="B543" t="s">
        <v>189</v>
      </c>
      <c r="C543" s="3" t="s">
        <v>92</v>
      </c>
      <c r="D543" s="3" t="s">
        <v>1327</v>
      </c>
      <c r="E543" s="4" t="s">
        <v>1328</v>
      </c>
      <c r="F543" s="6" t="s">
        <v>1329</v>
      </c>
      <c r="G543" s="5" t="s">
        <v>838</v>
      </c>
      <c r="H543"/>
      <c r="I543"/>
      <c r="J543" s="5" t="s">
        <v>566</v>
      </c>
      <c r="K543"/>
      <c r="L543"/>
      <c r="M543"/>
      <c r="N543" s="5" t="s">
        <v>59</v>
      </c>
      <c r="O543"/>
      <c r="P543"/>
      <c r="Q543"/>
      <c r="R543"/>
      <c r="S543"/>
      <c r="V543"/>
      <c r="AA543" s="14">
        <f t="shared" si="60"/>
        <v>1</v>
      </c>
      <c r="AB543" s="14">
        <f t="shared" si="64"/>
        <v>13</v>
      </c>
      <c r="AC543" s="14" t="str">
        <f t="shared" si="63"/>
        <v>Q5.13</v>
      </c>
      <c r="AD543" s="6" t="str">
        <f t="shared" si="61"/>
        <v>&lt;font color='green'&gt;[Q5.13]&lt;/font&gt; Qual a receita total proveniente da revenda/distribuição de MILHO na última campanha?</v>
      </c>
    </row>
    <row r="544" spans="1:30" x14ac:dyDescent="0.25">
      <c r="A544" s="17"/>
      <c r="B544"/>
      <c r="C544" s="3" t="s">
        <v>279</v>
      </c>
      <c r="D544" s="3" t="s">
        <v>1314</v>
      </c>
      <c r="E544"/>
      <c r="F544"/>
      <c r="G544"/>
      <c r="H544"/>
      <c r="I544"/>
      <c r="J544"/>
      <c r="K544"/>
      <c r="L544"/>
      <c r="M544"/>
      <c r="N544"/>
      <c r="O544"/>
      <c r="P544"/>
      <c r="Q544"/>
      <c r="R544"/>
      <c r="S544"/>
      <c r="V544"/>
      <c r="AA544" s="14">
        <f t="shared" si="60"/>
        <v>0</v>
      </c>
      <c r="AB544" s="14">
        <f t="shared" si="64"/>
        <v>13</v>
      </c>
      <c r="AC544" s="14" t="str">
        <f t="shared" si="63"/>
        <v/>
      </c>
      <c r="AD544" s="6" t="str">
        <f t="shared" si="61"/>
        <v/>
      </c>
    </row>
    <row r="545" spans="1:30" x14ac:dyDescent="0.25">
      <c r="A545" s="17"/>
      <c r="B545"/>
      <c r="C545"/>
      <c r="D545"/>
      <c r="E545"/>
      <c r="F545"/>
      <c r="G545"/>
      <c r="H545"/>
      <c r="I545"/>
      <c r="J545"/>
      <c r="K545"/>
      <c r="L545"/>
      <c r="M545"/>
      <c r="N545"/>
      <c r="O545"/>
      <c r="P545"/>
      <c r="Q545"/>
      <c r="R545"/>
      <c r="S545"/>
      <c r="V545"/>
      <c r="AA545" s="14">
        <f t="shared" si="60"/>
        <v>0</v>
      </c>
      <c r="AB545" s="14">
        <f t="shared" si="64"/>
        <v>13</v>
      </c>
      <c r="AC545" s="14" t="str">
        <f t="shared" si="63"/>
        <v/>
      </c>
      <c r="AD545" s="6" t="str">
        <f t="shared" si="61"/>
        <v/>
      </c>
    </row>
    <row r="546" spans="1:30" x14ac:dyDescent="0.25">
      <c r="A546" s="17"/>
      <c r="B546"/>
      <c r="C546" s="3" t="s">
        <v>184</v>
      </c>
      <c r="D546" s="3" t="s">
        <v>1330</v>
      </c>
      <c r="E546"/>
      <c r="F546"/>
      <c r="G546"/>
      <c r="H546"/>
      <c r="I546"/>
      <c r="J546"/>
      <c r="K546"/>
      <c r="L546" s="5" t="s">
        <v>1331</v>
      </c>
      <c r="M546"/>
      <c r="N546"/>
      <c r="O546"/>
      <c r="P546"/>
      <c r="Q546"/>
      <c r="R546"/>
      <c r="S546"/>
      <c r="V546"/>
      <c r="AA546" s="14">
        <f t="shared" si="60"/>
        <v>0</v>
      </c>
      <c r="AB546" s="14">
        <f t="shared" si="64"/>
        <v>13</v>
      </c>
      <c r="AC546" s="14" t="str">
        <f t="shared" si="63"/>
        <v/>
      </c>
      <c r="AD546" s="6" t="str">
        <f t="shared" si="61"/>
        <v/>
      </c>
    </row>
    <row r="547" spans="1:30" ht="31.5" x14ac:dyDescent="0.25">
      <c r="A547" s="17"/>
      <c r="B547" t="s">
        <v>189</v>
      </c>
      <c r="C547" s="3" t="s">
        <v>92</v>
      </c>
      <c r="D547" s="3" t="s">
        <v>1332</v>
      </c>
      <c r="E547" s="4" t="s">
        <v>1333</v>
      </c>
      <c r="F547" s="6" t="s">
        <v>1334</v>
      </c>
      <c r="G547" s="5" t="s">
        <v>1302</v>
      </c>
      <c r="H547"/>
      <c r="I547"/>
      <c r="J547" s="5" t="s">
        <v>566</v>
      </c>
      <c r="K547"/>
      <c r="L547"/>
      <c r="M547"/>
      <c r="N547" s="5" t="s">
        <v>59</v>
      </c>
      <c r="O547"/>
      <c r="P547"/>
      <c r="Q547"/>
      <c r="R547"/>
      <c r="S547"/>
      <c r="V547"/>
      <c r="AA547" s="14">
        <f t="shared" si="60"/>
        <v>1</v>
      </c>
      <c r="AB547" s="14">
        <f t="shared" si="64"/>
        <v>14</v>
      </c>
      <c r="AC547" s="14" t="str">
        <f t="shared" si="63"/>
        <v>Q5.14</v>
      </c>
      <c r="AD547" s="6" t="str">
        <f t="shared" si="61"/>
        <v>&lt;font color='green'&gt;[Q5.14]&lt;/font&gt; Quantos Kgs de ARROZ comprou de produtores para distribuir na última campanha?</v>
      </c>
    </row>
    <row r="548" spans="1:30" ht="31.5" x14ac:dyDescent="0.25">
      <c r="A548" s="17"/>
      <c r="B548" t="s">
        <v>189</v>
      </c>
      <c r="C548" s="3" t="s">
        <v>92</v>
      </c>
      <c r="D548" s="3" t="s">
        <v>1335</v>
      </c>
      <c r="E548" s="4" t="s">
        <v>1336</v>
      </c>
      <c r="F548" s="6" t="s">
        <v>1337</v>
      </c>
      <c r="G548" s="5" t="s">
        <v>1302</v>
      </c>
      <c r="H548"/>
      <c r="I548"/>
      <c r="J548" s="5" t="s">
        <v>1338</v>
      </c>
      <c r="K548"/>
      <c r="L548"/>
      <c r="M548"/>
      <c r="N548" s="5" t="s">
        <v>59</v>
      </c>
      <c r="O548"/>
      <c r="P548"/>
      <c r="Q548"/>
      <c r="R548"/>
      <c r="S548"/>
      <c r="V548"/>
      <c r="AA548" s="14">
        <f t="shared" si="60"/>
        <v>1</v>
      </c>
      <c r="AB548" s="14">
        <f t="shared" si="64"/>
        <v>15</v>
      </c>
      <c r="AC548" s="14" t="str">
        <f t="shared" si="63"/>
        <v>Q5.15</v>
      </c>
      <c r="AD548" s="6" t="str">
        <f t="shared" si="61"/>
        <v>&lt;font color='green'&gt;[Q5.15]&lt;/font&gt; Dos ${districe_kgbuy} comprados, quantos coseguiu vender na última campanha?</v>
      </c>
    </row>
    <row r="549" spans="1:30" ht="31.5" x14ac:dyDescent="0.25">
      <c r="A549" s="17"/>
      <c r="B549" t="s">
        <v>189</v>
      </c>
      <c r="C549" s="3" t="s">
        <v>92</v>
      </c>
      <c r="D549" s="3" t="s">
        <v>1339</v>
      </c>
      <c r="E549" s="4" t="s">
        <v>1340</v>
      </c>
      <c r="F549" s="6" t="s">
        <v>1043</v>
      </c>
      <c r="G549" s="5" t="s">
        <v>838</v>
      </c>
      <c r="H549"/>
      <c r="I549"/>
      <c r="J549" s="5" t="s">
        <v>566</v>
      </c>
      <c r="K549"/>
      <c r="L549"/>
      <c r="M549"/>
      <c r="N549" s="5" t="s">
        <v>59</v>
      </c>
      <c r="O549"/>
      <c r="P549"/>
      <c r="Q549"/>
      <c r="R549"/>
      <c r="S549"/>
      <c r="V549"/>
      <c r="AA549" s="14">
        <f t="shared" si="60"/>
        <v>1</v>
      </c>
      <c r="AB549" s="14">
        <f t="shared" si="64"/>
        <v>16</v>
      </c>
      <c r="AC549" s="14" t="str">
        <f t="shared" si="63"/>
        <v>Q5.16</v>
      </c>
      <c r="AD549" s="6" t="str">
        <f t="shared" si="61"/>
        <v>&lt;font color='green'&gt;[Q5.16]&lt;/font&gt; Qual o preço médio do ARROZ quando compra dos produtores?</v>
      </c>
    </row>
    <row r="550" spans="1:30" ht="31.5" x14ac:dyDescent="0.25">
      <c r="A550" s="17"/>
      <c r="B550" t="s">
        <v>189</v>
      </c>
      <c r="C550" s="3" t="s">
        <v>92</v>
      </c>
      <c r="D550" s="3" t="s">
        <v>1341</v>
      </c>
      <c r="E550" s="4" t="s">
        <v>1342</v>
      </c>
      <c r="F550" s="6" t="s">
        <v>1046</v>
      </c>
      <c r="G550" s="5" t="s">
        <v>838</v>
      </c>
      <c r="H550"/>
      <c r="I550"/>
      <c r="J550" s="5" t="s">
        <v>566</v>
      </c>
      <c r="K550"/>
      <c r="L550"/>
      <c r="M550"/>
      <c r="N550" s="5" t="s">
        <v>59</v>
      </c>
      <c r="O550"/>
      <c r="P550"/>
      <c r="Q550"/>
      <c r="R550"/>
      <c r="S550"/>
      <c r="V550"/>
      <c r="AA550" s="14">
        <f t="shared" si="60"/>
        <v>1</v>
      </c>
      <c r="AB550" s="14">
        <f t="shared" si="64"/>
        <v>17</v>
      </c>
      <c r="AC550" s="14" t="str">
        <f t="shared" si="63"/>
        <v>Q5.17</v>
      </c>
      <c r="AD550" s="6" t="str">
        <f t="shared" si="61"/>
        <v>&lt;font color='green'&gt;[Q5.17]&lt;/font&gt; Qual o preço médio do ARROZ quando revende/distribui o produto?</v>
      </c>
    </row>
    <row r="551" spans="1:30" ht="47.25" x14ac:dyDescent="0.25">
      <c r="A551" s="17"/>
      <c r="B551" t="s">
        <v>189</v>
      </c>
      <c r="C551" s="3" t="s">
        <v>92</v>
      </c>
      <c r="D551" s="3" t="s">
        <v>1343</v>
      </c>
      <c r="E551" s="4" t="s">
        <v>1344</v>
      </c>
      <c r="F551" s="6" t="s">
        <v>1345</v>
      </c>
      <c r="G551" s="5" t="s">
        <v>838</v>
      </c>
      <c r="H551"/>
      <c r="I551"/>
      <c r="J551" s="5" t="s">
        <v>566</v>
      </c>
      <c r="K551"/>
      <c r="L551"/>
      <c r="M551"/>
      <c r="N551" s="5" t="s">
        <v>59</v>
      </c>
      <c r="O551"/>
      <c r="P551"/>
      <c r="Q551"/>
      <c r="R551"/>
      <c r="S551"/>
      <c r="V551"/>
      <c r="AA551" s="14">
        <f t="shared" si="60"/>
        <v>1</v>
      </c>
      <c r="AB551" s="14">
        <f t="shared" si="64"/>
        <v>18</v>
      </c>
      <c r="AC551" s="14" t="str">
        <f t="shared" si="63"/>
        <v>Q5.18</v>
      </c>
      <c r="AD551" s="6" t="str">
        <f t="shared" si="61"/>
        <v>&lt;font color='green'&gt;[Q5.18]&lt;/font&gt; Qual a receita total proveniente da revenda/distribuição de ARROZ na última campanha?</v>
      </c>
    </row>
    <row r="552" spans="1:30" x14ac:dyDescent="0.25">
      <c r="A552" s="17"/>
      <c r="B552"/>
      <c r="C552" s="3" t="s">
        <v>279</v>
      </c>
      <c r="D552" s="3" t="s">
        <v>1330</v>
      </c>
      <c r="E552"/>
      <c r="F552"/>
      <c r="G552"/>
      <c r="H552"/>
      <c r="I552"/>
      <c r="J552"/>
      <c r="K552"/>
      <c r="L552"/>
      <c r="M552"/>
      <c r="N552"/>
      <c r="O552"/>
      <c r="P552"/>
      <c r="Q552"/>
      <c r="R552"/>
      <c r="S552"/>
      <c r="V552"/>
      <c r="AA552" s="14">
        <f t="shared" si="60"/>
        <v>0</v>
      </c>
      <c r="AB552" s="14">
        <f t="shared" si="64"/>
        <v>18</v>
      </c>
      <c r="AC552" s="14" t="str">
        <f t="shared" si="63"/>
        <v/>
      </c>
      <c r="AD552" s="6" t="str">
        <f t="shared" si="61"/>
        <v/>
      </c>
    </row>
    <row r="553" spans="1:30" x14ac:dyDescent="0.25">
      <c r="A553" s="17"/>
      <c r="B553"/>
      <c r="C553"/>
      <c r="D553"/>
      <c r="E553"/>
      <c r="F553"/>
      <c r="G553"/>
      <c r="H553"/>
      <c r="I553"/>
      <c r="J553"/>
      <c r="K553"/>
      <c r="L553"/>
      <c r="M553"/>
      <c r="N553"/>
      <c r="O553"/>
      <c r="P553"/>
      <c r="Q553"/>
      <c r="R553"/>
      <c r="S553"/>
      <c r="V553"/>
      <c r="AA553" s="14">
        <f t="shared" si="60"/>
        <v>0</v>
      </c>
      <c r="AB553" s="14">
        <f t="shared" si="64"/>
        <v>18</v>
      </c>
      <c r="AC553" s="14" t="str">
        <f t="shared" si="63"/>
        <v/>
      </c>
      <c r="AD553" s="6" t="str">
        <f t="shared" si="61"/>
        <v/>
      </c>
    </row>
    <row r="554" spans="1:30" ht="47.25" x14ac:dyDescent="0.25">
      <c r="A554" s="17"/>
      <c r="B554" t="s">
        <v>189</v>
      </c>
      <c r="C554" s="3" t="s">
        <v>1346</v>
      </c>
      <c r="D554" s="3" t="s">
        <v>1347</v>
      </c>
      <c r="E554" s="4" t="s">
        <v>1348</v>
      </c>
      <c r="F554" s="6" t="s">
        <v>1349</v>
      </c>
      <c r="G554"/>
      <c r="H554"/>
      <c r="I554"/>
      <c r="J554" s="5" t="s">
        <v>759</v>
      </c>
      <c r="K554" s="5" t="s">
        <v>760</v>
      </c>
      <c r="L554"/>
      <c r="M554"/>
      <c r="N554" s="5" t="s">
        <v>59</v>
      </c>
      <c r="O554"/>
      <c r="P554"/>
      <c r="Q554"/>
      <c r="R554"/>
      <c r="S554"/>
      <c r="V554"/>
      <c r="AA554" s="14">
        <f t="shared" si="60"/>
        <v>1</v>
      </c>
      <c r="AB554" s="14">
        <f t="shared" si="64"/>
        <v>19</v>
      </c>
      <c r="AC554" s="14" t="str">
        <f t="shared" ref="AC554:AC585" si="65">IF(AA554=0,"",CONCATENATE("Q5.",AB554))</f>
        <v>Q5.19</v>
      </c>
      <c r="AD554" s="6" t="str">
        <f t="shared" si="61"/>
        <v>&lt;font color='green'&gt;[Q5.19]&lt;/font&gt; Comprou e revendeu/distribuiu alguma fruta na última campanha?</v>
      </c>
    </row>
    <row r="555" spans="1:30" x14ac:dyDescent="0.25">
      <c r="A555" s="17"/>
      <c r="B555"/>
      <c r="C555" s="3" t="s">
        <v>60</v>
      </c>
      <c r="D555" s="3" t="s">
        <v>1350</v>
      </c>
      <c r="E555" s="4" t="s">
        <v>1351</v>
      </c>
      <c r="F555" s="6" t="s">
        <v>1352</v>
      </c>
      <c r="G555"/>
      <c r="H555"/>
      <c r="I555"/>
      <c r="L555" s="5" t="s">
        <v>1353</v>
      </c>
      <c r="M555"/>
      <c r="N555" s="5" t="s">
        <v>59</v>
      </c>
      <c r="O555"/>
      <c r="P555"/>
      <c r="Q555"/>
      <c r="R555"/>
      <c r="S555"/>
      <c r="V555"/>
      <c r="AA555" s="14">
        <f t="shared" si="60"/>
        <v>0</v>
      </c>
      <c r="AB555" s="14">
        <f t="shared" si="64"/>
        <v>19</v>
      </c>
      <c r="AC555" s="14" t="str">
        <f t="shared" si="65"/>
        <v/>
      </c>
      <c r="AD555" s="6" t="str">
        <f t="shared" si="61"/>
        <v>Qual outra fruta?</v>
      </c>
    </row>
    <row r="556" spans="1:30" ht="47.25" x14ac:dyDescent="0.25">
      <c r="A556" s="17"/>
      <c r="B556" t="s">
        <v>189</v>
      </c>
      <c r="C556" s="3" t="s">
        <v>92</v>
      </c>
      <c r="D556" s="3" t="s">
        <v>1354</v>
      </c>
      <c r="E556" s="4" t="s">
        <v>1355</v>
      </c>
      <c r="F556" s="6" t="s">
        <v>1356</v>
      </c>
      <c r="G556" s="5" t="s">
        <v>838</v>
      </c>
      <c r="H556"/>
      <c r="I556"/>
      <c r="J556" s="5" t="s">
        <v>566</v>
      </c>
      <c r="K556"/>
      <c r="L556" s="5" t="s">
        <v>1357</v>
      </c>
      <c r="M556"/>
      <c r="N556" s="5" t="s">
        <v>59</v>
      </c>
      <c r="O556"/>
      <c r="P556"/>
      <c r="Q556"/>
      <c r="R556"/>
      <c r="S556"/>
      <c r="V556"/>
      <c r="AA556" s="14">
        <f t="shared" si="60"/>
        <v>1</v>
      </c>
      <c r="AB556" s="14">
        <f>AB554+AA556</f>
        <v>20</v>
      </c>
      <c r="AC556" s="14" t="str">
        <f t="shared" si="65"/>
        <v>Q5.20</v>
      </c>
      <c r="AD556" s="6" t="str">
        <f t="shared" si="61"/>
        <v>&lt;font color='green'&gt;[Q5.20]&lt;/font&gt; Qual foi o custo total de compra (o custo ao comprar de seus fornecedores) das frutas adquiridas para distribuição na última campanha?</v>
      </c>
    </row>
    <row r="557" spans="1:30" ht="47.25" x14ac:dyDescent="0.25">
      <c r="A557" s="17"/>
      <c r="B557" t="s">
        <v>189</v>
      </c>
      <c r="C557" s="3" t="s">
        <v>92</v>
      </c>
      <c r="D557" s="3" t="s">
        <v>1358</v>
      </c>
      <c r="E557" s="4" t="s">
        <v>1359</v>
      </c>
      <c r="F557" s="6" t="s">
        <v>1360</v>
      </c>
      <c r="G557" s="5" t="s">
        <v>838</v>
      </c>
      <c r="H557"/>
      <c r="I557"/>
      <c r="J557" s="5" t="s">
        <v>566</v>
      </c>
      <c r="K557"/>
      <c r="L557" s="5" t="s">
        <v>1357</v>
      </c>
      <c r="M557"/>
      <c r="N557" s="5" t="s">
        <v>59</v>
      </c>
      <c r="O557"/>
      <c r="P557"/>
      <c r="Q557"/>
      <c r="R557"/>
      <c r="S557"/>
      <c r="V557"/>
      <c r="AA557" s="14">
        <f t="shared" si="60"/>
        <v>1</v>
      </c>
      <c r="AB557" s="14">
        <f t="shared" ref="AB557:AB570" si="66">AB556+AA557</f>
        <v>21</v>
      </c>
      <c r="AC557" s="14" t="str">
        <f t="shared" si="65"/>
        <v>Q5.21</v>
      </c>
      <c r="AD557" s="6" t="str">
        <f t="shared" si="61"/>
        <v>&lt;font color='green'&gt;[Q5.21]&lt;/font&gt; Qual foi a receita total derivada da venda destas frutas (as frutas adquiridas para distrbuição) na última campanha?</v>
      </c>
    </row>
    <row r="558" spans="1:30" x14ac:dyDescent="0.25">
      <c r="A558" s="17"/>
      <c r="B558"/>
      <c r="C558"/>
      <c r="D558"/>
      <c r="E558"/>
      <c r="F558"/>
      <c r="G558"/>
      <c r="H558"/>
      <c r="I558"/>
      <c r="J558"/>
      <c r="K558"/>
      <c r="L558"/>
      <c r="M558"/>
      <c r="N558"/>
      <c r="O558"/>
      <c r="P558"/>
      <c r="Q558"/>
      <c r="R558"/>
      <c r="S558"/>
      <c r="V558"/>
      <c r="AA558" s="14">
        <f t="shared" si="60"/>
        <v>0</v>
      </c>
      <c r="AB558" s="14">
        <f t="shared" si="66"/>
        <v>21</v>
      </c>
      <c r="AC558" s="14" t="str">
        <f t="shared" si="65"/>
        <v/>
      </c>
      <c r="AD558" s="6" t="str">
        <f t="shared" si="61"/>
        <v/>
      </c>
    </row>
    <row r="559" spans="1:30" ht="31.5" x14ac:dyDescent="0.25">
      <c r="A559" s="17"/>
      <c r="B559" t="s">
        <v>189</v>
      </c>
      <c r="C559" s="3" t="s">
        <v>136</v>
      </c>
      <c r="D559" s="3" t="s">
        <v>1361</v>
      </c>
      <c r="E559" s="4" t="s">
        <v>1362</v>
      </c>
      <c r="F559" s="6" t="s">
        <v>1363</v>
      </c>
      <c r="G559"/>
      <c r="H559"/>
      <c r="I559"/>
      <c r="J559"/>
      <c r="K559"/>
      <c r="L559"/>
      <c r="M559"/>
      <c r="N559" s="5" t="s">
        <v>59</v>
      </c>
      <c r="O559"/>
      <c r="P559"/>
      <c r="Q559"/>
      <c r="R559"/>
      <c r="S559"/>
      <c r="V559"/>
      <c r="AA559" s="14">
        <f t="shared" si="60"/>
        <v>1</v>
      </c>
      <c r="AB559" s="14">
        <f t="shared" si="66"/>
        <v>22</v>
      </c>
      <c r="AC559" s="14" t="str">
        <f t="shared" si="65"/>
        <v>Q5.22</v>
      </c>
      <c r="AD559" s="6" t="str">
        <f t="shared" si="61"/>
        <v>&lt;font color='green'&gt;[Q5.22]&lt;/font&gt; Você também vendeu/distribuiu castanhas de cajú na última campanha?</v>
      </c>
    </row>
    <row r="560" spans="1:30" ht="31.5" x14ac:dyDescent="0.25">
      <c r="A560" s="17"/>
      <c r="B560" t="s">
        <v>189</v>
      </c>
      <c r="C560" s="3" t="s">
        <v>92</v>
      </c>
      <c r="D560" s="3" t="s">
        <v>1364</v>
      </c>
      <c r="E560" s="4" t="s">
        <v>1365</v>
      </c>
      <c r="F560" s="6" t="s">
        <v>1366</v>
      </c>
      <c r="G560" s="5" t="s">
        <v>1302</v>
      </c>
      <c r="H560"/>
      <c r="I560"/>
      <c r="J560" s="5" t="s">
        <v>566</v>
      </c>
      <c r="K560"/>
      <c r="L560" s="5" t="s">
        <v>1367</v>
      </c>
      <c r="M560"/>
      <c r="N560" s="5" t="s">
        <v>59</v>
      </c>
      <c r="O560"/>
      <c r="P560"/>
      <c r="Q560"/>
      <c r="R560"/>
      <c r="S560"/>
      <c r="V560"/>
      <c r="AA560" s="14">
        <f t="shared" ref="AA560:AA623" si="67">IF(B560="q",1,0)</f>
        <v>1</v>
      </c>
      <c r="AB560" s="14">
        <f t="shared" si="66"/>
        <v>23</v>
      </c>
      <c r="AC560" s="14" t="str">
        <f t="shared" si="65"/>
        <v>Q5.23</v>
      </c>
      <c r="AD560" s="6" t="str">
        <f t="shared" si="61"/>
        <v>&lt;font color='green'&gt;[Q5.23]&lt;/font&gt; Quantos quilos de castanha de cajú você comprou dos seus fornecedores na última campanha?</v>
      </c>
    </row>
    <row r="561" spans="1:30" ht="31.5" x14ac:dyDescent="0.25">
      <c r="A561" s="17"/>
      <c r="B561" t="s">
        <v>189</v>
      </c>
      <c r="C561" s="3" t="s">
        <v>92</v>
      </c>
      <c r="D561" s="3" t="s">
        <v>1368</v>
      </c>
      <c r="E561" s="4" t="s">
        <v>1369</v>
      </c>
      <c r="F561" s="6" t="s">
        <v>1370</v>
      </c>
      <c r="G561" s="5" t="s">
        <v>1302</v>
      </c>
      <c r="H561"/>
      <c r="I561"/>
      <c r="J561" s="5" t="s">
        <v>1371</v>
      </c>
      <c r="K561"/>
      <c r="L561" s="5" t="s">
        <v>1367</v>
      </c>
      <c r="M561"/>
      <c r="N561" s="5" t="s">
        <v>59</v>
      </c>
      <c r="O561"/>
      <c r="P561"/>
      <c r="Q561"/>
      <c r="R561"/>
      <c r="S561"/>
      <c r="V561"/>
      <c r="AA561" s="14">
        <f t="shared" si="67"/>
        <v>1</v>
      </c>
      <c r="AB561" s="14">
        <f t="shared" si="66"/>
        <v>24</v>
      </c>
      <c r="AC561" s="14" t="str">
        <f t="shared" si="65"/>
        <v>Q5.24</v>
      </c>
      <c r="AD561" s="6" t="str">
        <f t="shared" si="61"/>
        <v>&lt;font color='green'&gt;[Q5.24]&lt;/font&gt; Dos ${cnut_kgbuy} quilos de castanha de cajú que comprou, quantos quilos conseguiu vender na última campanha?</v>
      </c>
    </row>
    <row r="562" spans="1:30" ht="31.5" x14ac:dyDescent="0.25">
      <c r="A562" s="17"/>
      <c r="B562" t="s">
        <v>189</v>
      </c>
      <c r="C562" s="3" t="s">
        <v>92</v>
      </c>
      <c r="D562" s="3" t="s">
        <v>1372</v>
      </c>
      <c r="E562" s="4" t="s">
        <v>1373</v>
      </c>
      <c r="F562" s="6" t="s">
        <v>1043</v>
      </c>
      <c r="G562" s="5" t="s">
        <v>838</v>
      </c>
      <c r="H562"/>
      <c r="I562"/>
      <c r="J562" s="5" t="s">
        <v>566</v>
      </c>
      <c r="K562"/>
      <c r="L562" s="5" t="s">
        <v>1367</v>
      </c>
      <c r="M562"/>
      <c r="N562" s="5" t="s">
        <v>59</v>
      </c>
      <c r="O562"/>
      <c r="P562"/>
      <c r="Q562"/>
      <c r="R562"/>
      <c r="S562"/>
      <c r="V562"/>
      <c r="AA562" s="14">
        <f t="shared" si="67"/>
        <v>1</v>
      </c>
      <c r="AB562" s="14">
        <f t="shared" si="66"/>
        <v>25</v>
      </c>
      <c r="AC562" s="14" t="str">
        <f t="shared" si="65"/>
        <v>Q5.25</v>
      </c>
      <c r="AD562" s="6" t="str">
        <f t="shared" si="61"/>
        <v>&lt;font color='green'&gt;[Q5.25]&lt;/font&gt; Qual o preço médio de um quilo de castanha de cajú comprado dos seus fornecedores?</v>
      </c>
    </row>
    <row r="563" spans="1:30" ht="47.25" x14ac:dyDescent="0.25">
      <c r="A563" s="17"/>
      <c r="B563" t="s">
        <v>189</v>
      </c>
      <c r="C563" s="3" t="s">
        <v>92</v>
      </c>
      <c r="D563" s="3" t="s">
        <v>1374</v>
      </c>
      <c r="E563" s="4" t="s">
        <v>1375</v>
      </c>
      <c r="F563" s="6" t="s">
        <v>1046</v>
      </c>
      <c r="G563" s="5" t="s">
        <v>838</v>
      </c>
      <c r="H563"/>
      <c r="I563"/>
      <c r="J563" s="5" t="s">
        <v>566</v>
      </c>
      <c r="K563"/>
      <c r="L563" s="5" t="s">
        <v>1367</v>
      </c>
      <c r="M563"/>
      <c r="N563" s="5" t="s">
        <v>59</v>
      </c>
      <c r="O563"/>
      <c r="P563"/>
      <c r="Q563"/>
      <c r="R563"/>
      <c r="S563"/>
      <c r="V563"/>
      <c r="AA563" s="14">
        <f t="shared" si="67"/>
        <v>1</v>
      </c>
      <c r="AB563" s="14">
        <f t="shared" si="66"/>
        <v>26</v>
      </c>
      <c r="AC563" s="14" t="str">
        <f t="shared" si="65"/>
        <v>Q5.26</v>
      </c>
      <c r="AD563" s="6" t="str">
        <f t="shared" si="61"/>
        <v>&lt;font color='green'&gt;[Q5.26]&lt;/font&gt; Qual o preço médio de um quilo de CASTANHA DE CAJÚ revendido/distribuído por você? Ou seja, o seu preço médio de venda.</v>
      </c>
    </row>
    <row r="564" spans="1:30" ht="47.25" x14ac:dyDescent="0.25">
      <c r="A564" s="17"/>
      <c r="B564" t="s">
        <v>189</v>
      </c>
      <c r="C564" s="3" t="s">
        <v>92</v>
      </c>
      <c r="D564" s="3" t="s">
        <v>1376</v>
      </c>
      <c r="E564" s="4" t="s">
        <v>1377</v>
      </c>
      <c r="F564" s="6" t="s">
        <v>1378</v>
      </c>
      <c r="G564" s="5" t="s">
        <v>838</v>
      </c>
      <c r="H564"/>
      <c r="I564"/>
      <c r="J564" s="5" t="s">
        <v>566</v>
      </c>
      <c r="K564"/>
      <c r="L564" s="5" t="s">
        <v>1367</v>
      </c>
      <c r="M564"/>
      <c r="N564" s="5" t="s">
        <v>59</v>
      </c>
      <c r="O564"/>
      <c r="P564"/>
      <c r="Q564"/>
      <c r="R564"/>
      <c r="S564"/>
      <c r="V564"/>
      <c r="AA564" s="14">
        <f t="shared" si="67"/>
        <v>1</v>
      </c>
      <c r="AB564" s="14">
        <f t="shared" si="66"/>
        <v>27</v>
      </c>
      <c r="AC564" s="14" t="str">
        <f t="shared" si="65"/>
        <v>Q5.27</v>
      </c>
      <c r="AD564" s="6" t="str">
        <f t="shared" si="61"/>
        <v>&lt;font color='green'&gt;[Q5.27]&lt;/font&gt; Qual foi a receita total derivada da revenda/distribuição de CASTANHA DE CAJÚ na última campanha?</v>
      </c>
    </row>
    <row r="565" spans="1:30" ht="78.75" x14ac:dyDescent="0.25">
      <c r="A565" s="17"/>
      <c r="B565" t="s">
        <v>189</v>
      </c>
      <c r="C565" s="3" t="s">
        <v>92</v>
      </c>
      <c r="D565" s="3" t="s">
        <v>1379</v>
      </c>
      <c r="E565" s="4" t="s">
        <v>1380</v>
      </c>
      <c r="F565" s="6" t="s">
        <v>1381</v>
      </c>
      <c r="G565" s="5" t="s">
        <v>838</v>
      </c>
      <c r="H565"/>
      <c r="I565"/>
      <c r="J565" s="5" t="s">
        <v>566</v>
      </c>
      <c r="K565"/>
      <c r="L565"/>
      <c r="M565"/>
      <c r="N565" s="5" t="s">
        <v>59</v>
      </c>
      <c r="O565"/>
      <c r="P565"/>
      <c r="Q565"/>
      <c r="R565"/>
      <c r="S565"/>
      <c r="V565"/>
      <c r="AA565" s="14">
        <f t="shared" si="67"/>
        <v>1</v>
      </c>
      <c r="AB565" s="14">
        <f t="shared" si="66"/>
        <v>28</v>
      </c>
      <c r="AC565" s="14" t="str">
        <f t="shared" si="65"/>
        <v>Q5.28</v>
      </c>
      <c r="AD565" s="6" t="str">
        <f t="shared" si="61"/>
        <v>&lt;font color='green'&gt;[Q5.28]&lt;/font&gt; Pense sobre todos os produtos com os quais atua na revenda/distribuição. Qual foi a RECEITA TOTAL com estes produtos NA REVENDA E DISTRIBUIÇÃO na última campanha?</v>
      </c>
    </row>
    <row r="566" spans="1:30" ht="31.5" x14ac:dyDescent="0.25">
      <c r="A566" s="17"/>
      <c r="B566" t="s">
        <v>189</v>
      </c>
      <c r="C566" s="3" t="s">
        <v>136</v>
      </c>
      <c r="D566" s="3" t="s">
        <v>1382</v>
      </c>
      <c r="E566" s="4" t="s">
        <v>1383</v>
      </c>
      <c r="F566" s="6" t="s">
        <v>1384</v>
      </c>
      <c r="G566"/>
      <c r="H566"/>
      <c r="I566"/>
      <c r="J566"/>
      <c r="K566"/>
      <c r="L566"/>
      <c r="M566"/>
      <c r="N566" s="5" t="s">
        <v>59</v>
      </c>
      <c r="O566"/>
      <c r="P566"/>
      <c r="Q566"/>
      <c r="R566"/>
      <c r="S566"/>
      <c r="V566"/>
      <c r="AA566" s="14">
        <f t="shared" si="67"/>
        <v>1</v>
      </c>
      <c r="AB566" s="14">
        <f t="shared" si="66"/>
        <v>29</v>
      </c>
      <c r="AC566" s="14" t="str">
        <f t="shared" si="65"/>
        <v>Q5.29</v>
      </c>
      <c r="AD566" s="6" t="str">
        <f t="shared" ref="AD566:AD629" si="68">IF(E566="", "",IF(B566="", E566,"&lt;font color='green'&gt;["&amp;AC566&amp;"]&lt;/font&gt; "&amp;E566))</f>
        <v>&lt;font color='green'&gt;[Q5.29]&lt;/font&gt; Você revende/distribui produtos agrícolas a crédito?</v>
      </c>
    </row>
    <row r="567" spans="1:30" ht="31.5" x14ac:dyDescent="0.25">
      <c r="A567" s="17"/>
      <c r="B567" t="s">
        <v>189</v>
      </c>
      <c r="C567" s="3" t="s">
        <v>92</v>
      </c>
      <c r="D567" s="3" t="s">
        <v>1385</v>
      </c>
      <c r="E567" s="4" t="s">
        <v>1386</v>
      </c>
      <c r="F567" s="6" t="s">
        <v>1261</v>
      </c>
      <c r="G567" s="5" t="s">
        <v>829</v>
      </c>
      <c r="H567"/>
      <c r="I567"/>
      <c r="J567" s="5" t="s">
        <v>651</v>
      </c>
      <c r="K567"/>
      <c r="L567" s="5" t="s">
        <v>1387</v>
      </c>
      <c r="M567"/>
      <c r="N567" s="5" t="s">
        <v>59</v>
      </c>
      <c r="O567"/>
      <c r="P567"/>
      <c r="Q567"/>
      <c r="R567"/>
      <c r="S567"/>
      <c r="V567"/>
      <c r="AA567" s="14">
        <f t="shared" si="67"/>
        <v>1</v>
      </c>
      <c r="AB567" s="14">
        <f t="shared" si="66"/>
        <v>30</v>
      </c>
      <c r="AC567" s="14" t="str">
        <f t="shared" si="65"/>
        <v>Q5.30</v>
      </c>
      <c r="AD567" s="6" t="str">
        <f t="shared" si="68"/>
        <v>&lt;font color='green'&gt;[Q5.30]&lt;/font&gt; Qual a percentagem da sua receita proveniente da distribuição de produtos agrícolas que é vendida a crédito?</v>
      </c>
    </row>
    <row r="568" spans="1:30" ht="94.5" x14ac:dyDescent="0.25">
      <c r="A568" s="17"/>
      <c r="B568" t="s">
        <v>189</v>
      </c>
      <c r="C568" s="3" t="s">
        <v>92</v>
      </c>
      <c r="D568" s="3" t="s">
        <v>1388</v>
      </c>
      <c r="E568" s="4" t="s">
        <v>1389</v>
      </c>
      <c r="F568" s="6" t="s">
        <v>1390</v>
      </c>
      <c r="G568" s="5" t="s">
        <v>829</v>
      </c>
      <c r="H568"/>
      <c r="I568"/>
      <c r="J568" s="5" t="s">
        <v>566</v>
      </c>
      <c r="K568"/>
      <c r="L568" s="5" t="s">
        <v>1387</v>
      </c>
      <c r="M568"/>
      <c r="N568" s="5" t="s">
        <v>59</v>
      </c>
      <c r="O568"/>
      <c r="P568"/>
      <c r="Q568"/>
      <c r="R568"/>
      <c r="S568"/>
      <c r="V568"/>
      <c r="AA568" s="14">
        <f t="shared" si="67"/>
        <v>1</v>
      </c>
      <c r="AB568" s="14">
        <f t="shared" si="66"/>
        <v>31</v>
      </c>
      <c r="AC568" s="14" t="str">
        <f t="shared" si="65"/>
        <v>Q5.31</v>
      </c>
      <c r="AD568" s="6" t="str">
        <f t="shared" si="68"/>
        <v>&lt;font color='green'&gt;[Q5.31]&lt;/font&gt; Pense no produto mais importante para as suas vendas na revenda/distribuição de produtos agrícolas QUE VOCÊ VENDE A CRÉDITO. Qual a percentagem de aumento no custo que você cobra para vendê-lo a crédito (ou seja, se ele custasse 100 Meticais à vista, quanto aumenta o preço para vender a crédito)?</v>
      </c>
    </row>
    <row r="569" spans="1:30" ht="31.5" x14ac:dyDescent="0.25">
      <c r="A569" s="17"/>
      <c r="B569" t="s">
        <v>189</v>
      </c>
      <c r="C569" s="3" t="s">
        <v>1264</v>
      </c>
      <c r="D569" s="3" t="s">
        <v>1391</v>
      </c>
      <c r="E569" s="4" t="s">
        <v>1392</v>
      </c>
      <c r="F569" s="6" t="s">
        <v>1267</v>
      </c>
      <c r="G569"/>
      <c r="H569"/>
      <c r="I569"/>
      <c r="J569"/>
      <c r="K569"/>
      <c r="L569" s="5" t="s">
        <v>1387</v>
      </c>
      <c r="M569"/>
      <c r="N569" s="5" t="s">
        <v>59</v>
      </c>
      <c r="O569"/>
      <c r="P569"/>
      <c r="Q569"/>
      <c r="R569"/>
      <c r="S569"/>
      <c r="V569"/>
      <c r="AA569" s="14">
        <f t="shared" si="67"/>
        <v>1</v>
      </c>
      <c r="AB569" s="14">
        <f t="shared" si="66"/>
        <v>32</v>
      </c>
      <c r="AC569" s="14" t="str">
        <f t="shared" si="65"/>
        <v>Q5.32</v>
      </c>
      <c r="AD569" s="6" t="str">
        <f t="shared" si="68"/>
        <v>&lt;font color='green'&gt;[Q5.32]&lt;/font&gt; Como você normalmente registra uma revenda/distribuição feita a crédito?</v>
      </c>
    </row>
    <row r="570" spans="1:30" x14ac:dyDescent="0.25">
      <c r="A570" s="17"/>
      <c r="B570"/>
      <c r="C570" s="3" t="s">
        <v>60</v>
      </c>
      <c r="D570" s="3" t="s">
        <v>1393</v>
      </c>
      <c r="E570" s="4" t="s">
        <v>1269</v>
      </c>
      <c r="F570" s="6" t="s">
        <v>1270</v>
      </c>
      <c r="G570"/>
      <c r="H570"/>
      <c r="I570"/>
      <c r="J570"/>
      <c r="K570"/>
      <c r="L570" s="5" t="s">
        <v>1394</v>
      </c>
      <c r="M570"/>
      <c r="N570" s="5" t="s">
        <v>59</v>
      </c>
      <c r="O570"/>
      <c r="P570"/>
      <c r="Q570"/>
      <c r="R570"/>
      <c r="S570"/>
      <c r="V570"/>
      <c r="AA570" s="14">
        <f t="shared" si="67"/>
        <v>0</v>
      </c>
      <c r="AB570" s="14">
        <f t="shared" si="66"/>
        <v>32</v>
      </c>
      <c r="AC570" s="14" t="str">
        <f t="shared" si="65"/>
        <v/>
      </c>
      <c r="AD570" s="6" t="str">
        <f t="shared" si="68"/>
        <v>Qual outra forma de registro?</v>
      </c>
    </row>
    <row r="571" spans="1:30" ht="63" x14ac:dyDescent="0.25">
      <c r="A571" s="17"/>
      <c r="B571" t="s">
        <v>189</v>
      </c>
      <c r="C571" s="3" t="s">
        <v>92</v>
      </c>
      <c r="D571" s="3" t="s">
        <v>1395</v>
      </c>
      <c r="E571" s="4" t="s">
        <v>1396</v>
      </c>
      <c r="F571" s="6" t="s">
        <v>1397</v>
      </c>
      <c r="G571" s="5" t="s">
        <v>829</v>
      </c>
      <c r="H571"/>
      <c r="I571"/>
      <c r="J571" s="5" t="s">
        <v>651</v>
      </c>
      <c r="K571"/>
      <c r="L571" s="5" t="s">
        <v>1387</v>
      </c>
      <c r="M571"/>
      <c r="N571" s="5" t="s">
        <v>59</v>
      </c>
      <c r="O571"/>
      <c r="P571"/>
      <c r="Q571"/>
      <c r="R571"/>
      <c r="S571"/>
      <c r="V571"/>
      <c r="AA571" s="14">
        <f t="shared" si="67"/>
        <v>1</v>
      </c>
      <c r="AB571" s="14">
        <f>AB569+AA571</f>
        <v>33</v>
      </c>
      <c r="AC571" s="14" t="str">
        <f t="shared" si="65"/>
        <v>Q5.33</v>
      </c>
      <c r="AD571" s="6" t="str">
        <f t="shared" si="68"/>
        <v>&lt;font color='green'&gt;[Q5.33]&lt;/font&gt; Em média, qual a percentagem da sua revenda/distribuição de produtos agrícolas a crédito que acaba não sendo paga (a cada 100 Meticais vendidos a crédito, quantos não são pagos?)</v>
      </c>
    </row>
    <row r="572" spans="1:30" x14ac:dyDescent="0.25">
      <c r="A572" s="17"/>
      <c r="B572"/>
      <c r="C572"/>
      <c r="D572"/>
      <c r="E572"/>
      <c r="F572"/>
      <c r="G572"/>
      <c r="H572"/>
      <c r="I572"/>
      <c r="J572"/>
      <c r="K572"/>
      <c r="L572"/>
      <c r="M572"/>
      <c r="N572"/>
      <c r="O572"/>
      <c r="P572"/>
      <c r="Q572"/>
      <c r="R572"/>
      <c r="S572"/>
      <c r="V572"/>
      <c r="AA572" s="14">
        <f t="shared" si="67"/>
        <v>0</v>
      </c>
      <c r="AB572" s="14">
        <f>AB571+AA572</f>
        <v>33</v>
      </c>
      <c r="AC572" s="14" t="str">
        <f t="shared" si="65"/>
        <v/>
      </c>
      <c r="AD572" s="6" t="str">
        <f t="shared" si="68"/>
        <v/>
      </c>
    </row>
    <row r="573" spans="1:30" x14ac:dyDescent="0.25">
      <c r="A573" s="17"/>
      <c r="B573"/>
      <c r="C573" s="3" t="s">
        <v>279</v>
      </c>
      <c r="D573" s="3" t="s">
        <v>1282</v>
      </c>
      <c r="E573"/>
      <c r="F573"/>
      <c r="G573"/>
      <c r="H573"/>
      <c r="I573"/>
      <c r="J573"/>
      <c r="K573"/>
      <c r="L573"/>
      <c r="M573"/>
      <c r="N573"/>
      <c r="O573"/>
      <c r="P573"/>
      <c r="Q573"/>
      <c r="R573"/>
      <c r="S573"/>
      <c r="V573"/>
      <c r="AA573" s="14">
        <f t="shared" si="67"/>
        <v>0</v>
      </c>
      <c r="AB573" s="14">
        <f>AB572+AA573</f>
        <v>33</v>
      </c>
      <c r="AC573" s="14" t="str">
        <f t="shared" si="65"/>
        <v/>
      </c>
      <c r="AD573" s="6" t="str">
        <f t="shared" si="68"/>
        <v/>
      </c>
    </row>
    <row r="574" spans="1:30" x14ac:dyDescent="0.25">
      <c r="A574" s="17"/>
      <c r="B574"/>
      <c r="C574"/>
      <c r="D574"/>
      <c r="E574"/>
      <c r="F574"/>
      <c r="G574"/>
      <c r="H574"/>
      <c r="I574"/>
      <c r="J574"/>
      <c r="K574"/>
      <c r="L574"/>
      <c r="M574"/>
      <c r="N574"/>
      <c r="O574"/>
      <c r="P574"/>
      <c r="Q574"/>
      <c r="R574"/>
      <c r="S574"/>
      <c r="V574"/>
      <c r="AA574" s="14">
        <f t="shared" si="67"/>
        <v>0</v>
      </c>
      <c r="AB574" s="14">
        <f>AB573+AA574</f>
        <v>33</v>
      </c>
      <c r="AC574" s="14" t="str">
        <f t="shared" si="65"/>
        <v/>
      </c>
      <c r="AD574" s="6" t="str">
        <f t="shared" si="68"/>
        <v/>
      </c>
    </row>
    <row r="575" spans="1:30" x14ac:dyDescent="0.25">
      <c r="A575" s="17" t="s">
        <v>1398</v>
      </c>
      <c r="B575"/>
      <c r="C575" s="3" t="s">
        <v>184</v>
      </c>
      <c r="D575" s="3" t="s">
        <v>1399</v>
      </c>
      <c r="E575"/>
      <c r="F575"/>
      <c r="G575"/>
      <c r="H575"/>
      <c r="I575"/>
      <c r="J575"/>
      <c r="K575"/>
      <c r="L575"/>
      <c r="M575"/>
      <c r="N575"/>
      <c r="O575"/>
      <c r="P575"/>
      <c r="Q575"/>
      <c r="R575"/>
      <c r="S575"/>
      <c r="V575"/>
      <c r="AA575" s="14">
        <f t="shared" si="67"/>
        <v>0</v>
      </c>
      <c r="AB575" s="14">
        <v>0</v>
      </c>
      <c r="AC575" s="14" t="str">
        <f t="shared" ref="AC575:AC613" si="69">IF(AA575=0,"",CONCATENATE("Q6.",AB575))</f>
        <v/>
      </c>
      <c r="AD575" s="6" t="str">
        <f t="shared" si="68"/>
        <v/>
      </c>
    </row>
    <row r="576" spans="1:30" x14ac:dyDescent="0.25">
      <c r="A576" s="17"/>
      <c r="B576"/>
      <c r="C576"/>
      <c r="D576"/>
      <c r="E576"/>
      <c r="F576"/>
      <c r="G576"/>
      <c r="H576"/>
      <c r="I576"/>
      <c r="J576"/>
      <c r="K576"/>
      <c r="L576"/>
      <c r="M576"/>
      <c r="N576"/>
      <c r="O576"/>
      <c r="P576"/>
      <c r="Q576"/>
      <c r="R576"/>
      <c r="S576"/>
      <c r="V576"/>
      <c r="AA576" s="14">
        <f t="shared" si="67"/>
        <v>0</v>
      </c>
      <c r="AB576" s="14">
        <f t="shared" ref="AB576:AB588" si="70">AB575+AA576</f>
        <v>0</v>
      </c>
      <c r="AC576" s="14" t="str">
        <f t="shared" si="69"/>
        <v/>
      </c>
      <c r="AD576" s="6" t="str">
        <f t="shared" si="68"/>
        <v/>
      </c>
    </row>
    <row r="577" spans="1:30" ht="110.25" x14ac:dyDescent="0.25">
      <c r="A577" s="17"/>
      <c r="B577"/>
      <c r="C577" s="3" t="s">
        <v>19</v>
      </c>
      <c r="D577" s="3" t="s">
        <v>1400</v>
      </c>
      <c r="E577" s="4" t="s">
        <v>1401</v>
      </c>
      <c r="F577" s="6" t="s">
        <v>1402</v>
      </c>
      <c r="G577"/>
      <c r="H577"/>
      <c r="I577"/>
      <c r="J577"/>
      <c r="K577"/>
      <c r="L577"/>
      <c r="M577"/>
      <c r="N577"/>
      <c r="O577"/>
      <c r="P577"/>
      <c r="Q577"/>
      <c r="R577"/>
      <c r="S577"/>
      <c r="V577"/>
      <c r="AA577" s="14">
        <f t="shared" si="67"/>
        <v>0</v>
      </c>
      <c r="AB577" s="14">
        <f t="shared" si="70"/>
        <v>0</v>
      </c>
      <c r="AC577" s="14" t="str">
        <f t="shared" si="69"/>
        <v/>
      </c>
      <c r="AD577" s="6" t="str">
        <f t="shared" si="68"/>
        <v>Agora, gostaríamos de fazer algumas perguntas sobre a cobertura regional do seu negócio
&lt;br&gt;&lt;br&gt;
Perguntamos há pouco sobre todos os POVOADOS onde o seu negócio atua. Agora, vamos fazer perguntas para diferenciar a atuação entre estes POVOADOS</v>
      </c>
    </row>
    <row r="578" spans="1:30" ht="110.25" x14ac:dyDescent="0.25">
      <c r="A578" s="17"/>
      <c r="B578" t="s">
        <v>189</v>
      </c>
      <c r="C578" s="3" t="s">
        <v>1403</v>
      </c>
      <c r="D578" s="3" t="s">
        <v>1404</v>
      </c>
      <c r="E578" s="6" t="s">
        <v>1405</v>
      </c>
      <c r="F578" s="6" t="s">
        <v>1406</v>
      </c>
      <c r="G578"/>
      <c r="H578"/>
      <c r="I578"/>
      <c r="J578"/>
      <c r="K578"/>
      <c r="L578"/>
      <c r="M578"/>
      <c r="N578" s="5" t="s">
        <v>59</v>
      </c>
      <c r="O578"/>
      <c r="P578"/>
      <c r="Q578"/>
      <c r="R578"/>
      <c r="S578"/>
      <c r="V578" s="5" t="s">
        <v>562</v>
      </c>
      <c r="AA578" s="14">
        <f t="shared" si="67"/>
        <v>1</v>
      </c>
      <c r="AB578" s="14">
        <f t="shared" si="70"/>
        <v>1</v>
      </c>
      <c r="AC578" s="14" t="str">
        <f t="shared" si="69"/>
        <v>Q6.1</v>
      </c>
      <c r="AD578" s="6" t="str">
        <f t="shared" si="68"/>
        <v>&lt;font color='green'&gt;[Q6.1]&lt;/font&gt; Entre os POVOADOS onde o seu negócio possui clientes listadas abaixo, para quais POVOADOS você realiza entregas, ou seja, leva os seus produtos até esse POVOADO?</v>
      </c>
    </row>
    <row r="579" spans="1:30" x14ac:dyDescent="0.25">
      <c r="A579" s="17"/>
      <c r="B579"/>
      <c r="C579" s="3" t="s">
        <v>39</v>
      </c>
      <c r="D579" s="3" t="s">
        <v>1407</v>
      </c>
      <c r="E579"/>
      <c r="F579"/>
      <c r="G579"/>
      <c r="H579"/>
      <c r="I579"/>
      <c r="J579"/>
      <c r="K579"/>
      <c r="L579"/>
      <c r="M579"/>
      <c r="N579"/>
      <c r="O579"/>
      <c r="P579"/>
      <c r="Q579" s="5" t="s">
        <v>1408</v>
      </c>
      <c r="R579"/>
      <c r="S579"/>
      <c r="V579"/>
      <c r="AA579" s="14">
        <f t="shared" si="67"/>
        <v>0</v>
      </c>
      <c r="AB579" s="14">
        <f t="shared" si="70"/>
        <v>1</v>
      </c>
      <c r="AC579" s="14" t="str">
        <f t="shared" si="69"/>
        <v/>
      </c>
      <c r="AD579" s="6" t="str">
        <f t="shared" si="68"/>
        <v/>
      </c>
    </row>
    <row r="580" spans="1:30" x14ac:dyDescent="0.25">
      <c r="A580" s="17"/>
      <c r="B580"/>
      <c r="C580"/>
      <c r="D580"/>
      <c r="E580"/>
      <c r="F580"/>
      <c r="G580"/>
      <c r="H580"/>
      <c r="I580"/>
      <c r="J580"/>
      <c r="K580"/>
      <c r="L580"/>
      <c r="M580"/>
      <c r="N580"/>
      <c r="O580"/>
      <c r="P580"/>
      <c r="Q580"/>
      <c r="R580"/>
      <c r="S580"/>
      <c r="V580"/>
      <c r="AA580" s="14">
        <f t="shared" si="67"/>
        <v>0</v>
      </c>
      <c r="AB580" s="14">
        <f t="shared" si="70"/>
        <v>1</v>
      </c>
      <c r="AC580" s="14" t="str">
        <f t="shared" si="69"/>
        <v/>
      </c>
      <c r="AD580" s="6" t="str">
        <f t="shared" si="68"/>
        <v/>
      </c>
    </row>
    <row r="581" spans="1:30" x14ac:dyDescent="0.25">
      <c r="A581" s="17"/>
      <c r="B581"/>
      <c r="C581" s="3" t="s">
        <v>366</v>
      </c>
      <c r="D581" s="3" t="s">
        <v>1409</v>
      </c>
      <c r="E581" s="4" t="s">
        <v>1410</v>
      </c>
      <c r="F581"/>
      <c r="G581"/>
      <c r="H581"/>
      <c r="I581"/>
      <c r="J581"/>
      <c r="K581"/>
      <c r="L581" s="5" t="s">
        <v>1411</v>
      </c>
      <c r="M581"/>
      <c r="N581"/>
      <c r="O581"/>
      <c r="P581"/>
      <c r="Q581"/>
      <c r="R581" s="5" t="s">
        <v>1412</v>
      </c>
      <c r="S581"/>
      <c r="V581"/>
      <c r="AA581" s="14">
        <f t="shared" si="67"/>
        <v>0</v>
      </c>
      <c r="AB581" s="14">
        <f t="shared" si="70"/>
        <v>1</v>
      </c>
      <c r="AC581" s="14" t="str">
        <f t="shared" si="69"/>
        <v/>
      </c>
      <c r="AD581" s="6" t="str">
        <f t="shared" si="68"/>
        <v>Perguntas sobre entregas</v>
      </c>
    </row>
    <row r="582" spans="1:30" x14ac:dyDescent="0.25">
      <c r="A582" s="17"/>
      <c r="B582"/>
      <c r="C582" t="s">
        <v>39</v>
      </c>
      <c r="D582" t="s">
        <v>1413</v>
      </c>
      <c r="E582"/>
      <c r="F582"/>
      <c r="G582"/>
      <c r="H582"/>
      <c r="I582"/>
      <c r="J582"/>
      <c r="K582"/>
      <c r="L582"/>
      <c r="M582"/>
      <c r="N582"/>
      <c r="O582"/>
      <c r="P582"/>
      <c r="Q582" s="5" t="s">
        <v>643</v>
      </c>
      <c r="R582"/>
      <c r="S582"/>
      <c r="V582"/>
      <c r="AA582" s="14">
        <f t="shared" si="67"/>
        <v>0</v>
      </c>
      <c r="AB582" s="14">
        <f t="shared" si="70"/>
        <v>1</v>
      </c>
      <c r="AC582" s="14" t="str">
        <f t="shared" si="69"/>
        <v/>
      </c>
      <c r="AD582" s="6" t="str">
        <f t="shared" si="68"/>
        <v/>
      </c>
    </row>
    <row r="583" spans="1:30" x14ac:dyDescent="0.25">
      <c r="A583" s="17"/>
      <c r="B583"/>
      <c r="C583" s="3" t="s">
        <v>39</v>
      </c>
      <c r="D583" s="3" t="s">
        <v>1414</v>
      </c>
      <c r="E583"/>
      <c r="F583"/>
      <c r="G583"/>
      <c r="H583"/>
      <c r="I583"/>
      <c r="J583"/>
      <c r="K583"/>
      <c r="L583"/>
      <c r="M583"/>
      <c r="N583"/>
      <c r="O583"/>
      <c r="P583"/>
      <c r="Q583" s="5" t="s">
        <v>1415</v>
      </c>
      <c r="R583"/>
      <c r="S583"/>
      <c r="V583"/>
      <c r="AA583" s="14">
        <f t="shared" si="67"/>
        <v>0</v>
      </c>
      <c r="AB583" s="14">
        <f t="shared" si="70"/>
        <v>1</v>
      </c>
      <c r="AC583" s="14" t="str">
        <f t="shared" si="69"/>
        <v/>
      </c>
      <c r="AD583" s="6" t="str">
        <f t="shared" si="68"/>
        <v/>
      </c>
    </row>
    <row r="584" spans="1:30" ht="31.5" x14ac:dyDescent="0.25">
      <c r="A584" s="17"/>
      <c r="B584"/>
      <c r="C584" s="3" t="s">
        <v>39</v>
      </c>
      <c r="D584" s="3" t="s">
        <v>1416</v>
      </c>
      <c r="E584"/>
      <c r="F584"/>
      <c r="G584"/>
      <c r="H584"/>
      <c r="I584"/>
      <c r="J584"/>
      <c r="K584"/>
      <c r="L584"/>
      <c r="M584"/>
      <c r="N584"/>
      <c r="O584"/>
      <c r="P584"/>
      <c r="Q584" s="5" t="s">
        <v>1417</v>
      </c>
      <c r="R584"/>
      <c r="S584"/>
      <c r="V584"/>
      <c r="AA584" s="14">
        <f t="shared" si="67"/>
        <v>0</v>
      </c>
      <c r="AB584" s="14">
        <f t="shared" si="70"/>
        <v>1</v>
      </c>
      <c r="AC584" s="14" t="str">
        <f t="shared" si="69"/>
        <v/>
      </c>
      <c r="AD584" s="6" t="str">
        <f t="shared" si="68"/>
        <v/>
      </c>
    </row>
    <row r="585" spans="1:30" ht="31.5" x14ac:dyDescent="0.25">
      <c r="A585" s="17"/>
      <c r="B585" t="s">
        <v>189</v>
      </c>
      <c r="C585" s="3" t="s">
        <v>1418</v>
      </c>
      <c r="D585" s="3" t="s">
        <v>1419</v>
      </c>
      <c r="E585" s="4" t="s">
        <v>1420</v>
      </c>
      <c r="F585" s="6" t="s">
        <v>1421</v>
      </c>
      <c r="G585"/>
      <c r="H585"/>
      <c r="I585"/>
      <c r="J585"/>
      <c r="K585"/>
      <c r="L585"/>
      <c r="M585"/>
      <c r="N585" s="5" t="s">
        <v>59</v>
      </c>
      <c r="O585"/>
      <c r="P585"/>
      <c r="Q585"/>
      <c r="R585"/>
      <c r="S585"/>
      <c r="V585"/>
      <c r="AA585" s="14">
        <f t="shared" si="67"/>
        <v>1</v>
      </c>
      <c r="AB585" s="14">
        <f t="shared" si="70"/>
        <v>2</v>
      </c>
      <c r="AC585" s="14" t="str">
        <f t="shared" si="69"/>
        <v>Q6.2</v>
      </c>
      <c r="AD585" s="6" t="str">
        <f t="shared" si="68"/>
        <v>&lt;font color='green'&gt;[Q6.2]&lt;/font&gt; Qual o principal meio de transporte utilizado para fazer entregas para ${delcomreference}?</v>
      </c>
    </row>
    <row r="586" spans="1:30" x14ac:dyDescent="0.25">
      <c r="A586" s="17"/>
      <c r="B586"/>
      <c r="C586" s="3" t="s">
        <v>60</v>
      </c>
      <c r="D586" s="3" t="s">
        <v>1422</v>
      </c>
      <c r="E586" s="4" t="s">
        <v>1423</v>
      </c>
      <c r="F586" s="6" t="s">
        <v>1424</v>
      </c>
      <c r="G586"/>
      <c r="H586"/>
      <c r="I586"/>
      <c r="J586"/>
      <c r="K586"/>
      <c r="L586" t="s">
        <v>1425</v>
      </c>
      <c r="M586"/>
      <c r="N586" s="5" t="s">
        <v>59</v>
      </c>
      <c r="O586"/>
      <c r="P586"/>
      <c r="Q586"/>
      <c r="R586"/>
      <c r="S586"/>
      <c r="V586"/>
      <c r="AA586" s="14">
        <f t="shared" si="67"/>
        <v>0</v>
      </c>
      <c r="AB586" s="14">
        <f t="shared" si="70"/>
        <v>2</v>
      </c>
      <c r="AC586" s="14" t="str">
        <f t="shared" si="69"/>
        <v/>
      </c>
      <c r="AD586" s="6" t="str">
        <f t="shared" si="68"/>
        <v>Qual outro meio de transporte?</v>
      </c>
    </row>
    <row r="587" spans="1:30" ht="31.5" x14ac:dyDescent="0.25">
      <c r="A587" s="17"/>
      <c r="B587" t="s">
        <v>189</v>
      </c>
      <c r="C587" s="24" t="s">
        <v>1426</v>
      </c>
      <c r="D587" s="3" t="s">
        <v>1427</v>
      </c>
      <c r="E587" s="4" t="s">
        <v>1428</v>
      </c>
      <c r="F587" s="6" t="s">
        <v>1429</v>
      </c>
      <c r="G587" s="5" t="s">
        <v>1430</v>
      </c>
      <c r="H587"/>
      <c r="I587"/>
      <c r="J587"/>
      <c r="K587"/>
      <c r="L587"/>
      <c r="M587"/>
      <c r="N587" s="5" t="s">
        <v>59</v>
      </c>
      <c r="O587"/>
      <c r="P587"/>
      <c r="Q587"/>
      <c r="R587"/>
      <c r="S587"/>
      <c r="V587"/>
      <c r="AA587" s="14">
        <f t="shared" si="67"/>
        <v>1</v>
      </c>
      <c r="AB587" s="14">
        <f t="shared" si="70"/>
        <v>3</v>
      </c>
      <c r="AC587" s="14" t="str">
        <f t="shared" si="69"/>
        <v>Q6.3</v>
      </c>
      <c r="AD587" s="6" t="str">
        <f t="shared" si="68"/>
        <v>&lt;font color='green'&gt;[Q6.3]&lt;/font&gt; Por que escolheu esse meio de transporte?</v>
      </c>
    </row>
    <row r="588" spans="1:30" x14ac:dyDescent="0.25">
      <c r="A588" s="17"/>
      <c r="B588"/>
      <c r="C588" s="3" t="s">
        <v>60</v>
      </c>
      <c r="D588" s="3" t="s">
        <v>1431</v>
      </c>
      <c r="E588" s="4" t="s">
        <v>1432</v>
      </c>
      <c r="F588" s="6" t="s">
        <v>1433</v>
      </c>
      <c r="G588"/>
      <c r="H588"/>
      <c r="I588"/>
      <c r="J588"/>
      <c r="K588"/>
      <c r="L588" t="s">
        <v>1434</v>
      </c>
      <c r="M588"/>
      <c r="N588" s="5" t="s">
        <v>59</v>
      </c>
      <c r="O588"/>
      <c r="P588"/>
      <c r="Q588"/>
      <c r="R588"/>
      <c r="S588"/>
      <c r="V588"/>
      <c r="AA588" s="14">
        <f t="shared" si="67"/>
        <v>0</v>
      </c>
      <c r="AB588" s="14">
        <f t="shared" si="70"/>
        <v>3</v>
      </c>
      <c r="AC588" s="14" t="str">
        <f t="shared" si="69"/>
        <v/>
      </c>
      <c r="AD588" s="6" t="str">
        <f t="shared" si="68"/>
        <v>Qual outro motivo?</v>
      </c>
    </row>
    <row r="589" spans="1:30" ht="47.25" x14ac:dyDescent="0.25">
      <c r="A589" s="17"/>
      <c r="B589" t="s">
        <v>189</v>
      </c>
      <c r="C589" s="3" t="s">
        <v>1435</v>
      </c>
      <c r="D589" s="3" t="s">
        <v>1436</v>
      </c>
      <c r="E589" s="4" t="s">
        <v>1437</v>
      </c>
      <c r="F589" s="6" t="s">
        <v>1438</v>
      </c>
      <c r="G589"/>
      <c r="H589"/>
      <c r="I589"/>
      <c r="J589"/>
      <c r="K589"/>
      <c r="L589"/>
      <c r="M589"/>
      <c r="N589" s="5" t="s">
        <v>59</v>
      </c>
      <c r="O589"/>
      <c r="P589"/>
      <c r="Q589"/>
      <c r="R589"/>
      <c r="S589"/>
      <c r="V589"/>
      <c r="AA589" s="14">
        <f t="shared" si="67"/>
        <v>1</v>
      </c>
      <c r="AB589" s="14">
        <f>AB587+AA589</f>
        <v>4</v>
      </c>
      <c r="AC589" s="14" t="str">
        <f t="shared" si="69"/>
        <v>Q6.4</v>
      </c>
      <c r="AD589" s="6" t="str">
        <f t="shared" si="68"/>
        <v>&lt;font color='green'&gt;[Q6.4]&lt;/font&gt; De quem é o meio de transporte tipicamente utilizado para fazer entregas para ${delcomreference}?</v>
      </c>
    </row>
    <row r="590" spans="1:30" x14ac:dyDescent="0.25">
      <c r="A590" s="17"/>
      <c r="B590"/>
      <c r="C590" s="3" t="s">
        <v>60</v>
      </c>
      <c r="D590" s="3" t="s">
        <v>1439</v>
      </c>
      <c r="E590" s="4" t="s">
        <v>334</v>
      </c>
      <c r="F590" s="4" t="s">
        <v>1440</v>
      </c>
      <c r="G590"/>
      <c r="H590"/>
      <c r="I590"/>
      <c r="J590"/>
      <c r="K590"/>
      <c r="L590" s="5" t="s">
        <v>1441</v>
      </c>
      <c r="M590"/>
      <c r="N590" t="s">
        <v>59</v>
      </c>
      <c r="O590"/>
      <c r="P590"/>
      <c r="Q590"/>
      <c r="R590"/>
      <c r="S590"/>
      <c r="V590"/>
      <c r="AA590" s="14">
        <f t="shared" si="67"/>
        <v>0</v>
      </c>
      <c r="AB590" s="14">
        <f t="shared" ref="AB590:AB596" si="71">AB589+AA590</f>
        <v>4</v>
      </c>
      <c r="AC590" s="14" t="str">
        <f t="shared" si="69"/>
        <v/>
      </c>
      <c r="AD590" s="6" t="str">
        <f t="shared" si="68"/>
        <v>Qual outra forma de propriedade?</v>
      </c>
    </row>
    <row r="591" spans="1:30" x14ac:dyDescent="0.25">
      <c r="A591" s="17"/>
      <c r="B591"/>
      <c r="C591"/>
      <c r="D591"/>
      <c r="E591"/>
      <c r="F591"/>
      <c r="G591"/>
      <c r="H591"/>
      <c r="I591"/>
      <c r="J591"/>
      <c r="K591"/>
      <c r="L591"/>
      <c r="M591"/>
      <c r="N591"/>
      <c r="O591"/>
      <c r="P591"/>
      <c r="Q591"/>
      <c r="R591"/>
      <c r="S591"/>
      <c r="V591"/>
      <c r="AA591" s="14">
        <f t="shared" si="67"/>
        <v>0</v>
      </c>
      <c r="AB591" s="14">
        <f t="shared" si="71"/>
        <v>4</v>
      </c>
      <c r="AC591" s="14" t="str">
        <f t="shared" si="69"/>
        <v/>
      </c>
      <c r="AD591" s="6" t="str">
        <f t="shared" si="68"/>
        <v/>
      </c>
    </row>
    <row r="592" spans="1:30" x14ac:dyDescent="0.25">
      <c r="A592" s="17"/>
      <c r="B592"/>
      <c r="C592"/>
      <c r="D592"/>
      <c r="E592"/>
      <c r="F592"/>
      <c r="G592"/>
      <c r="H592"/>
      <c r="I592"/>
      <c r="J592"/>
      <c r="K592"/>
      <c r="L592"/>
      <c r="M592"/>
      <c r="N592"/>
      <c r="O592"/>
      <c r="P592"/>
      <c r="Q592"/>
      <c r="R592"/>
      <c r="S592"/>
      <c r="V592"/>
      <c r="AA592" s="14">
        <f t="shared" si="67"/>
        <v>0</v>
      </c>
      <c r="AB592" s="14">
        <f t="shared" si="71"/>
        <v>4</v>
      </c>
      <c r="AC592" s="14" t="str">
        <f t="shared" si="69"/>
        <v/>
      </c>
      <c r="AD592" s="6" t="str">
        <f t="shared" si="68"/>
        <v/>
      </c>
    </row>
    <row r="593" spans="1:30" x14ac:dyDescent="0.25">
      <c r="A593" s="17"/>
      <c r="B593"/>
      <c r="C593" s="3" t="s">
        <v>383</v>
      </c>
      <c r="D593" s="3" t="s">
        <v>1409</v>
      </c>
      <c r="E593"/>
      <c r="F593"/>
      <c r="G593"/>
      <c r="H593"/>
      <c r="I593"/>
      <c r="J593"/>
      <c r="K593"/>
      <c r="L593"/>
      <c r="M593"/>
      <c r="N593"/>
      <c r="O593"/>
      <c r="P593"/>
      <c r="Q593"/>
      <c r="R593"/>
      <c r="S593"/>
      <c r="V593"/>
      <c r="AA593" s="14">
        <f t="shared" si="67"/>
        <v>0</v>
      </c>
      <c r="AB593" s="14">
        <f t="shared" si="71"/>
        <v>4</v>
      </c>
      <c r="AC593" s="14" t="str">
        <f t="shared" si="69"/>
        <v/>
      </c>
      <c r="AD593" s="6" t="str">
        <f t="shared" si="68"/>
        <v/>
      </c>
    </row>
    <row r="594" spans="1:30" x14ac:dyDescent="0.25">
      <c r="A594" s="17"/>
      <c r="B594"/>
      <c r="C594"/>
      <c r="D594"/>
      <c r="E594"/>
      <c r="F594"/>
      <c r="G594"/>
      <c r="H594"/>
      <c r="I594"/>
      <c r="J594"/>
      <c r="K594"/>
      <c r="L594"/>
      <c r="M594"/>
      <c r="N594"/>
      <c r="O594"/>
      <c r="P594"/>
      <c r="Q594"/>
      <c r="R594"/>
      <c r="S594"/>
      <c r="V594"/>
      <c r="AA594" s="14">
        <f t="shared" si="67"/>
        <v>0</v>
      </c>
      <c r="AB594" s="14">
        <f t="shared" si="71"/>
        <v>4</v>
      </c>
      <c r="AC594" s="14" t="str">
        <f t="shared" si="69"/>
        <v/>
      </c>
      <c r="AD594" s="6" t="str">
        <f t="shared" si="68"/>
        <v/>
      </c>
    </row>
    <row r="595" spans="1:30" ht="126" x14ac:dyDescent="0.25">
      <c r="A595" s="17"/>
      <c r="B595" t="s">
        <v>189</v>
      </c>
      <c r="C595" s="3" t="s">
        <v>558</v>
      </c>
      <c r="D595" s="3" t="s">
        <v>1442</v>
      </c>
      <c r="E595" s="6" t="s">
        <v>1443</v>
      </c>
      <c r="F595" s="6" t="s">
        <v>1444</v>
      </c>
      <c r="G595"/>
      <c r="H595"/>
      <c r="I595"/>
      <c r="J595"/>
      <c r="K595"/>
      <c r="L595"/>
      <c r="M595"/>
      <c r="N595" s="5" t="s">
        <v>59</v>
      </c>
      <c r="O595"/>
      <c r="P595"/>
      <c r="Q595"/>
      <c r="R595"/>
      <c r="S595"/>
      <c r="V595" s="5" t="s">
        <v>562</v>
      </c>
      <c r="AA595" s="14">
        <f t="shared" si="67"/>
        <v>1</v>
      </c>
      <c r="AB595" s="14">
        <f t="shared" si="71"/>
        <v>5</v>
      </c>
      <c r="AC595" s="14" t="str">
        <f t="shared" si="69"/>
        <v>Q6.5</v>
      </c>
      <c r="AD595" s="6" t="str">
        <f t="shared" si="68"/>
        <v>&lt;font color='green'&gt;[Q6.5]&lt;/font&gt; Entre os POVOADOS onde o seu negócio possui clientes listadas abaixo, qual é o POVOADO de onde vem a MAIOR receita de vendas de insumos e produtos agrícolas para o seu negócio?</v>
      </c>
    </row>
    <row r="596" spans="1:30" x14ac:dyDescent="0.25">
      <c r="A596" s="17"/>
      <c r="B596"/>
      <c r="C596" s="3" t="s">
        <v>39</v>
      </c>
      <c r="D596" s="3" t="s">
        <v>1445</v>
      </c>
      <c r="E596" s="6"/>
      <c r="F596" s="6"/>
      <c r="G596"/>
      <c r="H596"/>
      <c r="I596"/>
      <c r="J596"/>
      <c r="K596"/>
      <c r="L596"/>
      <c r="M596"/>
      <c r="O596"/>
      <c r="P596"/>
      <c r="Q596" s="5" t="s">
        <v>1446</v>
      </c>
      <c r="R596"/>
      <c r="S596"/>
      <c r="AA596" s="14">
        <f t="shared" si="67"/>
        <v>0</v>
      </c>
      <c r="AB596" s="14">
        <f t="shared" si="71"/>
        <v>5</v>
      </c>
      <c r="AC596" s="14" t="str">
        <f t="shared" si="69"/>
        <v/>
      </c>
      <c r="AD596" s="6" t="str">
        <f t="shared" si="68"/>
        <v/>
      </c>
    </row>
    <row r="597" spans="1:30" ht="70.5" customHeight="1" x14ac:dyDescent="0.25">
      <c r="A597" s="17"/>
      <c r="B597" t="s">
        <v>189</v>
      </c>
      <c r="C597" s="3" t="s">
        <v>92</v>
      </c>
      <c r="D597" s="3" t="s">
        <v>1447</v>
      </c>
      <c r="E597" s="6" t="s">
        <v>1448</v>
      </c>
      <c r="F597" s="6" t="s">
        <v>1449</v>
      </c>
      <c r="G597" s="5" t="s">
        <v>829</v>
      </c>
      <c r="H597"/>
      <c r="I597"/>
      <c r="J597" s="5" t="s">
        <v>651</v>
      </c>
      <c r="K597"/>
      <c r="L597"/>
      <c r="M597"/>
      <c r="N597" s="5" t="s">
        <v>59</v>
      </c>
      <c r="O597"/>
      <c r="P597"/>
      <c r="Q597"/>
      <c r="R597"/>
      <c r="S597"/>
      <c r="V597"/>
      <c r="AA597" s="14">
        <f t="shared" si="67"/>
        <v>1</v>
      </c>
      <c r="AB597" s="14">
        <f>AB595+AA597</f>
        <v>6</v>
      </c>
      <c r="AC597" s="14" t="str">
        <f t="shared" si="69"/>
        <v>Q6.6</v>
      </c>
      <c r="AD597" s="6" t="str">
        <f t="shared" si="68"/>
        <v>&lt;font color='green'&gt;[Q6.6]&lt;/font&gt; Qual é a proporção da receita do seu negócio com insumos e produtos agrícolas proveniente do POVOADO ${maincommpov}? A cada 100 Meticais em receita, quantos Meticais vêm desta comunidade?</v>
      </c>
    </row>
    <row r="598" spans="1:30" ht="70.5" customHeight="1" x14ac:dyDescent="0.25">
      <c r="A598" s="17"/>
      <c r="B598"/>
      <c r="C598" s="3" t="s">
        <v>39</v>
      </c>
      <c r="D598" s="3" t="s">
        <v>1450</v>
      </c>
      <c r="E598" s="6"/>
      <c r="F598"/>
      <c r="G598"/>
      <c r="H598"/>
      <c r="I598"/>
      <c r="J598"/>
      <c r="K598"/>
      <c r="L598"/>
      <c r="M598"/>
      <c r="N598"/>
      <c r="O598"/>
      <c r="P598"/>
      <c r="Q598" t="s">
        <v>1451</v>
      </c>
      <c r="R598"/>
      <c r="S598"/>
      <c r="V598"/>
      <c r="AA598" s="14">
        <f t="shared" si="67"/>
        <v>0</v>
      </c>
      <c r="AB598" s="14">
        <f>AB597+AA598</f>
        <v>6</v>
      </c>
      <c r="AC598" s="14" t="str">
        <f t="shared" si="69"/>
        <v/>
      </c>
      <c r="AD598" s="6" t="str">
        <f t="shared" si="68"/>
        <v/>
      </c>
    </row>
    <row r="599" spans="1:30" ht="110.25" x14ac:dyDescent="0.25">
      <c r="A599" s="17"/>
      <c r="B599" t="s">
        <v>189</v>
      </c>
      <c r="C599" s="3" t="s">
        <v>136</v>
      </c>
      <c r="D599" s="3" t="s">
        <v>1452</v>
      </c>
      <c r="E599" s="6" t="s">
        <v>1453</v>
      </c>
      <c r="F599" t="s">
        <v>1454</v>
      </c>
      <c r="G599"/>
      <c r="H599"/>
      <c r="I599"/>
      <c r="J599" t="s">
        <v>141</v>
      </c>
      <c r="K599" s="6" t="s">
        <v>1455</v>
      </c>
      <c r="L599"/>
      <c r="M599"/>
      <c r="N599" s="5" t="s">
        <v>59</v>
      </c>
      <c r="O599"/>
      <c r="P599"/>
      <c r="Q599"/>
      <c r="R599"/>
      <c r="S599"/>
      <c r="V599"/>
      <c r="AA599" s="14">
        <f t="shared" si="67"/>
        <v>1</v>
      </c>
      <c r="AB599" s="14">
        <f>AB598+AA599</f>
        <v>7</v>
      </c>
      <c r="AC599" s="14" t="str">
        <f t="shared" si="69"/>
        <v>Q6.7</v>
      </c>
      <c r="AD599" s="6" t="str">
        <f t="shared" si="68"/>
        <v>&lt;font color='green'&gt;[Q6.7]&lt;/font&gt; Você disse que ${maincomm_rev_pc}% da receita com insumos e produtos agrícolas do seu negócio é proveniente do POVOADO ${maincommpov}. Como seu negócio teve receita de ${total_rev} Meticais na última campanha com insumos e produtos agrícolas, isso quer dizer que cerca de ${maincomm_rev} Meticais são provenientes deste POVOADO. Isso está correto?</v>
      </c>
    </row>
    <row r="600" spans="1:30" x14ac:dyDescent="0.25">
      <c r="A600" s="17"/>
      <c r="B600"/>
      <c r="C600"/>
      <c r="D600"/>
      <c r="E600"/>
      <c r="F600"/>
      <c r="G600"/>
      <c r="H600"/>
      <c r="I600"/>
      <c r="J600"/>
      <c r="K600"/>
      <c r="L600"/>
      <c r="M600"/>
      <c r="N600"/>
      <c r="O600"/>
      <c r="P600"/>
      <c r="Q600"/>
      <c r="R600"/>
      <c r="S600"/>
      <c r="V600"/>
      <c r="AA600" s="14">
        <f t="shared" si="67"/>
        <v>0</v>
      </c>
      <c r="AB600" s="14">
        <f>AB599+AA600</f>
        <v>7</v>
      </c>
      <c r="AC600" s="14" t="str">
        <f t="shared" si="69"/>
        <v/>
      </c>
      <c r="AD600" s="6" t="str">
        <f t="shared" si="68"/>
        <v/>
      </c>
    </row>
    <row r="601" spans="1:30" x14ac:dyDescent="0.25">
      <c r="A601" s="17"/>
      <c r="B601"/>
      <c r="C601" t="s">
        <v>1456</v>
      </c>
      <c r="D601" t="s">
        <v>1457</v>
      </c>
      <c r="E601" t="s">
        <v>1458</v>
      </c>
      <c r="F601" t="s">
        <v>1459</v>
      </c>
      <c r="G601"/>
      <c r="H601"/>
      <c r="I601"/>
      <c r="J601"/>
      <c r="K601"/>
      <c r="L601"/>
      <c r="M601"/>
      <c r="N601" t="s">
        <v>59</v>
      </c>
      <c r="O601"/>
      <c r="P601"/>
      <c r="Q601"/>
      <c r="R601"/>
      <c r="S601"/>
      <c r="V601"/>
      <c r="AA601" s="14">
        <f t="shared" si="67"/>
        <v>0</v>
      </c>
      <c r="AB601" s="14">
        <f>AB600+AA601</f>
        <v>7</v>
      </c>
      <c r="AC601" s="14" t="str">
        <f t="shared" si="69"/>
        <v/>
      </c>
      <c r="AD601" s="6" t="str">
        <f t="shared" si="68"/>
        <v>Pensando agora em TODOS OS POVOADOS em que atua, confirme quais são os DISTRITOS em que estão situados:</v>
      </c>
    </row>
    <row r="602" spans="1:30" x14ac:dyDescent="0.25">
      <c r="A602" s="17"/>
      <c r="B602"/>
      <c r="C602" t="s">
        <v>1460</v>
      </c>
      <c r="D602" t="s">
        <v>1461</v>
      </c>
      <c r="E602" t="s">
        <v>1462</v>
      </c>
      <c r="F602" t="s">
        <v>1463</v>
      </c>
      <c r="G602"/>
      <c r="H602"/>
      <c r="I602"/>
      <c r="J602"/>
      <c r="K602"/>
      <c r="L602"/>
      <c r="M602"/>
      <c r="N602" t="s">
        <v>59</v>
      </c>
      <c r="O602"/>
      <c r="P602"/>
      <c r="Q602"/>
      <c r="R602"/>
      <c r="S602"/>
      <c r="V602"/>
      <c r="AA602" s="14">
        <f t="shared" si="67"/>
        <v>0</v>
      </c>
      <c r="AB602" s="14">
        <f>AB601+AA602</f>
        <v>7</v>
      </c>
      <c r="AC602" s="14" t="str">
        <f t="shared" si="69"/>
        <v/>
      </c>
      <c r="AD602" s="6" t="str">
        <f t="shared" si="68"/>
        <v>Pensando agora em TODOS OS POVOADOS em que atua, confirme quais são os POSTOS ADMINISTRATIVOS em que estão situados:</v>
      </c>
    </row>
    <row r="603" spans="1:30" ht="63" x14ac:dyDescent="0.25">
      <c r="A603" s="17"/>
      <c r="B603" t="s">
        <v>189</v>
      </c>
      <c r="C603" s="3" t="s">
        <v>1464</v>
      </c>
      <c r="D603" s="3" t="s">
        <v>1465</v>
      </c>
      <c r="E603" s="4" t="s">
        <v>1466</v>
      </c>
      <c r="F603" s="6" t="s">
        <v>1467</v>
      </c>
      <c r="G603" t="s">
        <v>1468</v>
      </c>
      <c r="H603"/>
      <c r="I603"/>
      <c r="J603"/>
      <c r="K603"/>
      <c r="L603"/>
      <c r="M603"/>
      <c r="N603" s="5" t="s">
        <v>59</v>
      </c>
      <c r="O603"/>
      <c r="P603"/>
      <c r="Q603"/>
      <c r="R603"/>
      <c r="S603"/>
      <c r="V603" s="3" t="s">
        <v>1469</v>
      </c>
      <c r="AA603" s="14">
        <f t="shared" si="67"/>
        <v>1</v>
      </c>
      <c r="AB603" s="14">
        <f>AB600+AA603</f>
        <v>8</v>
      </c>
      <c r="AC603" s="14" t="str">
        <f t="shared" si="69"/>
        <v>Q6.8</v>
      </c>
      <c r="AD603" s="6" t="str">
        <f t="shared" si="68"/>
        <v>&lt;font color='green'&gt;[Q6.8]&lt;/font&gt; Entre os POVOADOS dos POSTOS ADMINISTRATIVOS onde trabalha, acredita que há alguns onde não há demanda o suficiente para que você concentre seus esforços de venda nelas?</v>
      </c>
    </row>
    <row r="604" spans="1:30" ht="47.25" x14ac:dyDescent="0.25">
      <c r="A604" s="17"/>
      <c r="B604" t="s">
        <v>189</v>
      </c>
      <c r="C604" s="3" t="s">
        <v>1464</v>
      </c>
      <c r="D604" s="3" t="s">
        <v>1470</v>
      </c>
      <c r="E604" s="4" t="s">
        <v>1471</v>
      </c>
      <c r="F604" s="6" t="s">
        <v>1472</v>
      </c>
      <c r="G604" t="s">
        <v>1468</v>
      </c>
      <c r="H604"/>
      <c r="I604"/>
      <c r="J604"/>
      <c r="K604"/>
      <c r="L604"/>
      <c r="M604"/>
      <c r="N604" s="5" t="s">
        <v>59</v>
      </c>
      <c r="O604"/>
      <c r="P604"/>
      <c r="Q604"/>
      <c r="R604"/>
      <c r="S604"/>
      <c r="V604" s="3" t="s">
        <v>1469</v>
      </c>
      <c r="AA604" s="14">
        <f t="shared" si="67"/>
        <v>1</v>
      </c>
      <c r="AB604" s="14">
        <f t="shared" ref="AB604:AB613" si="72">AB603+AA604</f>
        <v>9</v>
      </c>
      <c r="AC604" s="14" t="str">
        <f t="shared" si="69"/>
        <v>Q6.9</v>
      </c>
      <c r="AD604" s="6" t="str">
        <f t="shared" si="68"/>
        <v>&lt;font color='green'&gt;[Q6.9]&lt;/font&gt; Entre os POVOADOS dos POSTOS ADMINISTRATIVOS onde trabalha, acredita que há alguns de difícil acesso, ou onde é difícil entregar produtos?</v>
      </c>
    </row>
    <row r="605" spans="1:30" ht="47.25" x14ac:dyDescent="0.25">
      <c r="A605" s="17"/>
      <c r="B605" t="s">
        <v>189</v>
      </c>
      <c r="C605" s="3" t="s">
        <v>1464</v>
      </c>
      <c r="D605" s="3" t="s">
        <v>1473</v>
      </c>
      <c r="E605" s="4" t="s">
        <v>1474</v>
      </c>
      <c r="F605" s="6" t="s">
        <v>1475</v>
      </c>
      <c r="G605" t="s">
        <v>1468</v>
      </c>
      <c r="H605"/>
      <c r="I605"/>
      <c r="J605"/>
      <c r="K605"/>
      <c r="L605"/>
      <c r="M605"/>
      <c r="N605" s="5" t="s">
        <v>59</v>
      </c>
      <c r="O605"/>
      <c r="P605"/>
      <c r="Q605"/>
      <c r="R605"/>
      <c r="S605"/>
      <c r="V605" s="3" t="s">
        <v>1469</v>
      </c>
      <c r="AA605" s="14">
        <f t="shared" si="67"/>
        <v>1</v>
      </c>
      <c r="AB605" s="14">
        <f t="shared" si="72"/>
        <v>10</v>
      </c>
      <c r="AC605" s="14" t="str">
        <f t="shared" si="69"/>
        <v>Q6.10</v>
      </c>
      <c r="AD605" s="6" t="str">
        <f t="shared" si="68"/>
        <v>&lt;font color='green'&gt;[Q6.10]&lt;/font&gt; Entre os POVOADOS dos POSTOS ADMINISTRATIVOS onde trabalha, há alguns onde você costumava fornecer produtos, mas não oferece mais?</v>
      </c>
    </row>
    <row r="606" spans="1:30" ht="47.25" x14ac:dyDescent="0.25">
      <c r="A606" s="17"/>
      <c r="B606" t="s">
        <v>189</v>
      </c>
      <c r="C606" s="3" t="s">
        <v>1464</v>
      </c>
      <c r="D606" s="3" t="s">
        <v>1476</v>
      </c>
      <c r="E606" s="4" t="s">
        <v>1477</v>
      </c>
      <c r="F606" s="6" t="s">
        <v>1478</v>
      </c>
      <c r="G606" t="s">
        <v>1468</v>
      </c>
      <c r="H606"/>
      <c r="I606"/>
      <c r="J606"/>
      <c r="K606"/>
      <c r="L606"/>
      <c r="M606"/>
      <c r="N606" s="5" t="s">
        <v>59</v>
      </c>
      <c r="O606"/>
      <c r="P606"/>
      <c r="Q606"/>
      <c r="R606"/>
      <c r="S606"/>
      <c r="V606" s="3" t="s">
        <v>1469</v>
      </c>
      <c r="AA606" s="14">
        <f t="shared" si="67"/>
        <v>1</v>
      </c>
      <c r="AB606" s="14">
        <f t="shared" si="72"/>
        <v>11</v>
      </c>
      <c r="AC606" s="14" t="str">
        <f t="shared" si="69"/>
        <v>Q6.11</v>
      </c>
      <c r="AD606" s="6" t="str">
        <f t="shared" si="68"/>
        <v>&lt;font color='green'&gt;[Q6.11]&lt;/font&gt; Entre os POVOADOS dos POSTOS ADMINISTRATIVOS onde trabalha, há alguns onde você costumava ter um ponto de venda ou uma loja, mas hoje não tem mais?</v>
      </c>
    </row>
    <row r="607" spans="1:30" x14ac:dyDescent="0.25">
      <c r="A607" s="17"/>
      <c r="B607"/>
      <c r="C607"/>
      <c r="D607"/>
      <c r="E607"/>
      <c r="F607"/>
      <c r="G607"/>
      <c r="H607"/>
      <c r="I607"/>
      <c r="J607"/>
      <c r="K607"/>
      <c r="L607"/>
      <c r="M607"/>
      <c r="N607"/>
      <c r="O607"/>
      <c r="P607"/>
      <c r="Q607"/>
      <c r="R607"/>
      <c r="S607"/>
      <c r="AA607" s="14">
        <f t="shared" si="67"/>
        <v>0</v>
      </c>
      <c r="AB607" s="14">
        <f t="shared" si="72"/>
        <v>11</v>
      </c>
      <c r="AC607" s="14" t="str">
        <f t="shared" si="69"/>
        <v/>
      </c>
      <c r="AD607" s="6" t="str">
        <f t="shared" si="68"/>
        <v/>
      </c>
    </row>
    <row r="608" spans="1:30" x14ac:dyDescent="0.25">
      <c r="A608" s="17"/>
      <c r="B608"/>
      <c r="C608" s="3" t="s">
        <v>279</v>
      </c>
      <c r="D608" s="3" t="s">
        <v>1399</v>
      </c>
      <c r="E608"/>
      <c r="F608"/>
      <c r="G608"/>
      <c r="H608"/>
      <c r="I608"/>
      <c r="J608"/>
      <c r="K608"/>
      <c r="L608"/>
      <c r="M608"/>
      <c r="N608"/>
      <c r="O608"/>
      <c r="P608"/>
      <c r="Q608"/>
      <c r="R608"/>
      <c r="S608"/>
      <c r="AA608" s="14">
        <f t="shared" si="67"/>
        <v>0</v>
      </c>
      <c r="AB608" s="14">
        <f t="shared" si="72"/>
        <v>11</v>
      </c>
      <c r="AC608" s="14" t="str">
        <f t="shared" si="69"/>
        <v/>
      </c>
      <c r="AD608" s="6" t="str">
        <f t="shared" si="68"/>
        <v/>
      </c>
    </row>
    <row r="609" spans="1:30" x14ac:dyDescent="0.25">
      <c r="A609" s="17"/>
      <c r="B609"/>
      <c r="C609"/>
      <c r="D609"/>
      <c r="E609"/>
      <c r="F609"/>
      <c r="G609"/>
      <c r="H609"/>
      <c r="I609"/>
      <c r="J609"/>
      <c r="K609"/>
      <c r="L609"/>
      <c r="M609"/>
      <c r="N609"/>
      <c r="O609"/>
      <c r="P609"/>
      <c r="Q609"/>
      <c r="R609"/>
      <c r="S609"/>
      <c r="AA609" s="14">
        <f t="shared" si="67"/>
        <v>0</v>
      </c>
      <c r="AB609" s="14">
        <f t="shared" si="72"/>
        <v>11</v>
      </c>
      <c r="AC609" s="14" t="str">
        <f t="shared" si="69"/>
        <v/>
      </c>
      <c r="AD609" s="6" t="str">
        <f t="shared" si="68"/>
        <v/>
      </c>
    </row>
    <row r="610" spans="1:30" x14ac:dyDescent="0.25">
      <c r="A610" s="17" t="s">
        <v>1479</v>
      </c>
      <c r="B610"/>
      <c r="C610" t="s">
        <v>184</v>
      </c>
      <c r="D610" t="s">
        <v>1480</v>
      </c>
      <c r="E610"/>
      <c r="F610"/>
      <c r="G610"/>
      <c r="H610"/>
      <c r="I610"/>
      <c r="J610"/>
      <c r="K610"/>
      <c r="L610"/>
      <c r="M610"/>
      <c r="N610"/>
      <c r="O610"/>
      <c r="P610"/>
      <c r="Q610"/>
      <c r="R610"/>
      <c r="S610"/>
      <c r="AA610" s="14">
        <f t="shared" si="67"/>
        <v>0</v>
      </c>
      <c r="AB610" s="14">
        <f t="shared" si="72"/>
        <v>11</v>
      </c>
      <c r="AC610" s="14" t="str">
        <f t="shared" si="69"/>
        <v/>
      </c>
      <c r="AD610" s="6" t="str">
        <f t="shared" si="68"/>
        <v/>
      </c>
    </row>
    <row r="611" spans="1:30" x14ac:dyDescent="0.25">
      <c r="A611" s="17"/>
      <c r="B611"/>
      <c r="C611"/>
      <c r="D611"/>
      <c r="E611"/>
      <c r="F611"/>
      <c r="G611"/>
      <c r="H611"/>
      <c r="I611"/>
      <c r="J611"/>
      <c r="K611"/>
      <c r="L611"/>
      <c r="M611"/>
      <c r="N611"/>
      <c r="O611"/>
      <c r="P611"/>
      <c r="Q611"/>
      <c r="R611"/>
      <c r="S611"/>
      <c r="AA611" s="14">
        <f t="shared" si="67"/>
        <v>0</v>
      </c>
      <c r="AB611" s="14">
        <f t="shared" si="72"/>
        <v>11</v>
      </c>
      <c r="AC611" s="14" t="str">
        <f t="shared" si="69"/>
        <v/>
      </c>
      <c r="AD611" s="6" t="str">
        <f t="shared" si="68"/>
        <v/>
      </c>
    </row>
    <row r="612" spans="1:30" x14ac:dyDescent="0.25">
      <c r="A612" s="17"/>
      <c r="B612"/>
      <c r="C612" t="s">
        <v>19</v>
      </c>
      <c r="D612" t="s">
        <v>1481</v>
      </c>
      <c r="E612" t="s">
        <v>1482</v>
      </c>
      <c r="F612"/>
      <c r="G612"/>
      <c r="H612"/>
      <c r="I612"/>
      <c r="J612"/>
      <c r="K612"/>
      <c r="L612"/>
      <c r="M612"/>
      <c r="N612"/>
      <c r="O612"/>
      <c r="P612"/>
      <c r="Q612"/>
      <c r="R612"/>
      <c r="S612"/>
      <c r="AA612" s="14">
        <f t="shared" si="67"/>
        <v>0</v>
      </c>
      <c r="AB612" s="14">
        <f t="shared" si="72"/>
        <v>11</v>
      </c>
      <c r="AC612" s="14" t="str">
        <f t="shared" si="69"/>
        <v/>
      </c>
      <c r="AD612" s="6" t="str">
        <f t="shared" si="68"/>
        <v>Agora, gostaríamos de fazer algumas perguntas sobre a dinâmica de preços do negócio.</v>
      </c>
    </row>
    <row r="613" spans="1:30" x14ac:dyDescent="0.25">
      <c r="A613" s="17"/>
      <c r="B613"/>
      <c r="C613"/>
      <c r="D613"/>
      <c r="E613"/>
      <c r="F613"/>
      <c r="G613"/>
      <c r="H613"/>
      <c r="I613"/>
      <c r="J613"/>
      <c r="K613"/>
      <c r="L613"/>
      <c r="M613"/>
      <c r="N613"/>
      <c r="O613"/>
      <c r="P613"/>
      <c r="Q613"/>
      <c r="R613"/>
      <c r="S613"/>
      <c r="AA613" s="14">
        <f t="shared" si="67"/>
        <v>0</v>
      </c>
      <c r="AB613" s="14">
        <f t="shared" si="72"/>
        <v>11</v>
      </c>
      <c r="AC613" s="14" t="str">
        <f t="shared" si="69"/>
        <v/>
      </c>
      <c r="AD613" s="6" t="str">
        <f t="shared" si="68"/>
        <v/>
      </c>
    </row>
    <row r="614" spans="1:30" ht="47.25" x14ac:dyDescent="0.25">
      <c r="A614" s="17"/>
      <c r="B614" t="s">
        <v>189</v>
      </c>
      <c r="C614" t="s">
        <v>1483</v>
      </c>
      <c r="D614" t="s">
        <v>1484</v>
      </c>
      <c r="E614" s="6" t="s">
        <v>1485</v>
      </c>
      <c r="F614" t="s">
        <v>1486</v>
      </c>
      <c r="G614"/>
      <c r="H614"/>
      <c r="I614"/>
      <c r="J614"/>
      <c r="K614"/>
      <c r="L614"/>
      <c r="M614"/>
      <c r="N614"/>
      <c r="O614"/>
      <c r="P614"/>
      <c r="Q614"/>
      <c r="R614"/>
      <c r="S614"/>
      <c r="AA614" s="14">
        <f t="shared" si="67"/>
        <v>1</v>
      </c>
      <c r="AB614" s="14">
        <v>1</v>
      </c>
      <c r="AC614" s="14" t="str">
        <f t="shared" ref="AC614:AC636" si="73">IF(AA614=0,"",CONCATENATE("Q7.",AB614))</f>
        <v>Q7.1</v>
      </c>
      <c r="AD614" s="6" t="str">
        <f t="shared" si="68"/>
        <v>&lt;font color='green'&gt;[Q7.1]&lt;/font&gt; Pense sobre as SEMENTES que o seu negócio vende. Qual a SEMENTE mais importante para as suas vendas na última campanha?</v>
      </c>
    </row>
    <row r="615" spans="1:30" x14ac:dyDescent="0.25">
      <c r="A615" s="17"/>
      <c r="B615"/>
      <c r="C615" t="s">
        <v>184</v>
      </c>
      <c r="D615" t="s">
        <v>1487</v>
      </c>
      <c r="E615" s="6"/>
      <c r="F615"/>
      <c r="G615"/>
      <c r="H615"/>
      <c r="I615"/>
      <c r="J615"/>
      <c r="K615"/>
      <c r="L615" t="s">
        <v>1488</v>
      </c>
      <c r="M615"/>
      <c r="N615"/>
      <c r="O615"/>
      <c r="P615"/>
      <c r="Q615"/>
      <c r="R615"/>
      <c r="S615"/>
      <c r="AA615" s="14">
        <f t="shared" si="67"/>
        <v>0</v>
      </c>
      <c r="AB615" s="14">
        <f t="shared" ref="AB615:AB636" si="74">AB614+AA615</f>
        <v>1</v>
      </c>
      <c r="AC615" s="14" t="str">
        <f t="shared" si="73"/>
        <v/>
      </c>
      <c r="AD615" s="6" t="str">
        <f t="shared" si="68"/>
        <v/>
      </c>
    </row>
    <row r="616" spans="1:30" ht="47.25" x14ac:dyDescent="0.25">
      <c r="A616" s="17"/>
      <c r="B616" t="s">
        <v>189</v>
      </c>
      <c r="C616" t="s">
        <v>92</v>
      </c>
      <c r="D616" t="s">
        <v>1489</v>
      </c>
      <c r="E616" s="6" t="s">
        <v>1490</v>
      </c>
      <c r="F616" t="s">
        <v>1491</v>
      </c>
      <c r="G616" t="s">
        <v>838</v>
      </c>
      <c r="H616"/>
      <c r="I616"/>
      <c r="J616"/>
      <c r="K616"/>
      <c r="L616"/>
      <c r="M616"/>
      <c r="N616" t="s">
        <v>59</v>
      </c>
      <c r="O616"/>
      <c r="P616"/>
      <c r="Q616"/>
      <c r="R616"/>
      <c r="S616"/>
      <c r="AA616" s="14">
        <f t="shared" si="67"/>
        <v>1</v>
      </c>
      <c r="AB616" s="14">
        <f t="shared" si="74"/>
        <v>2</v>
      </c>
      <c r="AC616" s="14" t="str">
        <f t="shared" si="73"/>
        <v>Q7.2</v>
      </c>
      <c r="AD616" s="6" t="str">
        <f t="shared" si="68"/>
        <v>&lt;font color='green'&gt;[Q7.2]&lt;/font&gt; Qual o preço de compra de 1 KG desta semente com seus fornecedores se o pagamento é feito NA HORA ("PRONTO PAGAMENTO")?</v>
      </c>
    </row>
    <row r="617" spans="1:30" ht="47.25" x14ac:dyDescent="0.25">
      <c r="A617" s="17"/>
      <c r="B617" t="s">
        <v>189</v>
      </c>
      <c r="C617" t="s">
        <v>1492</v>
      </c>
      <c r="D617" t="s">
        <v>1493</v>
      </c>
      <c r="E617" s="6" t="s">
        <v>1494</v>
      </c>
      <c r="F617" t="s">
        <v>1495</v>
      </c>
      <c r="G617"/>
      <c r="H617"/>
      <c r="I617"/>
      <c r="J617"/>
      <c r="K617"/>
      <c r="L617"/>
      <c r="M617"/>
      <c r="N617" t="s">
        <v>59</v>
      </c>
      <c r="O617"/>
      <c r="P617"/>
      <c r="Q617"/>
      <c r="R617"/>
      <c r="S617"/>
      <c r="AA617" s="14">
        <f t="shared" si="67"/>
        <v>1</v>
      </c>
      <c r="AB617" s="14">
        <f t="shared" si="74"/>
        <v>3</v>
      </c>
      <c r="AC617" s="14" t="str">
        <f t="shared" si="73"/>
        <v>Q7.3</v>
      </c>
      <c r="AD617" s="6" t="str">
        <f t="shared" si="68"/>
        <v>&lt;font color='green'&gt;[Q7.3]&lt;/font&gt; Normalmente, é possível comprar estas sementes a crédito com seus fornecedores? Se sim, o preço da semente é mais caro no crédito?</v>
      </c>
    </row>
    <row r="618" spans="1:30" ht="31.5" x14ac:dyDescent="0.25">
      <c r="A618" s="17"/>
      <c r="B618" t="s">
        <v>189</v>
      </c>
      <c r="C618" t="s">
        <v>92</v>
      </c>
      <c r="D618" t="s">
        <v>1496</v>
      </c>
      <c r="E618" s="6" t="s">
        <v>1497</v>
      </c>
      <c r="F618" t="s">
        <v>1498</v>
      </c>
      <c r="G618" t="s">
        <v>838</v>
      </c>
      <c r="H618"/>
      <c r="I618"/>
      <c r="J618"/>
      <c r="K618"/>
      <c r="L618" t="s">
        <v>1499</v>
      </c>
      <c r="M618"/>
      <c r="N618" t="s">
        <v>59</v>
      </c>
      <c r="O618"/>
      <c r="P618"/>
      <c r="Q618"/>
      <c r="R618"/>
      <c r="S618"/>
      <c r="AA618" s="14">
        <f t="shared" si="67"/>
        <v>1</v>
      </c>
      <c r="AB618" s="14">
        <f t="shared" si="74"/>
        <v>4</v>
      </c>
      <c r="AC618" s="14" t="str">
        <f t="shared" si="73"/>
        <v>Q7.4</v>
      </c>
      <c r="AD618" s="6" t="str">
        <f t="shared" si="68"/>
        <v>&lt;font color='green'&gt;[Q7.4]&lt;/font&gt; Qual o preço de compra de 1 KG desta semente com seus fornecedores A CRÉDITO?</v>
      </c>
    </row>
    <row r="619" spans="1:30" ht="47.25" x14ac:dyDescent="0.25">
      <c r="A619" s="17"/>
      <c r="B619" t="s">
        <v>189</v>
      </c>
      <c r="C619" t="s">
        <v>92</v>
      </c>
      <c r="D619" t="s">
        <v>1500</v>
      </c>
      <c r="E619" s="6" t="s">
        <v>1501</v>
      </c>
      <c r="F619" t="s">
        <v>1502</v>
      </c>
      <c r="G619" t="s">
        <v>838</v>
      </c>
      <c r="H619"/>
      <c r="I619"/>
      <c r="J619"/>
      <c r="K619"/>
      <c r="L619"/>
      <c r="M619"/>
      <c r="N619" t="s">
        <v>59</v>
      </c>
      <c r="O619"/>
      <c r="P619"/>
      <c r="Q619"/>
      <c r="R619"/>
      <c r="S619"/>
      <c r="AA619" s="14">
        <f t="shared" si="67"/>
        <v>1</v>
      </c>
      <c r="AB619" s="14">
        <f t="shared" si="74"/>
        <v>5</v>
      </c>
      <c r="AC619" s="14" t="str">
        <f t="shared" si="73"/>
        <v>Q7.5</v>
      </c>
      <c r="AD619" s="6" t="str">
        <f t="shared" si="68"/>
        <v>&lt;font color='green'&gt;[Q7.5]&lt;/font&gt; Qual o preço de venda de 1 KG destas sementes quando realiza a VENDA destas sementes com pagamento NA HORA ("PRONTO PAGAMENTO") aos seus clientes?</v>
      </c>
    </row>
    <row r="620" spans="1:30" ht="47.25" x14ac:dyDescent="0.25">
      <c r="A620" s="17"/>
      <c r="B620" t="s">
        <v>189</v>
      </c>
      <c r="C620" t="s">
        <v>1492</v>
      </c>
      <c r="D620" t="s">
        <v>1503</v>
      </c>
      <c r="E620" s="6" t="s">
        <v>1504</v>
      </c>
      <c r="F620" t="s">
        <v>1505</v>
      </c>
      <c r="G620"/>
      <c r="H620"/>
      <c r="I620"/>
      <c r="J620"/>
      <c r="K620"/>
      <c r="L620"/>
      <c r="M620"/>
      <c r="N620" t="s">
        <v>59</v>
      </c>
      <c r="O620"/>
      <c r="P620"/>
      <c r="Q620"/>
      <c r="R620"/>
      <c r="S620"/>
      <c r="AA620" s="14">
        <f t="shared" si="67"/>
        <v>1</v>
      </c>
      <c r="AB620" s="14">
        <f t="shared" si="74"/>
        <v>6</v>
      </c>
      <c r="AC620" s="14" t="str">
        <f t="shared" si="73"/>
        <v>Q7.6</v>
      </c>
      <c r="AD620" s="6" t="str">
        <f t="shared" si="68"/>
        <v>&lt;font color='green'&gt;[Q7.6]&lt;/font&gt; Normalmente, aceita que seus clientes comprem estas sementes a crédito? Se sim, o preço da semente é mais caro no crédito?</v>
      </c>
    </row>
    <row r="621" spans="1:30" ht="31.5" x14ac:dyDescent="0.25">
      <c r="A621" s="17"/>
      <c r="B621" t="s">
        <v>189</v>
      </c>
      <c r="C621" t="s">
        <v>92</v>
      </c>
      <c r="D621" t="s">
        <v>1506</v>
      </c>
      <c r="E621" s="6" t="s">
        <v>1507</v>
      </c>
      <c r="F621" t="s">
        <v>1508</v>
      </c>
      <c r="G621" t="s">
        <v>838</v>
      </c>
      <c r="H621"/>
      <c r="I621"/>
      <c r="J621"/>
      <c r="K621"/>
      <c r="L621" t="s">
        <v>1509</v>
      </c>
      <c r="M621"/>
      <c r="N621" t="s">
        <v>59</v>
      </c>
      <c r="O621"/>
      <c r="P621"/>
      <c r="Q621"/>
      <c r="R621"/>
      <c r="S621"/>
      <c r="AA621" s="14">
        <f t="shared" si="67"/>
        <v>1</v>
      </c>
      <c r="AB621" s="14">
        <f t="shared" si="74"/>
        <v>7</v>
      </c>
      <c r="AC621" s="14" t="str">
        <f t="shared" si="73"/>
        <v>Q7.7</v>
      </c>
      <c r="AD621" s="6" t="str">
        <f t="shared" si="68"/>
        <v>&lt;font color='green'&gt;[Q7.7]&lt;/font&gt; Qual o preço de venda de 1 KG desta semente aos seus clientes A CRÉDITO?</v>
      </c>
    </row>
    <row r="622" spans="1:30" x14ac:dyDescent="0.25">
      <c r="A622" s="17"/>
      <c r="B622"/>
      <c r="C622" t="s">
        <v>279</v>
      </c>
      <c r="D622" t="s">
        <v>1487</v>
      </c>
      <c r="E622" s="6"/>
      <c r="F622"/>
      <c r="G622"/>
      <c r="H622"/>
      <c r="I622"/>
      <c r="J622"/>
      <c r="K622"/>
      <c r="L622"/>
      <c r="M622"/>
      <c r="N622"/>
      <c r="O622"/>
      <c r="P622"/>
      <c r="Q622"/>
      <c r="R622"/>
      <c r="S622"/>
      <c r="AA622" s="14">
        <f t="shared" si="67"/>
        <v>0</v>
      </c>
      <c r="AB622" s="14">
        <f t="shared" si="74"/>
        <v>7</v>
      </c>
      <c r="AC622" s="14" t="str">
        <f t="shared" si="73"/>
        <v/>
      </c>
      <c r="AD622" s="6" t="str">
        <f t="shared" si="68"/>
        <v/>
      </c>
    </row>
    <row r="623" spans="1:30" ht="47.25" x14ac:dyDescent="0.25">
      <c r="A623" s="17"/>
      <c r="B623" t="s">
        <v>189</v>
      </c>
      <c r="C623" t="s">
        <v>1510</v>
      </c>
      <c r="D623" t="s">
        <v>1511</v>
      </c>
      <c r="E623" s="6" t="s">
        <v>1512</v>
      </c>
      <c r="F623" t="s">
        <v>1513</v>
      </c>
      <c r="G623"/>
      <c r="H623"/>
      <c r="I623"/>
      <c r="J623"/>
      <c r="K623"/>
      <c r="L623"/>
      <c r="M623"/>
      <c r="N623" t="s">
        <v>59</v>
      </c>
      <c r="O623"/>
      <c r="P623"/>
      <c r="Q623"/>
      <c r="R623"/>
      <c r="S623"/>
      <c r="AA623" s="14">
        <f t="shared" si="67"/>
        <v>1</v>
      </c>
      <c r="AB623" s="14">
        <f t="shared" si="74"/>
        <v>8</v>
      </c>
      <c r="AC623" s="14" t="str">
        <f t="shared" si="73"/>
        <v>Q7.8</v>
      </c>
      <c r="AD623" s="6" t="str">
        <f t="shared" si="68"/>
        <v>&lt;font color='green'&gt;[Q7.8]&lt;/font&gt; Pense sobre os FERTILIZANTES que o seu negócio vende. Qual o FERTILIZANTE mais importante para as suas vendas na última campanha?</v>
      </c>
    </row>
    <row r="624" spans="1:30" x14ac:dyDescent="0.25">
      <c r="A624" s="17"/>
      <c r="B624"/>
      <c r="C624" t="s">
        <v>184</v>
      </c>
      <c r="D624" t="s">
        <v>1514</v>
      </c>
      <c r="E624" s="6"/>
      <c r="F624"/>
      <c r="G624"/>
      <c r="H624"/>
      <c r="I624"/>
      <c r="J624"/>
      <c r="K624"/>
      <c r="L624" t="s">
        <v>1515</v>
      </c>
      <c r="M624"/>
      <c r="N624"/>
      <c r="O624"/>
      <c r="P624"/>
      <c r="Q624"/>
      <c r="R624"/>
      <c r="S624"/>
      <c r="AA624" s="14">
        <f t="shared" ref="AA624:AA687" si="75">IF(B624="q",1,0)</f>
        <v>0</v>
      </c>
      <c r="AB624" s="14">
        <f t="shared" si="74"/>
        <v>8</v>
      </c>
      <c r="AC624" s="14" t="str">
        <f t="shared" si="73"/>
        <v/>
      </c>
      <c r="AD624" s="6" t="str">
        <f t="shared" si="68"/>
        <v/>
      </c>
    </row>
    <row r="625" spans="1:30" ht="47.25" x14ac:dyDescent="0.25">
      <c r="A625" s="17"/>
      <c r="B625" t="s">
        <v>189</v>
      </c>
      <c r="C625" t="s">
        <v>92</v>
      </c>
      <c r="D625" t="s">
        <v>1516</v>
      </c>
      <c r="E625" s="6" t="s">
        <v>1517</v>
      </c>
      <c r="F625" t="s">
        <v>1518</v>
      </c>
      <c r="G625" t="s">
        <v>838</v>
      </c>
      <c r="H625"/>
      <c r="I625"/>
      <c r="J625"/>
      <c r="K625"/>
      <c r="L625"/>
      <c r="M625"/>
      <c r="N625" t="s">
        <v>59</v>
      </c>
      <c r="O625"/>
      <c r="P625"/>
      <c r="Q625"/>
      <c r="R625"/>
      <c r="S625"/>
      <c r="AA625" s="14">
        <f t="shared" si="75"/>
        <v>1</v>
      </c>
      <c r="AB625" s="14">
        <f t="shared" si="74"/>
        <v>9</v>
      </c>
      <c r="AC625" s="14" t="str">
        <f t="shared" si="73"/>
        <v>Q7.9</v>
      </c>
      <c r="AD625" s="6" t="str">
        <f t="shared" si="68"/>
        <v>&lt;font color='green'&gt;[Q7.9]&lt;/font&gt; Qual o preço de compra de 1 KG deste fertilizante com seus fornecedores com pagamento NA HORA ("PRONTO PAGAMENTO")?</v>
      </c>
    </row>
    <row r="626" spans="1:30" ht="47.25" x14ac:dyDescent="0.25">
      <c r="A626" s="17"/>
      <c r="B626" t="s">
        <v>189</v>
      </c>
      <c r="C626" t="s">
        <v>1492</v>
      </c>
      <c r="D626" t="s">
        <v>1519</v>
      </c>
      <c r="E626" s="6" t="s">
        <v>1520</v>
      </c>
      <c r="F626" t="s">
        <v>1521</v>
      </c>
      <c r="G626"/>
      <c r="H626"/>
      <c r="I626"/>
      <c r="J626"/>
      <c r="K626"/>
      <c r="L626"/>
      <c r="M626"/>
      <c r="N626" t="s">
        <v>59</v>
      </c>
      <c r="O626"/>
      <c r="P626"/>
      <c r="Q626"/>
      <c r="R626"/>
      <c r="S626"/>
      <c r="AA626" s="14">
        <f t="shared" si="75"/>
        <v>1</v>
      </c>
      <c r="AB626" s="14">
        <f t="shared" si="74"/>
        <v>10</v>
      </c>
      <c r="AC626" s="14" t="str">
        <f t="shared" si="73"/>
        <v>Q7.10</v>
      </c>
      <c r="AD626" s="6" t="str">
        <f t="shared" si="68"/>
        <v>&lt;font color='green'&gt;[Q7.10]&lt;/font&gt; Normalmente, é possível comprar este fertilizante a crédito com seus fornecedores? Se sim, o preço do fertilizante é mais caro no crédito?</v>
      </c>
    </row>
    <row r="627" spans="1:30" ht="31.5" x14ac:dyDescent="0.25">
      <c r="A627" s="17"/>
      <c r="B627" t="s">
        <v>189</v>
      </c>
      <c r="C627" t="s">
        <v>92</v>
      </c>
      <c r="D627" t="s">
        <v>1522</v>
      </c>
      <c r="E627" s="6" t="s">
        <v>1523</v>
      </c>
      <c r="F627" t="s">
        <v>1524</v>
      </c>
      <c r="G627" t="s">
        <v>838</v>
      </c>
      <c r="H627"/>
      <c r="I627"/>
      <c r="J627"/>
      <c r="K627"/>
      <c r="L627" t="s">
        <v>1525</v>
      </c>
      <c r="M627"/>
      <c r="N627" t="s">
        <v>59</v>
      </c>
      <c r="O627"/>
      <c r="P627"/>
      <c r="Q627"/>
      <c r="R627"/>
      <c r="S627"/>
      <c r="AA627" s="14">
        <f t="shared" si="75"/>
        <v>1</v>
      </c>
      <c r="AB627" s="14">
        <f t="shared" si="74"/>
        <v>11</v>
      </c>
      <c r="AC627" s="14" t="str">
        <f t="shared" si="73"/>
        <v>Q7.11</v>
      </c>
      <c r="AD627" s="6" t="str">
        <f t="shared" si="68"/>
        <v>&lt;font color='green'&gt;[Q7.11]&lt;/font&gt; Qual o preço de compra de 1 KG deste fertilizante com seus fornecedores A CRÉDITO?</v>
      </c>
    </row>
    <row r="628" spans="1:30" ht="47.25" x14ac:dyDescent="0.25">
      <c r="A628" s="17"/>
      <c r="B628" t="s">
        <v>189</v>
      </c>
      <c r="C628" t="s">
        <v>92</v>
      </c>
      <c r="D628" t="s">
        <v>1526</v>
      </c>
      <c r="E628" s="6" t="s">
        <v>1527</v>
      </c>
      <c r="F628" t="s">
        <v>1528</v>
      </c>
      <c r="G628" t="s">
        <v>838</v>
      </c>
      <c r="H628"/>
      <c r="I628"/>
      <c r="J628"/>
      <c r="K628"/>
      <c r="L628"/>
      <c r="M628"/>
      <c r="N628" t="s">
        <v>59</v>
      </c>
      <c r="O628"/>
      <c r="P628"/>
      <c r="Q628"/>
      <c r="R628"/>
      <c r="S628"/>
      <c r="AA628" s="14">
        <f t="shared" si="75"/>
        <v>1</v>
      </c>
      <c r="AB628" s="14">
        <f t="shared" si="74"/>
        <v>12</v>
      </c>
      <c r="AC628" s="14" t="str">
        <f t="shared" si="73"/>
        <v>Q7.12</v>
      </c>
      <c r="AD628" s="6" t="str">
        <f t="shared" si="68"/>
        <v>&lt;font color='green'&gt;[Q7.12]&lt;/font&gt; Qual o preço de venda de 1 KG deste fertilizante quando realiza a VENDA deste fertilizante com pagamento NA HORA ("PRONTO PAGAMENTO") aos seus clientes?</v>
      </c>
    </row>
    <row r="629" spans="1:30" ht="47.25" x14ac:dyDescent="0.25">
      <c r="A629" s="17"/>
      <c r="B629" t="s">
        <v>189</v>
      </c>
      <c r="C629" t="s">
        <v>1492</v>
      </c>
      <c r="D629" t="s">
        <v>1529</v>
      </c>
      <c r="E629" s="6" t="s">
        <v>1530</v>
      </c>
      <c r="F629" t="s">
        <v>1531</v>
      </c>
      <c r="G629"/>
      <c r="H629"/>
      <c r="I629"/>
      <c r="J629"/>
      <c r="K629"/>
      <c r="L629"/>
      <c r="M629"/>
      <c r="N629" t="s">
        <v>59</v>
      </c>
      <c r="O629"/>
      <c r="P629"/>
      <c r="Q629"/>
      <c r="R629"/>
      <c r="S629"/>
      <c r="AA629" s="14">
        <f t="shared" si="75"/>
        <v>1</v>
      </c>
      <c r="AB629" s="14">
        <f t="shared" si="74"/>
        <v>13</v>
      </c>
      <c r="AC629" s="14" t="str">
        <f t="shared" si="73"/>
        <v>Q7.13</v>
      </c>
      <c r="AD629" s="6" t="str">
        <f t="shared" si="68"/>
        <v>&lt;font color='green'&gt;[Q7.13]&lt;/font&gt; Normalmente, aceita que seus clientes comprem este fertilizante a crédito? Se sim, o preço do fertilizante é mais caro no crédito?</v>
      </c>
    </row>
    <row r="630" spans="1:30" ht="31.5" x14ac:dyDescent="0.25">
      <c r="A630" s="17"/>
      <c r="B630" t="s">
        <v>189</v>
      </c>
      <c r="C630" t="s">
        <v>92</v>
      </c>
      <c r="D630" t="s">
        <v>1532</v>
      </c>
      <c r="E630" s="6" t="s">
        <v>1533</v>
      </c>
      <c r="F630" t="s">
        <v>1534</v>
      </c>
      <c r="G630" t="s">
        <v>838</v>
      </c>
      <c r="H630"/>
      <c r="I630"/>
      <c r="J630"/>
      <c r="K630"/>
      <c r="L630" t="s">
        <v>1535</v>
      </c>
      <c r="M630"/>
      <c r="N630" t="s">
        <v>59</v>
      </c>
      <c r="O630"/>
      <c r="P630"/>
      <c r="Q630"/>
      <c r="R630"/>
      <c r="S630"/>
      <c r="AA630" s="14">
        <f t="shared" si="75"/>
        <v>1</v>
      </c>
      <c r="AB630" s="14">
        <f t="shared" si="74"/>
        <v>14</v>
      </c>
      <c r="AC630" s="14" t="str">
        <f t="shared" si="73"/>
        <v>Q7.14</v>
      </c>
      <c r="AD630" s="6" t="str">
        <f t="shared" ref="AD630:AD693" si="76">IF(E630="", "",IF(B630="", E630,"&lt;font color='green'&gt;["&amp;AC630&amp;"]&lt;/font&gt; "&amp;E630))</f>
        <v>&lt;font color='green'&gt;[Q7.14]&lt;/font&gt; Qual o preço de venda de 1 KG deste fertilizante aos seus clientes A CRÉDITO?</v>
      </c>
    </row>
    <row r="631" spans="1:30" x14ac:dyDescent="0.25">
      <c r="A631" s="17"/>
      <c r="B631"/>
      <c r="C631" t="s">
        <v>279</v>
      </c>
      <c r="D631" t="s">
        <v>1514</v>
      </c>
      <c r="E631"/>
      <c r="F631"/>
      <c r="G631"/>
      <c r="H631"/>
      <c r="I631"/>
      <c r="J631"/>
      <c r="K631"/>
      <c r="L631"/>
      <c r="M631"/>
      <c r="N631"/>
      <c r="O631"/>
      <c r="P631"/>
      <c r="Q631"/>
      <c r="R631"/>
      <c r="S631"/>
      <c r="AA631" s="14">
        <f t="shared" si="75"/>
        <v>0</v>
      </c>
      <c r="AB631" s="14">
        <f t="shared" si="74"/>
        <v>14</v>
      </c>
      <c r="AC631" s="14" t="str">
        <f t="shared" si="73"/>
        <v/>
      </c>
      <c r="AD631" s="6" t="str">
        <f t="shared" si="76"/>
        <v/>
      </c>
    </row>
    <row r="632" spans="1:30" x14ac:dyDescent="0.25">
      <c r="A632" s="17"/>
      <c r="B632"/>
      <c r="C632"/>
      <c r="D632"/>
      <c r="E632"/>
      <c r="F632"/>
      <c r="G632"/>
      <c r="H632"/>
      <c r="I632"/>
      <c r="J632"/>
      <c r="K632"/>
      <c r="L632"/>
      <c r="M632"/>
      <c r="N632"/>
      <c r="O632"/>
      <c r="P632"/>
      <c r="Q632"/>
      <c r="R632"/>
      <c r="S632"/>
      <c r="AA632" s="14">
        <f t="shared" si="75"/>
        <v>0</v>
      </c>
      <c r="AB632" s="14">
        <f t="shared" si="74"/>
        <v>14</v>
      </c>
      <c r="AC632" s="14" t="str">
        <f t="shared" si="73"/>
        <v/>
      </c>
      <c r="AD632" s="6" t="str">
        <f t="shared" si="76"/>
        <v/>
      </c>
    </row>
    <row r="633" spans="1:30" x14ac:dyDescent="0.25">
      <c r="A633" s="17"/>
      <c r="B633"/>
      <c r="C633" t="s">
        <v>279</v>
      </c>
      <c r="D633" t="s">
        <v>1480</v>
      </c>
      <c r="E633"/>
      <c r="F633"/>
      <c r="G633"/>
      <c r="H633"/>
      <c r="I633"/>
      <c r="J633"/>
      <c r="K633"/>
      <c r="L633"/>
      <c r="M633"/>
      <c r="N633"/>
      <c r="O633"/>
      <c r="P633"/>
      <c r="Q633"/>
      <c r="R633"/>
      <c r="S633"/>
      <c r="AA633" s="14">
        <f t="shared" si="75"/>
        <v>0</v>
      </c>
      <c r="AB633" s="14">
        <f t="shared" si="74"/>
        <v>14</v>
      </c>
      <c r="AC633" s="14" t="str">
        <f t="shared" si="73"/>
        <v/>
      </c>
      <c r="AD633" s="6" t="str">
        <f t="shared" si="76"/>
        <v/>
      </c>
    </row>
    <row r="634" spans="1:30" x14ac:dyDescent="0.25">
      <c r="A634" s="17"/>
      <c r="B634"/>
      <c r="C634"/>
      <c r="D634"/>
      <c r="E634"/>
      <c r="F634"/>
      <c r="G634"/>
      <c r="H634"/>
      <c r="I634"/>
      <c r="J634"/>
      <c r="K634"/>
      <c r="L634"/>
      <c r="M634"/>
      <c r="N634"/>
      <c r="O634"/>
      <c r="P634"/>
      <c r="Q634"/>
      <c r="R634"/>
      <c r="S634"/>
      <c r="AA634" s="14">
        <f t="shared" si="75"/>
        <v>0</v>
      </c>
      <c r="AB634" s="14">
        <f t="shared" si="74"/>
        <v>14</v>
      </c>
      <c r="AC634" s="14" t="str">
        <f t="shared" si="73"/>
        <v/>
      </c>
      <c r="AD634" s="6" t="str">
        <f t="shared" si="76"/>
        <v/>
      </c>
    </row>
    <row r="635" spans="1:30" x14ac:dyDescent="0.25">
      <c r="A635" s="17" t="s">
        <v>1536</v>
      </c>
      <c r="B635"/>
      <c r="C635" s="3" t="s">
        <v>184</v>
      </c>
      <c r="D635" s="3" t="s">
        <v>1537</v>
      </c>
      <c r="E635"/>
      <c r="F635"/>
      <c r="G635"/>
      <c r="H635"/>
      <c r="I635"/>
      <c r="J635"/>
      <c r="K635"/>
      <c r="L635"/>
      <c r="M635"/>
      <c r="N635"/>
      <c r="O635"/>
      <c r="P635"/>
      <c r="Q635"/>
      <c r="R635"/>
      <c r="S635"/>
      <c r="AA635" s="14">
        <f t="shared" si="75"/>
        <v>0</v>
      </c>
      <c r="AB635" s="14">
        <f t="shared" si="74"/>
        <v>14</v>
      </c>
      <c r="AC635" s="14" t="str">
        <f t="shared" si="73"/>
        <v/>
      </c>
      <c r="AD635" s="6" t="str">
        <f t="shared" si="76"/>
        <v/>
      </c>
    </row>
    <row r="636" spans="1:30" x14ac:dyDescent="0.25">
      <c r="A636" s="17"/>
      <c r="B636"/>
      <c r="C636"/>
      <c r="D636"/>
      <c r="E636"/>
      <c r="F636"/>
      <c r="G636"/>
      <c r="H636"/>
      <c r="I636"/>
      <c r="J636"/>
      <c r="K636"/>
      <c r="L636"/>
      <c r="M636"/>
      <c r="N636"/>
      <c r="O636"/>
      <c r="P636"/>
      <c r="Q636"/>
      <c r="R636"/>
      <c r="S636"/>
      <c r="AA636" s="14">
        <f t="shared" si="75"/>
        <v>0</v>
      </c>
      <c r="AB636" s="14">
        <f t="shared" si="74"/>
        <v>14</v>
      </c>
      <c r="AC636" s="14" t="str">
        <f t="shared" si="73"/>
        <v/>
      </c>
      <c r="AD636" s="6" t="str">
        <f t="shared" si="76"/>
        <v/>
      </c>
    </row>
    <row r="637" spans="1:30" ht="31.5" x14ac:dyDescent="0.25">
      <c r="A637" s="17"/>
      <c r="B637"/>
      <c r="C637" s="3" t="s">
        <v>19</v>
      </c>
      <c r="D637" s="3" t="s">
        <v>1538</v>
      </c>
      <c r="E637" s="4" t="s">
        <v>1539</v>
      </c>
      <c r="F637" t="s">
        <v>1540</v>
      </c>
      <c r="G637"/>
      <c r="H637"/>
      <c r="I637"/>
      <c r="J637"/>
      <c r="K637"/>
      <c r="L637"/>
      <c r="M637"/>
      <c r="N637"/>
      <c r="O637"/>
      <c r="P637"/>
      <c r="Q637"/>
      <c r="R637"/>
      <c r="S637"/>
      <c r="AA637" s="14">
        <f t="shared" si="75"/>
        <v>0</v>
      </c>
      <c r="AB637" s="14">
        <v>0</v>
      </c>
      <c r="AC637" s="14" t="str">
        <f t="shared" ref="AC637:AC668" si="77">IF(AA637=0,"",CONCATENATE("Q8.",AB637))</f>
        <v/>
      </c>
      <c r="AD637" s="6" t="str">
        <f t="shared" si="76"/>
        <v>Agora gostaríamos de fazer algumas perguntas sobre sua experiência com culturas e técnicas agrícolas</v>
      </c>
    </row>
    <row r="638" spans="1:30" ht="47.25" x14ac:dyDescent="0.25">
      <c r="A638"/>
      <c r="B638" t="s">
        <v>189</v>
      </c>
      <c r="C638" s="3" t="s">
        <v>1541</v>
      </c>
      <c r="D638" s="3" t="s">
        <v>1542</v>
      </c>
      <c r="E638" s="4" t="s">
        <v>1543</v>
      </c>
      <c r="F638" s="4" t="s">
        <v>1544</v>
      </c>
      <c r="G638"/>
      <c r="H638"/>
      <c r="I638"/>
      <c r="J638" s="6" t="s">
        <v>759</v>
      </c>
      <c r="K638" s="5" t="s">
        <v>760</v>
      </c>
      <c r="L638"/>
      <c r="M638"/>
      <c r="N638" s="5" t="s">
        <v>59</v>
      </c>
      <c r="O638"/>
      <c r="P638"/>
      <c r="Q638"/>
      <c r="R638"/>
      <c r="S638"/>
      <c r="AA638" s="14">
        <f t="shared" si="75"/>
        <v>1</v>
      </c>
      <c r="AB638" s="14">
        <f t="shared" ref="AB638:AB647" si="78">AB637+AA638</f>
        <v>1</v>
      </c>
      <c r="AC638" s="14" t="str">
        <f t="shared" si="77"/>
        <v>Q8.1</v>
      </c>
      <c r="AD638" s="6" t="str">
        <f t="shared" si="76"/>
        <v>&lt;font color='green'&gt;[Q8.1]&lt;/font&gt; Com quais das técnicas abaixo você possui experiência, seja cultivando ou em seu trabalho como Retalhista?</v>
      </c>
    </row>
    <row r="639" spans="1:30" x14ac:dyDescent="0.25">
      <c r="A639"/>
      <c r="B639"/>
      <c r="C639" s="3" t="s">
        <v>39</v>
      </c>
      <c r="D639" s="3" t="s">
        <v>1545</v>
      </c>
      <c r="E639"/>
      <c r="F639"/>
      <c r="G639"/>
      <c r="H639"/>
      <c r="I639"/>
      <c r="J639"/>
      <c r="K639"/>
      <c r="L639"/>
      <c r="M639"/>
      <c r="N639"/>
      <c r="O639"/>
      <c r="P639"/>
      <c r="Q639" s="5" t="s">
        <v>1546</v>
      </c>
      <c r="R639"/>
      <c r="S639"/>
      <c r="AA639" s="14">
        <f t="shared" si="75"/>
        <v>0</v>
      </c>
      <c r="AB639" s="14">
        <f t="shared" si="78"/>
        <v>1</v>
      </c>
      <c r="AC639" s="14" t="str">
        <f t="shared" si="77"/>
        <v/>
      </c>
      <c r="AD639" s="6" t="str">
        <f t="shared" si="76"/>
        <v/>
      </c>
    </row>
    <row r="640" spans="1:30" x14ac:dyDescent="0.25">
      <c r="A640"/>
      <c r="B640"/>
      <c r="C640"/>
      <c r="D640"/>
      <c r="E640"/>
      <c r="F640"/>
      <c r="G640"/>
      <c r="H640"/>
      <c r="I640"/>
      <c r="J640"/>
      <c r="K640"/>
      <c r="L640"/>
      <c r="M640"/>
      <c r="N640"/>
      <c r="O640"/>
      <c r="P640"/>
      <c r="Q640"/>
      <c r="R640"/>
      <c r="S640"/>
      <c r="AA640" s="14">
        <f t="shared" si="75"/>
        <v>0</v>
      </c>
      <c r="AB640" s="14">
        <f t="shared" si="78"/>
        <v>1</v>
      </c>
      <c r="AC640" s="14" t="str">
        <f t="shared" si="77"/>
        <v/>
      </c>
      <c r="AD640" s="6" t="str">
        <f t="shared" si="76"/>
        <v/>
      </c>
    </row>
    <row r="641" spans="1:30" x14ac:dyDescent="0.25">
      <c r="A641"/>
      <c r="B641"/>
      <c r="C641" s="3" t="s">
        <v>366</v>
      </c>
      <c r="D641" s="3" t="s">
        <v>1547</v>
      </c>
      <c r="E641" s="4" t="s">
        <v>1548</v>
      </c>
      <c r="F641"/>
      <c r="G641"/>
      <c r="H641"/>
      <c r="I641"/>
      <c r="J641"/>
      <c r="K641"/>
      <c r="L641" s="5" t="s">
        <v>1549</v>
      </c>
      <c r="M641"/>
      <c r="N641"/>
      <c r="O641"/>
      <c r="P641"/>
      <c r="Q641"/>
      <c r="R641" s="5" t="s">
        <v>1550</v>
      </c>
      <c r="S641"/>
      <c r="AA641" s="14">
        <f t="shared" si="75"/>
        <v>0</v>
      </c>
      <c r="AB641" s="14">
        <f t="shared" si="78"/>
        <v>1</v>
      </c>
      <c r="AC641" s="14" t="str">
        <f t="shared" si="77"/>
        <v/>
      </c>
      <c r="AD641" s="6" t="str">
        <f t="shared" si="76"/>
        <v>extechgr</v>
      </c>
    </row>
    <row r="642" spans="1:30" x14ac:dyDescent="0.25">
      <c r="A642"/>
      <c r="B642"/>
      <c r="C642" t="s">
        <v>39</v>
      </c>
      <c r="D642" t="s">
        <v>1551</v>
      </c>
      <c r="E642"/>
      <c r="F642"/>
      <c r="G642"/>
      <c r="H642"/>
      <c r="I642"/>
      <c r="J642"/>
      <c r="K642"/>
      <c r="L642"/>
      <c r="M642"/>
      <c r="N642"/>
      <c r="O642"/>
      <c r="P642"/>
      <c r="Q642" s="5" t="s">
        <v>643</v>
      </c>
      <c r="R642"/>
      <c r="S642"/>
      <c r="AA642" s="14">
        <f t="shared" si="75"/>
        <v>0</v>
      </c>
      <c r="AB642" s="14">
        <f t="shared" si="78"/>
        <v>1</v>
      </c>
      <c r="AC642" s="14" t="str">
        <f t="shared" si="77"/>
        <v/>
      </c>
      <c r="AD642" s="6" t="str">
        <f t="shared" si="76"/>
        <v/>
      </c>
    </row>
    <row r="643" spans="1:30" x14ac:dyDescent="0.25">
      <c r="A643"/>
      <c r="B643"/>
      <c r="C643" s="3" t="s">
        <v>39</v>
      </c>
      <c r="D643" s="3" t="s">
        <v>1552</v>
      </c>
      <c r="E643"/>
      <c r="F643"/>
      <c r="G643"/>
      <c r="H643"/>
      <c r="I643"/>
      <c r="J643"/>
      <c r="K643"/>
      <c r="L643"/>
      <c r="M643"/>
      <c r="N643"/>
      <c r="O643"/>
      <c r="P643"/>
      <c r="Q643" s="5" t="s">
        <v>1553</v>
      </c>
      <c r="R643"/>
      <c r="S643"/>
      <c r="AA643" s="14">
        <f t="shared" si="75"/>
        <v>0</v>
      </c>
      <c r="AB643" s="14">
        <f t="shared" si="78"/>
        <v>1</v>
      </c>
      <c r="AC643" s="14" t="str">
        <f t="shared" si="77"/>
        <v/>
      </c>
      <c r="AD643" s="6" t="str">
        <f t="shared" si="76"/>
        <v/>
      </c>
    </row>
    <row r="644" spans="1:30" ht="31.5" x14ac:dyDescent="0.25">
      <c r="A644"/>
      <c r="B644"/>
      <c r="C644" s="3" t="s">
        <v>39</v>
      </c>
      <c r="D644" s="3" t="s">
        <v>1554</v>
      </c>
      <c r="E644"/>
      <c r="F644"/>
      <c r="G644"/>
      <c r="H644"/>
      <c r="I644"/>
      <c r="J644"/>
      <c r="K644"/>
      <c r="L644"/>
      <c r="M644"/>
      <c r="N644"/>
      <c r="O644"/>
      <c r="P644"/>
      <c r="Q644" s="5" t="s">
        <v>1555</v>
      </c>
      <c r="R644"/>
      <c r="S644"/>
      <c r="AA644" s="14">
        <f t="shared" si="75"/>
        <v>0</v>
      </c>
      <c r="AB644" s="14">
        <f t="shared" si="78"/>
        <v>1</v>
      </c>
      <c r="AC644" s="14" t="str">
        <f t="shared" si="77"/>
        <v/>
      </c>
      <c r="AD644" s="6" t="str">
        <f t="shared" si="76"/>
        <v/>
      </c>
    </row>
    <row r="645" spans="1:30" x14ac:dyDescent="0.25">
      <c r="A645"/>
      <c r="B645"/>
      <c r="C645"/>
      <c r="D645"/>
      <c r="E645"/>
      <c r="F645"/>
      <c r="G645"/>
      <c r="H645"/>
      <c r="I645"/>
      <c r="J645"/>
      <c r="K645"/>
      <c r="L645"/>
      <c r="M645"/>
      <c r="N645"/>
      <c r="O645"/>
      <c r="P645"/>
      <c r="Q645"/>
      <c r="R645"/>
      <c r="S645"/>
      <c r="AA645" s="14">
        <f t="shared" si="75"/>
        <v>0</v>
      </c>
      <c r="AB645" s="14">
        <f t="shared" si="78"/>
        <v>1</v>
      </c>
      <c r="AC645" s="14" t="str">
        <f t="shared" si="77"/>
        <v/>
      </c>
      <c r="AD645" s="6" t="str">
        <f t="shared" si="76"/>
        <v/>
      </c>
    </row>
    <row r="646" spans="1:30" x14ac:dyDescent="0.25">
      <c r="A646"/>
      <c r="B646"/>
      <c r="C646" t="s">
        <v>184</v>
      </c>
      <c r="D646" t="s">
        <v>1556</v>
      </c>
      <c r="E646"/>
      <c r="F646"/>
      <c r="G646"/>
      <c r="H646"/>
      <c r="I646"/>
      <c r="J646"/>
      <c r="K646"/>
      <c r="L646" t="s">
        <v>1557</v>
      </c>
      <c r="M646"/>
      <c r="N646"/>
      <c r="O646"/>
      <c r="P646"/>
      <c r="Q646"/>
      <c r="R646"/>
      <c r="S646"/>
      <c r="AA646" s="14">
        <f t="shared" si="75"/>
        <v>0</v>
      </c>
      <c r="AB646" s="14">
        <f t="shared" si="78"/>
        <v>1</v>
      </c>
      <c r="AC646" s="14" t="str">
        <f t="shared" si="77"/>
        <v/>
      </c>
      <c r="AD646" s="6" t="str">
        <f t="shared" si="76"/>
        <v/>
      </c>
    </row>
    <row r="647" spans="1:30" x14ac:dyDescent="0.25">
      <c r="A647"/>
      <c r="B647"/>
      <c r="C647"/>
      <c r="D647"/>
      <c r="E647"/>
      <c r="F647"/>
      <c r="G647"/>
      <c r="H647"/>
      <c r="I647"/>
      <c r="J647"/>
      <c r="K647"/>
      <c r="L647"/>
      <c r="M647"/>
      <c r="N647"/>
      <c r="O647"/>
      <c r="P647"/>
      <c r="Q647"/>
      <c r="R647"/>
      <c r="S647"/>
      <c r="AA647" s="14">
        <f t="shared" si="75"/>
        <v>0</v>
      </c>
      <c r="AB647" s="14">
        <f t="shared" si="78"/>
        <v>1</v>
      </c>
      <c r="AC647" s="14" t="str">
        <f t="shared" si="77"/>
        <v/>
      </c>
      <c r="AD647" s="6" t="str">
        <f t="shared" si="76"/>
        <v/>
      </c>
    </row>
    <row r="648" spans="1:30" ht="31.5" x14ac:dyDescent="0.25">
      <c r="A648"/>
      <c r="B648" t="s">
        <v>189</v>
      </c>
      <c r="C648" s="3" t="s">
        <v>136</v>
      </c>
      <c r="D648" s="3" t="s">
        <v>1558</v>
      </c>
      <c r="E648" s="4" t="s">
        <v>1559</v>
      </c>
      <c r="F648" t="s">
        <v>1560</v>
      </c>
      <c r="G648"/>
      <c r="H648"/>
      <c r="I648"/>
      <c r="J648"/>
      <c r="K648"/>
      <c r="L648"/>
      <c r="M648"/>
      <c r="N648" s="5" t="s">
        <v>59</v>
      </c>
      <c r="O648"/>
      <c r="P648"/>
      <c r="Q648"/>
      <c r="R648"/>
      <c r="S648"/>
      <c r="AA648" s="14">
        <f t="shared" si="75"/>
        <v>1</v>
      </c>
      <c r="AB648" s="14">
        <v>4</v>
      </c>
      <c r="AC648" s="14" t="str">
        <f t="shared" si="77"/>
        <v>Q8.4</v>
      </c>
      <c r="AD648" s="6" t="str">
        <f t="shared" si="76"/>
        <v>&lt;font color='green'&gt;[Q8.4]&lt;/font&gt; Você usou a técnica “${extechreference}” em ao menos uma das suas machambas na última campanha?</v>
      </c>
    </row>
    <row r="649" spans="1:30" ht="63" x14ac:dyDescent="0.25">
      <c r="A649"/>
      <c r="B649" t="s">
        <v>189</v>
      </c>
      <c r="C649" s="3" t="s">
        <v>1561</v>
      </c>
      <c r="D649" s="3" t="s">
        <v>1562</v>
      </c>
      <c r="E649" s="4" t="s">
        <v>1563</v>
      </c>
      <c r="F649" s="4" t="s">
        <v>1564</v>
      </c>
      <c r="G649"/>
      <c r="H649"/>
      <c r="I649"/>
      <c r="J649"/>
      <c r="K649"/>
      <c r="L649"/>
      <c r="M649"/>
      <c r="N649" s="5" t="s">
        <v>59</v>
      </c>
      <c r="O649"/>
      <c r="P649"/>
      <c r="Q649"/>
      <c r="R649"/>
      <c r="S649"/>
      <c r="AA649" s="14">
        <f t="shared" si="75"/>
        <v>1</v>
      </c>
      <c r="AB649" s="14">
        <f t="shared" ref="AB649:AB680" si="79">AB648+AA649</f>
        <v>5</v>
      </c>
      <c r="AC649" s="14" t="str">
        <f t="shared" si="77"/>
        <v>Q8.5</v>
      </c>
      <c r="AD649" s="6" t="str">
        <f t="shared" si="76"/>
        <v>&lt;font color='green'&gt;[Q8.5]&lt;/font&gt; Você acredita que a técnica  &lt;b&gt;${extechreference}&lt;/b&gt; aumenta, diminui ou não faz diferença nas horas trabalhadas em uma machamba?</v>
      </c>
    </row>
    <row r="650" spans="1:30" x14ac:dyDescent="0.25">
      <c r="A650"/>
      <c r="B650" t="s">
        <v>189</v>
      </c>
      <c r="C650" s="3" t="s">
        <v>1565</v>
      </c>
      <c r="D650" s="3" t="s">
        <v>1566</v>
      </c>
      <c r="E650" s="4" t="s">
        <v>1567</v>
      </c>
      <c r="F650" s="4" t="s">
        <v>1568</v>
      </c>
      <c r="G650"/>
      <c r="H650"/>
      <c r="I650"/>
      <c r="J650"/>
      <c r="K650"/>
      <c r="L650" s="5" t="s">
        <v>1569</v>
      </c>
      <c r="M650"/>
      <c r="N650" s="5" t="s">
        <v>59</v>
      </c>
      <c r="O650"/>
      <c r="P650"/>
      <c r="Q650"/>
      <c r="R650"/>
      <c r="S650"/>
      <c r="AA650" s="14">
        <f t="shared" si="75"/>
        <v>1</v>
      </c>
      <c r="AB650" s="14">
        <f t="shared" si="79"/>
        <v>6</v>
      </c>
      <c r="AC650" s="14" t="str">
        <f t="shared" si="77"/>
        <v>Q8.6</v>
      </c>
      <c r="AD650" s="6" t="str">
        <f t="shared" si="76"/>
        <v>&lt;font color='green'&gt;[Q8.6]&lt;/font&gt; Como você aprendeu a técnica &lt;b&gt;${extechreference}?&lt;/b&gt;</v>
      </c>
    </row>
    <row r="651" spans="1:30" ht="31.5" x14ac:dyDescent="0.25">
      <c r="A651"/>
      <c r="B651" t="s">
        <v>189</v>
      </c>
      <c r="C651" s="3" t="s">
        <v>275</v>
      </c>
      <c r="D651" s="3" t="s">
        <v>1570</v>
      </c>
      <c r="E651" s="4" t="s">
        <v>1571</v>
      </c>
      <c r="F651" s="4" t="s">
        <v>1572</v>
      </c>
      <c r="G651"/>
      <c r="H651"/>
      <c r="I651"/>
      <c r="J651"/>
      <c r="K651"/>
      <c r="L651" s="5" t="s">
        <v>1569</v>
      </c>
      <c r="M651"/>
      <c r="N651" s="5" t="s">
        <v>59</v>
      </c>
      <c r="O651"/>
      <c r="P651"/>
      <c r="Q651"/>
      <c r="R651"/>
      <c r="S651"/>
      <c r="AA651" s="14">
        <f t="shared" si="75"/>
        <v>1</v>
      </c>
      <c r="AB651" s="14">
        <f t="shared" si="79"/>
        <v>7</v>
      </c>
      <c r="AC651" s="14" t="str">
        <f t="shared" si="77"/>
        <v>Q8.7</v>
      </c>
      <c r="AD651" s="6" t="str">
        <f t="shared" si="76"/>
        <v>&lt;font color='green'&gt;[Q8.7]&lt;/font&gt; Em que ano aprendeu ${extechreference}?</v>
      </c>
    </row>
    <row r="652" spans="1:30" x14ac:dyDescent="0.25">
      <c r="A652"/>
      <c r="B652"/>
      <c r="C652"/>
      <c r="D652"/>
      <c r="E652"/>
      <c r="F652"/>
      <c r="G652"/>
      <c r="H652"/>
      <c r="I652"/>
      <c r="J652"/>
      <c r="K652"/>
      <c r="L652"/>
      <c r="M652"/>
      <c r="N652"/>
      <c r="O652"/>
      <c r="P652"/>
      <c r="Q652"/>
      <c r="R652"/>
      <c r="S652"/>
      <c r="AA652" s="14">
        <f t="shared" si="75"/>
        <v>0</v>
      </c>
      <c r="AB652" s="14">
        <f t="shared" si="79"/>
        <v>7</v>
      </c>
      <c r="AC652" s="14" t="str">
        <f t="shared" si="77"/>
        <v/>
      </c>
      <c r="AD652" s="6" t="str">
        <f t="shared" si="76"/>
        <v/>
      </c>
    </row>
    <row r="653" spans="1:30" x14ac:dyDescent="0.25">
      <c r="A653"/>
      <c r="B653"/>
      <c r="C653" s="3" t="s">
        <v>279</v>
      </c>
      <c r="D653" t="s">
        <v>1556</v>
      </c>
      <c r="E653"/>
      <c r="F653"/>
      <c r="G653"/>
      <c r="H653"/>
      <c r="I653"/>
      <c r="J653"/>
      <c r="K653"/>
      <c r="L653"/>
      <c r="M653"/>
      <c r="N653"/>
      <c r="O653"/>
      <c r="P653"/>
      <c r="Q653"/>
      <c r="R653"/>
      <c r="S653"/>
      <c r="AA653" s="14">
        <f t="shared" si="75"/>
        <v>0</v>
      </c>
      <c r="AB653" s="14">
        <f t="shared" si="79"/>
        <v>7</v>
      </c>
      <c r="AC653" s="14" t="str">
        <f t="shared" si="77"/>
        <v/>
      </c>
      <c r="AD653" s="6" t="str">
        <f t="shared" si="76"/>
        <v/>
      </c>
    </row>
    <row r="654" spans="1:30" x14ac:dyDescent="0.25">
      <c r="A654"/>
      <c r="B654"/>
      <c r="C654"/>
      <c r="D654"/>
      <c r="E654"/>
      <c r="F654"/>
      <c r="G654"/>
      <c r="H654"/>
      <c r="I654"/>
      <c r="J654"/>
      <c r="K654"/>
      <c r="L654"/>
      <c r="M654"/>
      <c r="N654"/>
      <c r="O654"/>
      <c r="P654"/>
      <c r="Q654"/>
      <c r="R654"/>
      <c r="S654"/>
      <c r="AA654" s="14">
        <f t="shared" si="75"/>
        <v>0</v>
      </c>
      <c r="AB654" s="14">
        <f t="shared" si="79"/>
        <v>7</v>
      </c>
      <c r="AC654" s="14" t="str">
        <f t="shared" si="77"/>
        <v/>
      </c>
      <c r="AD654" s="6" t="str">
        <f t="shared" si="76"/>
        <v/>
      </c>
    </row>
    <row r="655" spans="1:30" x14ac:dyDescent="0.25">
      <c r="A655"/>
      <c r="B655"/>
      <c r="C655" s="3" t="s">
        <v>383</v>
      </c>
      <c r="D655" s="3" t="s">
        <v>1547</v>
      </c>
      <c r="E655"/>
      <c r="F655"/>
      <c r="G655"/>
      <c r="H655"/>
      <c r="I655"/>
      <c r="J655"/>
      <c r="K655"/>
      <c r="L655"/>
      <c r="M655"/>
      <c r="N655"/>
      <c r="O655"/>
      <c r="P655"/>
      <c r="Q655"/>
      <c r="R655"/>
      <c r="S655"/>
      <c r="AA655" s="14">
        <f t="shared" si="75"/>
        <v>0</v>
      </c>
      <c r="AB655" s="14">
        <f t="shared" si="79"/>
        <v>7</v>
      </c>
      <c r="AC655" s="14" t="str">
        <f t="shared" si="77"/>
        <v/>
      </c>
      <c r="AD655" s="6" t="str">
        <f t="shared" si="76"/>
        <v/>
      </c>
    </row>
    <row r="656" spans="1:30" x14ac:dyDescent="0.25">
      <c r="A656"/>
      <c r="B656"/>
      <c r="C656"/>
      <c r="D656"/>
      <c r="E656"/>
      <c r="F656"/>
      <c r="G656"/>
      <c r="H656"/>
      <c r="I656"/>
      <c r="J656"/>
      <c r="K656"/>
      <c r="L656"/>
      <c r="M656"/>
      <c r="N656"/>
      <c r="O656"/>
      <c r="P656"/>
      <c r="Q656"/>
      <c r="R656"/>
      <c r="S656"/>
      <c r="AA656" s="14">
        <f t="shared" si="75"/>
        <v>0</v>
      </c>
      <c r="AB656" s="14">
        <f t="shared" si="79"/>
        <v>7</v>
      </c>
      <c r="AC656" s="14" t="str">
        <f t="shared" si="77"/>
        <v/>
      </c>
      <c r="AD656" s="6" t="str">
        <f t="shared" si="76"/>
        <v/>
      </c>
    </row>
    <row r="657" spans="1:30" x14ac:dyDescent="0.25">
      <c r="A657"/>
      <c r="B657"/>
      <c r="C657" t="s">
        <v>184</v>
      </c>
      <c r="D657" t="s">
        <v>1573</v>
      </c>
      <c r="E657"/>
      <c r="F657"/>
      <c r="G657"/>
      <c r="H657"/>
      <c r="I657" t="s">
        <v>266</v>
      </c>
      <c r="J657"/>
      <c r="K657"/>
      <c r="L657"/>
      <c r="M657"/>
      <c r="N657"/>
      <c r="O657"/>
      <c r="P657"/>
      <c r="Q657"/>
      <c r="R657"/>
      <c r="S657"/>
      <c r="AA657" s="14">
        <f t="shared" si="75"/>
        <v>0</v>
      </c>
      <c r="AB657" s="14">
        <f t="shared" si="79"/>
        <v>7</v>
      </c>
      <c r="AC657" s="14" t="str">
        <f t="shared" si="77"/>
        <v/>
      </c>
      <c r="AD657" s="6" t="str">
        <f t="shared" si="76"/>
        <v/>
      </c>
    </row>
    <row r="658" spans="1:30" ht="157.5" x14ac:dyDescent="0.25">
      <c r="A658"/>
      <c r="B658"/>
      <c r="C658" t="s">
        <v>19</v>
      </c>
      <c r="D658" t="s">
        <v>1574</v>
      </c>
      <c r="E658" s="6" t="s">
        <v>1575</v>
      </c>
      <c r="F658" s="6" t="s">
        <v>1576</v>
      </c>
      <c r="G658" t="s">
        <v>1577</v>
      </c>
      <c r="H658"/>
      <c r="I658"/>
      <c r="J658"/>
      <c r="K658"/>
      <c r="L658"/>
      <c r="M658"/>
      <c r="N658"/>
      <c r="O658"/>
      <c r="P658"/>
      <c r="Q658"/>
      <c r="R658"/>
      <c r="S658"/>
      <c r="AA658" s="14">
        <f t="shared" si="75"/>
        <v>0</v>
      </c>
      <c r="AB658" s="14">
        <f t="shared" si="79"/>
        <v>7</v>
      </c>
      <c r="AC658" s="14" t="str">
        <f t="shared" si="77"/>
        <v/>
      </c>
      <c r="AD658" s="6" t="str">
        <f t="shared" si="76"/>
        <v xml:space="preserve">"Imagine que você pode comprar o seguinte pacote de insumos agrícolas que incluem:
&lt;font color=""MediumBlue""&gt;&lt;b&gt;PACOTE A&lt;/b&gt;
- 17 KGs de sementes melhoradas (OPV) de milho&lt;/font&gt;
&lt;b&gt;Quanto você estaria disposto a pagar…&lt;/b&gt;"
</v>
      </c>
    </row>
    <row r="659" spans="1:30" x14ac:dyDescent="0.25">
      <c r="A659"/>
      <c r="B659" t="s">
        <v>189</v>
      </c>
      <c r="C659" t="s">
        <v>1578</v>
      </c>
      <c r="D659" t="s">
        <v>1579</v>
      </c>
      <c r="E659" t="s">
        <v>1580</v>
      </c>
      <c r="F659" t="s">
        <v>1581</v>
      </c>
      <c r="G659"/>
      <c r="H659"/>
      <c r="I659"/>
      <c r="J659" t="s">
        <v>1582</v>
      </c>
      <c r="K659" t="s">
        <v>1583</v>
      </c>
      <c r="L659"/>
      <c r="M659"/>
      <c r="N659" s="5" t="s">
        <v>59</v>
      </c>
      <c r="O659"/>
      <c r="P659"/>
      <c r="Q659"/>
      <c r="R659"/>
      <c r="S659"/>
      <c r="AA659" s="14">
        <f t="shared" si="75"/>
        <v>1</v>
      </c>
      <c r="AB659" s="14">
        <f t="shared" si="79"/>
        <v>8</v>
      </c>
      <c r="AC659" s="14" t="str">
        <f t="shared" si="77"/>
        <v>Q8.8</v>
      </c>
      <c r="AD659" s="6" t="str">
        <f t="shared" si="76"/>
        <v>&lt;font color='green'&gt;[Q8.8]&lt;/font&gt; … se você tivesse que comprar no local de vendas mais perto?</v>
      </c>
    </row>
    <row r="660" spans="1:30" x14ac:dyDescent="0.25">
      <c r="A660"/>
      <c r="B660" t="s">
        <v>189</v>
      </c>
      <c r="C660" t="s">
        <v>1578</v>
      </c>
      <c r="D660" t="s">
        <v>1584</v>
      </c>
      <c r="E660" t="s">
        <v>1585</v>
      </c>
      <c r="F660" t="s">
        <v>1586</v>
      </c>
      <c r="G660"/>
      <c r="H660"/>
      <c r="I660"/>
      <c r="J660" t="s">
        <v>1582</v>
      </c>
      <c r="K660" t="s">
        <v>1583</v>
      </c>
      <c r="L660"/>
      <c r="M660"/>
      <c r="N660" s="5" t="s">
        <v>59</v>
      </c>
      <c r="O660"/>
      <c r="P660"/>
      <c r="Q660"/>
      <c r="R660"/>
      <c r="S660"/>
      <c r="AA660" s="14">
        <f t="shared" si="75"/>
        <v>1</v>
      </c>
      <c r="AB660" s="14">
        <f t="shared" si="79"/>
        <v>9</v>
      </c>
      <c r="AC660" s="14" t="str">
        <f t="shared" si="77"/>
        <v>Q8.9</v>
      </c>
      <c r="AD660" s="6" t="str">
        <f t="shared" si="76"/>
        <v>&lt;font color='green'&gt;[Q8.9]&lt;/font&gt; … se você pudesse tê-la entregue à sua casa?</v>
      </c>
    </row>
    <row r="661" spans="1:30" x14ac:dyDescent="0.25">
      <c r="A661"/>
      <c r="B661" t="s">
        <v>189</v>
      </c>
      <c r="C661" t="s">
        <v>1578</v>
      </c>
      <c r="D661" t="s">
        <v>1587</v>
      </c>
      <c r="E661" t="s">
        <v>1588</v>
      </c>
      <c r="F661" t="s">
        <v>1589</v>
      </c>
      <c r="G661"/>
      <c r="H661"/>
      <c r="I661"/>
      <c r="J661" t="s">
        <v>1582</v>
      </c>
      <c r="K661" t="s">
        <v>1583</v>
      </c>
      <c r="L661"/>
      <c r="M661"/>
      <c r="N661" s="5" t="s">
        <v>59</v>
      </c>
      <c r="O661"/>
      <c r="P661"/>
      <c r="Q661"/>
      <c r="R661"/>
      <c r="S661"/>
      <c r="AA661" s="14">
        <f t="shared" si="75"/>
        <v>1</v>
      </c>
      <c r="AB661" s="14">
        <f t="shared" si="79"/>
        <v>10</v>
      </c>
      <c r="AC661" s="14" t="str">
        <f t="shared" si="77"/>
        <v>Q8.10</v>
      </c>
      <c r="AD661" s="6" t="str">
        <f t="shared" si="76"/>
        <v>&lt;font color='green'&gt;[Q8.10]&lt;/font&gt; … se você pudesse pagar depois da colheita?</v>
      </c>
    </row>
    <row r="662" spans="1:30" x14ac:dyDescent="0.25">
      <c r="A662"/>
      <c r="B662"/>
      <c r="C662" t="s">
        <v>279</v>
      </c>
      <c r="D662" t="s">
        <v>1573</v>
      </c>
      <c r="E662"/>
      <c r="F662"/>
      <c r="G662"/>
      <c r="H662"/>
      <c r="I662"/>
      <c r="J662"/>
      <c r="K662"/>
      <c r="L662"/>
      <c r="M662"/>
      <c r="N662"/>
      <c r="O662"/>
      <c r="P662"/>
      <c r="Q662"/>
      <c r="R662"/>
      <c r="S662"/>
      <c r="AA662" s="14">
        <f t="shared" si="75"/>
        <v>0</v>
      </c>
      <c r="AB662" s="14">
        <f t="shared" si="79"/>
        <v>10</v>
      </c>
      <c r="AC662" s="14" t="str">
        <f t="shared" si="77"/>
        <v/>
      </c>
      <c r="AD662" s="6" t="str">
        <f t="shared" si="76"/>
        <v/>
      </c>
    </row>
    <row r="663" spans="1:30" x14ac:dyDescent="0.25">
      <c r="A663"/>
      <c r="B663"/>
      <c r="C663" t="s">
        <v>184</v>
      </c>
      <c r="D663" t="s">
        <v>1590</v>
      </c>
      <c r="E663"/>
      <c r="F663"/>
      <c r="G663"/>
      <c r="H663"/>
      <c r="I663" t="s">
        <v>266</v>
      </c>
      <c r="J663"/>
      <c r="K663"/>
      <c r="L663"/>
      <c r="M663"/>
      <c r="N663"/>
      <c r="O663"/>
      <c r="P663"/>
      <c r="Q663"/>
      <c r="R663"/>
      <c r="S663"/>
      <c r="AA663" s="14">
        <f t="shared" si="75"/>
        <v>0</v>
      </c>
      <c r="AB663" s="14">
        <f t="shared" si="79"/>
        <v>10</v>
      </c>
      <c r="AC663" s="14" t="str">
        <f t="shared" si="77"/>
        <v/>
      </c>
      <c r="AD663" s="6" t="str">
        <f t="shared" si="76"/>
        <v/>
      </c>
    </row>
    <row r="664" spans="1:30" ht="173.25" x14ac:dyDescent="0.25">
      <c r="A664"/>
      <c r="B664"/>
      <c r="C664" t="s">
        <v>19</v>
      </c>
      <c r="D664" t="s">
        <v>1591</v>
      </c>
      <c r="E664" s="6" t="s">
        <v>1592</v>
      </c>
      <c r="F664" s="6" t="s">
        <v>1593</v>
      </c>
      <c r="G664" t="s">
        <v>1577</v>
      </c>
      <c r="H664"/>
      <c r="I664"/>
      <c r="J664" t="s">
        <v>1582</v>
      </c>
      <c r="K664" t="s">
        <v>1583</v>
      </c>
      <c r="L664"/>
      <c r="M664"/>
      <c r="N664"/>
      <c r="O664"/>
      <c r="P664"/>
      <c r="Q664"/>
      <c r="R664"/>
      <c r="S664"/>
      <c r="AA664" s="14">
        <f t="shared" si="75"/>
        <v>0</v>
      </c>
      <c r="AB664" s="14">
        <f t="shared" si="79"/>
        <v>10</v>
      </c>
      <c r="AC664" s="14" t="str">
        <f t="shared" si="77"/>
        <v/>
      </c>
      <c r="AD664" s="6" t="str">
        <f t="shared" si="76"/>
        <v>"Imagine que você pode comprar o seguinte pacote de insumos agrícolas que incluem:
&lt;font color=""MediumBlue""&gt;&lt;b&gt;PACOTE B&lt;/b&gt;
- 30 KGs de sementes melhoradas (OPV) de milho
- 50 KGs de ureia
- 50 KGs de NPK (12-24-12)&lt;/font&gt;
&lt;b&gt;Quanto você estaria disposto a pagar…&lt;/b&gt;"</v>
      </c>
    </row>
    <row r="665" spans="1:30" x14ac:dyDescent="0.25">
      <c r="A665"/>
      <c r="B665" t="s">
        <v>189</v>
      </c>
      <c r="C665" t="s">
        <v>1578</v>
      </c>
      <c r="D665" t="s">
        <v>1594</v>
      </c>
      <c r="E665" t="s">
        <v>1580</v>
      </c>
      <c r="F665" t="s">
        <v>1581</v>
      </c>
      <c r="G665"/>
      <c r="H665"/>
      <c r="I665"/>
      <c r="J665" t="s">
        <v>1582</v>
      </c>
      <c r="K665" t="s">
        <v>1583</v>
      </c>
      <c r="L665"/>
      <c r="M665"/>
      <c r="N665" s="5" t="s">
        <v>59</v>
      </c>
      <c r="O665"/>
      <c r="P665"/>
      <c r="Q665"/>
      <c r="R665"/>
      <c r="S665"/>
      <c r="AA665" s="14">
        <f t="shared" si="75"/>
        <v>1</v>
      </c>
      <c r="AB665" s="14">
        <f t="shared" si="79"/>
        <v>11</v>
      </c>
      <c r="AC665" s="14" t="str">
        <f t="shared" si="77"/>
        <v>Q8.11</v>
      </c>
      <c r="AD665" s="6" t="str">
        <f t="shared" si="76"/>
        <v>&lt;font color='green'&gt;[Q8.11]&lt;/font&gt; … se você tivesse que comprar no local de vendas mais perto?</v>
      </c>
    </row>
    <row r="666" spans="1:30" x14ac:dyDescent="0.25">
      <c r="A666"/>
      <c r="B666" t="s">
        <v>189</v>
      </c>
      <c r="C666" t="s">
        <v>1578</v>
      </c>
      <c r="D666" t="s">
        <v>1595</v>
      </c>
      <c r="E666" t="s">
        <v>1585</v>
      </c>
      <c r="F666" t="s">
        <v>1586</v>
      </c>
      <c r="G666"/>
      <c r="H666"/>
      <c r="I666"/>
      <c r="J666" t="s">
        <v>1582</v>
      </c>
      <c r="K666" t="s">
        <v>1583</v>
      </c>
      <c r="L666"/>
      <c r="M666"/>
      <c r="N666" s="5" t="s">
        <v>59</v>
      </c>
      <c r="O666"/>
      <c r="P666"/>
      <c r="Q666"/>
      <c r="R666"/>
      <c r="S666"/>
      <c r="AA666" s="14">
        <f t="shared" si="75"/>
        <v>1</v>
      </c>
      <c r="AB666" s="14">
        <f t="shared" si="79"/>
        <v>12</v>
      </c>
      <c r="AC666" s="14" t="str">
        <f t="shared" si="77"/>
        <v>Q8.12</v>
      </c>
      <c r="AD666" s="6" t="str">
        <f t="shared" si="76"/>
        <v>&lt;font color='green'&gt;[Q8.12]&lt;/font&gt; … se você pudesse tê-la entregue à sua casa?</v>
      </c>
    </row>
    <row r="667" spans="1:30" x14ac:dyDescent="0.25">
      <c r="A667"/>
      <c r="B667" t="s">
        <v>189</v>
      </c>
      <c r="C667" t="s">
        <v>1578</v>
      </c>
      <c r="D667" t="s">
        <v>1596</v>
      </c>
      <c r="E667" t="s">
        <v>1588</v>
      </c>
      <c r="F667" t="s">
        <v>1589</v>
      </c>
      <c r="G667"/>
      <c r="H667"/>
      <c r="I667"/>
      <c r="J667"/>
      <c r="K667"/>
      <c r="L667"/>
      <c r="M667"/>
      <c r="N667" s="5" t="s">
        <v>59</v>
      </c>
      <c r="O667"/>
      <c r="P667"/>
      <c r="Q667"/>
      <c r="R667"/>
      <c r="S667"/>
      <c r="AA667" s="14">
        <f t="shared" si="75"/>
        <v>1</v>
      </c>
      <c r="AB667" s="14">
        <f t="shared" si="79"/>
        <v>13</v>
      </c>
      <c r="AC667" s="14" t="str">
        <f t="shared" si="77"/>
        <v>Q8.13</v>
      </c>
      <c r="AD667" s="6" t="str">
        <f t="shared" si="76"/>
        <v>&lt;font color='green'&gt;[Q8.13]&lt;/font&gt; … se você pudesse pagar depois da colheita?</v>
      </c>
    </row>
    <row r="668" spans="1:30" x14ac:dyDescent="0.25">
      <c r="A668"/>
      <c r="B668"/>
      <c r="C668" t="s">
        <v>279</v>
      </c>
      <c r="D668" t="s">
        <v>1590</v>
      </c>
      <c r="E668"/>
      <c r="F668"/>
      <c r="G668"/>
      <c r="H668"/>
      <c r="I668"/>
      <c r="J668"/>
      <c r="K668"/>
      <c r="L668"/>
      <c r="M668"/>
      <c r="N668"/>
      <c r="O668"/>
      <c r="P668"/>
      <c r="Q668"/>
      <c r="R668"/>
      <c r="S668"/>
      <c r="AA668" s="14">
        <f t="shared" si="75"/>
        <v>0</v>
      </c>
      <c r="AB668" s="14">
        <f t="shared" si="79"/>
        <v>13</v>
      </c>
      <c r="AC668" s="14" t="str">
        <f t="shared" si="77"/>
        <v/>
      </c>
      <c r="AD668" s="6" t="str">
        <f t="shared" si="76"/>
        <v/>
      </c>
    </row>
    <row r="669" spans="1:30" x14ac:dyDescent="0.25">
      <c r="A669"/>
      <c r="B669"/>
      <c r="C669"/>
      <c r="D669"/>
      <c r="E669"/>
      <c r="F669"/>
      <c r="G669"/>
      <c r="H669"/>
      <c r="I669"/>
      <c r="J669"/>
      <c r="K669"/>
      <c r="L669"/>
      <c r="M669"/>
      <c r="N669"/>
      <c r="O669"/>
      <c r="P669"/>
      <c r="Q669"/>
      <c r="R669"/>
      <c r="S669"/>
      <c r="AA669" s="14">
        <f t="shared" si="75"/>
        <v>0</v>
      </c>
      <c r="AB669" s="14">
        <f t="shared" si="79"/>
        <v>13</v>
      </c>
      <c r="AC669" s="14" t="str">
        <f t="shared" ref="AC669:AC700" si="80">IF(AA669=0,"",CONCATENATE("Q8.",AB669))</f>
        <v/>
      </c>
      <c r="AD669" s="6" t="str">
        <f t="shared" si="76"/>
        <v/>
      </c>
    </row>
    <row r="670" spans="1:30" x14ac:dyDescent="0.25">
      <c r="A670"/>
      <c r="B670" s="6"/>
      <c r="C670" s="5" t="s">
        <v>184</v>
      </c>
      <c r="D670" s="5" t="s">
        <v>1597</v>
      </c>
      <c r="E670" s="14"/>
      <c r="F670" s="14"/>
      <c r="G670"/>
      <c r="H670" s="5" t="s">
        <v>266</v>
      </c>
      <c r="I670" s="14"/>
      <c r="J670" s="14"/>
      <c r="K670" s="14"/>
      <c r="L670"/>
      <c r="M670" s="14"/>
      <c r="N670"/>
      <c r="O670"/>
      <c r="P670" s="14"/>
      <c r="Q670"/>
      <c r="R670"/>
      <c r="S670"/>
      <c r="AA670" s="14">
        <f t="shared" si="75"/>
        <v>0</v>
      </c>
      <c r="AB670" s="14">
        <f t="shared" si="79"/>
        <v>13</v>
      </c>
      <c r="AC670" s="14" t="str">
        <f t="shared" si="80"/>
        <v/>
      </c>
      <c r="AD670" s="6" t="str">
        <f t="shared" si="76"/>
        <v/>
      </c>
    </row>
    <row r="671" spans="1:30" ht="157.5" x14ac:dyDescent="0.25">
      <c r="A671"/>
      <c r="B671" s="6" t="s">
        <v>189</v>
      </c>
      <c r="C671" s="5" t="s">
        <v>92</v>
      </c>
      <c r="D671" s="5" t="s">
        <v>1598</v>
      </c>
      <c r="E671" s="6" t="s">
        <v>1599</v>
      </c>
      <c r="F671" s="14" t="s">
        <v>1600</v>
      </c>
      <c r="G671"/>
      <c r="H671"/>
      <c r="I671" s="14"/>
      <c r="J671" s="6" t="s">
        <v>566</v>
      </c>
      <c r="K671" s="6" t="s">
        <v>1601</v>
      </c>
      <c r="L671"/>
      <c r="M671" s="14"/>
      <c r="N671" s="5" t="s">
        <v>59</v>
      </c>
      <c r="O671"/>
      <c r="P671" s="14"/>
      <c r="Q671"/>
      <c r="R671"/>
      <c r="S671"/>
      <c r="AA671" s="14">
        <f t="shared" si="75"/>
        <v>1</v>
      </c>
      <c r="AB671" s="14">
        <f t="shared" si="79"/>
        <v>14</v>
      </c>
      <c r="AC671" s="14" t="str">
        <f t="shared" si="80"/>
        <v>Q8.14</v>
      </c>
      <c r="AD671" s="6" t="str">
        <f t="shared" si="76"/>
        <v>&lt;font color='green'&gt;[Q8.14]&lt;/font&gt; Agora queria saber sobre as potencialidades de produção. 
Na sua &lt;b&gt;machamba principal&lt;/b&gt;, qual é a quantidade de &lt;b&gt;sacos de 50 KG de milho seco, em grãos&lt;/b&gt; máxima e mínima possível com…
&lt;b&gt;… SEMENTES TRADICIONAIS&lt;/b&gt;
Número &lt;b&gt;mínimo&lt;/b&gt; de sacos de 50 KG?</v>
      </c>
    </row>
    <row r="672" spans="1:30" ht="31.5" x14ac:dyDescent="0.25">
      <c r="A672"/>
      <c r="B672" s="27"/>
      <c r="C672" s="5" t="s">
        <v>92</v>
      </c>
      <c r="D672" s="5" t="s">
        <v>1602</v>
      </c>
      <c r="E672" s="4" t="s">
        <v>1603</v>
      </c>
      <c r="F672" s="14" t="s">
        <v>1604</v>
      </c>
      <c r="G672"/>
      <c r="H672" s="14"/>
      <c r="I672"/>
      <c r="J672" s="5" t="s">
        <v>1605</v>
      </c>
      <c r="K672" s="5" t="s">
        <v>1606</v>
      </c>
      <c r="L672"/>
      <c r="M672"/>
      <c r="N672" s="5" t="s">
        <v>59</v>
      </c>
      <c r="O672"/>
      <c r="P672" s="14"/>
      <c r="Q672"/>
      <c r="R672"/>
      <c r="S672"/>
      <c r="AA672" s="14">
        <f t="shared" si="75"/>
        <v>0</v>
      </c>
      <c r="AB672" s="14">
        <f t="shared" si="79"/>
        <v>14</v>
      </c>
      <c r="AC672" s="14" t="str">
        <f t="shared" si="80"/>
        <v/>
      </c>
      <c r="AD672" s="6" t="str">
        <f t="shared" si="76"/>
        <v xml:space="preserve">Número &lt;b&gt;máximo&lt;/b&gt; de sacos de 50 KG? </v>
      </c>
    </row>
    <row r="673" spans="1:30" x14ac:dyDescent="0.25">
      <c r="A673"/>
      <c r="B673" s="6"/>
      <c r="C673" s="5" t="s">
        <v>279</v>
      </c>
      <c r="D673" s="5" t="s">
        <v>1597</v>
      </c>
      <c r="E673" s="14"/>
      <c r="F673" s="14"/>
      <c r="G673"/>
      <c r="H673" s="14"/>
      <c r="I673" s="14"/>
      <c r="J673" s="14"/>
      <c r="K673" s="14"/>
      <c r="L673"/>
      <c r="M673" s="14"/>
      <c r="N673"/>
      <c r="O673"/>
      <c r="P673" s="14"/>
      <c r="Q673"/>
      <c r="R673"/>
      <c r="S673"/>
      <c r="AA673" s="14">
        <f t="shared" si="75"/>
        <v>0</v>
      </c>
      <c r="AB673" s="14">
        <f t="shared" si="79"/>
        <v>14</v>
      </c>
      <c r="AC673" s="14" t="str">
        <f t="shared" si="80"/>
        <v/>
      </c>
      <c r="AD673" s="6" t="str">
        <f t="shared" si="76"/>
        <v/>
      </c>
    </row>
    <row r="674" spans="1:30" x14ac:dyDescent="0.25">
      <c r="A674"/>
      <c r="B674" s="6"/>
      <c r="C674" s="5" t="s">
        <v>184</v>
      </c>
      <c r="D674" s="5" t="s">
        <v>1607</v>
      </c>
      <c r="E674" s="14"/>
      <c r="F674" s="14"/>
      <c r="G674"/>
      <c r="H674" s="5" t="s">
        <v>266</v>
      </c>
      <c r="I674" s="14"/>
      <c r="J674" s="14"/>
      <c r="K674" s="14"/>
      <c r="L674"/>
      <c r="M674" s="14"/>
      <c r="N674"/>
      <c r="O674"/>
      <c r="P674" s="14"/>
      <c r="Q674"/>
      <c r="R674"/>
      <c r="S674"/>
      <c r="AA674" s="14">
        <f t="shared" si="75"/>
        <v>0</v>
      </c>
      <c r="AB674" s="14">
        <f t="shared" si="79"/>
        <v>14</v>
      </c>
      <c r="AC674" s="14" t="str">
        <f t="shared" si="80"/>
        <v/>
      </c>
      <c r="AD674" s="6" t="str">
        <f t="shared" si="76"/>
        <v/>
      </c>
    </row>
    <row r="675" spans="1:30" ht="110.25" x14ac:dyDescent="0.25">
      <c r="A675"/>
      <c r="B675" s="6" t="s">
        <v>189</v>
      </c>
      <c r="C675" s="5" t="s">
        <v>92</v>
      </c>
      <c r="D675" s="5" t="s">
        <v>1608</v>
      </c>
      <c r="E675" s="14" t="s">
        <v>1609</v>
      </c>
      <c r="F675" s="14" t="s">
        <v>1610</v>
      </c>
      <c r="G675"/>
      <c r="H675"/>
      <c r="I675" s="14"/>
      <c r="J675" s="14" t="s">
        <v>566</v>
      </c>
      <c r="K675" s="14" t="s">
        <v>1601</v>
      </c>
      <c r="L675"/>
      <c r="M675" s="14"/>
      <c r="N675" s="5" t="s">
        <v>59</v>
      </c>
      <c r="O675"/>
      <c r="P675" s="14"/>
      <c r="Q675"/>
      <c r="R675"/>
      <c r="S675"/>
      <c r="AA675" s="14">
        <f t="shared" si="75"/>
        <v>1</v>
      </c>
      <c r="AB675" s="14">
        <f t="shared" si="79"/>
        <v>15</v>
      </c>
      <c r="AC675" s="14" t="str">
        <f t="shared" si="80"/>
        <v>Q8.15</v>
      </c>
      <c r="AD675" s="6" t="str">
        <f t="shared" si="76"/>
        <v xml:space="preserve">&lt;font color='green'&gt;[Q8.15]&lt;/font&gt; Na sua &lt;b&gt;machamba principal&lt;/b&gt;, qual é a quantidade de &lt;b&gt;sacos de 50 KG de milho seco, em grãos&lt;/b&gt; máxima e mínima possível com…
&lt;b&gt;… SEMENTES MELHORADAS (OPV)&lt;/b&gt;
Número &lt;b&gt;mínimo&lt;/b&gt; de sacos de 50 KG? </v>
      </c>
    </row>
    <row r="676" spans="1:30" ht="31.5" x14ac:dyDescent="0.25">
      <c r="A676"/>
      <c r="B676" s="6"/>
      <c r="C676" s="5" t="s">
        <v>92</v>
      </c>
      <c r="D676" s="5" t="s">
        <v>1611</v>
      </c>
      <c r="E676" s="14" t="s">
        <v>1603</v>
      </c>
      <c r="F676" s="14" t="s">
        <v>1612</v>
      </c>
      <c r="G676"/>
      <c r="H676"/>
      <c r="I676" s="14"/>
      <c r="J676" s="14" t="s">
        <v>1613</v>
      </c>
      <c r="K676" s="14" t="s">
        <v>1606</v>
      </c>
      <c r="L676"/>
      <c r="M676" s="14"/>
      <c r="N676" s="5" t="s">
        <v>59</v>
      </c>
      <c r="O676"/>
      <c r="P676" s="14"/>
      <c r="Q676"/>
      <c r="R676"/>
      <c r="S676"/>
      <c r="AA676" s="14">
        <f t="shared" si="75"/>
        <v>0</v>
      </c>
      <c r="AB676" s="14">
        <f t="shared" si="79"/>
        <v>15</v>
      </c>
      <c r="AC676" s="14" t="str">
        <f t="shared" si="80"/>
        <v/>
      </c>
      <c r="AD676" s="6" t="str">
        <f t="shared" si="76"/>
        <v xml:space="preserve">Número &lt;b&gt;máximo&lt;/b&gt; de sacos de 50 KG? </v>
      </c>
    </row>
    <row r="677" spans="1:30" x14ac:dyDescent="0.25">
      <c r="A677"/>
      <c r="B677" s="6"/>
      <c r="C677" s="5" t="s">
        <v>279</v>
      </c>
      <c r="D677" s="5" t="s">
        <v>1607</v>
      </c>
      <c r="E677" s="14"/>
      <c r="F677" s="14"/>
      <c r="G677"/>
      <c r="H677" s="14"/>
      <c r="I677" s="14"/>
      <c r="J677" s="14"/>
      <c r="K677" s="14"/>
      <c r="L677"/>
      <c r="M677" s="14"/>
      <c r="N677"/>
      <c r="O677"/>
      <c r="P677" s="14"/>
      <c r="Q677"/>
      <c r="R677"/>
      <c r="S677"/>
      <c r="AA677" s="14">
        <f t="shared" si="75"/>
        <v>0</v>
      </c>
      <c r="AB677" s="14">
        <f t="shared" si="79"/>
        <v>15</v>
      </c>
      <c r="AC677" s="14" t="str">
        <f t="shared" si="80"/>
        <v/>
      </c>
      <c r="AD677" s="6" t="str">
        <f t="shared" si="76"/>
        <v/>
      </c>
    </row>
    <row r="678" spans="1:30" x14ac:dyDescent="0.25">
      <c r="A678"/>
      <c r="B678" s="6"/>
      <c r="C678" s="5" t="s">
        <v>184</v>
      </c>
      <c r="D678" s="5" t="s">
        <v>1614</v>
      </c>
      <c r="E678" s="14"/>
      <c r="F678" s="14"/>
      <c r="G678"/>
      <c r="H678" s="5" t="s">
        <v>266</v>
      </c>
      <c r="I678" s="14"/>
      <c r="J678" s="14"/>
      <c r="K678" s="14"/>
      <c r="L678"/>
      <c r="M678" s="14"/>
      <c r="N678"/>
      <c r="O678"/>
      <c r="P678" s="14"/>
      <c r="Q678"/>
      <c r="R678"/>
      <c r="S678"/>
      <c r="AA678" s="14">
        <f t="shared" si="75"/>
        <v>0</v>
      </c>
      <c r="AB678" s="14">
        <f t="shared" si="79"/>
        <v>15</v>
      </c>
      <c r="AC678" s="14" t="str">
        <f t="shared" si="80"/>
        <v/>
      </c>
      <c r="AD678" s="6" t="str">
        <f t="shared" si="76"/>
        <v/>
      </c>
    </row>
    <row r="679" spans="1:30" ht="126" x14ac:dyDescent="0.25">
      <c r="A679"/>
      <c r="B679" s="6" t="s">
        <v>189</v>
      </c>
      <c r="C679" s="5" t="s">
        <v>92</v>
      </c>
      <c r="D679" s="5" t="s">
        <v>1615</v>
      </c>
      <c r="E679" s="14" t="s">
        <v>1616</v>
      </c>
      <c r="F679" s="14" t="s">
        <v>1617</v>
      </c>
      <c r="G679"/>
      <c r="H679"/>
      <c r="I679" s="14"/>
      <c r="J679" s="14" t="s">
        <v>566</v>
      </c>
      <c r="K679" s="14" t="s">
        <v>1601</v>
      </c>
      <c r="L679"/>
      <c r="M679" s="14"/>
      <c r="N679" s="5" t="s">
        <v>59</v>
      </c>
      <c r="O679"/>
      <c r="P679" s="14"/>
      <c r="Q679"/>
      <c r="R679"/>
      <c r="S679"/>
      <c r="AA679" s="14">
        <f t="shared" si="75"/>
        <v>1</v>
      </c>
      <c r="AB679" s="14">
        <f t="shared" si="79"/>
        <v>16</v>
      </c>
      <c r="AC679" s="14" t="str">
        <f t="shared" si="80"/>
        <v>Q8.16</v>
      </c>
      <c r="AD679" s="6" t="str">
        <f t="shared" si="76"/>
        <v xml:space="preserve">&lt;font color='green'&gt;[Q8.16]&lt;/font&gt; Na sua &lt;b&gt;machamba principal&lt;/b&gt;, qual é a quantidade de &lt;b&gt;sacos de 50 KG de milho seco, em grãos&lt;/b&gt; máxima e mínima possível com…
&lt;b&gt;… SEMENTES MELHORADAS (OPV) E FERTILIZANTES&lt;/b&gt;
Número &lt;b&gt;mínimo&lt;/b&gt; de sacos de 50 KG? </v>
      </c>
    </row>
    <row r="680" spans="1:30" ht="31.5" x14ac:dyDescent="0.25">
      <c r="A680"/>
      <c r="B680" s="6"/>
      <c r="C680" s="5" t="s">
        <v>92</v>
      </c>
      <c r="D680" s="5" t="s">
        <v>1618</v>
      </c>
      <c r="E680" s="14" t="s">
        <v>1603</v>
      </c>
      <c r="F680" s="14" t="s">
        <v>1612</v>
      </c>
      <c r="G680"/>
      <c r="H680"/>
      <c r="I680" s="14"/>
      <c r="J680" s="14" t="s">
        <v>1619</v>
      </c>
      <c r="K680" s="14" t="s">
        <v>1606</v>
      </c>
      <c r="L680"/>
      <c r="M680" s="14"/>
      <c r="N680" s="5" t="s">
        <v>59</v>
      </c>
      <c r="O680"/>
      <c r="P680" s="14"/>
      <c r="Q680"/>
      <c r="R680"/>
      <c r="S680"/>
      <c r="AA680" s="14">
        <f t="shared" si="75"/>
        <v>0</v>
      </c>
      <c r="AB680" s="14">
        <f t="shared" si="79"/>
        <v>16</v>
      </c>
      <c r="AC680" s="14" t="str">
        <f t="shared" si="80"/>
        <v/>
      </c>
      <c r="AD680" s="6" t="str">
        <f t="shared" si="76"/>
        <v xml:space="preserve">Número &lt;b&gt;máximo&lt;/b&gt; de sacos de 50 KG? </v>
      </c>
    </row>
    <row r="681" spans="1:30" x14ac:dyDescent="0.25">
      <c r="A681"/>
      <c r="B681" s="6"/>
      <c r="C681" s="5" t="s">
        <v>279</v>
      </c>
      <c r="D681" s="5" t="s">
        <v>1614</v>
      </c>
      <c r="E681" s="14"/>
      <c r="F681" s="14"/>
      <c r="G681"/>
      <c r="H681" s="14"/>
      <c r="I681" s="14"/>
      <c r="J681" s="14"/>
      <c r="K681" s="14"/>
      <c r="L681"/>
      <c r="M681" s="14"/>
      <c r="N681"/>
      <c r="O681"/>
      <c r="P681" s="14"/>
      <c r="Q681"/>
      <c r="R681"/>
      <c r="S681"/>
      <c r="AA681" s="14">
        <f t="shared" si="75"/>
        <v>0</v>
      </c>
      <c r="AB681" s="14">
        <f t="shared" ref="AB681:AB712" si="81">AB680+AA681</f>
        <v>16</v>
      </c>
      <c r="AC681" s="14" t="str">
        <f t="shared" si="80"/>
        <v/>
      </c>
      <c r="AD681" s="6" t="str">
        <f t="shared" si="76"/>
        <v/>
      </c>
    </row>
    <row r="682" spans="1:30" x14ac:dyDescent="0.25">
      <c r="A682"/>
      <c r="B682" s="6"/>
      <c r="C682" s="14"/>
      <c r="D682" s="14"/>
      <c r="E682" s="14"/>
      <c r="F682" s="14"/>
      <c r="G682"/>
      <c r="H682" s="14"/>
      <c r="I682" s="14"/>
      <c r="J682" s="14"/>
      <c r="K682" s="14"/>
      <c r="L682"/>
      <c r="M682" s="14"/>
      <c r="N682"/>
      <c r="O682"/>
      <c r="P682" s="14"/>
      <c r="Q682"/>
      <c r="R682"/>
      <c r="S682"/>
      <c r="AA682" s="14">
        <f t="shared" si="75"/>
        <v>0</v>
      </c>
      <c r="AB682" s="14">
        <f t="shared" si="81"/>
        <v>16</v>
      </c>
      <c r="AC682" s="14" t="str">
        <f t="shared" si="80"/>
        <v/>
      </c>
      <c r="AD682" s="6" t="str">
        <f t="shared" si="76"/>
        <v/>
      </c>
    </row>
    <row r="683" spans="1:30" ht="409.5" x14ac:dyDescent="0.25">
      <c r="A683"/>
      <c r="B683" s="6"/>
      <c r="C683" s="5" t="s">
        <v>19</v>
      </c>
      <c r="D683" s="5" t="s">
        <v>1620</v>
      </c>
      <c r="E683" s="4" t="s">
        <v>1621</v>
      </c>
      <c r="F683" s="14" t="s">
        <v>1622</v>
      </c>
      <c r="G683"/>
      <c r="H683" s="14"/>
      <c r="I683" s="14"/>
      <c r="J683" s="14"/>
      <c r="K683" s="14"/>
      <c r="L683"/>
      <c r="M683" s="14"/>
      <c r="N683"/>
      <c r="O683"/>
      <c r="P683" s="14"/>
      <c r="Q683"/>
      <c r="R683"/>
      <c r="S683"/>
      <c r="AA683" s="14">
        <f t="shared" si="75"/>
        <v>0</v>
      </c>
      <c r="AB683" s="14">
        <f t="shared" si="81"/>
        <v>16</v>
      </c>
      <c r="AC683" s="14" t="str">
        <f t="shared" si="80"/>
        <v/>
      </c>
      <c r="AD683" s="6" t="str">
        <f t="shared" si="76"/>
        <v>Vou fazer várias perguntas sobre a chance ou probabilidade de certos eventos acontecerem. Existem 10 grãos no copo. Eu gostaria que você escolhesse alguns grãos desses 10 grãos e os colocasse no prato para expressar qual você acha que a probabilidade ou a chance é de um evento específico acontecer. Um feijão representa uma chance em 10.
Se você não colocar nenhum feijão no prato, significa que você tem certeza de que o evento NÃO ocorrerá. À medida que você adiciona feijão, isso significa que você acha que a probabilidade de o evento acontecer aumenta. Por exemplo, se você colocar um ou dois feijões, significa que você acha que o evento provavelmente não acontecerá, mas ainda é possível. Se você escolher 5 feijões, significa que é tão provável que acontece e não acontece (cinquenta / cinquenta). Se você escolher 6 feijões, significa que é mais provável que o evento aconteça do que não aconteça. Se você colocar 10 grãos no prato, isso significa que você tem certeza de que o evento acontecerá.
Não existe uma resposta certa ou errada, só quero saber o que você pensa. Deixe-me lhe dar um exemplo. Imagine que estamos jogando M’pale. Digamos, quando perguntado sobre a chance de ganhar, você coloca 7 feijões no prato. Isso significa que você acredita que venceria 7 dos 10 jogos, em média, se jogarmos por um longo tempo.
&lt;b&gt;Coloque o número de feijões que correspondem à chance de produzir a QUANTIDADE ESCRITO OU MENOS sacos de milho em grão ao usar...&lt;/b&gt;</v>
      </c>
    </row>
    <row r="684" spans="1:30" x14ac:dyDescent="0.25">
      <c r="A684"/>
      <c r="B684" s="6"/>
      <c r="C684" s="5" t="s">
        <v>39</v>
      </c>
      <c r="D684" s="5" t="s">
        <v>1623</v>
      </c>
      <c r="E684" s="14"/>
      <c r="F684" s="14"/>
      <c r="G684"/>
      <c r="H684" s="14"/>
      <c r="I684" s="14"/>
      <c r="J684" s="14"/>
      <c r="K684" s="14"/>
      <c r="L684"/>
      <c r="M684" s="14"/>
      <c r="N684"/>
      <c r="O684"/>
      <c r="P684"/>
      <c r="Q684" s="5" t="s">
        <v>1624</v>
      </c>
      <c r="R684"/>
      <c r="S684"/>
      <c r="AA684" s="14">
        <f t="shared" si="75"/>
        <v>0</v>
      </c>
      <c r="AB684" s="14">
        <f t="shared" si="81"/>
        <v>16</v>
      </c>
      <c r="AC684" s="14" t="str">
        <f t="shared" si="80"/>
        <v/>
      </c>
      <c r="AD684" s="6" t="str">
        <f t="shared" si="76"/>
        <v/>
      </c>
    </row>
    <row r="685" spans="1:30" x14ac:dyDescent="0.25">
      <c r="A685"/>
      <c r="B685" s="6"/>
      <c r="C685" s="5" t="s">
        <v>39</v>
      </c>
      <c r="D685" s="5" t="s">
        <v>1625</v>
      </c>
      <c r="E685" s="14"/>
      <c r="F685" s="14"/>
      <c r="G685"/>
      <c r="H685" s="14"/>
      <c r="I685" s="14"/>
      <c r="J685" s="14"/>
      <c r="K685" s="14"/>
      <c r="L685"/>
      <c r="M685" s="14"/>
      <c r="N685"/>
      <c r="O685"/>
      <c r="P685"/>
      <c r="Q685" s="5" t="s">
        <v>1626</v>
      </c>
      <c r="R685"/>
      <c r="S685"/>
      <c r="AA685" s="14">
        <f t="shared" si="75"/>
        <v>0</v>
      </c>
      <c r="AB685" s="14">
        <f t="shared" si="81"/>
        <v>16</v>
      </c>
      <c r="AC685" s="14" t="str">
        <f t="shared" si="80"/>
        <v/>
      </c>
      <c r="AD685" s="6" t="str">
        <f t="shared" si="76"/>
        <v/>
      </c>
    </row>
    <row r="686" spans="1:30" x14ac:dyDescent="0.25">
      <c r="A686"/>
      <c r="B686" s="6"/>
      <c r="C686" s="5" t="s">
        <v>39</v>
      </c>
      <c r="D686" s="5" t="s">
        <v>1627</v>
      </c>
      <c r="E686" s="14"/>
      <c r="F686" s="14"/>
      <c r="G686"/>
      <c r="H686" s="14"/>
      <c r="I686" s="14"/>
      <c r="J686" s="14"/>
      <c r="K686" s="14"/>
      <c r="L686"/>
      <c r="M686" s="14"/>
      <c r="N686"/>
      <c r="O686"/>
      <c r="P686"/>
      <c r="Q686" s="5" t="s">
        <v>1628</v>
      </c>
      <c r="R686"/>
      <c r="S686"/>
      <c r="AA686" s="14">
        <f t="shared" si="75"/>
        <v>0</v>
      </c>
      <c r="AB686" s="14">
        <f t="shared" si="81"/>
        <v>16</v>
      </c>
      <c r="AC686" s="14" t="str">
        <f t="shared" si="80"/>
        <v/>
      </c>
      <c r="AD686" s="6" t="str">
        <f t="shared" si="76"/>
        <v/>
      </c>
    </row>
    <row r="687" spans="1:30" x14ac:dyDescent="0.25">
      <c r="A687"/>
      <c r="B687" s="6"/>
      <c r="C687" s="5" t="s">
        <v>39</v>
      </c>
      <c r="D687" s="5" t="s">
        <v>1629</v>
      </c>
      <c r="E687" s="14"/>
      <c r="F687" s="14"/>
      <c r="G687"/>
      <c r="H687" s="14"/>
      <c r="I687" s="14"/>
      <c r="J687" s="14"/>
      <c r="K687" s="14"/>
      <c r="L687"/>
      <c r="M687" s="14"/>
      <c r="N687"/>
      <c r="O687"/>
      <c r="P687"/>
      <c r="Q687" s="5" t="s">
        <v>1630</v>
      </c>
      <c r="R687"/>
      <c r="S687"/>
      <c r="AA687" s="14">
        <f t="shared" si="75"/>
        <v>0</v>
      </c>
      <c r="AB687" s="14">
        <f t="shared" si="81"/>
        <v>16</v>
      </c>
      <c r="AC687" s="14" t="str">
        <f t="shared" si="80"/>
        <v/>
      </c>
      <c r="AD687" s="6" t="str">
        <f t="shared" si="76"/>
        <v/>
      </c>
    </row>
    <row r="688" spans="1:30" x14ac:dyDescent="0.25">
      <c r="A688"/>
      <c r="B688" s="6"/>
      <c r="C688" s="5" t="s">
        <v>39</v>
      </c>
      <c r="D688" s="5" t="s">
        <v>1631</v>
      </c>
      <c r="E688" s="14"/>
      <c r="F688" s="14"/>
      <c r="G688"/>
      <c r="H688" s="14"/>
      <c r="I688" s="14"/>
      <c r="J688" s="14"/>
      <c r="K688" s="14"/>
      <c r="L688"/>
      <c r="M688" s="14"/>
      <c r="N688"/>
      <c r="O688"/>
      <c r="P688"/>
      <c r="Q688" s="5" t="s">
        <v>1632</v>
      </c>
      <c r="R688"/>
      <c r="S688"/>
      <c r="AA688" s="14">
        <f t="shared" ref="AA688:AA751" si="82">IF(B688="q",1,0)</f>
        <v>0</v>
      </c>
      <c r="AB688" s="14">
        <f t="shared" si="81"/>
        <v>16</v>
      </c>
      <c r="AC688" s="14" t="str">
        <f t="shared" si="80"/>
        <v/>
      </c>
      <c r="AD688" s="6" t="str">
        <f t="shared" si="76"/>
        <v/>
      </c>
    </row>
    <row r="689" spans="1:30" x14ac:dyDescent="0.25">
      <c r="A689"/>
      <c r="B689" s="6"/>
      <c r="C689" s="5" t="s">
        <v>39</v>
      </c>
      <c r="D689" s="5" t="s">
        <v>1633</v>
      </c>
      <c r="E689" s="14"/>
      <c r="F689" s="14"/>
      <c r="G689"/>
      <c r="H689" s="14"/>
      <c r="I689" s="14"/>
      <c r="J689" s="14"/>
      <c r="K689" s="14"/>
      <c r="L689"/>
      <c r="M689" s="14"/>
      <c r="N689"/>
      <c r="O689"/>
      <c r="P689"/>
      <c r="Q689" s="5" t="s">
        <v>1634</v>
      </c>
      <c r="R689"/>
      <c r="S689"/>
      <c r="AA689" s="14">
        <f t="shared" si="82"/>
        <v>0</v>
      </c>
      <c r="AB689" s="14">
        <f t="shared" si="81"/>
        <v>16</v>
      </c>
      <c r="AC689" s="14" t="str">
        <f t="shared" si="80"/>
        <v/>
      </c>
      <c r="AD689" s="6" t="str">
        <f t="shared" si="76"/>
        <v/>
      </c>
    </row>
    <row r="690" spans="1:30" x14ac:dyDescent="0.25">
      <c r="A690"/>
      <c r="B690" s="6"/>
      <c r="C690" s="5" t="s">
        <v>39</v>
      </c>
      <c r="D690" s="5" t="s">
        <v>1635</v>
      </c>
      <c r="E690" s="14"/>
      <c r="F690" s="14"/>
      <c r="G690"/>
      <c r="H690" s="14"/>
      <c r="I690" s="14"/>
      <c r="J690" s="14"/>
      <c r="K690" s="14"/>
      <c r="L690"/>
      <c r="M690" s="14"/>
      <c r="N690"/>
      <c r="O690"/>
      <c r="P690"/>
      <c r="Q690" s="5" t="s">
        <v>1636</v>
      </c>
      <c r="R690"/>
      <c r="S690"/>
      <c r="AA690" s="14">
        <f t="shared" si="82"/>
        <v>0</v>
      </c>
      <c r="AB690" s="14">
        <f t="shared" si="81"/>
        <v>16</v>
      </c>
      <c r="AC690" s="14" t="str">
        <f t="shared" si="80"/>
        <v/>
      </c>
      <c r="AD690" s="6" t="str">
        <f t="shared" si="76"/>
        <v/>
      </c>
    </row>
    <row r="691" spans="1:30" x14ac:dyDescent="0.25">
      <c r="A691"/>
      <c r="B691" s="6"/>
      <c r="C691" s="5" t="s">
        <v>39</v>
      </c>
      <c r="D691" s="5" t="s">
        <v>1637</v>
      </c>
      <c r="E691" s="14"/>
      <c r="F691" s="14"/>
      <c r="G691"/>
      <c r="H691" s="14"/>
      <c r="I691" s="14"/>
      <c r="J691" s="14"/>
      <c r="K691" s="14"/>
      <c r="L691"/>
      <c r="M691" s="14"/>
      <c r="N691"/>
      <c r="O691"/>
      <c r="P691"/>
      <c r="Q691" s="5" t="s">
        <v>1638</v>
      </c>
      <c r="R691"/>
      <c r="S691"/>
      <c r="AA691" s="14">
        <f t="shared" si="82"/>
        <v>0</v>
      </c>
      <c r="AB691" s="14">
        <f t="shared" si="81"/>
        <v>16</v>
      </c>
      <c r="AC691" s="14" t="str">
        <f t="shared" si="80"/>
        <v/>
      </c>
      <c r="AD691" s="6" t="str">
        <f t="shared" si="76"/>
        <v/>
      </c>
    </row>
    <row r="692" spans="1:30" x14ac:dyDescent="0.25">
      <c r="A692"/>
      <c r="B692" s="6"/>
      <c r="C692" s="5" t="s">
        <v>39</v>
      </c>
      <c r="D692" s="5" t="s">
        <v>1639</v>
      </c>
      <c r="E692" s="14"/>
      <c r="F692" s="14"/>
      <c r="G692"/>
      <c r="H692" s="14"/>
      <c r="I692" s="14"/>
      <c r="J692" s="14"/>
      <c r="K692" s="14"/>
      <c r="L692"/>
      <c r="M692" s="14"/>
      <c r="N692"/>
      <c r="O692"/>
      <c r="P692"/>
      <c r="Q692" s="5" t="s">
        <v>1640</v>
      </c>
      <c r="R692"/>
      <c r="S692"/>
      <c r="AA692" s="14">
        <f t="shared" si="82"/>
        <v>0</v>
      </c>
      <c r="AB692" s="14">
        <f t="shared" si="81"/>
        <v>16</v>
      </c>
      <c r="AC692" s="14" t="str">
        <f t="shared" si="80"/>
        <v/>
      </c>
      <c r="AD692" s="6" t="str">
        <f t="shared" si="76"/>
        <v/>
      </c>
    </row>
    <row r="693" spans="1:30" x14ac:dyDescent="0.25">
      <c r="A693"/>
      <c r="B693" s="6"/>
      <c r="C693" s="5" t="s">
        <v>39</v>
      </c>
      <c r="D693" s="5" t="s">
        <v>1641</v>
      </c>
      <c r="E693" s="14"/>
      <c r="F693" s="14"/>
      <c r="G693"/>
      <c r="H693" s="14"/>
      <c r="I693" s="14"/>
      <c r="J693" s="14"/>
      <c r="K693" s="14"/>
      <c r="L693"/>
      <c r="M693" s="14"/>
      <c r="N693"/>
      <c r="O693"/>
      <c r="P693"/>
      <c r="Q693" s="5" t="s">
        <v>1642</v>
      </c>
      <c r="R693"/>
      <c r="S693"/>
      <c r="AA693" s="14">
        <f t="shared" si="82"/>
        <v>0</v>
      </c>
      <c r="AB693" s="14">
        <f t="shared" si="81"/>
        <v>16</v>
      </c>
      <c r="AC693" s="14" t="str">
        <f t="shared" si="80"/>
        <v/>
      </c>
      <c r="AD693" s="6" t="str">
        <f t="shared" si="76"/>
        <v/>
      </c>
    </row>
    <row r="694" spans="1:30" x14ac:dyDescent="0.25">
      <c r="A694"/>
      <c r="B694" s="6"/>
      <c r="C694" s="5" t="s">
        <v>39</v>
      </c>
      <c r="D694" s="5" t="s">
        <v>1643</v>
      </c>
      <c r="E694" s="14"/>
      <c r="F694" s="14"/>
      <c r="G694"/>
      <c r="H694" s="14"/>
      <c r="I694" s="14"/>
      <c r="J694" s="14"/>
      <c r="K694" s="14"/>
      <c r="L694"/>
      <c r="M694" s="14"/>
      <c r="N694"/>
      <c r="O694"/>
      <c r="P694"/>
      <c r="Q694" s="5" t="s">
        <v>1644</v>
      </c>
      <c r="R694"/>
      <c r="S694"/>
      <c r="AA694" s="14">
        <f t="shared" si="82"/>
        <v>0</v>
      </c>
      <c r="AB694" s="14">
        <f t="shared" si="81"/>
        <v>16</v>
      </c>
      <c r="AC694" s="14" t="str">
        <f t="shared" si="80"/>
        <v/>
      </c>
      <c r="AD694" s="6" t="str">
        <f t="shared" ref="AD694:AD757" si="83">IF(E694="", "",IF(B694="", E694,"&lt;font color='green'&gt;["&amp;AC694&amp;"]&lt;/font&gt; "&amp;E694))</f>
        <v/>
      </c>
    </row>
    <row r="695" spans="1:30" x14ac:dyDescent="0.25">
      <c r="A695"/>
      <c r="B695" s="6"/>
      <c r="C695" s="5" t="s">
        <v>39</v>
      </c>
      <c r="D695" s="5" t="s">
        <v>1645</v>
      </c>
      <c r="E695" s="14"/>
      <c r="F695" s="14"/>
      <c r="G695"/>
      <c r="H695" s="14"/>
      <c r="I695" s="14"/>
      <c r="J695" s="14"/>
      <c r="K695" s="14"/>
      <c r="L695"/>
      <c r="M695" s="14"/>
      <c r="N695"/>
      <c r="O695"/>
      <c r="P695"/>
      <c r="Q695" s="5" t="s">
        <v>1646</v>
      </c>
      <c r="R695"/>
      <c r="S695"/>
      <c r="AA695" s="14">
        <f t="shared" si="82"/>
        <v>0</v>
      </c>
      <c r="AB695" s="14">
        <f t="shared" si="81"/>
        <v>16</v>
      </c>
      <c r="AC695" s="14" t="str">
        <f t="shared" si="80"/>
        <v/>
      </c>
      <c r="AD695" s="6" t="str">
        <f t="shared" si="83"/>
        <v/>
      </c>
    </row>
    <row r="696" spans="1:30" x14ac:dyDescent="0.25">
      <c r="A696"/>
      <c r="B696" s="6"/>
      <c r="C696" s="14"/>
      <c r="D696" s="14"/>
      <c r="E696" s="14"/>
      <c r="F696" s="14"/>
      <c r="G696"/>
      <c r="H696" s="14"/>
      <c r="I696" s="14"/>
      <c r="J696" s="14"/>
      <c r="K696" s="14"/>
      <c r="L696"/>
      <c r="M696" s="14"/>
      <c r="N696"/>
      <c r="O696"/>
      <c r="P696" s="14"/>
      <c r="Q696"/>
      <c r="R696"/>
      <c r="S696"/>
      <c r="AA696" s="14">
        <f t="shared" si="82"/>
        <v>0</v>
      </c>
      <c r="AB696" s="14">
        <f t="shared" si="81"/>
        <v>16</v>
      </c>
      <c r="AC696" s="14" t="str">
        <f t="shared" si="80"/>
        <v/>
      </c>
      <c r="AD696" s="6" t="str">
        <f t="shared" si="83"/>
        <v/>
      </c>
    </row>
    <row r="697" spans="1:30" x14ac:dyDescent="0.25">
      <c r="A697"/>
      <c r="B697" s="6"/>
      <c r="C697" s="14" t="s">
        <v>184</v>
      </c>
      <c r="D697" s="14" t="s">
        <v>1647</v>
      </c>
      <c r="E697" s="14"/>
      <c r="F697" s="14"/>
      <c r="G697"/>
      <c r="H697" s="14" t="s">
        <v>266</v>
      </c>
      <c r="I697" s="14"/>
      <c r="J697" s="14"/>
      <c r="K697" s="14"/>
      <c r="L697"/>
      <c r="M697" s="14"/>
      <c r="N697"/>
      <c r="O697"/>
      <c r="P697" s="14"/>
      <c r="Q697"/>
      <c r="R697"/>
      <c r="S697"/>
      <c r="AA697" s="14">
        <f t="shared" si="82"/>
        <v>0</v>
      </c>
      <c r="AB697" s="14">
        <f t="shared" si="81"/>
        <v>16</v>
      </c>
      <c r="AC697" s="14" t="str">
        <f t="shared" si="80"/>
        <v/>
      </c>
      <c r="AD697" s="6" t="str">
        <f t="shared" si="83"/>
        <v/>
      </c>
    </row>
    <row r="698" spans="1:30" ht="94.5" x14ac:dyDescent="0.25">
      <c r="A698"/>
      <c r="B698" s="6" t="s">
        <v>189</v>
      </c>
      <c r="C698" s="14" t="s">
        <v>92</v>
      </c>
      <c r="D698" s="14" t="s">
        <v>1648</v>
      </c>
      <c r="E698" s="14" t="s">
        <v>1649</v>
      </c>
      <c r="F698" s="14" t="s">
        <v>1650</v>
      </c>
      <c r="G698"/>
      <c r="H698" s="14"/>
      <c r="I698" s="14"/>
      <c r="J698" s="14" t="s">
        <v>610</v>
      </c>
      <c r="K698" s="14" t="s">
        <v>1651</v>
      </c>
      <c r="L698"/>
      <c r="M698" s="14"/>
      <c r="N698" s="5" t="s">
        <v>59</v>
      </c>
      <c r="O698"/>
      <c r="P698" s="14"/>
      <c r="Q698"/>
      <c r="R698"/>
      <c r="S698"/>
      <c r="AA698" s="14">
        <f t="shared" si="82"/>
        <v>1</v>
      </c>
      <c r="AB698" s="14">
        <f t="shared" si="81"/>
        <v>17</v>
      </c>
      <c r="AC698" s="14" t="str">
        <f t="shared" si="80"/>
        <v>Q8.17</v>
      </c>
      <c r="AD698" s="6" t="str">
        <f t="shared" si="83"/>
        <v>&lt;font color='green'&gt;[Q8.17]&lt;/font&gt; Coloque o número de feijões que correspondem à chance de produzir os seguintes sacos de milho em grão ao usar &lt;b&gt;SEMENTES TRADICIONAIS&lt;/b&gt;:
&lt;b&gt;${mintrad} OU MENOS&lt;/b&gt; sacos?</v>
      </c>
    </row>
    <row r="699" spans="1:30" x14ac:dyDescent="0.25">
      <c r="A699"/>
      <c r="B699" s="6"/>
      <c r="C699" s="14" t="s">
        <v>92</v>
      </c>
      <c r="D699" s="14" t="s">
        <v>1652</v>
      </c>
      <c r="E699" s="14" t="s">
        <v>1653</v>
      </c>
      <c r="F699" s="14" t="s">
        <v>1654</v>
      </c>
      <c r="G699"/>
      <c r="H699" s="14"/>
      <c r="I699" s="14"/>
      <c r="J699" s="14" t="s">
        <v>610</v>
      </c>
      <c r="K699" s="14" t="s">
        <v>1651</v>
      </c>
      <c r="L699" s="5" t="s">
        <v>1655</v>
      </c>
      <c r="M699" s="14"/>
      <c r="N699" s="5" t="s">
        <v>59</v>
      </c>
      <c r="O699"/>
      <c r="P699" s="14"/>
      <c r="Q699"/>
      <c r="R699"/>
      <c r="S699"/>
      <c r="AA699" s="14">
        <f t="shared" si="82"/>
        <v>0</v>
      </c>
      <c r="AB699" s="14">
        <f t="shared" si="81"/>
        <v>17</v>
      </c>
      <c r="AC699" s="14" t="str">
        <f t="shared" si="80"/>
        <v/>
      </c>
      <c r="AD699" s="6" t="str">
        <f t="shared" si="83"/>
        <v>&lt;b&gt;${trad_a} OU MENOS&lt;/b&gt; sacos?</v>
      </c>
    </row>
    <row r="700" spans="1:30" x14ac:dyDescent="0.25">
      <c r="A700"/>
      <c r="B700" s="6"/>
      <c r="C700" s="14" t="s">
        <v>92</v>
      </c>
      <c r="D700" s="14" t="s">
        <v>1656</v>
      </c>
      <c r="E700" s="14" t="s">
        <v>1657</v>
      </c>
      <c r="F700" s="14" t="s">
        <v>1658</v>
      </c>
      <c r="G700"/>
      <c r="H700" s="14"/>
      <c r="I700" s="14"/>
      <c r="J700" s="14" t="s">
        <v>610</v>
      </c>
      <c r="K700" s="14" t="s">
        <v>1651</v>
      </c>
      <c r="L700" s="5" t="s">
        <v>1659</v>
      </c>
      <c r="M700" s="14"/>
      <c r="N700" s="5" t="s">
        <v>59</v>
      </c>
      <c r="O700"/>
      <c r="P700" s="14"/>
      <c r="Q700"/>
      <c r="R700"/>
      <c r="S700"/>
      <c r="AA700" s="14">
        <f t="shared" si="82"/>
        <v>0</v>
      </c>
      <c r="AB700" s="14">
        <f t="shared" si="81"/>
        <v>17</v>
      </c>
      <c r="AC700" s="14" t="str">
        <f t="shared" si="80"/>
        <v/>
      </c>
      <c r="AD700" s="6" t="str">
        <f t="shared" si="83"/>
        <v>&lt;b&gt;${trad_b} OU MENOS&lt;/b&gt; sacos?</v>
      </c>
    </row>
    <row r="701" spans="1:30" x14ac:dyDescent="0.25">
      <c r="A701"/>
      <c r="B701" s="6"/>
      <c r="C701" s="14" t="s">
        <v>92</v>
      </c>
      <c r="D701" s="14" t="s">
        <v>1660</v>
      </c>
      <c r="E701" s="14" t="s">
        <v>1661</v>
      </c>
      <c r="F701" s="14" t="s">
        <v>1662</v>
      </c>
      <c r="G701"/>
      <c r="H701" s="14"/>
      <c r="I701" s="14"/>
      <c r="J701" s="14" t="s">
        <v>610</v>
      </c>
      <c r="K701" s="14" t="s">
        <v>1651</v>
      </c>
      <c r="L701" s="5" t="s">
        <v>1663</v>
      </c>
      <c r="M701" s="14"/>
      <c r="N701" s="5" t="s">
        <v>59</v>
      </c>
      <c r="O701"/>
      <c r="P701" s="14"/>
      <c r="Q701"/>
      <c r="R701"/>
      <c r="S701"/>
      <c r="AA701" s="14">
        <f t="shared" si="82"/>
        <v>0</v>
      </c>
      <c r="AB701" s="14">
        <f t="shared" si="81"/>
        <v>17</v>
      </c>
      <c r="AC701" s="14" t="str">
        <f t="shared" ref="AC701:AC732" si="84">IF(AA701=0,"",CONCATENATE("Q8.",AB701))</f>
        <v/>
      </c>
      <c r="AD701" s="6" t="str">
        <f t="shared" si="83"/>
        <v>&lt;b&gt;${trad_c} OU MENOS&lt;/b&gt; sacos?</v>
      </c>
    </row>
    <row r="702" spans="1:30" x14ac:dyDescent="0.25">
      <c r="A702"/>
      <c r="B702" s="6"/>
      <c r="C702" s="14" t="s">
        <v>92</v>
      </c>
      <c r="D702" s="14" t="s">
        <v>1664</v>
      </c>
      <c r="E702" s="14" t="s">
        <v>1665</v>
      </c>
      <c r="F702" s="14" t="s">
        <v>1666</v>
      </c>
      <c r="G702"/>
      <c r="H702" s="14"/>
      <c r="I702" s="14"/>
      <c r="J702" s="14" t="s">
        <v>610</v>
      </c>
      <c r="K702" s="14" t="s">
        <v>1651</v>
      </c>
      <c r="L702" s="5" t="s">
        <v>1667</v>
      </c>
      <c r="M702" s="14"/>
      <c r="N702" s="5" t="s">
        <v>59</v>
      </c>
      <c r="O702"/>
      <c r="P702" s="14"/>
      <c r="Q702"/>
      <c r="R702"/>
      <c r="S702"/>
      <c r="AA702" s="14">
        <f t="shared" si="82"/>
        <v>0</v>
      </c>
      <c r="AB702" s="14">
        <f t="shared" si="81"/>
        <v>17</v>
      </c>
      <c r="AC702" s="14" t="str">
        <f t="shared" si="84"/>
        <v/>
      </c>
      <c r="AD702" s="6" t="str">
        <f t="shared" si="83"/>
        <v>&lt;b&gt;${maxtrad} OU MENOS&lt;/b&gt; sacos?</v>
      </c>
    </row>
    <row r="703" spans="1:30" x14ac:dyDescent="0.25">
      <c r="A703"/>
      <c r="B703" s="6"/>
      <c r="C703" s="14" t="s">
        <v>279</v>
      </c>
      <c r="D703" s="14" t="s">
        <v>1647</v>
      </c>
      <c r="E703" s="14"/>
      <c r="F703" s="14"/>
      <c r="G703"/>
      <c r="H703" s="14"/>
      <c r="I703" s="14"/>
      <c r="J703" s="14"/>
      <c r="K703" s="14"/>
      <c r="L703"/>
      <c r="M703" s="14"/>
      <c r="N703"/>
      <c r="O703"/>
      <c r="P703" s="14"/>
      <c r="Q703"/>
      <c r="R703"/>
      <c r="S703"/>
      <c r="AA703" s="14">
        <f t="shared" si="82"/>
        <v>0</v>
      </c>
      <c r="AB703" s="14">
        <f t="shared" si="81"/>
        <v>17</v>
      </c>
      <c r="AC703" s="14" t="str">
        <f t="shared" si="84"/>
        <v/>
      </c>
      <c r="AD703" s="6" t="str">
        <f t="shared" si="83"/>
        <v/>
      </c>
    </row>
    <row r="704" spans="1:30" x14ac:dyDescent="0.25">
      <c r="A704"/>
      <c r="B704" s="6"/>
      <c r="C704" s="14"/>
      <c r="D704" s="14"/>
      <c r="E704" s="14"/>
      <c r="F704" s="14"/>
      <c r="G704"/>
      <c r="H704" s="14"/>
      <c r="I704" s="14"/>
      <c r="J704" s="14"/>
      <c r="K704" s="14"/>
      <c r="L704"/>
      <c r="M704" s="14"/>
      <c r="N704"/>
      <c r="O704"/>
      <c r="P704" s="14"/>
      <c r="Q704"/>
      <c r="R704"/>
      <c r="S704"/>
      <c r="AA704" s="14">
        <f t="shared" si="82"/>
        <v>0</v>
      </c>
      <c r="AB704" s="14">
        <f t="shared" si="81"/>
        <v>17</v>
      </c>
      <c r="AC704" s="14" t="str">
        <f t="shared" si="84"/>
        <v/>
      </c>
      <c r="AD704" s="6" t="str">
        <f t="shared" si="83"/>
        <v/>
      </c>
    </row>
    <row r="705" spans="1:30" x14ac:dyDescent="0.25">
      <c r="A705"/>
      <c r="B705" s="6"/>
      <c r="C705" s="14" t="s">
        <v>184</v>
      </c>
      <c r="D705" s="14" t="s">
        <v>1668</v>
      </c>
      <c r="E705" s="14"/>
      <c r="F705" s="14"/>
      <c r="G705"/>
      <c r="H705" s="14" t="s">
        <v>266</v>
      </c>
      <c r="I705" s="14"/>
      <c r="J705" s="14"/>
      <c r="K705" s="14"/>
      <c r="L705"/>
      <c r="M705" s="14"/>
      <c r="N705"/>
      <c r="O705"/>
      <c r="P705" s="14"/>
      <c r="Q705"/>
      <c r="R705"/>
      <c r="S705"/>
      <c r="AA705" s="14">
        <f t="shared" si="82"/>
        <v>0</v>
      </c>
      <c r="AB705" s="14">
        <f t="shared" si="81"/>
        <v>17</v>
      </c>
      <c r="AC705" s="14" t="str">
        <f t="shared" si="84"/>
        <v/>
      </c>
      <c r="AD705" s="6" t="str">
        <f t="shared" si="83"/>
        <v/>
      </c>
    </row>
    <row r="706" spans="1:30" ht="94.5" x14ac:dyDescent="0.25">
      <c r="A706"/>
      <c r="B706" s="6" t="s">
        <v>189</v>
      </c>
      <c r="C706" s="14" t="s">
        <v>92</v>
      </c>
      <c r="D706" s="14" t="s">
        <v>1669</v>
      </c>
      <c r="E706" s="14" t="s">
        <v>1670</v>
      </c>
      <c r="F706" s="14" t="s">
        <v>1671</v>
      </c>
      <c r="G706"/>
      <c r="H706" s="14"/>
      <c r="I706" s="14"/>
      <c r="J706" s="14" t="s">
        <v>610</v>
      </c>
      <c r="K706" s="14" t="s">
        <v>1651</v>
      </c>
      <c r="L706"/>
      <c r="M706" s="14"/>
      <c r="N706" s="5" t="s">
        <v>59</v>
      </c>
      <c r="O706"/>
      <c r="P706" s="14"/>
      <c r="Q706"/>
      <c r="R706"/>
      <c r="S706"/>
      <c r="AA706" s="14">
        <f t="shared" si="82"/>
        <v>1</v>
      </c>
      <c r="AB706" s="14">
        <f t="shared" si="81"/>
        <v>18</v>
      </c>
      <c r="AC706" s="14" t="str">
        <f t="shared" si="84"/>
        <v>Q8.18</v>
      </c>
      <c r="AD706" s="6" t="str">
        <f t="shared" si="83"/>
        <v>&lt;font color='green'&gt;[Q8.18]&lt;/font&gt; Coloque o número de feijões que correspondem à chance de produzir os seguintes sacos de milho em grão ao usar &lt;b&gt;SEMENTES MELHORADAS (OPV)&lt;/b&gt;:
&lt;b&gt;${minopv} OU MENOS&lt;/b&gt; sacos?</v>
      </c>
    </row>
    <row r="707" spans="1:30" x14ac:dyDescent="0.25">
      <c r="A707"/>
      <c r="B707" s="6"/>
      <c r="C707" s="14" t="s">
        <v>92</v>
      </c>
      <c r="D707" s="14" t="s">
        <v>1672</v>
      </c>
      <c r="E707" s="14" t="s">
        <v>1673</v>
      </c>
      <c r="F707" s="14" t="s">
        <v>1674</v>
      </c>
      <c r="G707"/>
      <c r="H707" s="14"/>
      <c r="I707" s="14"/>
      <c r="J707" s="14" t="s">
        <v>610</v>
      </c>
      <c r="K707" s="14" t="s">
        <v>1651</v>
      </c>
      <c r="L707" s="5" t="s">
        <v>1675</v>
      </c>
      <c r="M707" s="14"/>
      <c r="N707" s="5" t="s">
        <v>59</v>
      </c>
      <c r="O707"/>
      <c r="P707" s="14"/>
      <c r="Q707"/>
      <c r="R707"/>
      <c r="S707"/>
      <c r="AA707" s="14">
        <f t="shared" si="82"/>
        <v>0</v>
      </c>
      <c r="AB707" s="14">
        <f t="shared" si="81"/>
        <v>18</v>
      </c>
      <c r="AC707" s="14" t="str">
        <f t="shared" si="84"/>
        <v/>
      </c>
      <c r="AD707" s="6" t="str">
        <f t="shared" si="83"/>
        <v>&lt;b&gt;${opv_a} OU MENOS&lt;/b&gt; sacos?</v>
      </c>
    </row>
    <row r="708" spans="1:30" x14ac:dyDescent="0.25">
      <c r="A708"/>
      <c r="B708" s="6"/>
      <c r="C708" s="14" t="s">
        <v>92</v>
      </c>
      <c r="D708" s="14" t="s">
        <v>1676</v>
      </c>
      <c r="E708" s="14" t="s">
        <v>1677</v>
      </c>
      <c r="F708" s="14" t="s">
        <v>1678</v>
      </c>
      <c r="G708"/>
      <c r="H708" s="14"/>
      <c r="I708" s="14"/>
      <c r="J708" s="14" t="s">
        <v>610</v>
      </c>
      <c r="K708" s="14" t="s">
        <v>1651</v>
      </c>
      <c r="L708" s="5" t="s">
        <v>1679</v>
      </c>
      <c r="M708" s="14"/>
      <c r="N708" s="5" t="s">
        <v>59</v>
      </c>
      <c r="O708"/>
      <c r="P708" s="14"/>
      <c r="Q708"/>
      <c r="R708"/>
      <c r="S708"/>
      <c r="AA708" s="14">
        <f t="shared" si="82"/>
        <v>0</v>
      </c>
      <c r="AB708" s="14">
        <f t="shared" si="81"/>
        <v>18</v>
      </c>
      <c r="AC708" s="14" t="str">
        <f t="shared" si="84"/>
        <v/>
      </c>
      <c r="AD708" s="6" t="str">
        <f t="shared" si="83"/>
        <v>&lt;b&gt;${opv_b} OU MENOS&lt;/b&gt; sacos?</v>
      </c>
    </row>
    <row r="709" spans="1:30" x14ac:dyDescent="0.25">
      <c r="A709"/>
      <c r="B709" s="6"/>
      <c r="C709" s="14" t="s">
        <v>92</v>
      </c>
      <c r="D709" s="14" t="s">
        <v>1680</v>
      </c>
      <c r="E709" s="14" t="s">
        <v>1681</v>
      </c>
      <c r="F709" s="14" t="s">
        <v>1682</v>
      </c>
      <c r="G709"/>
      <c r="H709" s="14"/>
      <c r="I709" s="14"/>
      <c r="J709" s="14" t="s">
        <v>610</v>
      </c>
      <c r="K709" s="14" t="s">
        <v>1651</v>
      </c>
      <c r="L709" s="5" t="s">
        <v>1683</v>
      </c>
      <c r="M709" s="14"/>
      <c r="N709" s="5" t="s">
        <v>59</v>
      </c>
      <c r="O709"/>
      <c r="P709" s="14"/>
      <c r="Q709"/>
      <c r="R709"/>
      <c r="S709"/>
      <c r="AA709" s="14">
        <f t="shared" si="82"/>
        <v>0</v>
      </c>
      <c r="AB709" s="14">
        <f t="shared" si="81"/>
        <v>18</v>
      </c>
      <c r="AC709" s="14" t="str">
        <f t="shared" si="84"/>
        <v/>
      </c>
      <c r="AD709" s="6" t="str">
        <f t="shared" si="83"/>
        <v>&lt;b&gt;${opv_c} OU MENOS&lt;/b&gt; sacos?</v>
      </c>
    </row>
    <row r="710" spans="1:30" x14ac:dyDescent="0.25">
      <c r="A710"/>
      <c r="B710" s="6"/>
      <c r="C710" s="14" t="s">
        <v>92</v>
      </c>
      <c r="D710" s="14" t="s">
        <v>1684</v>
      </c>
      <c r="E710" s="14" t="s">
        <v>1685</v>
      </c>
      <c r="F710" s="14" t="s">
        <v>1686</v>
      </c>
      <c r="G710"/>
      <c r="H710" s="14"/>
      <c r="I710" s="14"/>
      <c r="J710" s="14" t="s">
        <v>610</v>
      </c>
      <c r="K710" s="14" t="s">
        <v>1651</v>
      </c>
      <c r="L710" s="5" t="s">
        <v>1687</v>
      </c>
      <c r="M710" s="14"/>
      <c r="N710" s="5" t="s">
        <v>59</v>
      </c>
      <c r="O710"/>
      <c r="P710" s="14"/>
      <c r="Q710"/>
      <c r="R710"/>
      <c r="S710"/>
      <c r="AA710" s="14">
        <f t="shared" si="82"/>
        <v>0</v>
      </c>
      <c r="AB710" s="14">
        <f t="shared" si="81"/>
        <v>18</v>
      </c>
      <c r="AC710" s="14" t="str">
        <f t="shared" si="84"/>
        <v/>
      </c>
      <c r="AD710" s="6" t="str">
        <f t="shared" si="83"/>
        <v>&lt;b&gt;${maxopv} OU MENOS&lt;/b&gt; sacos?</v>
      </c>
    </row>
    <row r="711" spans="1:30" x14ac:dyDescent="0.25">
      <c r="A711"/>
      <c r="B711" s="6"/>
      <c r="C711" s="14" t="s">
        <v>279</v>
      </c>
      <c r="D711" s="14" t="s">
        <v>1668</v>
      </c>
      <c r="E711" s="14"/>
      <c r="F711" s="14"/>
      <c r="G711"/>
      <c r="H711" s="14"/>
      <c r="I711" s="14"/>
      <c r="J711" s="14"/>
      <c r="K711" s="14"/>
      <c r="L711"/>
      <c r="M711" s="14"/>
      <c r="N711"/>
      <c r="O711"/>
      <c r="P711" s="14"/>
      <c r="Q711"/>
      <c r="R711"/>
      <c r="S711"/>
      <c r="AA711" s="14">
        <f t="shared" si="82"/>
        <v>0</v>
      </c>
      <c r="AB711" s="14">
        <f t="shared" si="81"/>
        <v>18</v>
      </c>
      <c r="AC711" s="14" t="str">
        <f t="shared" si="84"/>
        <v/>
      </c>
      <c r="AD711" s="6" t="str">
        <f t="shared" si="83"/>
        <v/>
      </c>
    </row>
    <row r="712" spans="1:30" x14ac:dyDescent="0.25">
      <c r="A712"/>
      <c r="B712" s="6"/>
      <c r="C712" s="14"/>
      <c r="D712" s="14"/>
      <c r="E712" s="14"/>
      <c r="F712" s="14"/>
      <c r="G712"/>
      <c r="H712" s="14"/>
      <c r="I712" s="14"/>
      <c r="J712" s="14"/>
      <c r="K712" s="14"/>
      <c r="L712"/>
      <c r="M712" s="14"/>
      <c r="N712"/>
      <c r="O712"/>
      <c r="P712" s="14"/>
      <c r="Q712"/>
      <c r="R712"/>
      <c r="S712"/>
      <c r="AA712" s="14">
        <f t="shared" si="82"/>
        <v>0</v>
      </c>
      <c r="AB712" s="14">
        <f t="shared" si="81"/>
        <v>18</v>
      </c>
      <c r="AC712" s="14" t="str">
        <f t="shared" si="84"/>
        <v/>
      </c>
      <c r="AD712" s="6" t="str">
        <f t="shared" si="83"/>
        <v/>
      </c>
    </row>
    <row r="713" spans="1:30" x14ac:dyDescent="0.25">
      <c r="A713"/>
      <c r="B713" s="6"/>
      <c r="C713" s="14" t="s">
        <v>184</v>
      </c>
      <c r="D713" s="14" t="s">
        <v>1688</v>
      </c>
      <c r="E713" s="14"/>
      <c r="F713" s="14"/>
      <c r="G713"/>
      <c r="H713" s="14" t="s">
        <v>266</v>
      </c>
      <c r="I713" s="14"/>
      <c r="J713" s="14"/>
      <c r="K713" s="14"/>
      <c r="L713"/>
      <c r="M713" s="14"/>
      <c r="N713"/>
      <c r="O713"/>
      <c r="P713" s="14"/>
      <c r="Q713"/>
      <c r="R713"/>
      <c r="S713"/>
      <c r="AA713" s="14">
        <f t="shared" si="82"/>
        <v>0</v>
      </c>
      <c r="AB713" s="14">
        <f t="shared" ref="AB713:AB744" si="85">AB712+AA713</f>
        <v>18</v>
      </c>
      <c r="AC713" s="14" t="str">
        <f t="shared" si="84"/>
        <v/>
      </c>
      <c r="AD713" s="6" t="str">
        <f t="shared" si="83"/>
        <v/>
      </c>
    </row>
    <row r="714" spans="1:30" ht="94.5" x14ac:dyDescent="0.25">
      <c r="A714"/>
      <c r="B714" s="6" t="s">
        <v>189</v>
      </c>
      <c r="C714" s="14" t="s">
        <v>92</v>
      </c>
      <c r="D714" s="14" t="s">
        <v>1689</v>
      </c>
      <c r="E714" s="14" t="s">
        <v>1690</v>
      </c>
      <c r="F714" s="14" t="s">
        <v>1691</v>
      </c>
      <c r="G714"/>
      <c r="H714" s="14"/>
      <c r="I714" s="14"/>
      <c r="J714" s="14" t="s">
        <v>610</v>
      </c>
      <c r="K714" s="14" t="s">
        <v>1651</v>
      </c>
      <c r="L714"/>
      <c r="M714" s="14"/>
      <c r="N714" s="5" t="s">
        <v>59</v>
      </c>
      <c r="O714"/>
      <c r="P714" s="14"/>
      <c r="Q714"/>
      <c r="R714"/>
      <c r="S714"/>
      <c r="AA714" s="14">
        <f t="shared" si="82"/>
        <v>1</v>
      </c>
      <c r="AB714" s="14">
        <f t="shared" si="85"/>
        <v>19</v>
      </c>
      <c r="AC714" s="14" t="str">
        <f t="shared" si="84"/>
        <v>Q8.19</v>
      </c>
      <c r="AD714" s="6" t="str">
        <f t="shared" si="83"/>
        <v>&lt;font color='green'&gt;[Q8.19]&lt;/font&gt; Coloque o número de feijões que correspondem à chance de produzir os seguintes sacos de milho em grão ao usar &lt;b&gt;SEMENTES MELHORADAS (OPV) E FERTILIZANTES&lt;/b&gt;:
&lt;b&gt;${minfert} OU MENOS&lt;/b&gt; sacos?</v>
      </c>
    </row>
    <row r="715" spans="1:30" x14ac:dyDescent="0.25">
      <c r="A715"/>
      <c r="B715" s="6"/>
      <c r="C715" s="14" t="s">
        <v>92</v>
      </c>
      <c r="D715" s="14" t="s">
        <v>1692</v>
      </c>
      <c r="E715" s="14" t="s">
        <v>1693</v>
      </c>
      <c r="F715" s="14" t="s">
        <v>1694</v>
      </c>
      <c r="G715"/>
      <c r="H715" s="14"/>
      <c r="I715" s="14"/>
      <c r="J715" s="14" t="s">
        <v>610</v>
      </c>
      <c r="K715" s="14" t="s">
        <v>1651</v>
      </c>
      <c r="L715" s="5" t="s">
        <v>1695</v>
      </c>
      <c r="M715" s="14"/>
      <c r="N715" s="5" t="s">
        <v>59</v>
      </c>
      <c r="O715"/>
      <c r="P715" s="14"/>
      <c r="Q715"/>
      <c r="R715"/>
      <c r="S715"/>
      <c r="AA715" s="14">
        <f t="shared" si="82"/>
        <v>0</v>
      </c>
      <c r="AB715" s="14">
        <f t="shared" si="85"/>
        <v>19</v>
      </c>
      <c r="AC715" s="14" t="str">
        <f t="shared" si="84"/>
        <v/>
      </c>
      <c r="AD715" s="6" t="str">
        <f t="shared" si="83"/>
        <v>&lt;b&gt;${fert_a} OU MENOS&lt;/b&gt; sacos?</v>
      </c>
    </row>
    <row r="716" spans="1:30" x14ac:dyDescent="0.25">
      <c r="A716"/>
      <c r="B716" s="6"/>
      <c r="C716" s="14" t="s">
        <v>92</v>
      </c>
      <c r="D716" s="14" t="s">
        <v>1696</v>
      </c>
      <c r="E716" s="14" t="s">
        <v>1697</v>
      </c>
      <c r="F716" s="14" t="s">
        <v>1698</v>
      </c>
      <c r="G716"/>
      <c r="H716" s="14"/>
      <c r="I716" s="14"/>
      <c r="J716" s="14" t="s">
        <v>610</v>
      </c>
      <c r="K716" s="14" t="s">
        <v>1651</v>
      </c>
      <c r="L716" s="5" t="s">
        <v>1699</v>
      </c>
      <c r="M716" s="14"/>
      <c r="N716" s="5" t="s">
        <v>59</v>
      </c>
      <c r="O716"/>
      <c r="P716" s="14"/>
      <c r="Q716"/>
      <c r="R716"/>
      <c r="S716"/>
      <c r="AA716" s="14">
        <f t="shared" si="82"/>
        <v>0</v>
      </c>
      <c r="AB716" s="14">
        <f t="shared" si="85"/>
        <v>19</v>
      </c>
      <c r="AC716" s="14" t="str">
        <f t="shared" si="84"/>
        <v/>
      </c>
      <c r="AD716" s="6" t="str">
        <f t="shared" si="83"/>
        <v>&lt;b&gt;${fert_b} OU MENOS&lt;/b&gt; sacos?</v>
      </c>
    </row>
    <row r="717" spans="1:30" x14ac:dyDescent="0.25">
      <c r="A717"/>
      <c r="B717" s="6"/>
      <c r="C717" s="14" t="s">
        <v>92</v>
      </c>
      <c r="D717" s="14" t="s">
        <v>1700</v>
      </c>
      <c r="E717" s="14" t="s">
        <v>1701</v>
      </c>
      <c r="F717" s="14" t="s">
        <v>1702</v>
      </c>
      <c r="G717"/>
      <c r="H717" s="14"/>
      <c r="I717" s="14"/>
      <c r="J717" s="14" t="s">
        <v>610</v>
      </c>
      <c r="K717" s="14" t="s">
        <v>1651</v>
      </c>
      <c r="L717" s="5" t="s">
        <v>1703</v>
      </c>
      <c r="M717" s="14"/>
      <c r="N717" s="5" t="s">
        <v>59</v>
      </c>
      <c r="O717"/>
      <c r="P717" s="14"/>
      <c r="Q717"/>
      <c r="R717"/>
      <c r="S717"/>
      <c r="AA717" s="14">
        <f t="shared" si="82"/>
        <v>0</v>
      </c>
      <c r="AB717" s="14">
        <f t="shared" si="85"/>
        <v>19</v>
      </c>
      <c r="AC717" s="14" t="str">
        <f t="shared" si="84"/>
        <v/>
      </c>
      <c r="AD717" s="6" t="str">
        <f t="shared" si="83"/>
        <v>&lt;b&gt;${fert_c} OU MENOS&lt;/b&gt; sacos?</v>
      </c>
    </row>
    <row r="718" spans="1:30" x14ac:dyDescent="0.25">
      <c r="A718"/>
      <c r="B718" s="6"/>
      <c r="C718" s="14" t="s">
        <v>92</v>
      </c>
      <c r="D718" s="14" t="s">
        <v>1704</v>
      </c>
      <c r="E718" s="14" t="s">
        <v>1705</v>
      </c>
      <c r="F718" s="14" t="s">
        <v>1706</v>
      </c>
      <c r="G718"/>
      <c r="H718" s="14"/>
      <c r="I718" s="14"/>
      <c r="J718" s="14" t="s">
        <v>610</v>
      </c>
      <c r="K718" s="14" t="s">
        <v>1651</v>
      </c>
      <c r="L718" s="5" t="s">
        <v>1707</v>
      </c>
      <c r="M718" s="14"/>
      <c r="N718" s="5" t="s">
        <v>59</v>
      </c>
      <c r="O718"/>
      <c r="P718" s="14"/>
      <c r="Q718"/>
      <c r="R718"/>
      <c r="S718"/>
      <c r="AA718" s="14">
        <f t="shared" si="82"/>
        <v>0</v>
      </c>
      <c r="AB718" s="14">
        <f t="shared" si="85"/>
        <v>19</v>
      </c>
      <c r="AC718" s="14" t="str">
        <f t="shared" si="84"/>
        <v/>
      </c>
      <c r="AD718" s="6" t="str">
        <f t="shared" si="83"/>
        <v>&lt;b&gt;${maxfert} OU MENOS&lt;/b&gt; sacos?</v>
      </c>
    </row>
    <row r="719" spans="1:30" x14ac:dyDescent="0.25">
      <c r="A719"/>
      <c r="B719" s="6"/>
      <c r="C719" s="14" t="s">
        <v>279</v>
      </c>
      <c r="D719" s="14" t="s">
        <v>1688</v>
      </c>
      <c r="E719" s="14"/>
      <c r="F719" s="14"/>
      <c r="G719"/>
      <c r="H719" s="14"/>
      <c r="I719" s="14"/>
      <c r="J719" s="14"/>
      <c r="K719" s="14"/>
      <c r="L719"/>
      <c r="M719" s="14"/>
      <c r="N719"/>
      <c r="O719"/>
      <c r="P719" s="14"/>
      <c r="Q719"/>
      <c r="R719"/>
      <c r="S719"/>
      <c r="AA719" s="14">
        <f t="shared" si="82"/>
        <v>0</v>
      </c>
      <c r="AB719" s="14">
        <f t="shared" si="85"/>
        <v>19</v>
      </c>
      <c r="AC719" s="14" t="str">
        <f t="shared" si="84"/>
        <v/>
      </c>
      <c r="AD719" s="6" t="str">
        <f t="shared" si="83"/>
        <v/>
      </c>
    </row>
    <row r="720" spans="1:30" x14ac:dyDescent="0.25">
      <c r="A720"/>
      <c r="B720" s="6"/>
      <c r="C720" s="14"/>
      <c r="D720" s="14"/>
      <c r="E720" s="14"/>
      <c r="F720" s="14"/>
      <c r="G720"/>
      <c r="H720" s="14"/>
      <c r="I720" s="14"/>
      <c r="J720" s="14"/>
      <c r="K720" s="14"/>
      <c r="L720"/>
      <c r="M720" s="14"/>
      <c r="N720"/>
      <c r="O720"/>
      <c r="P720" s="14"/>
      <c r="Q720"/>
      <c r="R720"/>
      <c r="S720"/>
      <c r="AA720" s="14">
        <f t="shared" si="82"/>
        <v>0</v>
      </c>
      <c r="AB720" s="14">
        <f t="shared" si="85"/>
        <v>19</v>
      </c>
      <c r="AC720" s="14" t="str">
        <f t="shared" si="84"/>
        <v/>
      </c>
      <c r="AD720" s="6" t="str">
        <f t="shared" si="83"/>
        <v/>
      </c>
    </row>
    <row r="721" spans="1:30" ht="189" x14ac:dyDescent="0.25">
      <c r="A721"/>
      <c r="B721" s="27" t="s">
        <v>189</v>
      </c>
      <c r="C721" s="5" t="s">
        <v>1708</v>
      </c>
      <c r="D721" s="5" t="s">
        <v>1709</v>
      </c>
      <c r="E721" s="4" t="s">
        <v>1710</v>
      </c>
      <c r="F721" s="6" t="s">
        <v>1711</v>
      </c>
      <c r="G721"/>
      <c r="H721" s="14"/>
      <c r="I721" s="14"/>
      <c r="J721" s="14"/>
      <c r="K721" s="14"/>
      <c r="L721"/>
      <c r="M721" s="5" t="s">
        <v>59</v>
      </c>
      <c r="N721" s="5" t="s">
        <v>59</v>
      </c>
      <c r="O721"/>
      <c r="P721" s="14"/>
      <c r="Q721"/>
      <c r="R721"/>
      <c r="S721"/>
      <c r="AA721" s="14">
        <f t="shared" si="82"/>
        <v>1</v>
      </c>
      <c r="AB721" s="14">
        <f t="shared" si="85"/>
        <v>20</v>
      </c>
      <c r="AC721" s="14" t="str">
        <f t="shared" si="84"/>
        <v>Q8.20</v>
      </c>
      <c r="AD721" s="6" t="str">
        <f t="shared" si="83"/>
        <v>&lt;font color='green'&gt;[Q8.20]&lt;/font&gt; Uma pergunta acerca de si e dos riscos que toma na réplica de novas técnicas agrícolas. 
&lt;font color="MediumBlue"&gt;&lt;i&gt;Você é normalmente uma pessoa que arrisca com novas técnicas ou é uma pessoa que tenta evitar arriscar com novas técnicas agrícolas?&lt;/i&gt;&lt;/font&gt;
Se fôr 0 "não toma riscos nenhuns", e se fôr 10 "está muito disposto a tomar riscos", que valor dá a si mesmo?</v>
      </c>
    </row>
    <row r="722" spans="1:30" x14ac:dyDescent="0.25">
      <c r="A722"/>
      <c r="B722"/>
      <c r="C722"/>
      <c r="D722"/>
      <c r="E722"/>
      <c r="F722"/>
      <c r="G722"/>
      <c r="H722"/>
      <c r="I722"/>
      <c r="J722"/>
      <c r="K722"/>
      <c r="L722"/>
      <c r="M722"/>
      <c r="N722"/>
      <c r="O722"/>
      <c r="P722"/>
      <c r="Q722"/>
      <c r="R722"/>
      <c r="S722"/>
      <c r="AA722" s="14">
        <f t="shared" si="82"/>
        <v>0</v>
      </c>
      <c r="AB722" s="14">
        <f t="shared" si="85"/>
        <v>20</v>
      </c>
      <c r="AC722" s="14" t="str">
        <f>IF(AA722=0,"",CONCATENATE("Q7.",AB722))</f>
        <v/>
      </c>
      <c r="AD722" s="6" t="str">
        <f t="shared" si="83"/>
        <v/>
      </c>
    </row>
    <row r="723" spans="1:30" x14ac:dyDescent="0.25">
      <c r="A723"/>
      <c r="B723"/>
      <c r="C723" s="3" t="s">
        <v>279</v>
      </c>
      <c r="D723" s="3" t="s">
        <v>1537</v>
      </c>
      <c r="E723"/>
      <c r="F723"/>
      <c r="G723"/>
      <c r="H723"/>
      <c r="I723"/>
      <c r="J723"/>
      <c r="K723"/>
      <c r="L723"/>
      <c r="M723"/>
      <c r="N723"/>
      <c r="O723"/>
      <c r="P723"/>
      <c r="Q723"/>
      <c r="R723"/>
      <c r="S723"/>
      <c r="AA723" s="14">
        <f t="shared" si="82"/>
        <v>0</v>
      </c>
      <c r="AB723" s="14">
        <f t="shared" si="85"/>
        <v>20</v>
      </c>
      <c r="AC723" s="14" t="str">
        <f>IF(AA723=0,"",CONCATENATE("Q7.",AB723))</f>
        <v/>
      </c>
      <c r="AD723" s="6" t="str">
        <f t="shared" si="83"/>
        <v/>
      </c>
    </row>
    <row r="724" spans="1:30" x14ac:dyDescent="0.25">
      <c r="A724"/>
      <c r="B724"/>
      <c r="C724"/>
      <c r="D724"/>
      <c r="E724"/>
      <c r="F724"/>
      <c r="G724"/>
      <c r="H724"/>
      <c r="I724"/>
      <c r="J724"/>
      <c r="K724"/>
      <c r="L724"/>
      <c r="M724"/>
      <c r="N724"/>
      <c r="O724"/>
      <c r="P724"/>
      <c r="Q724"/>
      <c r="R724"/>
      <c r="S724"/>
      <c r="AA724" s="14">
        <f t="shared" si="82"/>
        <v>0</v>
      </c>
      <c r="AB724" s="14">
        <f t="shared" si="85"/>
        <v>20</v>
      </c>
      <c r="AC724" s="14" t="str">
        <f>IF(AA724=0,"",CONCATENATE("Q7.",AB724))</f>
        <v/>
      </c>
      <c r="AD724" s="6" t="str">
        <f t="shared" si="83"/>
        <v/>
      </c>
    </row>
    <row r="725" spans="1:30" x14ac:dyDescent="0.25">
      <c r="A725" s="17" t="s">
        <v>1712</v>
      </c>
      <c r="B725"/>
      <c r="C725" s="3" t="s">
        <v>184</v>
      </c>
      <c r="D725" s="3" t="s">
        <v>1713</v>
      </c>
      <c r="E725"/>
      <c r="F725"/>
      <c r="G725"/>
      <c r="H725"/>
      <c r="I725"/>
      <c r="J725"/>
      <c r="K725"/>
      <c r="L725"/>
      <c r="M725"/>
      <c r="N725"/>
      <c r="O725"/>
      <c r="P725"/>
      <c r="Q725"/>
      <c r="R725"/>
      <c r="S725"/>
      <c r="AA725" s="14">
        <f t="shared" si="82"/>
        <v>0</v>
      </c>
      <c r="AB725" s="14">
        <v>0</v>
      </c>
      <c r="AC725" s="14" t="str">
        <f t="shared" ref="AC725:AC756" si="86">IF(AA725=0,"",CONCATENATE("Q8.",AB725))</f>
        <v/>
      </c>
      <c r="AD725" s="6" t="str">
        <f t="shared" si="83"/>
        <v/>
      </c>
    </row>
    <row r="726" spans="1:30" x14ac:dyDescent="0.25">
      <c r="B726"/>
      <c r="C726"/>
      <c r="D726"/>
      <c r="E726"/>
      <c r="F726"/>
      <c r="G726"/>
      <c r="H726"/>
      <c r="I726"/>
      <c r="J726"/>
      <c r="K726"/>
      <c r="L726"/>
      <c r="M726"/>
      <c r="N726"/>
      <c r="O726"/>
      <c r="P726"/>
      <c r="Q726"/>
      <c r="R726"/>
      <c r="S726"/>
      <c r="AA726" s="14">
        <f t="shared" si="82"/>
        <v>0</v>
      </c>
      <c r="AB726" s="14">
        <f t="shared" ref="AB726:AB757" si="87">AB725+AA726</f>
        <v>0</v>
      </c>
      <c r="AC726" s="14" t="str">
        <f t="shared" si="86"/>
        <v/>
      </c>
      <c r="AD726" s="6" t="str">
        <f t="shared" si="83"/>
        <v/>
      </c>
    </row>
    <row r="727" spans="1:30" ht="330.75" x14ac:dyDescent="0.25">
      <c r="B727"/>
      <c r="C727" s="5" t="s">
        <v>19</v>
      </c>
      <c r="D727" s="5" t="s">
        <v>1714</v>
      </c>
      <c r="E727" s="4" t="s">
        <v>1715</v>
      </c>
      <c r="F727" s="6" t="s">
        <v>1716</v>
      </c>
      <c r="G727"/>
      <c r="H727" s="14"/>
      <c r="I727"/>
      <c r="J727" s="6"/>
      <c r="K727" s="14"/>
      <c r="L727"/>
      <c r="M727"/>
      <c r="N727" s="14"/>
      <c r="O727"/>
      <c r="P727"/>
      <c r="Q727" s="14"/>
      <c r="R727" s="14"/>
      <c r="S727" s="14"/>
      <c r="AA727" s="14">
        <f t="shared" si="82"/>
        <v>0</v>
      </c>
      <c r="AB727" s="14">
        <f t="shared" si="87"/>
        <v>0</v>
      </c>
      <c r="AC727" s="14" t="str">
        <f t="shared" si="86"/>
        <v/>
      </c>
      <c r="AD727" s="6" t="str">
        <f t="shared" si="83"/>
        <v>&lt;b&gt;** SECÇÃO 9 - JOGOS **&lt;/b&gt;
&lt;i&gt;(Grave o formulário aqui)&lt;/i&gt;
Nesta seção, vamos apresentar alguns cenários hipotéticos a você, e pedimos que nos diga qual seria a sua decisão em cada um destes cenários.
&lt;b&gt;Note que todos estes cenários são hipotéticos, e não haverá nenhum ganho monetário real em função dos resultados deles.&lt;/b&gt;
&lt;font color="MediumBlue"&gt;Vamos realizar três tipos de jogos juntos, onde em vários cenários você será perguntado qual seria sua preferência.&lt;/font&gt; Antes de cada jogo, explicaremos as regras e você terá a oportunidade de fazer qualquer pergunta. 
Você tem alguma dúvida antes de começarmos?</v>
      </c>
    </row>
    <row r="728" spans="1:30" x14ac:dyDescent="0.25">
      <c r="B728"/>
      <c r="C728" s="14"/>
      <c r="D728" s="14"/>
      <c r="E728" s="14"/>
      <c r="F728" s="14"/>
      <c r="G728"/>
      <c r="H728" s="14"/>
      <c r="I728"/>
      <c r="J728" s="6"/>
      <c r="K728" s="14"/>
      <c r="L728" s="14"/>
      <c r="M728"/>
      <c r="N728" s="14"/>
      <c r="O728"/>
      <c r="P728"/>
      <c r="Q728" s="14"/>
      <c r="R728" s="14"/>
      <c r="S728" s="14"/>
      <c r="AA728" s="14">
        <f t="shared" si="82"/>
        <v>0</v>
      </c>
      <c r="AB728" s="14">
        <f t="shared" si="87"/>
        <v>0</v>
      </c>
      <c r="AC728" s="14" t="str">
        <f t="shared" si="86"/>
        <v/>
      </c>
      <c r="AD728" s="6" t="str">
        <f t="shared" si="83"/>
        <v/>
      </c>
    </row>
    <row r="729" spans="1:30" ht="252" x14ac:dyDescent="0.25">
      <c r="B729"/>
      <c r="C729" s="5" t="s">
        <v>19</v>
      </c>
      <c r="D729" s="5" t="s">
        <v>1717</v>
      </c>
      <c r="E729" s="4" t="s">
        <v>1718</v>
      </c>
      <c r="F729" s="14" t="s">
        <v>1719</v>
      </c>
      <c r="G729"/>
      <c r="H729" s="14"/>
      <c r="I729"/>
      <c r="J729" s="6"/>
      <c r="K729" s="14"/>
      <c r="L729"/>
      <c r="M729"/>
      <c r="N729" s="14"/>
      <c r="O729"/>
      <c r="P729"/>
      <c r="Q729" s="14"/>
      <c r="R729" s="14"/>
      <c r="S729" s="14"/>
      <c r="AA729" s="14">
        <f t="shared" si="82"/>
        <v>0</v>
      </c>
      <c r="AB729" s="14">
        <f t="shared" si="87"/>
        <v>0</v>
      </c>
      <c r="AC729" s="14" t="str">
        <f t="shared" si="86"/>
        <v/>
      </c>
      <c r="AD729" s="6" t="str">
        <f t="shared" si="83"/>
        <v>&lt;b&gt; JOGO 1 - PREFERÊNCIAS DE RISCO &lt;/b&gt;
Considere a situação hipotética, onde você recebe jogos diferentes de chance. A recompensa em cada jogo depende do lançamento de uma moeda. 
Por exemplo, num jogo podia ganhar 400 Meticais se a moeda cair nas “Caras” e 2.000 Meticais se cair na “Coroa”. Uma vez que metade das vezes uma moeda vai parar nas “Caras” e metade do tempo se cair na “Coroa”, há 50% de chance de receber 400 Meticais e 50% de chance de receber 2.000 Meticais.
Selecione em quais dos jogos seguintes gostaria de participar:</v>
      </c>
    </row>
    <row r="730" spans="1:30" ht="409.5" x14ac:dyDescent="0.25">
      <c r="B730" s="2" t="s">
        <v>189</v>
      </c>
      <c r="C730" s="5" t="s">
        <v>1720</v>
      </c>
      <c r="D730" s="5" t="s">
        <v>1721</v>
      </c>
      <c r="E730" s="4" t="s">
        <v>1722</v>
      </c>
      <c r="F730" s="14" t="s">
        <v>1723</v>
      </c>
      <c r="G730"/>
      <c r="H730" s="14"/>
      <c r="I730"/>
      <c r="J730" s="6"/>
      <c r="K730" s="14"/>
      <c r="L730" s="14"/>
      <c r="M730"/>
      <c r="N730" s="5" t="s">
        <v>59</v>
      </c>
      <c r="O730"/>
      <c r="P730"/>
      <c r="Q730" s="14"/>
      <c r="R730" s="14"/>
      <c r="S730" s="14"/>
      <c r="AA730" s="14">
        <f t="shared" si="82"/>
        <v>1</v>
      </c>
      <c r="AB730" s="14">
        <f t="shared" si="87"/>
        <v>1</v>
      </c>
      <c r="AC730" s="14" t="str">
        <f t="shared" si="86"/>
        <v>Q8.1</v>
      </c>
      <c r="AD730" s="6" t="str">
        <f t="shared" si="83"/>
        <v>&lt;font color='green'&gt;[Q8.1]&lt;/font&gt; &lt;b&gt;Jogo 1:&lt;/b&gt;
&lt;font color="Red"&gt;(Caras)&lt;/font&gt; ${g1_h1}  --  ${g1_t1}  &lt;font color="MediumBlue"&gt;(Coroa)&lt;/font&gt;
&lt;b&gt;Jogo 2:&lt;/b&gt;
&lt;font color="Red"&gt;(Caras)&lt;/font&gt; ${g1_h2}  --  ${g1_t2}  &lt;font color="MediumBlue"&gt;(Coroa)&lt;/font&gt;
&lt;b&gt;Jogo 3:&lt;/b&gt;
&lt;font color="Red"&gt;(Caras)&lt;/font&gt; ${g1_h3}  --  ${g1_t3}  &lt;font color="MediumBlue"&gt;(Coroa)&lt;/font&gt;
&lt;b&gt;Jogo 4:&lt;/b&gt;
&lt;font color="Red"&gt;(Caras)&lt;/font&gt; ${g1_h4}  --  ${g1_t4}  &lt;font color="MediumBlue"&gt;(Coroa)&lt;/font&gt;
&lt;b&gt;Jogo 5:&lt;/b&gt;
&lt;font color="Red"&gt;(Caras)&lt;/font&gt; ${g1_h5}  --  ${g1_t5}  &lt;font color="MediumBlue"&gt;(Coroa)&lt;/font&gt;
&lt;b&gt;Jogo 6:&lt;/b&gt;
&lt;font color="Red"&gt;(Caras)&lt;/font&gt; ${g1_h6}  --  ${g1_t6}  &lt;font color="MediumBlue"&gt;(Coroa)&lt;/font&gt;
&lt;b&gt;Quais dos jogos seguintes gostaria de participar?&lt;/b&gt;</v>
      </c>
    </row>
    <row r="731" spans="1:30" x14ac:dyDescent="0.25">
      <c r="B731"/>
      <c r="C731" s="5" t="s">
        <v>39</v>
      </c>
      <c r="D731" s="5" t="s">
        <v>1724</v>
      </c>
      <c r="E731" s="14"/>
      <c r="F731" s="14"/>
      <c r="G731"/>
      <c r="H731" s="14"/>
      <c r="I731"/>
      <c r="J731" s="6"/>
      <c r="K731" s="14"/>
      <c r="L731" s="14"/>
      <c r="M731"/>
      <c r="N731" s="14"/>
      <c r="O731"/>
      <c r="P731"/>
      <c r="Q731" s="5" t="s">
        <v>1725</v>
      </c>
      <c r="R731" s="14"/>
      <c r="S731" s="14"/>
      <c r="AA731" s="14">
        <f t="shared" si="82"/>
        <v>0</v>
      </c>
      <c r="AB731" s="14">
        <f t="shared" si="87"/>
        <v>1</v>
      </c>
      <c r="AC731" s="14" t="str">
        <f t="shared" si="86"/>
        <v/>
      </c>
      <c r="AD731" s="6" t="str">
        <f t="shared" si="83"/>
        <v/>
      </c>
    </row>
    <row r="732" spans="1:30" x14ac:dyDescent="0.25">
      <c r="B732"/>
      <c r="C732" s="5" t="s">
        <v>39</v>
      </c>
      <c r="D732" s="5" t="s">
        <v>1726</v>
      </c>
      <c r="E732" s="14"/>
      <c r="F732" s="14"/>
      <c r="G732"/>
      <c r="H732" s="14"/>
      <c r="I732"/>
      <c r="J732" s="6"/>
      <c r="K732" s="14"/>
      <c r="L732" s="14"/>
      <c r="M732"/>
      <c r="N732" s="14"/>
      <c r="O732"/>
      <c r="P732"/>
      <c r="Q732" s="5" t="s">
        <v>1727</v>
      </c>
      <c r="R732" s="14"/>
      <c r="S732" s="14"/>
      <c r="AA732" s="14">
        <f t="shared" si="82"/>
        <v>0</v>
      </c>
      <c r="AB732" s="14">
        <f t="shared" si="87"/>
        <v>1</v>
      </c>
      <c r="AC732" s="14" t="str">
        <f t="shared" si="86"/>
        <v/>
      </c>
      <c r="AD732" s="6" t="str">
        <f t="shared" si="83"/>
        <v/>
      </c>
    </row>
    <row r="733" spans="1:30" x14ac:dyDescent="0.25">
      <c r="B733"/>
      <c r="C733" s="5" t="s">
        <v>39</v>
      </c>
      <c r="D733" s="5" t="s">
        <v>1728</v>
      </c>
      <c r="E733" s="14"/>
      <c r="F733" s="14"/>
      <c r="G733"/>
      <c r="H733" s="14"/>
      <c r="I733"/>
      <c r="J733" s="6"/>
      <c r="K733" s="14"/>
      <c r="L733" s="14"/>
      <c r="M733"/>
      <c r="N733" s="14"/>
      <c r="O733"/>
      <c r="P733"/>
      <c r="Q733" s="5" t="s">
        <v>1729</v>
      </c>
      <c r="R733" s="14"/>
      <c r="S733" s="14"/>
      <c r="AA733" s="14">
        <f t="shared" si="82"/>
        <v>0</v>
      </c>
      <c r="AB733" s="14">
        <f t="shared" si="87"/>
        <v>1</v>
      </c>
      <c r="AC733" s="14" t="str">
        <f t="shared" si="86"/>
        <v/>
      </c>
      <c r="AD733" s="6" t="str">
        <f t="shared" si="83"/>
        <v/>
      </c>
    </row>
    <row r="734" spans="1:30" x14ac:dyDescent="0.25">
      <c r="B734"/>
      <c r="C734" s="5" t="s">
        <v>39</v>
      </c>
      <c r="D734" s="5" t="s">
        <v>1730</v>
      </c>
      <c r="E734" s="14"/>
      <c r="F734" s="14"/>
      <c r="G734"/>
      <c r="H734" s="14"/>
      <c r="I734"/>
      <c r="J734" s="6"/>
      <c r="K734" s="14"/>
      <c r="L734" s="14"/>
      <c r="M734"/>
      <c r="N734" s="14"/>
      <c r="O734"/>
      <c r="P734"/>
      <c r="Q734" s="5" t="s">
        <v>1731</v>
      </c>
      <c r="R734" s="14"/>
      <c r="S734" s="14"/>
      <c r="AA734" s="14">
        <f t="shared" si="82"/>
        <v>0</v>
      </c>
      <c r="AB734" s="14">
        <f t="shared" si="87"/>
        <v>1</v>
      </c>
      <c r="AC734" s="14" t="str">
        <f t="shared" si="86"/>
        <v/>
      </c>
      <c r="AD734" s="6" t="str">
        <f t="shared" si="83"/>
        <v/>
      </c>
    </row>
    <row r="735" spans="1:30" x14ac:dyDescent="0.25">
      <c r="B735"/>
      <c r="C735" s="5" t="s">
        <v>39</v>
      </c>
      <c r="D735" s="5" t="s">
        <v>1732</v>
      </c>
      <c r="E735" s="14"/>
      <c r="F735" s="14"/>
      <c r="G735"/>
      <c r="H735" s="14"/>
      <c r="I735"/>
      <c r="J735" s="6"/>
      <c r="K735" s="14"/>
      <c r="L735" s="14"/>
      <c r="M735"/>
      <c r="N735" s="14"/>
      <c r="O735"/>
      <c r="P735"/>
      <c r="Q735" s="5" t="s">
        <v>1733</v>
      </c>
      <c r="R735" s="14"/>
      <c r="S735" s="14"/>
      <c r="AA735" s="14">
        <f t="shared" si="82"/>
        <v>0</v>
      </c>
      <c r="AB735" s="14">
        <f t="shared" si="87"/>
        <v>1</v>
      </c>
      <c r="AC735" s="14" t="str">
        <f t="shared" si="86"/>
        <v/>
      </c>
      <c r="AD735" s="6" t="str">
        <f t="shared" si="83"/>
        <v/>
      </c>
    </row>
    <row r="736" spans="1:30" x14ac:dyDescent="0.25">
      <c r="B736"/>
      <c r="C736" s="5" t="s">
        <v>39</v>
      </c>
      <c r="D736" s="5" t="s">
        <v>1734</v>
      </c>
      <c r="E736" s="14"/>
      <c r="F736" s="14"/>
      <c r="G736"/>
      <c r="H736" s="14"/>
      <c r="I736"/>
      <c r="J736" s="6"/>
      <c r="K736" s="14"/>
      <c r="L736" s="14"/>
      <c r="M736"/>
      <c r="N736" s="14"/>
      <c r="O736"/>
      <c r="P736"/>
      <c r="Q736" s="5" t="s">
        <v>1735</v>
      </c>
      <c r="R736" s="14"/>
      <c r="S736" s="14"/>
      <c r="AA736" s="14">
        <f t="shared" si="82"/>
        <v>0</v>
      </c>
      <c r="AB736" s="14">
        <f t="shared" si="87"/>
        <v>1</v>
      </c>
      <c r="AC736" s="14" t="str">
        <f t="shared" si="86"/>
        <v/>
      </c>
      <c r="AD736" s="6" t="str">
        <f t="shared" si="83"/>
        <v/>
      </c>
    </row>
    <row r="737" spans="2:30" x14ac:dyDescent="0.25">
      <c r="B737"/>
      <c r="C737" s="5" t="s">
        <v>39</v>
      </c>
      <c r="D737" s="5" t="s">
        <v>1736</v>
      </c>
      <c r="E737" s="14"/>
      <c r="F737" s="14"/>
      <c r="G737"/>
      <c r="H737" s="14"/>
      <c r="I737"/>
      <c r="J737" s="6"/>
      <c r="K737" s="14"/>
      <c r="L737" s="14"/>
      <c r="M737"/>
      <c r="N737" s="14"/>
      <c r="O737"/>
      <c r="P737"/>
      <c r="Q737" s="5" t="s">
        <v>1725</v>
      </c>
      <c r="R737" s="14"/>
      <c r="S737" s="14"/>
      <c r="AA737" s="14">
        <f t="shared" si="82"/>
        <v>0</v>
      </c>
      <c r="AB737" s="14">
        <f t="shared" si="87"/>
        <v>1</v>
      </c>
      <c r="AC737" s="14" t="str">
        <f t="shared" si="86"/>
        <v/>
      </c>
      <c r="AD737" s="6" t="str">
        <f t="shared" si="83"/>
        <v/>
      </c>
    </row>
    <row r="738" spans="2:30" x14ac:dyDescent="0.25">
      <c r="B738"/>
      <c r="C738" s="5" t="s">
        <v>39</v>
      </c>
      <c r="D738" s="5" t="s">
        <v>1737</v>
      </c>
      <c r="E738" s="14"/>
      <c r="F738" s="14"/>
      <c r="G738"/>
      <c r="H738" s="14"/>
      <c r="I738"/>
      <c r="J738" s="6"/>
      <c r="K738" s="14"/>
      <c r="L738" s="14"/>
      <c r="M738"/>
      <c r="N738" s="14"/>
      <c r="O738"/>
      <c r="P738"/>
      <c r="Q738" s="5" t="s">
        <v>1738</v>
      </c>
      <c r="R738" s="14"/>
      <c r="S738" s="14"/>
      <c r="AA738" s="14">
        <f t="shared" si="82"/>
        <v>0</v>
      </c>
      <c r="AB738" s="14">
        <f t="shared" si="87"/>
        <v>1</v>
      </c>
      <c r="AC738" s="14" t="str">
        <f t="shared" si="86"/>
        <v/>
      </c>
      <c r="AD738" s="6" t="str">
        <f t="shared" si="83"/>
        <v/>
      </c>
    </row>
    <row r="739" spans="2:30" x14ac:dyDescent="0.25">
      <c r="B739"/>
      <c r="C739" s="5" t="s">
        <v>39</v>
      </c>
      <c r="D739" s="5" t="s">
        <v>1739</v>
      </c>
      <c r="E739" s="14"/>
      <c r="F739" s="14"/>
      <c r="G739"/>
      <c r="H739" s="14"/>
      <c r="I739"/>
      <c r="J739" s="6"/>
      <c r="K739" s="14"/>
      <c r="L739" s="14"/>
      <c r="M739"/>
      <c r="N739" s="14"/>
      <c r="O739"/>
      <c r="P739"/>
      <c r="Q739" s="5" t="s">
        <v>1740</v>
      </c>
      <c r="R739" s="14"/>
      <c r="S739" s="14"/>
      <c r="AA739" s="14">
        <f t="shared" si="82"/>
        <v>0</v>
      </c>
      <c r="AB739" s="14">
        <f t="shared" si="87"/>
        <v>1</v>
      </c>
      <c r="AC739" s="14" t="str">
        <f t="shared" si="86"/>
        <v/>
      </c>
      <c r="AD739" s="6" t="str">
        <f t="shared" si="83"/>
        <v/>
      </c>
    </row>
    <row r="740" spans="2:30" x14ac:dyDescent="0.25">
      <c r="B740"/>
      <c r="C740" s="5" t="s">
        <v>39</v>
      </c>
      <c r="D740" s="5" t="s">
        <v>1741</v>
      </c>
      <c r="E740" s="14"/>
      <c r="F740" s="14"/>
      <c r="G740"/>
      <c r="H740" s="14"/>
      <c r="I740"/>
      <c r="J740" s="6"/>
      <c r="K740" s="14"/>
      <c r="L740" s="14"/>
      <c r="M740"/>
      <c r="N740" s="14"/>
      <c r="O740"/>
      <c r="P740"/>
      <c r="Q740" s="5" t="s">
        <v>1742</v>
      </c>
      <c r="R740" s="14"/>
      <c r="S740" s="14"/>
      <c r="AA740" s="14">
        <f t="shared" si="82"/>
        <v>0</v>
      </c>
      <c r="AB740" s="14">
        <f t="shared" si="87"/>
        <v>1</v>
      </c>
      <c r="AC740" s="14" t="str">
        <f t="shared" si="86"/>
        <v/>
      </c>
      <c r="AD740" s="6" t="str">
        <f t="shared" si="83"/>
        <v/>
      </c>
    </row>
    <row r="741" spans="2:30" x14ac:dyDescent="0.25">
      <c r="B741"/>
      <c r="C741" s="5" t="s">
        <v>39</v>
      </c>
      <c r="D741" s="5" t="s">
        <v>1743</v>
      </c>
      <c r="E741" s="14"/>
      <c r="F741" s="14"/>
      <c r="G741"/>
      <c r="H741" s="14"/>
      <c r="I741"/>
      <c r="J741" s="6"/>
      <c r="K741" s="14"/>
      <c r="L741" s="14"/>
      <c r="M741"/>
      <c r="N741" s="14"/>
      <c r="O741"/>
      <c r="P741"/>
      <c r="Q741" s="5" t="s">
        <v>1744</v>
      </c>
      <c r="R741" s="14"/>
      <c r="S741" s="14"/>
      <c r="AA741" s="14">
        <f t="shared" si="82"/>
        <v>0</v>
      </c>
      <c r="AB741" s="14">
        <f t="shared" si="87"/>
        <v>1</v>
      </c>
      <c r="AC741" s="14" t="str">
        <f t="shared" si="86"/>
        <v/>
      </c>
      <c r="AD741" s="6" t="str">
        <f t="shared" si="83"/>
        <v/>
      </c>
    </row>
    <row r="742" spans="2:30" x14ac:dyDescent="0.25">
      <c r="B742"/>
      <c r="C742" s="5" t="s">
        <v>39</v>
      </c>
      <c r="D742" s="5" t="s">
        <v>1745</v>
      </c>
      <c r="E742" s="14"/>
      <c r="F742" s="14"/>
      <c r="G742"/>
      <c r="H742" s="14"/>
      <c r="I742"/>
      <c r="J742" s="6"/>
      <c r="K742" s="14"/>
      <c r="L742" s="14"/>
      <c r="M742"/>
      <c r="N742" s="14"/>
      <c r="O742"/>
      <c r="P742"/>
      <c r="Q742" s="5" t="s">
        <v>1746</v>
      </c>
      <c r="R742" s="14"/>
      <c r="S742" s="14"/>
      <c r="AA742" s="14">
        <f t="shared" si="82"/>
        <v>0</v>
      </c>
      <c r="AB742" s="14">
        <f t="shared" si="87"/>
        <v>1</v>
      </c>
      <c r="AC742" s="14" t="str">
        <f t="shared" si="86"/>
        <v/>
      </c>
      <c r="AD742" s="6" t="str">
        <f t="shared" si="83"/>
        <v/>
      </c>
    </row>
    <row r="743" spans="2:30" x14ac:dyDescent="0.25">
      <c r="B743"/>
      <c r="C743" s="5" t="s">
        <v>39</v>
      </c>
      <c r="D743" s="5" t="s">
        <v>1747</v>
      </c>
      <c r="E743" s="14"/>
      <c r="F743" s="14"/>
      <c r="G743"/>
      <c r="H743" s="14"/>
      <c r="I743"/>
      <c r="J743" s="6"/>
      <c r="K743" s="14"/>
      <c r="L743" s="14"/>
      <c r="M743"/>
      <c r="N743" s="14"/>
      <c r="O743"/>
      <c r="P743"/>
      <c r="Q743" s="5" t="s">
        <v>1748</v>
      </c>
      <c r="R743" s="14"/>
      <c r="S743" s="14"/>
      <c r="AA743" s="14">
        <f t="shared" si="82"/>
        <v>0</v>
      </c>
      <c r="AB743" s="14">
        <f t="shared" si="87"/>
        <v>1</v>
      </c>
      <c r="AC743" s="14" t="str">
        <f t="shared" si="86"/>
        <v/>
      </c>
      <c r="AD743" s="6" t="str">
        <f t="shared" si="83"/>
        <v/>
      </c>
    </row>
    <row r="744" spans="2:30" x14ac:dyDescent="0.25">
      <c r="B744"/>
      <c r="C744" s="5" t="s">
        <v>39</v>
      </c>
      <c r="D744" s="5" t="s">
        <v>1749</v>
      </c>
      <c r="E744" s="14"/>
      <c r="F744" s="14"/>
      <c r="G744"/>
      <c r="H744" s="14"/>
      <c r="I744"/>
      <c r="J744" s="6"/>
      <c r="K744" s="14"/>
      <c r="L744" s="14"/>
      <c r="M744"/>
      <c r="N744" s="14"/>
      <c r="O744"/>
      <c r="P744"/>
      <c r="Q744" s="5" t="s">
        <v>1750</v>
      </c>
      <c r="R744" s="14"/>
      <c r="S744" s="14"/>
      <c r="AA744" s="14">
        <f t="shared" si="82"/>
        <v>0</v>
      </c>
      <c r="AB744" s="14">
        <f t="shared" si="87"/>
        <v>1</v>
      </c>
      <c r="AC744" s="14" t="str">
        <f t="shared" si="86"/>
        <v/>
      </c>
      <c r="AD744" s="6" t="str">
        <f t="shared" si="83"/>
        <v/>
      </c>
    </row>
    <row r="745" spans="2:30" x14ac:dyDescent="0.25">
      <c r="B745"/>
      <c r="C745" s="5" t="s">
        <v>39</v>
      </c>
      <c r="D745" s="5" t="s">
        <v>1751</v>
      </c>
      <c r="E745" s="14"/>
      <c r="F745" s="14"/>
      <c r="G745"/>
      <c r="H745" s="14"/>
      <c r="I745"/>
      <c r="J745" s="6"/>
      <c r="K745" s="14"/>
      <c r="L745" s="14"/>
      <c r="M745"/>
      <c r="N745" s="14"/>
      <c r="O745"/>
      <c r="P745"/>
      <c r="Q745" s="5" t="s">
        <v>1752</v>
      </c>
      <c r="R745" s="14"/>
      <c r="S745" s="14"/>
      <c r="AA745" s="14">
        <f t="shared" si="82"/>
        <v>0</v>
      </c>
      <c r="AB745" s="14">
        <f t="shared" si="87"/>
        <v>1</v>
      </c>
      <c r="AC745" s="14" t="str">
        <f t="shared" si="86"/>
        <v/>
      </c>
      <c r="AD745" s="6" t="str">
        <f t="shared" si="83"/>
        <v/>
      </c>
    </row>
    <row r="746" spans="2:30" x14ac:dyDescent="0.25">
      <c r="B746"/>
      <c r="C746" s="5" t="s">
        <v>39</v>
      </c>
      <c r="D746" s="5" t="s">
        <v>1753</v>
      </c>
      <c r="E746" s="14"/>
      <c r="F746" s="14"/>
      <c r="G746"/>
      <c r="H746" s="14"/>
      <c r="I746"/>
      <c r="J746" s="6"/>
      <c r="K746" s="14"/>
      <c r="L746" s="14"/>
      <c r="M746"/>
      <c r="N746" s="14"/>
      <c r="O746"/>
      <c r="P746"/>
      <c r="Q746" s="5" t="s">
        <v>1754</v>
      </c>
      <c r="R746" s="14"/>
      <c r="S746" s="14"/>
      <c r="AA746" s="14">
        <f t="shared" si="82"/>
        <v>0</v>
      </c>
      <c r="AB746" s="14">
        <f t="shared" si="87"/>
        <v>1</v>
      </c>
      <c r="AC746" s="14" t="str">
        <f t="shared" si="86"/>
        <v/>
      </c>
      <c r="AD746" s="6" t="str">
        <f t="shared" si="83"/>
        <v/>
      </c>
    </row>
    <row r="747" spans="2:30" x14ac:dyDescent="0.25">
      <c r="B747"/>
      <c r="C747" s="5" t="s">
        <v>39</v>
      </c>
      <c r="D747" s="5" t="s">
        <v>1755</v>
      </c>
      <c r="E747" s="14"/>
      <c r="F747" s="14"/>
      <c r="G747"/>
      <c r="H747" s="14"/>
      <c r="I747"/>
      <c r="J747" s="6"/>
      <c r="K747" s="14"/>
      <c r="L747" s="14"/>
      <c r="M747"/>
      <c r="N747" s="14"/>
      <c r="O747"/>
      <c r="P747"/>
      <c r="Q747" s="5" t="s">
        <v>1756</v>
      </c>
      <c r="R747" s="14"/>
      <c r="S747" s="14"/>
      <c r="AA747" s="14">
        <f t="shared" si="82"/>
        <v>0</v>
      </c>
      <c r="AB747" s="14">
        <f t="shared" si="87"/>
        <v>1</v>
      </c>
      <c r="AC747" s="14" t="str">
        <f t="shared" si="86"/>
        <v/>
      </c>
      <c r="AD747" s="6" t="str">
        <f t="shared" si="83"/>
        <v/>
      </c>
    </row>
    <row r="748" spans="2:30" x14ac:dyDescent="0.25">
      <c r="B748"/>
      <c r="C748" s="5" t="s">
        <v>39</v>
      </c>
      <c r="D748" s="5" t="s">
        <v>1757</v>
      </c>
      <c r="E748" s="14"/>
      <c r="F748" s="14"/>
      <c r="G748"/>
      <c r="H748" s="14"/>
      <c r="I748"/>
      <c r="J748" s="6"/>
      <c r="K748" s="14"/>
      <c r="L748" s="14"/>
      <c r="M748"/>
      <c r="N748" s="14"/>
      <c r="O748"/>
      <c r="P748"/>
      <c r="Q748" s="5" t="s">
        <v>1758</v>
      </c>
      <c r="R748" s="14"/>
      <c r="S748" s="14"/>
      <c r="AA748" s="14">
        <f t="shared" si="82"/>
        <v>0</v>
      </c>
      <c r="AB748" s="14">
        <f t="shared" si="87"/>
        <v>1</v>
      </c>
      <c r="AC748" s="14" t="str">
        <f t="shared" si="86"/>
        <v/>
      </c>
      <c r="AD748" s="6" t="str">
        <f t="shared" si="83"/>
        <v/>
      </c>
    </row>
    <row r="749" spans="2:30" x14ac:dyDescent="0.25">
      <c r="B749"/>
      <c r="C749" s="14"/>
      <c r="D749" s="14"/>
      <c r="E749" s="14"/>
      <c r="F749" s="14"/>
      <c r="G749"/>
      <c r="H749" s="14"/>
      <c r="I749"/>
      <c r="J749" s="6"/>
      <c r="K749" s="14"/>
      <c r="L749" s="14"/>
      <c r="M749"/>
      <c r="N749" s="14"/>
      <c r="O749"/>
      <c r="P749"/>
      <c r="Q749" s="14"/>
      <c r="R749" s="14"/>
      <c r="S749" s="14"/>
      <c r="AA749" s="14">
        <f t="shared" si="82"/>
        <v>0</v>
      </c>
      <c r="AB749" s="14">
        <f t="shared" si="87"/>
        <v>1</v>
      </c>
      <c r="AC749" s="14" t="str">
        <f t="shared" si="86"/>
        <v/>
      </c>
      <c r="AD749" s="6" t="str">
        <f t="shared" si="83"/>
        <v/>
      </c>
    </row>
    <row r="750" spans="2:30" ht="220.5" x14ac:dyDescent="0.25">
      <c r="B750" s="2" t="s">
        <v>189</v>
      </c>
      <c r="C750" s="5" t="s">
        <v>19</v>
      </c>
      <c r="D750" s="5" t="s">
        <v>1759</v>
      </c>
      <c r="E750" s="4" t="s">
        <v>1760</v>
      </c>
      <c r="F750" s="6" t="s">
        <v>1761</v>
      </c>
      <c r="G750"/>
      <c r="H750" s="14"/>
      <c r="I750"/>
      <c r="J750" s="6"/>
      <c r="K750" s="14"/>
      <c r="L750" s="14"/>
      <c r="M750"/>
      <c r="N750" s="14"/>
      <c r="O750"/>
      <c r="P750"/>
      <c r="Q750" s="14"/>
      <c r="R750" s="14"/>
      <c r="S750" s="14"/>
      <c r="AA750" s="14">
        <f t="shared" si="82"/>
        <v>1</v>
      </c>
      <c r="AB750" s="14">
        <f t="shared" si="87"/>
        <v>2</v>
      </c>
      <c r="AC750" s="14" t="str">
        <f t="shared" si="86"/>
        <v>Q8.2</v>
      </c>
      <c r="AD750" s="6" t="str">
        <f t="shared" si="83"/>
        <v>&lt;font color='green'&gt;[Q8.2]&lt;/font&gt; &lt;b&gt; JOGO 2 - DESCONTO POR TEMPO &lt;/b&gt;
Considere a situação hipotética abaixo em que você foi escolhido para receber 1.000 Meticais e pode escolher duas opções de pagamento: Opção A e Opção B.
&lt;ul&gt;
&lt;li&gt;Se você escolher a Opção B, receberá uma quantia em dinheiro no futuro.&lt;/li&gt;
&lt;li&gt;Se você escolher a Opção A, receberá uma quantia em dinheiro &lt;b&gt;em menos tempo, mas Opção A pagará uma quantia menor que a Opção B.&lt;/b&gt;&lt;/li&gt;&lt;/ul&gt;
Para cada uma dessas alternativas seguintes, escolha sua opção preferida...</v>
      </c>
    </row>
    <row r="751" spans="2:30" x14ac:dyDescent="0.25">
      <c r="B751"/>
      <c r="C751" s="5" t="s">
        <v>39</v>
      </c>
      <c r="D751" s="5" t="s">
        <v>1762</v>
      </c>
      <c r="E751" s="14"/>
      <c r="F751" s="14"/>
      <c r="G751"/>
      <c r="H751" s="14"/>
      <c r="I751"/>
      <c r="J751" s="6"/>
      <c r="K751" s="14"/>
      <c r="L751" s="14"/>
      <c r="M751"/>
      <c r="N751" s="14"/>
      <c r="O751"/>
      <c r="P751"/>
      <c r="Q751" s="5" t="s">
        <v>1763</v>
      </c>
      <c r="R751" s="14"/>
      <c r="S751" s="14"/>
      <c r="AA751" s="14">
        <f t="shared" si="82"/>
        <v>0</v>
      </c>
      <c r="AB751" s="14">
        <f t="shared" si="87"/>
        <v>2</v>
      </c>
      <c r="AC751" s="14" t="str">
        <f t="shared" si="86"/>
        <v/>
      </c>
      <c r="AD751" s="6" t="str">
        <f t="shared" si="83"/>
        <v/>
      </c>
    </row>
    <row r="752" spans="2:30" x14ac:dyDescent="0.25">
      <c r="B752"/>
      <c r="C752" s="5" t="s">
        <v>39</v>
      </c>
      <c r="D752" s="5" t="s">
        <v>1764</v>
      </c>
      <c r="E752" s="14"/>
      <c r="F752" s="14"/>
      <c r="G752"/>
      <c r="H752" s="14"/>
      <c r="I752"/>
      <c r="J752" s="6"/>
      <c r="K752" s="14"/>
      <c r="L752" s="14"/>
      <c r="M752"/>
      <c r="N752" s="14"/>
      <c r="O752"/>
      <c r="P752"/>
      <c r="Q752" s="5" t="s">
        <v>1725</v>
      </c>
      <c r="R752" s="14"/>
      <c r="S752" s="14"/>
      <c r="AA752" s="14">
        <f t="shared" ref="AA752:AA809" si="88">IF(B752="q",1,0)</f>
        <v>0</v>
      </c>
      <c r="AB752" s="14">
        <f t="shared" si="87"/>
        <v>2</v>
      </c>
      <c r="AC752" s="14" t="str">
        <f t="shared" si="86"/>
        <v/>
      </c>
      <c r="AD752" s="6" t="str">
        <f t="shared" si="83"/>
        <v/>
      </c>
    </row>
    <row r="753" spans="2:30" x14ac:dyDescent="0.25">
      <c r="B753"/>
      <c r="C753" s="5" t="s">
        <v>39</v>
      </c>
      <c r="D753" s="5" t="s">
        <v>1765</v>
      </c>
      <c r="E753" s="14"/>
      <c r="F753" s="14"/>
      <c r="G753"/>
      <c r="H753" s="14"/>
      <c r="I753"/>
      <c r="J753" s="6"/>
      <c r="K753" s="14"/>
      <c r="L753" s="14"/>
      <c r="M753"/>
      <c r="N753" s="14"/>
      <c r="O753"/>
      <c r="P753"/>
      <c r="Q753" s="5" t="s">
        <v>1766</v>
      </c>
      <c r="R753" s="14"/>
      <c r="S753" s="14"/>
      <c r="AA753" s="14">
        <f t="shared" si="88"/>
        <v>0</v>
      </c>
      <c r="AB753" s="14">
        <f t="shared" si="87"/>
        <v>2</v>
      </c>
      <c r="AC753" s="14" t="str">
        <f t="shared" si="86"/>
        <v/>
      </c>
      <c r="AD753" s="6" t="str">
        <f t="shared" si="83"/>
        <v/>
      </c>
    </row>
    <row r="754" spans="2:30" x14ac:dyDescent="0.25">
      <c r="B754"/>
      <c r="C754" s="5" t="s">
        <v>39</v>
      </c>
      <c r="D754" s="5" t="s">
        <v>1767</v>
      </c>
      <c r="E754" s="14"/>
      <c r="F754" s="14"/>
      <c r="G754"/>
      <c r="H754" s="14"/>
      <c r="I754"/>
      <c r="J754" s="6"/>
      <c r="K754" s="14"/>
      <c r="L754" s="14"/>
      <c r="M754"/>
      <c r="N754" s="14"/>
      <c r="O754"/>
      <c r="P754"/>
      <c r="Q754" s="5" t="s">
        <v>1768</v>
      </c>
      <c r="R754" s="14"/>
      <c r="S754" s="14"/>
      <c r="AA754" s="14">
        <f t="shared" si="88"/>
        <v>0</v>
      </c>
      <c r="AB754" s="14">
        <f t="shared" si="87"/>
        <v>2</v>
      </c>
      <c r="AC754" s="14" t="str">
        <f t="shared" si="86"/>
        <v/>
      </c>
      <c r="AD754" s="6" t="str">
        <f t="shared" si="83"/>
        <v/>
      </c>
    </row>
    <row r="755" spans="2:30" x14ac:dyDescent="0.25">
      <c r="B755"/>
      <c r="C755" s="5" t="s">
        <v>39</v>
      </c>
      <c r="D755" s="5" t="s">
        <v>1769</v>
      </c>
      <c r="E755" s="14"/>
      <c r="F755" s="14"/>
      <c r="G755"/>
      <c r="H755" s="14"/>
      <c r="I755"/>
      <c r="J755" s="6"/>
      <c r="K755" s="14"/>
      <c r="L755" s="14"/>
      <c r="M755"/>
      <c r="N755" s="14"/>
      <c r="O755"/>
      <c r="P755"/>
      <c r="Q755" s="5" t="s">
        <v>1770</v>
      </c>
      <c r="R755" s="14"/>
      <c r="S755" s="14"/>
      <c r="AA755" s="14">
        <f t="shared" si="88"/>
        <v>0</v>
      </c>
      <c r="AB755" s="14">
        <f t="shared" si="87"/>
        <v>2</v>
      </c>
      <c r="AC755" s="14" t="str">
        <f t="shared" si="86"/>
        <v/>
      </c>
      <c r="AD755" s="6" t="str">
        <f t="shared" si="83"/>
        <v/>
      </c>
    </row>
    <row r="756" spans="2:30" x14ac:dyDescent="0.25">
      <c r="B756"/>
      <c r="C756" s="5" t="s">
        <v>39</v>
      </c>
      <c r="D756" s="5" t="s">
        <v>1771</v>
      </c>
      <c r="E756" s="14"/>
      <c r="F756" s="14"/>
      <c r="G756"/>
      <c r="H756" s="14"/>
      <c r="I756"/>
      <c r="J756" s="6"/>
      <c r="K756" s="14"/>
      <c r="L756" s="14"/>
      <c r="M756"/>
      <c r="N756" s="14"/>
      <c r="O756"/>
      <c r="P756"/>
      <c r="Q756" s="5" t="s">
        <v>1772</v>
      </c>
      <c r="R756" s="14"/>
      <c r="S756" s="14"/>
      <c r="AA756" s="14">
        <f t="shared" si="88"/>
        <v>0</v>
      </c>
      <c r="AB756" s="14">
        <f t="shared" si="87"/>
        <v>2</v>
      </c>
      <c r="AC756" s="14" t="str">
        <f t="shared" si="86"/>
        <v/>
      </c>
      <c r="AD756" s="6" t="str">
        <f t="shared" si="83"/>
        <v/>
      </c>
    </row>
    <row r="757" spans="2:30" x14ac:dyDescent="0.25">
      <c r="B757"/>
      <c r="C757" s="5" t="s">
        <v>39</v>
      </c>
      <c r="D757" s="5" t="s">
        <v>1773</v>
      </c>
      <c r="E757" s="14"/>
      <c r="F757" s="14"/>
      <c r="G757"/>
      <c r="H757" s="14"/>
      <c r="I757"/>
      <c r="J757" s="6"/>
      <c r="K757" s="14"/>
      <c r="L757" s="14"/>
      <c r="M757"/>
      <c r="N757" s="14"/>
      <c r="O757"/>
      <c r="P757"/>
      <c r="Q757" s="5" t="s">
        <v>1774</v>
      </c>
      <c r="R757" s="14"/>
      <c r="S757" s="14"/>
      <c r="AA757" s="14">
        <f t="shared" si="88"/>
        <v>0</v>
      </c>
      <c r="AB757" s="14">
        <f t="shared" si="87"/>
        <v>2</v>
      </c>
      <c r="AC757" s="14" t="str">
        <f t="shared" ref="AC757:AC788" si="89">IF(AA757=0,"",CONCATENATE("Q8.",AB757))</f>
        <v/>
      </c>
      <c r="AD757" s="6" t="str">
        <f t="shared" si="83"/>
        <v/>
      </c>
    </row>
    <row r="758" spans="2:30" x14ac:dyDescent="0.25">
      <c r="B758"/>
      <c r="C758" s="5" t="s">
        <v>39</v>
      </c>
      <c r="D758" s="5" t="s">
        <v>1775</v>
      </c>
      <c r="E758" s="14"/>
      <c r="F758" s="14"/>
      <c r="G758"/>
      <c r="H758" s="14"/>
      <c r="I758"/>
      <c r="J758" s="6"/>
      <c r="K758" s="14"/>
      <c r="L758" s="14"/>
      <c r="M758"/>
      <c r="N758" s="14"/>
      <c r="O758"/>
      <c r="P758"/>
      <c r="Q758" s="5" t="s">
        <v>1738</v>
      </c>
      <c r="R758" s="14"/>
      <c r="S758" s="14"/>
      <c r="AA758" s="14">
        <f t="shared" si="88"/>
        <v>0</v>
      </c>
      <c r="AB758" s="14">
        <f t="shared" ref="AB758:AB789" si="90">AB757+AA758</f>
        <v>2</v>
      </c>
      <c r="AC758" s="14" t="str">
        <f t="shared" si="89"/>
        <v/>
      </c>
      <c r="AD758" s="6" t="str">
        <f t="shared" ref="AD758:AD821" si="91">IF(E758="", "",IF(B758="", E758,"&lt;font color='green'&gt;["&amp;AC758&amp;"]&lt;/font&gt; "&amp;E758))</f>
        <v/>
      </c>
    </row>
    <row r="759" spans="2:30" x14ac:dyDescent="0.25">
      <c r="B759"/>
      <c r="C759" s="5" t="s">
        <v>39</v>
      </c>
      <c r="D759" s="5" t="s">
        <v>1776</v>
      </c>
      <c r="E759" s="14"/>
      <c r="F759" s="14"/>
      <c r="G759"/>
      <c r="H759" s="14"/>
      <c r="I759"/>
      <c r="J759" s="6"/>
      <c r="K759" s="14"/>
      <c r="L759" s="14"/>
      <c r="M759"/>
      <c r="N759" s="14"/>
      <c r="O759"/>
      <c r="P759"/>
      <c r="Q759" s="5" t="s">
        <v>1777</v>
      </c>
      <c r="R759" s="14"/>
      <c r="S759" s="14"/>
      <c r="AA759" s="14">
        <f t="shared" si="88"/>
        <v>0</v>
      </c>
      <c r="AB759" s="14">
        <f t="shared" si="90"/>
        <v>2</v>
      </c>
      <c r="AC759" s="14" t="str">
        <f t="shared" si="89"/>
        <v/>
      </c>
      <c r="AD759" s="6" t="str">
        <f t="shared" si="91"/>
        <v/>
      </c>
    </row>
    <row r="760" spans="2:30" x14ac:dyDescent="0.25">
      <c r="B760"/>
      <c r="C760" s="5" t="s">
        <v>39</v>
      </c>
      <c r="D760" s="5" t="s">
        <v>1778</v>
      </c>
      <c r="E760" s="14"/>
      <c r="F760" s="14"/>
      <c r="G760"/>
      <c r="H760" s="14"/>
      <c r="I760"/>
      <c r="J760" s="6"/>
      <c r="K760" s="14"/>
      <c r="L760" s="14"/>
      <c r="M760"/>
      <c r="N760" s="14"/>
      <c r="O760"/>
      <c r="P760"/>
      <c r="Q760" s="5" t="s">
        <v>1779</v>
      </c>
      <c r="R760" s="14"/>
      <c r="S760" s="14"/>
      <c r="AA760" s="14">
        <f t="shared" si="88"/>
        <v>0</v>
      </c>
      <c r="AB760" s="14">
        <f t="shared" si="90"/>
        <v>2</v>
      </c>
      <c r="AC760" s="14" t="str">
        <f t="shared" si="89"/>
        <v/>
      </c>
      <c r="AD760" s="6" t="str">
        <f t="shared" si="91"/>
        <v/>
      </c>
    </row>
    <row r="761" spans="2:30" ht="63" x14ac:dyDescent="0.25">
      <c r="B761"/>
      <c r="C761" s="5" t="s">
        <v>19</v>
      </c>
      <c r="D761" s="5" t="s">
        <v>1780</v>
      </c>
      <c r="E761" s="4" t="s">
        <v>1781</v>
      </c>
      <c r="F761" s="14" t="s">
        <v>1782</v>
      </c>
      <c r="G761"/>
      <c r="H761" s="14"/>
      <c r="I761"/>
      <c r="J761" s="6"/>
      <c r="K761" s="14"/>
      <c r="L761" s="14"/>
      <c r="M761"/>
      <c r="N761" s="14"/>
      <c r="O761"/>
      <c r="P761"/>
      <c r="Q761" s="14"/>
      <c r="R761" s="14"/>
      <c r="S761" s="14"/>
      <c r="AA761" s="14">
        <f t="shared" si="88"/>
        <v>0</v>
      </c>
      <c r="AB761" s="14">
        <f t="shared" si="90"/>
        <v>2</v>
      </c>
      <c r="AC761" s="14" t="str">
        <f t="shared" si="89"/>
        <v/>
      </c>
      <c r="AD761" s="6" t="str">
        <f t="shared" si="91"/>
        <v>Neste cenário, vamos considerar um pagamento que vai acontecer &lt;b&gt;AGORA&lt;/b&gt; (Opção A), ou um valor maior que acontece daqui a &lt;b&gt;1 SEMANA&lt;/b&gt; (Opção B)…</v>
      </c>
    </row>
    <row r="762" spans="2:30" ht="94.5" x14ac:dyDescent="0.25">
      <c r="B762"/>
      <c r="C762" s="5" t="s">
        <v>1783</v>
      </c>
      <c r="D762" s="5" t="s">
        <v>1784</v>
      </c>
      <c r="E762" s="4" t="s">
        <v>1785</v>
      </c>
      <c r="F762" s="14" t="s">
        <v>1786</v>
      </c>
      <c r="G762"/>
      <c r="H762" s="5" t="s">
        <v>1787</v>
      </c>
      <c r="I762"/>
      <c r="J762" s="6"/>
      <c r="K762" s="14"/>
      <c r="L762" s="14"/>
      <c r="M762"/>
      <c r="N762" s="5" t="s">
        <v>59</v>
      </c>
      <c r="O762"/>
      <c r="P762"/>
      <c r="Q762" s="14"/>
      <c r="R762" s="14"/>
      <c r="S762" s="14"/>
      <c r="AA762" s="14">
        <f t="shared" si="88"/>
        <v>0</v>
      </c>
      <c r="AB762" s="14">
        <f t="shared" si="90"/>
        <v>2</v>
      </c>
      <c r="AC762" s="14" t="str">
        <f t="shared" si="89"/>
        <v/>
      </c>
      <c r="AD762" s="6" t="str">
        <f t="shared" si="91"/>
        <v>&lt;font color="Green"&gt;[Q1]&lt;/font&gt; Escolha sua opção preferida:
Opção A: &lt;b&gt;AGORA&lt;/b&gt;, 1.000 Meticais
Opção B: &lt;b&gt;1 SEMANA&lt;/b&gt;, &lt;font color="MediumBlue"&gt;${g2_val1} Meticais&lt;/font&gt;</v>
      </c>
    </row>
    <row r="763" spans="2:30" ht="94.5" x14ac:dyDescent="0.25">
      <c r="B763"/>
      <c r="C763" s="5" t="s">
        <v>1783</v>
      </c>
      <c r="D763" s="5" t="s">
        <v>1788</v>
      </c>
      <c r="E763" s="4" t="s">
        <v>1789</v>
      </c>
      <c r="F763" s="14" t="s">
        <v>1790</v>
      </c>
      <c r="G763"/>
      <c r="H763" s="5" t="s">
        <v>1787</v>
      </c>
      <c r="I763"/>
      <c r="J763" s="6"/>
      <c r="K763" s="14"/>
      <c r="L763" s="5" t="s">
        <v>1791</v>
      </c>
      <c r="M763"/>
      <c r="N763" s="5" t="s">
        <v>59</v>
      </c>
      <c r="O763"/>
      <c r="P763"/>
      <c r="Q763" s="14"/>
      <c r="R763" s="14"/>
      <c r="S763" s="14"/>
      <c r="AA763" s="14">
        <f t="shared" si="88"/>
        <v>0</v>
      </c>
      <c r="AB763" s="14">
        <f t="shared" si="90"/>
        <v>2</v>
      </c>
      <c r="AC763" s="14" t="str">
        <f t="shared" si="89"/>
        <v/>
      </c>
      <c r="AD763" s="6" t="str">
        <f t="shared" si="91"/>
        <v>&lt;font color="Green"&gt;[Q2]&lt;/font&gt; Escolha sua opção preferida:
Opção A: &lt;b&gt;AGORA&lt;/b&gt;, 1.000 Meticais
Opção B: &lt;b&gt;1 SEMANA&lt;/b&gt;, &lt;font color="MediumBlue"&gt;${g2_val2} Meticais&lt;/font&gt;</v>
      </c>
    </row>
    <row r="764" spans="2:30" ht="94.5" x14ac:dyDescent="0.25">
      <c r="B764"/>
      <c r="C764" s="5" t="s">
        <v>1783</v>
      </c>
      <c r="D764" s="5" t="s">
        <v>1792</v>
      </c>
      <c r="E764" s="4" t="s">
        <v>1793</v>
      </c>
      <c r="F764" s="14" t="s">
        <v>1794</v>
      </c>
      <c r="G764"/>
      <c r="H764" s="5" t="s">
        <v>1787</v>
      </c>
      <c r="I764"/>
      <c r="J764" s="6"/>
      <c r="K764" s="14"/>
      <c r="L764" s="5" t="s">
        <v>1795</v>
      </c>
      <c r="M764"/>
      <c r="N764" s="5" t="s">
        <v>59</v>
      </c>
      <c r="O764"/>
      <c r="P764"/>
      <c r="Q764" s="14"/>
      <c r="R764" s="14"/>
      <c r="S764" s="14"/>
      <c r="AA764" s="14">
        <f t="shared" si="88"/>
        <v>0</v>
      </c>
      <c r="AB764" s="14">
        <f t="shared" si="90"/>
        <v>2</v>
      </c>
      <c r="AC764" s="14" t="str">
        <f t="shared" si="89"/>
        <v/>
      </c>
      <c r="AD764" s="6" t="str">
        <f t="shared" si="91"/>
        <v>&lt;font color="Green"&gt;[Q3]&lt;/font&gt; Escolha sua opção preferida:
Opção A: &lt;b&gt;AGORA&lt;/b&gt;, 1.000 Meticais
Opção B: &lt;b&gt;1 SEMANA&lt;/b&gt;, &lt;font color="MediumBlue"&gt;${g2_val3} Meticais&lt;/font&gt;</v>
      </c>
    </row>
    <row r="765" spans="2:30" ht="94.5" x14ac:dyDescent="0.25">
      <c r="B765"/>
      <c r="C765" s="5" t="s">
        <v>1783</v>
      </c>
      <c r="D765" s="5" t="s">
        <v>1796</v>
      </c>
      <c r="E765" s="4" t="s">
        <v>1797</v>
      </c>
      <c r="F765" s="14" t="s">
        <v>1798</v>
      </c>
      <c r="G765"/>
      <c r="H765" s="5" t="s">
        <v>1787</v>
      </c>
      <c r="I765"/>
      <c r="J765" s="6"/>
      <c r="K765" s="14"/>
      <c r="L765" s="5" t="s">
        <v>1799</v>
      </c>
      <c r="M765"/>
      <c r="N765" s="5" t="s">
        <v>59</v>
      </c>
      <c r="O765"/>
      <c r="P765"/>
      <c r="Q765" s="14"/>
      <c r="R765" s="14"/>
      <c r="S765" s="14"/>
      <c r="AA765" s="14">
        <f t="shared" si="88"/>
        <v>0</v>
      </c>
      <c r="AB765" s="14">
        <f t="shared" si="90"/>
        <v>2</v>
      </c>
      <c r="AC765" s="14" t="str">
        <f t="shared" si="89"/>
        <v/>
      </c>
      <c r="AD765" s="6" t="str">
        <f t="shared" si="91"/>
        <v>&lt;font color="Green"&gt;[Q4]&lt;/font&gt; Escolha sua opção preferida:
Opção A: &lt;b&gt;AGORA&lt;/b&gt;, 1.000 Meticais
Opção B: &lt;b&gt;1 SEMANA&lt;/b&gt;, &lt;font color="MediumBlue"&gt;${g2_val4} Meticais&lt;/font&gt;</v>
      </c>
    </row>
    <row r="766" spans="2:30" ht="94.5" x14ac:dyDescent="0.25">
      <c r="B766"/>
      <c r="C766" s="5" t="s">
        <v>1783</v>
      </c>
      <c r="D766" s="5" t="s">
        <v>1800</v>
      </c>
      <c r="E766" s="4" t="s">
        <v>1801</v>
      </c>
      <c r="F766" s="14" t="s">
        <v>1802</v>
      </c>
      <c r="G766"/>
      <c r="H766" s="5" t="s">
        <v>1787</v>
      </c>
      <c r="I766"/>
      <c r="J766" s="6"/>
      <c r="K766" s="14"/>
      <c r="L766" s="5" t="s">
        <v>1803</v>
      </c>
      <c r="M766"/>
      <c r="N766" s="5" t="s">
        <v>59</v>
      </c>
      <c r="O766"/>
      <c r="P766"/>
      <c r="Q766" s="14"/>
      <c r="R766" s="14"/>
      <c r="S766" s="14"/>
      <c r="AA766" s="14">
        <f t="shared" si="88"/>
        <v>0</v>
      </c>
      <c r="AB766" s="14">
        <f t="shared" si="90"/>
        <v>2</v>
      </c>
      <c r="AC766" s="14" t="str">
        <f t="shared" si="89"/>
        <v/>
      </c>
      <c r="AD766" s="6" t="str">
        <f t="shared" si="91"/>
        <v>&lt;font color="Green"&gt;[Q5]&lt;/font&gt; Escolha sua opção preferida:
Opção A: &lt;b&gt;AGORA&lt;/b&gt;, 1.000 Meticais
Opção B: &lt;b&gt;1 SEMANA&lt;/b&gt;, &lt;font color="MediumBlue"&gt;${g2_val5} Meticais&lt;/font&gt;</v>
      </c>
    </row>
    <row r="767" spans="2:30" ht="94.5" x14ac:dyDescent="0.25">
      <c r="B767"/>
      <c r="C767" s="5" t="s">
        <v>1783</v>
      </c>
      <c r="D767" s="5" t="s">
        <v>1804</v>
      </c>
      <c r="E767" s="4" t="s">
        <v>1805</v>
      </c>
      <c r="F767" s="14" t="s">
        <v>1806</v>
      </c>
      <c r="G767"/>
      <c r="H767" s="5" t="s">
        <v>1787</v>
      </c>
      <c r="I767"/>
      <c r="J767" s="6"/>
      <c r="K767" s="14"/>
      <c r="L767" s="5" t="s">
        <v>1807</v>
      </c>
      <c r="M767"/>
      <c r="N767" s="5" t="s">
        <v>59</v>
      </c>
      <c r="O767"/>
      <c r="P767"/>
      <c r="Q767" s="14"/>
      <c r="R767" s="14"/>
      <c r="S767" s="14"/>
      <c r="AA767" s="14">
        <f t="shared" si="88"/>
        <v>0</v>
      </c>
      <c r="AB767" s="14">
        <f t="shared" si="90"/>
        <v>2</v>
      </c>
      <c r="AC767" s="14" t="str">
        <f t="shared" si="89"/>
        <v/>
      </c>
      <c r="AD767" s="6" t="str">
        <f t="shared" si="91"/>
        <v>&lt;font color="Green"&gt;[Q6]&lt;/font&gt; Escolha sua opção preferida:
Opção A: &lt;b&gt;AGORA&lt;/b&gt;, 1.000 Meticais
Opção B: &lt;b&gt;1 SEMANA&lt;/b&gt;, &lt;font color="MediumBlue"&gt;${g2_val6} Meticais&lt;/font&gt;</v>
      </c>
    </row>
    <row r="768" spans="2:30" ht="94.5" x14ac:dyDescent="0.25">
      <c r="B768"/>
      <c r="C768" s="5" t="s">
        <v>1783</v>
      </c>
      <c r="D768" s="5" t="s">
        <v>1808</v>
      </c>
      <c r="E768" s="4" t="s">
        <v>1809</v>
      </c>
      <c r="F768" s="14" t="s">
        <v>1810</v>
      </c>
      <c r="G768"/>
      <c r="H768" s="5" t="s">
        <v>1787</v>
      </c>
      <c r="I768"/>
      <c r="J768" s="6"/>
      <c r="K768" s="14"/>
      <c r="L768" s="5" t="s">
        <v>1811</v>
      </c>
      <c r="M768"/>
      <c r="N768" s="5" t="s">
        <v>59</v>
      </c>
      <c r="O768"/>
      <c r="P768"/>
      <c r="Q768" s="14"/>
      <c r="R768" s="14"/>
      <c r="S768" s="14"/>
      <c r="AA768" s="14">
        <f t="shared" si="88"/>
        <v>0</v>
      </c>
      <c r="AB768" s="14">
        <f t="shared" si="90"/>
        <v>2</v>
      </c>
      <c r="AC768" s="14" t="str">
        <f t="shared" si="89"/>
        <v/>
      </c>
      <c r="AD768" s="6" t="str">
        <f t="shared" si="91"/>
        <v>&lt;font color="Green"&gt;[Q7]&lt;/font&gt; Escolha sua opção preferida:
Opção A: &lt;b&gt;AGORA&lt;/b&gt;, 1.000 Meticais
Opção B: &lt;b&gt;1 SEMANA&lt;/b&gt;, &lt;font color="MediumBlue"&gt;${g2_val7} Meticais&lt;/font&gt;</v>
      </c>
    </row>
    <row r="769" spans="2:30" ht="94.5" x14ac:dyDescent="0.25">
      <c r="B769"/>
      <c r="C769" s="5" t="s">
        <v>1783</v>
      </c>
      <c r="D769" s="5" t="s">
        <v>1812</v>
      </c>
      <c r="E769" s="4" t="s">
        <v>1813</v>
      </c>
      <c r="F769" s="14" t="s">
        <v>1814</v>
      </c>
      <c r="G769"/>
      <c r="H769" s="5" t="s">
        <v>1787</v>
      </c>
      <c r="I769"/>
      <c r="J769" s="6"/>
      <c r="K769" s="14"/>
      <c r="L769" s="5" t="s">
        <v>1815</v>
      </c>
      <c r="M769"/>
      <c r="N769" s="5" t="s">
        <v>59</v>
      </c>
      <c r="O769"/>
      <c r="P769"/>
      <c r="Q769" s="14"/>
      <c r="R769" s="14"/>
      <c r="S769" s="14"/>
      <c r="AA769" s="14">
        <f t="shared" si="88"/>
        <v>0</v>
      </c>
      <c r="AB769" s="14">
        <f t="shared" si="90"/>
        <v>2</v>
      </c>
      <c r="AC769" s="14" t="str">
        <f t="shared" si="89"/>
        <v/>
      </c>
      <c r="AD769" s="6" t="str">
        <f t="shared" si="91"/>
        <v>&lt;font color="Green"&gt;[Q8]&lt;/font&gt; Escolha sua opção preferida:
Opção A: &lt;b&gt;AGORA&lt;/b&gt;, 1.000 Meticais
Opção B: &lt;b&gt;1 SEMANA&lt;/b&gt;, &lt;font color="MediumBlue"&gt;${g2_val8} Meticais&lt;/font&gt;</v>
      </c>
    </row>
    <row r="770" spans="2:30" ht="94.5" x14ac:dyDescent="0.25">
      <c r="B770"/>
      <c r="C770" s="5" t="s">
        <v>1783</v>
      </c>
      <c r="D770" s="5" t="s">
        <v>1816</v>
      </c>
      <c r="E770" s="4" t="s">
        <v>1817</v>
      </c>
      <c r="F770" s="14" t="s">
        <v>1818</v>
      </c>
      <c r="G770"/>
      <c r="H770" s="5" t="s">
        <v>1787</v>
      </c>
      <c r="I770"/>
      <c r="J770" s="6"/>
      <c r="K770" s="14"/>
      <c r="L770" s="5" t="s">
        <v>1819</v>
      </c>
      <c r="M770"/>
      <c r="N770" s="5" t="s">
        <v>59</v>
      </c>
      <c r="O770"/>
      <c r="P770"/>
      <c r="Q770" s="14"/>
      <c r="R770" s="14"/>
      <c r="S770" s="14"/>
      <c r="AA770" s="14">
        <f t="shared" si="88"/>
        <v>0</v>
      </c>
      <c r="AB770" s="14">
        <f t="shared" si="90"/>
        <v>2</v>
      </c>
      <c r="AC770" s="14" t="str">
        <f t="shared" si="89"/>
        <v/>
      </c>
      <c r="AD770" s="6" t="str">
        <f t="shared" si="91"/>
        <v>&lt;font color="Green"&gt;[Q9]&lt;/font&gt; Escolha sua opção preferida:
Opção A: &lt;b&gt;AGORA&lt;/b&gt;, 1.000 Meticais
Opção B: &lt;b&gt;1 SEMANA&lt;/b&gt;, &lt;font color="MediumBlue"&gt;${g2_val9} Meticais&lt;/font&gt;</v>
      </c>
    </row>
    <row r="771" spans="2:30" ht="110.25" x14ac:dyDescent="0.25">
      <c r="B771"/>
      <c r="C771" s="5" t="s">
        <v>1783</v>
      </c>
      <c r="D771" s="5" t="s">
        <v>1820</v>
      </c>
      <c r="E771" s="4" t="s">
        <v>1821</v>
      </c>
      <c r="F771" s="14" t="s">
        <v>1822</v>
      </c>
      <c r="G771"/>
      <c r="H771" s="5" t="s">
        <v>1787</v>
      </c>
      <c r="I771"/>
      <c r="J771" s="6"/>
      <c r="K771" s="14"/>
      <c r="L771" s="5" t="s">
        <v>1823</v>
      </c>
      <c r="M771"/>
      <c r="N771" s="5" t="s">
        <v>59</v>
      </c>
      <c r="O771"/>
      <c r="P771"/>
      <c r="Q771" s="14"/>
      <c r="R771" s="14"/>
      <c r="S771" s="14"/>
      <c r="AA771" s="14">
        <f t="shared" si="88"/>
        <v>0</v>
      </c>
      <c r="AB771" s="14">
        <f t="shared" si="90"/>
        <v>2</v>
      </c>
      <c r="AC771" s="14" t="str">
        <f t="shared" si="89"/>
        <v/>
      </c>
      <c r="AD771" s="6" t="str">
        <f t="shared" si="91"/>
        <v>&lt;font color="Green"&gt;[Q10]&lt;/font&gt; Escolha sua opção preferida:
Opção A: &lt;b&gt;AGORA&lt;/b&gt;, 1.000 Meticais
Opção B: &lt;b&gt;1 SEMANA&lt;/b&gt;, &lt;font color="MediumBlue"&gt;${g2_val10} Meticais&lt;/font&gt;</v>
      </c>
    </row>
    <row r="772" spans="2:30" ht="78.75" x14ac:dyDescent="0.25">
      <c r="B772"/>
      <c r="C772" s="5" t="s">
        <v>39</v>
      </c>
      <c r="D772" s="5" t="s">
        <v>1824</v>
      </c>
      <c r="E772" s="14"/>
      <c r="F772" s="14"/>
      <c r="G772"/>
      <c r="H772" s="14"/>
      <c r="I772"/>
      <c r="J772" s="6"/>
      <c r="K772" s="14"/>
      <c r="L772" s="14"/>
      <c r="M772"/>
      <c r="N772" s="14"/>
      <c r="O772"/>
      <c r="P772"/>
      <c r="Q772" s="5" t="s">
        <v>1825</v>
      </c>
      <c r="R772" s="14"/>
      <c r="S772" s="14"/>
      <c r="AA772" s="14">
        <f t="shared" si="88"/>
        <v>0</v>
      </c>
      <c r="AB772" s="14">
        <f t="shared" si="90"/>
        <v>2</v>
      </c>
      <c r="AC772" s="14" t="str">
        <f t="shared" si="89"/>
        <v/>
      </c>
      <c r="AD772" s="6" t="str">
        <f t="shared" si="91"/>
        <v/>
      </c>
    </row>
    <row r="773" spans="2:30" ht="63" x14ac:dyDescent="0.25">
      <c r="B773" s="2" t="s">
        <v>189</v>
      </c>
      <c r="C773" s="5" t="s">
        <v>19</v>
      </c>
      <c r="D773" s="5" t="s">
        <v>1826</v>
      </c>
      <c r="E773" s="4" t="s">
        <v>1827</v>
      </c>
      <c r="F773" s="14" t="s">
        <v>1828</v>
      </c>
      <c r="G773"/>
      <c r="H773" s="14"/>
      <c r="I773"/>
      <c r="J773" s="6"/>
      <c r="K773" s="14"/>
      <c r="L773" s="14"/>
      <c r="M773"/>
      <c r="N773" s="14"/>
      <c r="O773"/>
      <c r="P773"/>
      <c r="Q773" s="14"/>
      <c r="R773" s="14"/>
      <c r="S773" s="14"/>
      <c r="AA773" s="14">
        <f t="shared" si="88"/>
        <v>1</v>
      </c>
      <c r="AB773" s="14">
        <f t="shared" si="90"/>
        <v>3</v>
      </c>
      <c r="AC773" s="14" t="str">
        <f t="shared" si="89"/>
        <v>Q8.3</v>
      </c>
      <c r="AD773" s="6" t="str">
        <f t="shared" si="91"/>
        <v>&lt;font color='green'&gt;[Q8.3]&lt;/font&gt; Neste cenário, vamos considerar um pagamento que vai acontece daqui a &lt;b&gt;UMA SEMANA&lt;/b&gt; (Opção A), ou um valor maior que acontece daqui a &lt;b&gt;DUAS SEMANAS&lt;/b&gt; (Opção B)…</v>
      </c>
    </row>
    <row r="774" spans="2:30" ht="94.5" x14ac:dyDescent="0.25">
      <c r="B774"/>
      <c r="C774" s="5" t="s">
        <v>1783</v>
      </c>
      <c r="D774" s="5" t="s">
        <v>1829</v>
      </c>
      <c r="E774" s="4" t="s">
        <v>1830</v>
      </c>
      <c r="F774" s="14" t="s">
        <v>1831</v>
      </c>
      <c r="G774"/>
      <c r="H774" s="5" t="s">
        <v>1787</v>
      </c>
      <c r="I774"/>
      <c r="J774" s="6"/>
      <c r="K774" s="14"/>
      <c r="L774" s="14"/>
      <c r="M774"/>
      <c r="N774" s="5" t="s">
        <v>59</v>
      </c>
      <c r="O774"/>
      <c r="P774"/>
      <c r="Q774" s="14"/>
      <c r="R774" s="14"/>
      <c r="S774" s="14"/>
      <c r="AA774" s="14">
        <f t="shared" si="88"/>
        <v>0</v>
      </c>
      <c r="AB774" s="14">
        <f t="shared" si="90"/>
        <v>3</v>
      </c>
      <c r="AC774" s="14" t="str">
        <f t="shared" si="89"/>
        <v/>
      </c>
      <c r="AD774" s="6" t="str">
        <f t="shared" si="91"/>
        <v>&lt;font color="Green"&gt;[Q1]&lt;/font&gt; Escolha sua opção preferida:
Opção A: &lt;b&gt;1 SEMANA&lt;/b&gt;, 1.000 Meticais
Opção B: &lt;b&gt;2 SEMANAS&lt;/b&gt;, &lt;font color="MediumBlue"&gt;${g2_val1} Meticais&lt;/font&gt;</v>
      </c>
    </row>
    <row r="775" spans="2:30" ht="94.5" x14ac:dyDescent="0.25">
      <c r="B775"/>
      <c r="C775" s="5" t="s">
        <v>1783</v>
      </c>
      <c r="D775" s="5" t="s">
        <v>1832</v>
      </c>
      <c r="E775" s="4" t="s">
        <v>1833</v>
      </c>
      <c r="F775" s="14" t="s">
        <v>1834</v>
      </c>
      <c r="G775"/>
      <c r="H775" s="5" t="s">
        <v>1787</v>
      </c>
      <c r="I775"/>
      <c r="J775" s="6"/>
      <c r="K775" s="14"/>
      <c r="L775" s="5" t="s">
        <v>1835</v>
      </c>
      <c r="M775"/>
      <c r="N775" s="5" t="s">
        <v>59</v>
      </c>
      <c r="O775"/>
      <c r="P775"/>
      <c r="Q775" s="14"/>
      <c r="R775" s="14"/>
      <c r="S775" s="14"/>
      <c r="AA775" s="14">
        <f t="shared" si="88"/>
        <v>0</v>
      </c>
      <c r="AB775" s="14">
        <f t="shared" si="90"/>
        <v>3</v>
      </c>
      <c r="AC775" s="14" t="str">
        <f t="shared" si="89"/>
        <v/>
      </c>
      <c r="AD775" s="6" t="str">
        <f t="shared" si="91"/>
        <v>&lt;font color="Green"&gt;[Q2]&lt;/font&gt; Escolha sua opção preferida:
Opção A: &lt;b&gt;1 SEMANA&lt;/b&gt;, 1.000 Meticais
Opção B: &lt;b&gt;2 SEMANAS&lt;/b&gt;, &lt;font color="MediumBlue"&gt;${g2_val2} Meticais&lt;/font&gt;</v>
      </c>
    </row>
    <row r="776" spans="2:30" ht="94.5" x14ac:dyDescent="0.25">
      <c r="B776"/>
      <c r="C776" s="5" t="s">
        <v>1783</v>
      </c>
      <c r="D776" s="5" t="s">
        <v>1836</v>
      </c>
      <c r="E776" s="4" t="s">
        <v>1837</v>
      </c>
      <c r="F776" s="14" t="s">
        <v>1838</v>
      </c>
      <c r="G776"/>
      <c r="H776" s="5" t="s">
        <v>1787</v>
      </c>
      <c r="I776"/>
      <c r="J776" s="6"/>
      <c r="K776" s="14"/>
      <c r="L776" s="5" t="s">
        <v>1839</v>
      </c>
      <c r="M776"/>
      <c r="N776" s="5" t="s">
        <v>59</v>
      </c>
      <c r="O776"/>
      <c r="P776"/>
      <c r="Q776" s="14"/>
      <c r="R776" s="14"/>
      <c r="S776" s="14"/>
      <c r="AA776" s="14">
        <f t="shared" si="88"/>
        <v>0</v>
      </c>
      <c r="AB776" s="14">
        <f t="shared" si="90"/>
        <v>3</v>
      </c>
      <c r="AC776" s="14" t="str">
        <f t="shared" si="89"/>
        <v/>
      </c>
      <c r="AD776" s="6" t="str">
        <f t="shared" si="91"/>
        <v>&lt;font color="Green"&gt;[Q3]&lt;/font&gt; Escolha sua opção preferida:
Opção A: &lt;b&gt;1 SEMANA&lt;/b&gt;, 1.000 Meticais
Opção B: &lt;b&gt;2 SEMANAS&lt;/b&gt;, &lt;font color="MediumBlue"&gt;${g2_val3} Meticais&lt;/font&gt;</v>
      </c>
    </row>
    <row r="777" spans="2:30" ht="94.5" x14ac:dyDescent="0.25">
      <c r="B777"/>
      <c r="C777" s="5" t="s">
        <v>1783</v>
      </c>
      <c r="D777" s="5" t="s">
        <v>1840</v>
      </c>
      <c r="E777" s="4" t="s">
        <v>1841</v>
      </c>
      <c r="F777" s="14" t="s">
        <v>1842</v>
      </c>
      <c r="G777"/>
      <c r="H777" s="5" t="s">
        <v>1787</v>
      </c>
      <c r="I777"/>
      <c r="J777" s="6"/>
      <c r="K777" s="14"/>
      <c r="L777" s="5" t="s">
        <v>1843</v>
      </c>
      <c r="M777"/>
      <c r="N777" s="5" t="s">
        <v>59</v>
      </c>
      <c r="O777"/>
      <c r="P777"/>
      <c r="Q777" s="14"/>
      <c r="R777" s="14"/>
      <c r="S777" s="14"/>
      <c r="AA777" s="14">
        <f t="shared" si="88"/>
        <v>0</v>
      </c>
      <c r="AB777" s="14">
        <f t="shared" si="90"/>
        <v>3</v>
      </c>
      <c r="AC777" s="14" t="str">
        <f t="shared" si="89"/>
        <v/>
      </c>
      <c r="AD777" s="6" t="str">
        <f t="shared" si="91"/>
        <v>&lt;font color="Green"&gt;[Q4]&lt;/font&gt; Escolha sua opção preferida:
Opção A: &lt;b&gt;1 SEMANA&lt;/b&gt;, 1.000 Meticais
Opção B: &lt;b&gt;2 SEMANAS&lt;/b&gt;, &lt;font color="MediumBlue"&gt;${g2_val4} Meticais&lt;/font&gt;</v>
      </c>
    </row>
    <row r="778" spans="2:30" ht="94.5" x14ac:dyDescent="0.25">
      <c r="B778"/>
      <c r="C778" s="5" t="s">
        <v>1783</v>
      </c>
      <c r="D778" s="5" t="s">
        <v>1844</v>
      </c>
      <c r="E778" s="4" t="s">
        <v>1845</v>
      </c>
      <c r="F778" s="14" t="s">
        <v>1846</v>
      </c>
      <c r="G778"/>
      <c r="H778" s="5" t="s">
        <v>1787</v>
      </c>
      <c r="I778"/>
      <c r="J778" s="6"/>
      <c r="K778" s="14"/>
      <c r="L778" s="5" t="s">
        <v>1847</v>
      </c>
      <c r="M778"/>
      <c r="N778" s="5" t="s">
        <v>59</v>
      </c>
      <c r="O778"/>
      <c r="P778"/>
      <c r="Q778" s="14"/>
      <c r="R778" s="14"/>
      <c r="S778" s="14"/>
      <c r="AA778" s="14">
        <f t="shared" si="88"/>
        <v>0</v>
      </c>
      <c r="AB778" s="14">
        <f t="shared" si="90"/>
        <v>3</v>
      </c>
      <c r="AC778" s="14" t="str">
        <f t="shared" si="89"/>
        <v/>
      </c>
      <c r="AD778" s="6" t="str">
        <f t="shared" si="91"/>
        <v>&lt;font color="Green"&gt;[Q5]&lt;/font&gt; Escolha sua opção preferida:
Opção A: &lt;b&gt;1 SEMANA&lt;/b&gt;, 1.000 Meticais
Opção B: &lt;b&gt;2 SEMANAS&lt;/b&gt;, &lt;font color="MediumBlue"&gt;${g2_val5} Meticais&lt;/font&gt;</v>
      </c>
    </row>
    <row r="779" spans="2:30" ht="94.5" x14ac:dyDescent="0.25">
      <c r="B779"/>
      <c r="C779" s="5" t="s">
        <v>1783</v>
      </c>
      <c r="D779" s="5" t="s">
        <v>1848</v>
      </c>
      <c r="E779" s="4" t="s">
        <v>1849</v>
      </c>
      <c r="F779" s="14" t="s">
        <v>1850</v>
      </c>
      <c r="G779"/>
      <c r="H779" s="5" t="s">
        <v>1787</v>
      </c>
      <c r="I779"/>
      <c r="J779" s="6"/>
      <c r="K779" s="14"/>
      <c r="L779" s="5" t="s">
        <v>1851</v>
      </c>
      <c r="M779"/>
      <c r="N779" s="5" t="s">
        <v>59</v>
      </c>
      <c r="O779"/>
      <c r="P779"/>
      <c r="Q779" s="14"/>
      <c r="R779" s="14"/>
      <c r="S779" s="14"/>
      <c r="AA779" s="14">
        <f t="shared" si="88"/>
        <v>0</v>
      </c>
      <c r="AB779" s="14">
        <f t="shared" si="90"/>
        <v>3</v>
      </c>
      <c r="AC779" s="14" t="str">
        <f t="shared" si="89"/>
        <v/>
      </c>
      <c r="AD779" s="6" t="str">
        <f t="shared" si="91"/>
        <v>&lt;font color="Green"&gt;[Q6]&lt;/font&gt; Escolha sua opção preferida:
Opção A: &lt;b&gt;1 SEMANA&lt;/b&gt;, 1.000 Meticais
Opção B: &lt;b&gt;2 SEMANAS&lt;/b&gt;, &lt;font color="MediumBlue"&gt;${g2_val6} Meticais&lt;/font&gt;</v>
      </c>
    </row>
    <row r="780" spans="2:30" ht="94.5" x14ac:dyDescent="0.25">
      <c r="B780"/>
      <c r="C780" s="5" t="s">
        <v>1783</v>
      </c>
      <c r="D780" s="5" t="s">
        <v>1852</v>
      </c>
      <c r="E780" s="4" t="s">
        <v>1853</v>
      </c>
      <c r="F780" s="14" t="s">
        <v>1854</v>
      </c>
      <c r="G780"/>
      <c r="H780" s="5" t="s">
        <v>1787</v>
      </c>
      <c r="I780"/>
      <c r="J780" s="6"/>
      <c r="K780" s="14"/>
      <c r="L780" s="5" t="s">
        <v>1855</v>
      </c>
      <c r="M780"/>
      <c r="N780" s="5" t="s">
        <v>59</v>
      </c>
      <c r="O780"/>
      <c r="P780"/>
      <c r="Q780" s="14"/>
      <c r="R780" s="14"/>
      <c r="S780" s="14"/>
      <c r="AA780" s="14">
        <f t="shared" si="88"/>
        <v>0</v>
      </c>
      <c r="AB780" s="14">
        <f t="shared" si="90"/>
        <v>3</v>
      </c>
      <c r="AC780" s="14" t="str">
        <f t="shared" si="89"/>
        <v/>
      </c>
      <c r="AD780" s="6" t="str">
        <f t="shared" si="91"/>
        <v>&lt;font color="Green"&gt;[Q7]&lt;/font&gt; Escolha sua opção preferida:
Opção A: &lt;b&gt;1 SEMANA&lt;/b&gt;, 1.000 Meticais
Opção B: &lt;b&gt;2 SEMANAS&lt;/b&gt;, &lt;font color="MediumBlue"&gt;${g2_val7} Meticais&lt;/font&gt;</v>
      </c>
    </row>
    <row r="781" spans="2:30" ht="94.5" x14ac:dyDescent="0.25">
      <c r="B781"/>
      <c r="C781" s="5" t="s">
        <v>1783</v>
      </c>
      <c r="D781" s="5" t="s">
        <v>1856</v>
      </c>
      <c r="E781" s="4" t="s">
        <v>1857</v>
      </c>
      <c r="F781" s="14" t="s">
        <v>1858</v>
      </c>
      <c r="G781"/>
      <c r="H781" s="5" t="s">
        <v>1787</v>
      </c>
      <c r="I781"/>
      <c r="J781" s="6"/>
      <c r="K781" s="14"/>
      <c r="L781" s="5" t="s">
        <v>1859</v>
      </c>
      <c r="M781"/>
      <c r="N781" s="5" t="s">
        <v>59</v>
      </c>
      <c r="O781"/>
      <c r="P781"/>
      <c r="Q781" s="14"/>
      <c r="R781" s="14"/>
      <c r="S781" s="14"/>
      <c r="AA781" s="14">
        <f t="shared" si="88"/>
        <v>0</v>
      </c>
      <c r="AB781" s="14">
        <f t="shared" si="90"/>
        <v>3</v>
      </c>
      <c r="AC781" s="14" t="str">
        <f t="shared" si="89"/>
        <v/>
      </c>
      <c r="AD781" s="6" t="str">
        <f t="shared" si="91"/>
        <v>&lt;font color="Green"&gt;[Q8]&lt;/font&gt; Escolha sua opção preferida:
Opção A: &lt;b&gt;1 SEMANA&lt;/b&gt;, 1.000 Meticais
Opção B: &lt;b&gt;2 SEMANAS&lt;/b&gt;, &lt;font color="MediumBlue"&gt;${g2_val8} Meticais&lt;/font&gt;</v>
      </c>
    </row>
    <row r="782" spans="2:30" ht="94.5" x14ac:dyDescent="0.25">
      <c r="B782"/>
      <c r="C782" s="5" t="s">
        <v>1783</v>
      </c>
      <c r="D782" s="5" t="s">
        <v>1860</v>
      </c>
      <c r="E782" s="4" t="s">
        <v>1861</v>
      </c>
      <c r="F782" s="14" t="s">
        <v>1862</v>
      </c>
      <c r="G782"/>
      <c r="H782" s="5" t="s">
        <v>1787</v>
      </c>
      <c r="I782"/>
      <c r="J782" s="6"/>
      <c r="K782" s="14"/>
      <c r="L782" s="5" t="s">
        <v>1863</v>
      </c>
      <c r="M782"/>
      <c r="N782" s="5" t="s">
        <v>59</v>
      </c>
      <c r="O782"/>
      <c r="P782"/>
      <c r="Q782" s="14"/>
      <c r="R782" s="14"/>
      <c r="S782" s="14"/>
      <c r="AA782" s="14">
        <f t="shared" si="88"/>
        <v>0</v>
      </c>
      <c r="AB782" s="14">
        <f t="shared" si="90"/>
        <v>3</v>
      </c>
      <c r="AC782" s="14" t="str">
        <f t="shared" si="89"/>
        <v/>
      </c>
      <c r="AD782" s="6" t="str">
        <f t="shared" si="91"/>
        <v>&lt;font color="Green"&gt;[Q9]&lt;/font&gt; Escolha sua opção preferida:
Opção A: &lt;b&gt;1 SEMANA&lt;/b&gt;, 1.000 Meticais
Opção B: &lt;b&gt;2 SEMANAS&lt;/b&gt;, &lt;font color="MediumBlue"&gt;${g2_val9} Meticais&lt;/font&gt;</v>
      </c>
    </row>
    <row r="783" spans="2:30" ht="94.5" x14ac:dyDescent="0.25">
      <c r="B783"/>
      <c r="C783" s="5" t="s">
        <v>1783</v>
      </c>
      <c r="D783" s="5" t="s">
        <v>1864</v>
      </c>
      <c r="E783" s="4" t="s">
        <v>1865</v>
      </c>
      <c r="F783" s="14" t="s">
        <v>1866</v>
      </c>
      <c r="G783"/>
      <c r="H783" s="5" t="s">
        <v>1787</v>
      </c>
      <c r="I783"/>
      <c r="J783" s="6"/>
      <c r="K783" s="14"/>
      <c r="L783" s="5" t="s">
        <v>1867</v>
      </c>
      <c r="M783"/>
      <c r="N783" s="5" t="s">
        <v>59</v>
      </c>
      <c r="O783"/>
      <c r="P783"/>
      <c r="Q783" s="14"/>
      <c r="R783" s="14"/>
      <c r="S783" s="14"/>
      <c r="AA783" s="14">
        <f t="shared" si="88"/>
        <v>0</v>
      </c>
      <c r="AB783" s="14">
        <f t="shared" si="90"/>
        <v>3</v>
      </c>
      <c r="AC783" s="14" t="str">
        <f t="shared" si="89"/>
        <v/>
      </c>
      <c r="AD783" s="6" t="str">
        <f t="shared" si="91"/>
        <v>&lt;font color="Green"&gt;[Q10]&lt;/font&gt; Escolha sua opção preferida:
Opção A: &lt;b&gt;1 SEMANA&lt;/b&gt;, 1.000 Meticais
Opção B: &lt;b&gt;2 SEMANAS&lt;/b&gt;, &lt;font color="MediumBlue"&gt;${g2_val10} Meticais&lt;/font&gt;</v>
      </c>
    </row>
    <row r="784" spans="2:30" ht="78.75" x14ac:dyDescent="0.25">
      <c r="B784"/>
      <c r="C784" s="5" t="s">
        <v>39</v>
      </c>
      <c r="D784" s="5" t="s">
        <v>1868</v>
      </c>
      <c r="E784" s="14"/>
      <c r="F784" s="14"/>
      <c r="G784"/>
      <c r="H784" s="14"/>
      <c r="I784"/>
      <c r="J784" s="6"/>
      <c r="K784" s="14"/>
      <c r="L784" s="14"/>
      <c r="M784"/>
      <c r="N784" s="14"/>
      <c r="O784"/>
      <c r="P784"/>
      <c r="Q784" s="5" t="s">
        <v>1869</v>
      </c>
      <c r="R784" s="14"/>
      <c r="S784" s="14"/>
      <c r="AA784" s="14">
        <f t="shared" si="88"/>
        <v>0</v>
      </c>
      <c r="AB784" s="14">
        <f t="shared" si="90"/>
        <v>3</v>
      </c>
      <c r="AC784" s="14" t="str">
        <f t="shared" si="89"/>
        <v/>
      </c>
      <c r="AD784" s="6" t="str">
        <f t="shared" si="91"/>
        <v/>
      </c>
    </row>
    <row r="785" spans="2:30" ht="63" x14ac:dyDescent="0.25">
      <c r="B785" s="2" t="s">
        <v>189</v>
      </c>
      <c r="C785" s="5" t="s">
        <v>19</v>
      </c>
      <c r="D785" s="5" t="s">
        <v>1870</v>
      </c>
      <c r="E785" s="4" t="s">
        <v>1871</v>
      </c>
      <c r="F785" s="14" t="s">
        <v>1872</v>
      </c>
      <c r="G785"/>
      <c r="H785" s="14"/>
      <c r="I785"/>
      <c r="J785" s="6"/>
      <c r="K785" s="14"/>
      <c r="L785" s="14"/>
      <c r="M785"/>
      <c r="N785" s="14"/>
      <c r="O785"/>
      <c r="P785"/>
      <c r="Q785" s="14"/>
      <c r="R785" s="14"/>
      <c r="S785" s="14"/>
      <c r="AA785" s="14">
        <f t="shared" si="88"/>
        <v>1</v>
      </c>
      <c r="AB785" s="14">
        <f t="shared" si="90"/>
        <v>4</v>
      </c>
      <c r="AC785" s="14" t="str">
        <f t="shared" si="89"/>
        <v>Q8.4</v>
      </c>
      <c r="AD785" s="6" t="str">
        <f t="shared" si="91"/>
        <v>&lt;font color='green'&gt;[Q8.4]&lt;/font&gt; Neste cenário, vamos considerar um pagamento que vai acontecer &lt;b&gt;HOJE&lt;/b&gt; (Opção A), ou um valor maior que acontece daqui a &lt;b&gt;DUAS SEMANAS&lt;/b&gt; (Opção B)…</v>
      </c>
    </row>
    <row r="786" spans="2:30" ht="94.5" x14ac:dyDescent="0.25">
      <c r="B786"/>
      <c r="C786" s="5" t="s">
        <v>1783</v>
      </c>
      <c r="D786" s="5" t="s">
        <v>1873</v>
      </c>
      <c r="E786" s="4" t="s">
        <v>1874</v>
      </c>
      <c r="F786" s="6" t="s">
        <v>1875</v>
      </c>
      <c r="G786"/>
      <c r="H786" s="5" t="s">
        <v>1787</v>
      </c>
      <c r="I786"/>
      <c r="J786" s="6"/>
      <c r="K786" s="14"/>
      <c r="L786" s="14"/>
      <c r="M786"/>
      <c r="N786" s="5" t="s">
        <v>59</v>
      </c>
      <c r="O786"/>
      <c r="P786"/>
      <c r="Q786" s="14"/>
      <c r="R786" s="14"/>
      <c r="S786" s="14"/>
      <c r="AA786" s="14">
        <f t="shared" si="88"/>
        <v>0</v>
      </c>
      <c r="AB786" s="14">
        <f t="shared" si="90"/>
        <v>4</v>
      </c>
      <c r="AC786" s="14" t="str">
        <f t="shared" si="89"/>
        <v/>
      </c>
      <c r="AD786" s="6" t="str">
        <f t="shared" si="91"/>
        <v>&lt;font color="Green"&gt;[Q1]&lt;/font&gt; Escolha sua opção preferida:
Opção A: &lt;b&gt;AGORA&lt;/b&gt;, 1.000 Meticais
Opção B: &lt;b&gt;2 SEMANAS&lt;/b&gt;, &lt;font color="MediumBlue"&gt;${g2_val1} Meticais&lt;/font&gt;</v>
      </c>
    </row>
    <row r="787" spans="2:30" ht="94.5" x14ac:dyDescent="0.25">
      <c r="B787"/>
      <c r="C787" s="5" t="s">
        <v>1783</v>
      </c>
      <c r="D787" s="5" t="s">
        <v>1876</v>
      </c>
      <c r="E787" s="4" t="s">
        <v>1877</v>
      </c>
      <c r="F787" s="14" t="s">
        <v>1878</v>
      </c>
      <c r="G787"/>
      <c r="H787" s="5" t="s">
        <v>1787</v>
      </c>
      <c r="I787"/>
      <c r="J787" s="6"/>
      <c r="K787" s="14"/>
      <c r="L787" s="5" t="s">
        <v>1879</v>
      </c>
      <c r="M787"/>
      <c r="N787" s="5" t="s">
        <v>59</v>
      </c>
      <c r="O787"/>
      <c r="P787"/>
      <c r="Q787" s="14"/>
      <c r="R787" s="14"/>
      <c r="S787" s="14"/>
      <c r="AA787" s="14">
        <f t="shared" si="88"/>
        <v>0</v>
      </c>
      <c r="AB787" s="14">
        <f t="shared" si="90"/>
        <v>4</v>
      </c>
      <c r="AC787" s="14" t="str">
        <f t="shared" si="89"/>
        <v/>
      </c>
      <c r="AD787" s="6" t="str">
        <f t="shared" si="91"/>
        <v>&lt;font color="Green"&gt;[Q2]&lt;/font&gt; Escolha sua opção preferida:
Opção A: &lt;b&gt;AGORA&lt;/b&gt;, 1.000 Meticais
Opção B: &lt;b&gt;2 SEMANAS&lt;/b&gt;, &lt;font color="MediumBlue"&gt;${g2_val2} Meticais&lt;/font&gt;</v>
      </c>
    </row>
    <row r="788" spans="2:30" ht="94.5" x14ac:dyDescent="0.25">
      <c r="B788"/>
      <c r="C788" s="5" t="s">
        <v>1783</v>
      </c>
      <c r="D788" s="5" t="s">
        <v>1880</v>
      </c>
      <c r="E788" s="4" t="s">
        <v>1881</v>
      </c>
      <c r="F788" s="14" t="s">
        <v>1882</v>
      </c>
      <c r="G788"/>
      <c r="H788" s="5" t="s">
        <v>1787</v>
      </c>
      <c r="I788"/>
      <c r="J788" s="6"/>
      <c r="K788" s="14"/>
      <c r="L788" s="5" t="s">
        <v>1883</v>
      </c>
      <c r="M788"/>
      <c r="N788" s="5" t="s">
        <v>59</v>
      </c>
      <c r="O788"/>
      <c r="P788"/>
      <c r="Q788" s="14"/>
      <c r="R788" s="14"/>
      <c r="S788" s="14"/>
      <c r="AA788" s="14">
        <f t="shared" si="88"/>
        <v>0</v>
      </c>
      <c r="AB788" s="14">
        <f t="shared" si="90"/>
        <v>4</v>
      </c>
      <c r="AC788" s="14" t="str">
        <f t="shared" si="89"/>
        <v/>
      </c>
      <c r="AD788" s="6" t="str">
        <f t="shared" si="91"/>
        <v>&lt;font color="Green"&gt;[Q3]&lt;/font&gt; Escolha sua opção preferida:
Opção A: &lt;b&gt;AGORA&lt;/b&gt;, 1.000 Meticais
Opção B: &lt;b&gt;2 SEMANAS&lt;/b&gt;, &lt;font color="MediumBlue"&gt;${g2_val3} Meticais&lt;/font&gt;</v>
      </c>
    </row>
    <row r="789" spans="2:30" ht="94.5" x14ac:dyDescent="0.25">
      <c r="B789"/>
      <c r="C789" s="5" t="s">
        <v>1783</v>
      </c>
      <c r="D789" s="5" t="s">
        <v>1884</v>
      </c>
      <c r="E789" s="4" t="s">
        <v>1885</v>
      </c>
      <c r="F789" s="14" t="s">
        <v>1886</v>
      </c>
      <c r="G789"/>
      <c r="H789" s="5" t="s">
        <v>1787</v>
      </c>
      <c r="I789"/>
      <c r="J789" s="6"/>
      <c r="K789" s="14"/>
      <c r="L789" s="5" t="s">
        <v>1887</v>
      </c>
      <c r="M789"/>
      <c r="N789" s="5" t="s">
        <v>59</v>
      </c>
      <c r="O789"/>
      <c r="P789"/>
      <c r="Q789" s="14"/>
      <c r="R789" s="14"/>
      <c r="S789" s="14"/>
      <c r="AA789" s="14">
        <f t="shared" si="88"/>
        <v>0</v>
      </c>
      <c r="AB789" s="14">
        <f t="shared" si="90"/>
        <v>4</v>
      </c>
      <c r="AC789" s="14" t="str">
        <f t="shared" ref="AC789:AC820" si="92">IF(AA789=0,"",CONCATENATE("Q8.",AB789))</f>
        <v/>
      </c>
      <c r="AD789" s="6" t="str">
        <f t="shared" si="91"/>
        <v>&lt;font color="Green"&gt;[Q4]&lt;/font&gt; Escolha sua opção preferida:
Opção A: &lt;b&gt;AGORA&lt;/b&gt;, 1.000 Meticais
Opção B: &lt;b&gt;2 SEMANAS&lt;/b&gt;, &lt;font color="MediumBlue"&gt;${g2_val4} Meticais&lt;/font&gt;</v>
      </c>
    </row>
    <row r="790" spans="2:30" ht="94.5" x14ac:dyDescent="0.25">
      <c r="B790"/>
      <c r="C790" s="5" t="s">
        <v>1783</v>
      </c>
      <c r="D790" s="5" t="s">
        <v>1888</v>
      </c>
      <c r="E790" s="4" t="s">
        <v>1889</v>
      </c>
      <c r="F790" s="14" t="s">
        <v>1890</v>
      </c>
      <c r="G790"/>
      <c r="H790" s="5" t="s">
        <v>1787</v>
      </c>
      <c r="I790"/>
      <c r="J790" s="6"/>
      <c r="K790" s="14"/>
      <c r="L790" s="5" t="s">
        <v>1891</v>
      </c>
      <c r="M790"/>
      <c r="N790" s="5" t="s">
        <v>59</v>
      </c>
      <c r="O790"/>
      <c r="P790"/>
      <c r="Q790" s="14"/>
      <c r="R790" s="14"/>
      <c r="S790" s="14"/>
      <c r="AA790" s="14">
        <f t="shared" si="88"/>
        <v>0</v>
      </c>
      <c r="AB790" s="14">
        <f t="shared" ref="AB790:AB821" si="93">AB789+AA790</f>
        <v>4</v>
      </c>
      <c r="AC790" s="14" t="str">
        <f t="shared" si="92"/>
        <v/>
      </c>
      <c r="AD790" s="6" t="str">
        <f t="shared" si="91"/>
        <v>&lt;font color="Green"&gt;[Q5]&lt;/font&gt; Escolha sua opção preferida:
Opção A: &lt;b&gt;AGORA&lt;/b&gt;, 1.000 Meticais
Opção B: &lt;b&gt;2 SEMANAS&lt;/b&gt;, &lt;font color="MediumBlue"&gt;${g2_val5} Meticais&lt;/font&gt;</v>
      </c>
    </row>
    <row r="791" spans="2:30" ht="94.5" x14ac:dyDescent="0.25">
      <c r="B791"/>
      <c r="C791" s="5" t="s">
        <v>1783</v>
      </c>
      <c r="D791" s="5" t="s">
        <v>1892</v>
      </c>
      <c r="E791" s="4" t="s">
        <v>1893</v>
      </c>
      <c r="F791" s="14" t="s">
        <v>1894</v>
      </c>
      <c r="G791"/>
      <c r="H791" s="5" t="s">
        <v>1787</v>
      </c>
      <c r="I791"/>
      <c r="J791" s="6"/>
      <c r="K791" s="14"/>
      <c r="L791" s="5" t="s">
        <v>1895</v>
      </c>
      <c r="M791"/>
      <c r="N791" s="5" t="s">
        <v>59</v>
      </c>
      <c r="O791"/>
      <c r="P791"/>
      <c r="Q791" s="14"/>
      <c r="R791" s="14"/>
      <c r="S791" s="14"/>
      <c r="AA791" s="14">
        <f t="shared" si="88"/>
        <v>0</v>
      </c>
      <c r="AB791" s="14">
        <f t="shared" si="93"/>
        <v>4</v>
      </c>
      <c r="AC791" s="14" t="str">
        <f t="shared" si="92"/>
        <v/>
      </c>
      <c r="AD791" s="6" t="str">
        <f t="shared" si="91"/>
        <v>&lt;font color="Green"&gt;[Q6]&lt;/font&gt; Escolha sua opção preferida:
Opção A: &lt;b&gt;AGORA&lt;/b&gt;, 1.000 Meticais
Opção B: &lt;b&gt;2 SEMANAS&lt;/b&gt;, &lt;font color="MediumBlue"&gt;${g2_val6} Meticais&lt;/font&gt;</v>
      </c>
    </row>
    <row r="792" spans="2:30" ht="110.25" x14ac:dyDescent="0.25">
      <c r="B792"/>
      <c r="C792" s="5" t="s">
        <v>1783</v>
      </c>
      <c r="D792" s="5" t="s">
        <v>1896</v>
      </c>
      <c r="E792" s="4" t="s">
        <v>1897</v>
      </c>
      <c r="F792" s="6" t="s">
        <v>1897</v>
      </c>
      <c r="G792"/>
      <c r="H792" s="5" t="s">
        <v>1787</v>
      </c>
      <c r="I792"/>
      <c r="J792" s="6"/>
      <c r="K792" s="14"/>
      <c r="L792" s="5" t="s">
        <v>1898</v>
      </c>
      <c r="M792"/>
      <c r="N792" s="5" t="s">
        <v>59</v>
      </c>
      <c r="O792"/>
      <c r="P792"/>
      <c r="Q792" s="14"/>
      <c r="R792" s="14"/>
      <c r="S792" s="14"/>
      <c r="AA792" s="14">
        <f t="shared" si="88"/>
        <v>0</v>
      </c>
      <c r="AB792" s="14">
        <f t="shared" si="93"/>
        <v>4</v>
      </c>
      <c r="AC792" s="14" t="str">
        <f t="shared" si="92"/>
        <v/>
      </c>
      <c r="AD792" s="6" t="str">
        <f t="shared" si="91"/>
        <v>&lt;font color="Green"&gt;[Q7]&lt;/font&gt; Escolha sua opção preferida:
Opção A: &lt;b&gt;AGORA&lt;/b&gt;, 1.000 Meticais
Opção B: &lt;b&gt;2 SEMANAS&lt;/b&gt;, &lt;font color="MediumBlue"&gt;${g2_val7} Meticais&lt;/font&gt;</v>
      </c>
    </row>
    <row r="793" spans="2:30" ht="94.5" x14ac:dyDescent="0.25">
      <c r="B793"/>
      <c r="C793" s="5" t="s">
        <v>1783</v>
      </c>
      <c r="D793" s="5" t="s">
        <v>1899</v>
      </c>
      <c r="E793" s="4" t="s">
        <v>1900</v>
      </c>
      <c r="F793" s="14" t="s">
        <v>1901</v>
      </c>
      <c r="G793"/>
      <c r="H793" s="5" t="s">
        <v>1787</v>
      </c>
      <c r="I793"/>
      <c r="J793" s="6"/>
      <c r="K793" s="14"/>
      <c r="L793" s="5" t="s">
        <v>1902</v>
      </c>
      <c r="M793"/>
      <c r="N793" s="5" t="s">
        <v>59</v>
      </c>
      <c r="O793"/>
      <c r="P793"/>
      <c r="Q793" s="14"/>
      <c r="R793" s="14"/>
      <c r="S793" s="14"/>
      <c r="AA793" s="14">
        <f t="shared" si="88"/>
        <v>0</v>
      </c>
      <c r="AB793" s="14">
        <f t="shared" si="93"/>
        <v>4</v>
      </c>
      <c r="AC793" s="14" t="str">
        <f t="shared" si="92"/>
        <v/>
      </c>
      <c r="AD793" s="6" t="str">
        <f t="shared" si="91"/>
        <v>&lt;font color="Green"&gt;[Q8]&lt;/font&gt; Escolha sua opção preferida:
Opção A: &lt;b&gt;AGORA&lt;/b&gt;, 1.000 Meticais
Opção B: &lt;b&gt;2 SEMANAS&lt;/b&gt;, &lt;font color="MediumBlue"&gt;${g2_val8} Meticais&lt;/font&gt;</v>
      </c>
    </row>
    <row r="794" spans="2:30" ht="94.5" x14ac:dyDescent="0.25">
      <c r="B794"/>
      <c r="C794" s="5" t="s">
        <v>1783</v>
      </c>
      <c r="D794" s="5" t="s">
        <v>1903</v>
      </c>
      <c r="E794" s="4" t="s">
        <v>1904</v>
      </c>
      <c r="F794" s="14" t="s">
        <v>1905</v>
      </c>
      <c r="G794"/>
      <c r="H794" s="5" t="s">
        <v>1787</v>
      </c>
      <c r="I794"/>
      <c r="J794" s="6"/>
      <c r="K794" s="14"/>
      <c r="L794" s="5" t="s">
        <v>1906</v>
      </c>
      <c r="M794"/>
      <c r="N794" s="5" t="s">
        <v>59</v>
      </c>
      <c r="O794"/>
      <c r="P794"/>
      <c r="Q794" s="14"/>
      <c r="R794" s="14"/>
      <c r="S794" s="14"/>
      <c r="AA794" s="14">
        <f t="shared" si="88"/>
        <v>0</v>
      </c>
      <c r="AB794" s="14">
        <f t="shared" si="93"/>
        <v>4</v>
      </c>
      <c r="AC794" s="14" t="str">
        <f t="shared" si="92"/>
        <v/>
      </c>
      <c r="AD794" s="6" t="str">
        <f t="shared" si="91"/>
        <v>&lt;font color="Green"&gt;[Q9]&lt;/font&gt; Escolha sua opção preferida:
Opção A: &lt;b&gt;AGORA&lt;/b&gt;, 1.000 Meticais
Opção B: &lt;b&gt;2 SEMANAS&lt;/b&gt;, &lt;font color="MediumBlue"&gt;${g2_val9} Meticais&lt;/font&gt;</v>
      </c>
    </row>
    <row r="795" spans="2:30" ht="94.5" x14ac:dyDescent="0.25">
      <c r="B795"/>
      <c r="C795" s="5" t="s">
        <v>1783</v>
      </c>
      <c r="D795" s="5" t="s">
        <v>1907</v>
      </c>
      <c r="E795" s="4" t="s">
        <v>1908</v>
      </c>
      <c r="F795" s="14" t="s">
        <v>1909</v>
      </c>
      <c r="G795"/>
      <c r="H795" s="5" t="s">
        <v>1787</v>
      </c>
      <c r="I795"/>
      <c r="J795" s="6"/>
      <c r="K795" s="14"/>
      <c r="L795" s="5" t="s">
        <v>1910</v>
      </c>
      <c r="M795"/>
      <c r="N795" s="5" t="s">
        <v>59</v>
      </c>
      <c r="O795"/>
      <c r="P795"/>
      <c r="Q795" s="14"/>
      <c r="R795" s="14"/>
      <c r="S795" s="14"/>
      <c r="AA795" s="14">
        <f t="shared" si="88"/>
        <v>0</v>
      </c>
      <c r="AB795" s="14">
        <f t="shared" si="93"/>
        <v>4</v>
      </c>
      <c r="AC795" s="14" t="str">
        <f t="shared" si="92"/>
        <v/>
      </c>
      <c r="AD795" s="6" t="str">
        <f t="shared" si="91"/>
        <v>&lt;font color="Green"&gt;[Q10]&lt;/font&gt; Escolha sua opção preferida:
Opção A: &lt;b&gt;AGORA&lt;/b&gt;, 1.000 Meticais
Opção B: &lt;b&gt;2 SEMANAS&lt;/b&gt;, &lt;font color="MediumBlue"&gt;${g2_val10} Meticais&lt;/font&gt;</v>
      </c>
    </row>
    <row r="796" spans="2:30" ht="78.75" x14ac:dyDescent="0.25">
      <c r="B796"/>
      <c r="C796" s="5" t="s">
        <v>39</v>
      </c>
      <c r="D796" s="5" t="s">
        <v>1911</v>
      </c>
      <c r="E796" s="14"/>
      <c r="F796" s="14"/>
      <c r="G796"/>
      <c r="H796" s="14"/>
      <c r="I796"/>
      <c r="J796" s="6"/>
      <c r="K796" s="14"/>
      <c r="L796" s="14"/>
      <c r="M796"/>
      <c r="N796" s="14"/>
      <c r="O796"/>
      <c r="P796"/>
      <c r="Q796" s="5" t="s">
        <v>1912</v>
      </c>
      <c r="R796" s="14"/>
      <c r="S796" s="14"/>
      <c r="AA796" s="14">
        <f t="shared" si="88"/>
        <v>0</v>
      </c>
      <c r="AB796" s="14">
        <f t="shared" si="93"/>
        <v>4</v>
      </c>
      <c r="AC796" s="14" t="str">
        <f t="shared" si="92"/>
        <v/>
      </c>
      <c r="AD796" s="6" t="str">
        <f t="shared" si="91"/>
        <v/>
      </c>
    </row>
    <row r="797" spans="2:30" x14ac:dyDescent="0.25">
      <c r="B797"/>
      <c r="C797" s="14"/>
      <c r="D797" s="14"/>
      <c r="E797" s="14"/>
      <c r="F797" s="14"/>
      <c r="G797"/>
      <c r="H797" s="14"/>
      <c r="I797"/>
      <c r="J797" s="6"/>
      <c r="K797" s="14"/>
      <c r="L797" s="14"/>
      <c r="M797"/>
      <c r="N797" s="14"/>
      <c r="O797"/>
      <c r="P797"/>
      <c r="Q797" s="14"/>
      <c r="R797" s="14"/>
      <c r="S797" s="14"/>
      <c r="AA797" s="14">
        <f t="shared" si="88"/>
        <v>0</v>
      </c>
      <c r="AB797" s="14">
        <f t="shared" si="93"/>
        <v>4</v>
      </c>
      <c r="AC797" s="14" t="str">
        <f t="shared" si="92"/>
        <v/>
      </c>
      <c r="AD797" s="6" t="str">
        <f t="shared" si="91"/>
        <v/>
      </c>
    </row>
    <row r="798" spans="2:30" ht="299.25" x14ac:dyDescent="0.25">
      <c r="B798"/>
      <c r="C798" s="5" t="s">
        <v>19</v>
      </c>
      <c r="D798" s="5" t="s">
        <v>1913</v>
      </c>
      <c r="E798" s="4" t="s">
        <v>1914</v>
      </c>
      <c r="F798" s="14" t="s">
        <v>1915</v>
      </c>
      <c r="G798"/>
      <c r="H798" s="14"/>
      <c r="I798"/>
      <c r="J798" s="6"/>
      <c r="K798" s="14"/>
      <c r="L798" s="14"/>
      <c r="M798"/>
      <c r="N798" s="14"/>
      <c r="O798"/>
      <c r="P798"/>
      <c r="Q798" s="14"/>
      <c r="R798" s="14"/>
      <c r="S798" s="14"/>
      <c r="AA798" s="14">
        <f t="shared" si="88"/>
        <v>0</v>
      </c>
      <c r="AB798" s="14">
        <f t="shared" si="93"/>
        <v>4</v>
      </c>
      <c r="AC798" s="14" t="str">
        <f t="shared" si="92"/>
        <v/>
      </c>
      <c r="AD798" s="6" t="str">
        <f t="shared" si="91"/>
        <v>&lt;b&gt; JOGO 3 - DISPOSIÇÃO A PAGAR &lt;/b&gt;
Agora, vamos realizar um jogo no qual você poderá ganhar uma senha de insumos agrícolas sem compartipação que podem ser apresentadas e usadas em qualquer agrodealer ou retalhista participante do programa eVoucher da FAO. 
Você escolherá se prefere receber uma senha para insumos, ou valores diferentes em dinheiro.
As senhas não têm nenhum copagamento por ti e podem ser usados em qualquer agrodealers e retalhistas participante do programa eVoucher da FAO.
Antes de começarmos, você tem alguma dúvida?</v>
      </c>
    </row>
    <row r="799" spans="2:30" x14ac:dyDescent="0.25">
      <c r="B799"/>
      <c r="C799" s="14"/>
      <c r="D799" s="14"/>
      <c r="E799" s="14"/>
      <c r="F799" s="14"/>
      <c r="G799"/>
      <c r="H799" s="14"/>
      <c r="I799"/>
      <c r="J799" s="6"/>
      <c r="K799" s="14"/>
      <c r="L799" s="14"/>
      <c r="M799"/>
      <c r="N799" s="14"/>
      <c r="O799"/>
      <c r="P799"/>
      <c r="Q799" s="14"/>
      <c r="R799" s="14"/>
      <c r="S799" s="14"/>
      <c r="AA799" s="14">
        <f t="shared" si="88"/>
        <v>0</v>
      </c>
      <c r="AB799" s="14">
        <f t="shared" si="93"/>
        <v>4</v>
      </c>
      <c r="AC799" s="14" t="str">
        <f t="shared" si="92"/>
        <v/>
      </c>
      <c r="AD799" s="6" t="str">
        <f t="shared" si="91"/>
        <v/>
      </c>
    </row>
    <row r="800" spans="2:30" x14ac:dyDescent="0.25">
      <c r="B800"/>
      <c r="C800" s="5" t="s">
        <v>184</v>
      </c>
      <c r="D800" s="5" t="s">
        <v>1916</v>
      </c>
      <c r="E800" s="14"/>
      <c r="F800" s="14"/>
      <c r="G800"/>
      <c r="H800" s="5" t="s">
        <v>266</v>
      </c>
      <c r="I800"/>
      <c r="J800" s="6"/>
      <c r="K800" s="14"/>
      <c r="L800" s="14"/>
      <c r="M800"/>
      <c r="N800" s="14"/>
      <c r="O800"/>
      <c r="P800"/>
      <c r="Q800" s="14"/>
      <c r="R800" s="14"/>
      <c r="S800" s="14"/>
      <c r="AA800" s="14">
        <f t="shared" si="88"/>
        <v>0</v>
      </c>
      <c r="AB800" s="14">
        <f t="shared" si="93"/>
        <v>4</v>
      </c>
      <c r="AC800" s="14" t="str">
        <f t="shared" si="92"/>
        <v/>
      </c>
      <c r="AD800" s="6" t="str">
        <f t="shared" si="91"/>
        <v/>
      </c>
    </row>
    <row r="801" spans="2:30" ht="110.25" x14ac:dyDescent="0.25">
      <c r="B801"/>
      <c r="C801" s="5" t="s">
        <v>19</v>
      </c>
      <c r="D801" s="5" t="s">
        <v>1917</v>
      </c>
      <c r="E801" s="4" t="s">
        <v>1918</v>
      </c>
      <c r="F801" s="14" t="s">
        <v>1919</v>
      </c>
      <c r="G801"/>
      <c r="H801" s="14"/>
      <c r="I801"/>
      <c r="J801" s="6"/>
      <c r="K801" s="14"/>
      <c r="L801" s="14"/>
      <c r="M801"/>
      <c r="N801" s="14"/>
      <c r="O801"/>
      <c r="P801"/>
      <c r="Q801" s="14"/>
      <c r="R801" s="14"/>
      <c r="S801" s="5" t="s">
        <v>1920</v>
      </c>
      <c r="AA801" s="14">
        <f t="shared" si="88"/>
        <v>0</v>
      </c>
      <c r="AB801" s="14">
        <f t="shared" si="93"/>
        <v>4</v>
      </c>
      <c r="AC801" s="14" t="str">
        <f t="shared" si="92"/>
        <v/>
      </c>
      <c r="AD801" s="6" t="str">
        <f t="shared" si="91"/>
        <v>&lt;b&gt;JOGO PARA SENHA DE 2.100 METICAIS&lt;/b&gt;
Vou fazer perguntas seguindo a lista das 105 perguntas seguintes. &lt;b&gt;Em cada pergunta, você escolhe a Opção A (a senha de 2.100 Meticais) ou a Opção B (o dinheiro).&lt;/b&gt;</v>
      </c>
    </row>
    <row r="802" spans="2:30" ht="141.75" x14ac:dyDescent="0.25">
      <c r="B802"/>
      <c r="C802" s="5" t="s">
        <v>19</v>
      </c>
      <c r="D802" s="5" t="s">
        <v>1921</v>
      </c>
      <c r="E802" s="4" t="s">
        <v>1922</v>
      </c>
      <c r="F802" s="14" t="s">
        <v>1923</v>
      </c>
      <c r="G802"/>
      <c r="H802" s="14"/>
      <c r="I802"/>
      <c r="J802" s="6"/>
      <c r="K802" s="14"/>
      <c r="L802" s="14"/>
      <c r="M802"/>
      <c r="N802" s="14"/>
      <c r="O802"/>
      <c r="P802"/>
      <c r="Q802" s="14"/>
      <c r="R802" s="14"/>
      <c r="S802" s="14"/>
      <c r="AA802" s="14">
        <f t="shared" si="88"/>
        <v>0</v>
      </c>
      <c r="AB802" s="14">
        <f t="shared" si="93"/>
        <v>4</v>
      </c>
      <c r="AC802" s="14" t="str">
        <f t="shared" si="92"/>
        <v/>
      </c>
      <c r="AD802" s="6" t="str">
        <f t="shared" si="91"/>
        <v>Suponho que você escolherá a Opção A nas primeiras perguntas, mas em algum momento mude para a Opção B. &lt;b&gt;Portanto, para economizar tempo, diga-me em qual valor de Meticais você trocaria.&lt;/b&gt; Posso então 'preencher' suas respostas para todas as 105 perguntas com base no seu ponto de troca (escolhendo a Opção A para todas as perguntas antes do seu ponto de troca e a Opção B para todas as perguntas no ou após o seu ponto de troca).</v>
      </c>
    </row>
    <row r="803" spans="2:30" ht="31.5" x14ac:dyDescent="0.25">
      <c r="B803" s="2" t="s">
        <v>189</v>
      </c>
      <c r="C803" s="5" t="s">
        <v>92</v>
      </c>
      <c r="D803" s="5" t="s">
        <v>1924</v>
      </c>
      <c r="E803" s="4" t="s">
        <v>1925</v>
      </c>
      <c r="F803" s="14" t="s">
        <v>1926</v>
      </c>
      <c r="G803"/>
      <c r="H803" s="14"/>
      <c r="I803"/>
      <c r="J803" s="3" t="s">
        <v>1927</v>
      </c>
      <c r="K803" s="3" t="s">
        <v>1928</v>
      </c>
      <c r="L803" s="14"/>
      <c r="M803"/>
      <c r="N803" s="5" t="s">
        <v>59</v>
      </c>
      <c r="O803"/>
      <c r="P803"/>
      <c r="Q803" s="14"/>
      <c r="R803" s="14"/>
      <c r="S803" s="14"/>
      <c r="AA803" s="14">
        <f t="shared" si="88"/>
        <v>1</v>
      </c>
      <c r="AB803" s="14">
        <f t="shared" si="93"/>
        <v>5</v>
      </c>
      <c r="AC803" s="14" t="str">
        <f t="shared" si="92"/>
        <v>Q8.5</v>
      </c>
      <c r="AD803" s="6" t="str">
        <f t="shared" si="91"/>
        <v>&lt;font color='green'&gt;[Q8.5]&lt;/font&gt; &lt;b&gt;Em que valor em meticais você trocaria a opção?&lt;/b&gt;</v>
      </c>
    </row>
    <row r="804" spans="2:30" x14ac:dyDescent="0.25">
      <c r="B804"/>
      <c r="C804" s="5" t="s">
        <v>279</v>
      </c>
      <c r="D804" s="5" t="s">
        <v>1916</v>
      </c>
      <c r="E804" s="14"/>
      <c r="F804" s="14"/>
      <c r="G804"/>
      <c r="H804" s="14"/>
      <c r="I804"/>
      <c r="J804" s="6"/>
      <c r="K804" s="14"/>
      <c r="L804" s="14"/>
      <c r="M804"/>
      <c r="N804" s="14"/>
      <c r="O804"/>
      <c r="P804"/>
      <c r="Q804" s="14"/>
      <c r="R804" s="14"/>
      <c r="S804" s="14"/>
      <c r="AA804" s="14">
        <f t="shared" si="88"/>
        <v>0</v>
      </c>
      <c r="AB804" s="14">
        <f t="shared" si="93"/>
        <v>5</v>
      </c>
      <c r="AC804" s="14" t="str">
        <f t="shared" si="92"/>
        <v/>
      </c>
      <c r="AD804" s="6" t="str">
        <f t="shared" si="91"/>
        <v/>
      </c>
    </row>
    <row r="805" spans="2:30" x14ac:dyDescent="0.25">
      <c r="B805"/>
      <c r="C805" s="5" t="s">
        <v>39</v>
      </c>
      <c r="D805" s="5" t="s">
        <v>1929</v>
      </c>
      <c r="E805" s="14"/>
      <c r="F805" s="14"/>
      <c r="G805"/>
      <c r="H805" s="14"/>
      <c r="I805"/>
      <c r="J805" s="6"/>
      <c r="K805" s="14"/>
      <c r="L805" s="14"/>
      <c r="M805"/>
      <c r="N805" s="14"/>
      <c r="O805"/>
      <c r="P805"/>
      <c r="Q805" s="5" t="s">
        <v>1930</v>
      </c>
      <c r="R805" s="14"/>
      <c r="S805" s="14"/>
      <c r="AA805" s="14">
        <f t="shared" si="88"/>
        <v>0</v>
      </c>
      <c r="AB805" s="14">
        <f t="shared" si="93"/>
        <v>5</v>
      </c>
      <c r="AC805" s="14" t="str">
        <f t="shared" si="92"/>
        <v/>
      </c>
      <c r="AD805" s="6" t="str">
        <f t="shared" si="91"/>
        <v/>
      </c>
    </row>
    <row r="806" spans="2:30" x14ac:dyDescent="0.25">
      <c r="B806"/>
      <c r="C806" s="5" t="s">
        <v>39</v>
      </c>
      <c r="D806" s="5" t="s">
        <v>1931</v>
      </c>
      <c r="E806" s="14"/>
      <c r="F806" s="14"/>
      <c r="G806"/>
      <c r="H806" s="14"/>
      <c r="I806"/>
      <c r="J806" s="6"/>
      <c r="K806" s="14"/>
      <c r="L806" s="14"/>
      <c r="M806"/>
      <c r="N806" s="14"/>
      <c r="O806"/>
      <c r="P806"/>
      <c r="Q806" s="5" t="s">
        <v>1932</v>
      </c>
      <c r="R806" s="14"/>
      <c r="S806" s="14"/>
      <c r="AA806" s="14">
        <f t="shared" si="88"/>
        <v>0</v>
      </c>
      <c r="AB806" s="14">
        <f t="shared" si="93"/>
        <v>5</v>
      </c>
      <c r="AC806" s="14" t="str">
        <f t="shared" si="92"/>
        <v/>
      </c>
      <c r="AD806" s="6" t="str">
        <f t="shared" si="91"/>
        <v/>
      </c>
    </row>
    <row r="807" spans="2:30" x14ac:dyDescent="0.25">
      <c r="B807"/>
      <c r="C807" s="5" t="s">
        <v>39</v>
      </c>
      <c r="D807" s="5" t="s">
        <v>1933</v>
      </c>
      <c r="E807" s="14"/>
      <c r="F807" s="14"/>
      <c r="G807"/>
      <c r="H807" s="14"/>
      <c r="I807"/>
      <c r="J807" s="6"/>
      <c r="K807" s="14"/>
      <c r="L807" s="14"/>
      <c r="M807"/>
      <c r="N807" s="14"/>
      <c r="O807"/>
      <c r="P807"/>
      <c r="Q807" s="5" t="s">
        <v>1934</v>
      </c>
      <c r="R807" s="14"/>
      <c r="S807" s="14"/>
      <c r="AA807" s="14">
        <f t="shared" si="88"/>
        <v>0</v>
      </c>
      <c r="AB807" s="14">
        <f t="shared" si="93"/>
        <v>5</v>
      </c>
      <c r="AC807" s="14" t="str">
        <f t="shared" si="92"/>
        <v/>
      </c>
      <c r="AD807" s="6" t="str">
        <f t="shared" si="91"/>
        <v/>
      </c>
    </row>
    <row r="808" spans="2:30" ht="141.75" x14ac:dyDescent="0.25">
      <c r="B808"/>
      <c r="C808" s="5" t="s">
        <v>136</v>
      </c>
      <c r="D808" s="5" t="s">
        <v>1935</v>
      </c>
      <c r="E808" s="4" t="s">
        <v>1936</v>
      </c>
      <c r="F808" s="14" t="s">
        <v>1937</v>
      </c>
      <c r="G808"/>
      <c r="H808" s="14"/>
      <c r="I808"/>
      <c r="J808" s="5" t="s">
        <v>141</v>
      </c>
      <c r="K808" s="5" t="s">
        <v>1938</v>
      </c>
      <c r="L808"/>
      <c r="M808"/>
      <c r="N808" s="5" t="s">
        <v>59</v>
      </c>
      <c r="O808"/>
      <c r="P808"/>
      <c r="Q808" s="14"/>
      <c r="R808" s="14"/>
      <c r="S808" s="5" t="s">
        <v>1920</v>
      </c>
      <c r="AA808" s="14">
        <f t="shared" si="88"/>
        <v>0</v>
      </c>
      <c r="AB808" s="14">
        <f t="shared" si="93"/>
        <v>5</v>
      </c>
      <c r="AC808" s="14" t="str">
        <f t="shared" si="92"/>
        <v/>
      </c>
      <c r="AD808" s="6" t="str">
        <f t="shared" si="91"/>
        <v>&lt;b&gt;VERIFICAÇÃO:&lt;/b&gt; Isso significa que você prefere &lt;b&gt;${sml} Meticais em vez da senha de 2.100 Meticais &lt;/b&gt;.
Isso também significa que prefere a &lt;b&gt;senha de 2.100 Meticais em vez de ${smllinelessmzn} Meticais.&lt;/b&gt;
Isso está correto?</v>
      </c>
    </row>
    <row r="809" spans="2:30" ht="63" x14ac:dyDescent="0.25">
      <c r="B809"/>
      <c r="C809" s="5" t="s">
        <v>19</v>
      </c>
      <c r="D809" s="5" t="s">
        <v>1939</v>
      </c>
      <c r="E809" s="28" t="s">
        <v>1940</v>
      </c>
      <c r="F809" s="14" t="s">
        <v>1941</v>
      </c>
      <c r="G809"/>
      <c r="H809" s="14"/>
      <c r="I809"/>
      <c r="J809" s="6"/>
      <c r="K809" s="14"/>
      <c r="L809"/>
      <c r="M809"/>
      <c r="N809" s="14"/>
      <c r="O809"/>
      <c r="P809"/>
      <c r="Q809" s="14"/>
      <c r="R809" s="14"/>
      <c r="S809" s="14"/>
      <c r="AA809" s="14">
        <f t="shared" si="88"/>
        <v>0</v>
      </c>
      <c r="AB809" s="14">
        <f t="shared" si="93"/>
        <v>5</v>
      </c>
      <c r="AC809" s="14" t="str">
        <f t="shared" si="92"/>
        <v/>
      </c>
      <c r="AD809" s="6" t="str">
        <f t="shared" si="91"/>
        <v>OK! Confirmado: &lt;b&gt;${sml} Meticais.&lt;/b&gt;
&lt;font color="MediumBlue"&gt;[DESLIZE PARA CONTINUAR]&lt;/font&gt;</v>
      </c>
    </row>
    <row r="810" spans="2:30" x14ac:dyDescent="0.25">
      <c r="B810"/>
      <c r="C810" s="5"/>
      <c r="D810" s="5"/>
      <c r="E810" s="28"/>
      <c r="F810" s="14"/>
      <c r="G810"/>
      <c r="H810" s="14"/>
      <c r="I810"/>
      <c r="J810" s="6"/>
      <c r="K810" s="14"/>
      <c r="L810"/>
      <c r="M810"/>
      <c r="N810" s="14"/>
      <c r="O810"/>
      <c r="P810"/>
      <c r="Q810" s="14"/>
      <c r="R810" s="14"/>
      <c r="S810" s="14"/>
      <c r="AA810" s="14"/>
      <c r="AB810" s="14"/>
      <c r="AC810" s="14"/>
      <c r="AD810" s="6" t="str">
        <f t="shared" si="91"/>
        <v/>
      </c>
    </row>
    <row r="811" spans="2:30" x14ac:dyDescent="0.25">
      <c r="B811"/>
      <c r="C811" s="5" t="s">
        <v>184</v>
      </c>
      <c r="D811" s="5" t="s">
        <v>1942</v>
      </c>
      <c r="E811" s="14"/>
      <c r="F811" s="14"/>
      <c r="G811"/>
      <c r="H811" s="5" t="s">
        <v>266</v>
      </c>
      <c r="I811"/>
      <c r="J811" s="14"/>
      <c r="K811" s="14"/>
      <c r="L811" s="14"/>
      <c r="M811"/>
      <c r="N811" s="14"/>
      <c r="O811"/>
      <c r="P811"/>
      <c r="Q811" s="14"/>
      <c r="R811" s="14"/>
      <c r="S811" s="14"/>
      <c r="AA811" s="14">
        <f t="shared" ref="AA811:AA842" si="94">IF(B811="q",1,0)</f>
        <v>0</v>
      </c>
      <c r="AB811" s="14">
        <f t="shared" ref="AB811:AB820" si="95">AB810+AA811</f>
        <v>0</v>
      </c>
      <c r="AC811" s="14" t="str">
        <f t="shared" ref="AC811:AC820" si="96">IF(AA811=0,"",CONCATENATE("Q1.",AB811))</f>
        <v/>
      </c>
      <c r="AD811" s="6" t="str">
        <f t="shared" si="91"/>
        <v/>
      </c>
    </row>
    <row r="812" spans="2:30" ht="94.5" x14ac:dyDescent="0.25">
      <c r="B812"/>
      <c r="C812" s="5" t="s">
        <v>19</v>
      </c>
      <c r="D812" s="5" t="s">
        <v>1943</v>
      </c>
      <c r="E812" s="28" t="s">
        <v>1944</v>
      </c>
      <c r="F812" s="14" t="s">
        <v>1945</v>
      </c>
      <c r="G812"/>
      <c r="H812" s="14"/>
      <c r="I812"/>
      <c r="J812" s="14"/>
      <c r="K812" s="14"/>
      <c r="L812" s="14"/>
      <c r="M812"/>
      <c r="N812" s="14"/>
      <c r="O812"/>
      <c r="P812"/>
      <c r="Q812" s="14"/>
      <c r="R812" s="14"/>
      <c r="S812" s="5" t="s">
        <v>1946</v>
      </c>
      <c r="AA812" s="14">
        <f t="shared" si="94"/>
        <v>0</v>
      </c>
      <c r="AB812" s="14">
        <f t="shared" si="95"/>
        <v>0</v>
      </c>
      <c r="AC812" s="14" t="str">
        <f t="shared" si="96"/>
        <v/>
      </c>
      <c r="AD812" s="6" t="str">
        <f t="shared" si="91"/>
        <v>&lt;b&gt;JOGO PARA SENHA DE 3.500 METICAIS&lt;/b&gt;
Vou fazer perguntas seguindo a lista das 70 perguntas seguintes. &lt;b&gt;Em cada pergunta, você escolhe a Opção A (a senha de 3.500 Meticais) ou a Opção B (o dinheiro).&lt;/b&gt;</v>
      </c>
    </row>
    <row r="813" spans="2:30" ht="141.75" x14ac:dyDescent="0.25">
      <c r="B813"/>
      <c r="C813" s="5" t="s">
        <v>19</v>
      </c>
      <c r="D813" s="5" t="s">
        <v>1947</v>
      </c>
      <c r="E813" s="28" t="s">
        <v>1948</v>
      </c>
      <c r="F813" s="14" t="s">
        <v>1949</v>
      </c>
      <c r="G813"/>
      <c r="H813" s="14"/>
      <c r="I813"/>
      <c r="J813" s="14"/>
      <c r="K813" s="14"/>
      <c r="L813" s="14"/>
      <c r="M813"/>
      <c r="N813" s="14"/>
      <c r="O813"/>
      <c r="P813"/>
      <c r="Q813" s="14"/>
      <c r="R813" s="14"/>
      <c r="S813" s="14"/>
      <c r="AA813" s="14">
        <f t="shared" si="94"/>
        <v>0</v>
      </c>
      <c r="AB813" s="14">
        <f t="shared" si="95"/>
        <v>0</v>
      </c>
      <c r="AC813" s="14" t="str">
        <f t="shared" si="96"/>
        <v/>
      </c>
      <c r="AD813" s="6" t="str">
        <f t="shared" si="91"/>
        <v>Suponho que você escolherá a Opção A nas primeiras perguntas, mas em algum momento mude para a Opção B. &lt;b&gt;Portanto, para economizar tempo, diga-me em qual valor de Meticais você trocaria.&lt;/b&gt; Posso então 'preencher' suas respostas para todas as 70 perguntas com base no seu ponto de troca (escolhendo a Opção A para todas as perguntas antes do seu ponto de troca e a Opção B para todas as perguntas no ou após o seu ponto de troca).</v>
      </c>
    </row>
    <row r="814" spans="2:30" ht="31.5" x14ac:dyDescent="0.25">
      <c r="B814"/>
      <c r="C814" s="5" t="s">
        <v>92</v>
      </c>
      <c r="D814" s="5" t="s">
        <v>1950</v>
      </c>
      <c r="E814" s="4" t="s">
        <v>1925</v>
      </c>
      <c r="F814" s="14" t="s">
        <v>1926</v>
      </c>
      <c r="G814"/>
      <c r="H814" s="14"/>
      <c r="I814"/>
      <c r="J814" s="5" t="s">
        <v>1951</v>
      </c>
      <c r="K814" s="5" t="s">
        <v>1952</v>
      </c>
      <c r="L814" s="14"/>
      <c r="M814"/>
      <c r="N814" s="5" t="s">
        <v>59</v>
      </c>
      <c r="O814"/>
      <c r="P814"/>
      <c r="Q814" s="14"/>
      <c r="R814" s="14"/>
      <c r="S814" s="14"/>
      <c r="AA814" s="14">
        <f t="shared" si="94"/>
        <v>0</v>
      </c>
      <c r="AB814" s="14">
        <f t="shared" si="95"/>
        <v>0</v>
      </c>
      <c r="AC814" s="14" t="str">
        <f t="shared" si="96"/>
        <v/>
      </c>
      <c r="AD814" s="6" t="str">
        <f t="shared" si="91"/>
        <v>&lt;b&gt;Em que valor em meticais você trocaria a opção?&lt;/b&gt;</v>
      </c>
    </row>
    <row r="815" spans="2:30" x14ac:dyDescent="0.25">
      <c r="B815"/>
      <c r="C815" s="5" t="s">
        <v>279</v>
      </c>
      <c r="D815" s="5" t="s">
        <v>1942</v>
      </c>
      <c r="E815" s="14"/>
      <c r="F815" s="14"/>
      <c r="G815"/>
      <c r="H815" s="14"/>
      <c r="I815"/>
      <c r="J815" s="14"/>
      <c r="K815" s="14"/>
      <c r="L815" s="14"/>
      <c r="M815"/>
      <c r="N815" s="14"/>
      <c r="O815"/>
      <c r="P815"/>
      <c r="Q815" s="14"/>
      <c r="R815" s="14"/>
      <c r="S815" s="14"/>
      <c r="AA815" s="14">
        <f t="shared" si="94"/>
        <v>0</v>
      </c>
      <c r="AB815" s="14">
        <f t="shared" si="95"/>
        <v>0</v>
      </c>
      <c r="AC815" s="14" t="str">
        <f t="shared" si="96"/>
        <v/>
      </c>
      <c r="AD815" s="6" t="str">
        <f t="shared" si="91"/>
        <v/>
      </c>
    </row>
    <row r="816" spans="2:30" x14ac:dyDescent="0.25">
      <c r="B816"/>
      <c r="C816" s="5" t="s">
        <v>39</v>
      </c>
      <c r="D816" s="5" t="s">
        <v>1953</v>
      </c>
      <c r="E816" s="14"/>
      <c r="F816" s="14"/>
      <c r="G816"/>
      <c r="H816" s="14"/>
      <c r="I816"/>
      <c r="J816" s="14"/>
      <c r="K816" s="14"/>
      <c r="L816" s="14"/>
      <c r="M816"/>
      <c r="N816" s="14"/>
      <c r="O816"/>
      <c r="P816"/>
      <c r="Q816" s="5" t="s">
        <v>1954</v>
      </c>
      <c r="R816" s="14"/>
      <c r="S816" s="14"/>
      <c r="AA816" s="14">
        <f t="shared" si="94"/>
        <v>0</v>
      </c>
      <c r="AB816" s="14">
        <f t="shared" si="95"/>
        <v>0</v>
      </c>
      <c r="AC816" s="14" t="str">
        <f t="shared" si="96"/>
        <v/>
      </c>
      <c r="AD816" s="6" t="str">
        <f t="shared" si="91"/>
        <v/>
      </c>
    </row>
    <row r="817" spans="2:30" x14ac:dyDescent="0.25">
      <c r="B817"/>
      <c r="C817" s="5" t="s">
        <v>39</v>
      </c>
      <c r="D817" s="5" t="s">
        <v>1955</v>
      </c>
      <c r="E817" s="14"/>
      <c r="F817" s="14"/>
      <c r="G817"/>
      <c r="H817" s="14"/>
      <c r="I817"/>
      <c r="J817" s="14"/>
      <c r="K817" s="14"/>
      <c r="L817" s="14"/>
      <c r="M817"/>
      <c r="N817" s="14"/>
      <c r="O817"/>
      <c r="P817"/>
      <c r="Q817" s="5" t="s">
        <v>1956</v>
      </c>
      <c r="R817" s="14"/>
      <c r="S817" s="14"/>
      <c r="AA817" s="14">
        <f t="shared" si="94"/>
        <v>0</v>
      </c>
      <c r="AB817" s="14">
        <f t="shared" si="95"/>
        <v>0</v>
      </c>
      <c r="AC817" s="14" t="str">
        <f t="shared" si="96"/>
        <v/>
      </c>
      <c r="AD817" s="6" t="str">
        <f t="shared" si="91"/>
        <v/>
      </c>
    </row>
    <row r="818" spans="2:30" x14ac:dyDescent="0.25">
      <c r="B818"/>
      <c r="C818" s="5" t="s">
        <v>39</v>
      </c>
      <c r="D818" s="5" t="s">
        <v>1957</v>
      </c>
      <c r="E818" s="14"/>
      <c r="F818" s="14"/>
      <c r="G818"/>
      <c r="H818" s="14"/>
      <c r="I818"/>
      <c r="J818" s="14"/>
      <c r="K818" s="14"/>
      <c r="L818" s="14"/>
      <c r="M818"/>
      <c r="N818" s="14"/>
      <c r="O818"/>
      <c r="P818"/>
      <c r="Q818" s="5" t="s">
        <v>1958</v>
      </c>
      <c r="R818" s="14"/>
      <c r="S818" s="14"/>
      <c r="AA818" s="14">
        <f t="shared" si="94"/>
        <v>0</v>
      </c>
      <c r="AB818" s="14">
        <f t="shared" si="95"/>
        <v>0</v>
      </c>
      <c r="AC818" s="14" t="str">
        <f t="shared" si="96"/>
        <v/>
      </c>
      <c r="AD818" s="6" t="str">
        <f t="shared" si="91"/>
        <v/>
      </c>
    </row>
    <row r="819" spans="2:30" ht="141.75" x14ac:dyDescent="0.25">
      <c r="B819"/>
      <c r="C819" s="5" t="s">
        <v>136</v>
      </c>
      <c r="D819" s="5" t="s">
        <v>1959</v>
      </c>
      <c r="E819" s="4" t="s">
        <v>1960</v>
      </c>
      <c r="F819" s="14" t="s">
        <v>1961</v>
      </c>
      <c r="G819"/>
      <c r="H819" s="14"/>
      <c r="I819"/>
      <c r="J819" s="5" t="s">
        <v>141</v>
      </c>
      <c r="K819" s="5" t="s">
        <v>1962</v>
      </c>
      <c r="L819"/>
      <c r="M819"/>
      <c r="N819" s="5" t="s">
        <v>59</v>
      </c>
      <c r="O819"/>
      <c r="P819"/>
      <c r="Q819" s="14"/>
      <c r="R819" s="14"/>
      <c r="S819" s="5" t="s">
        <v>1946</v>
      </c>
      <c r="AA819" s="14">
        <f t="shared" si="94"/>
        <v>0</v>
      </c>
      <c r="AB819" s="14">
        <f t="shared" si="95"/>
        <v>0</v>
      </c>
      <c r="AC819" s="14" t="str">
        <f t="shared" si="96"/>
        <v/>
      </c>
      <c r="AD819" s="6" t="str">
        <f t="shared" si="91"/>
        <v>&lt;b&gt;VERIFICAÇÃO:&lt;/b&gt; Isso significa que você prefere &lt;b&gt;${med} Meticais em vez da senha de 3.500 Meticais &lt;/b&gt;.
Isso também significa que prefere a &lt;b&gt;senha de 3.500 Meticais em vez de ${medlinelessmzn} Meticais.&lt;/b&gt;
Isso está correto?</v>
      </c>
    </row>
    <row r="820" spans="2:30" ht="63" x14ac:dyDescent="0.25">
      <c r="B820"/>
      <c r="C820" s="5" t="s">
        <v>19</v>
      </c>
      <c r="D820" s="5" t="s">
        <v>1963</v>
      </c>
      <c r="E820" s="4" t="s">
        <v>1964</v>
      </c>
      <c r="F820" s="14" t="s">
        <v>1965</v>
      </c>
      <c r="G820"/>
      <c r="H820" s="14"/>
      <c r="I820"/>
      <c r="J820" s="14"/>
      <c r="K820" s="14"/>
      <c r="L820"/>
      <c r="M820"/>
      <c r="N820" s="14"/>
      <c r="O820"/>
      <c r="P820"/>
      <c r="Q820" s="14"/>
      <c r="R820" s="14"/>
      <c r="S820"/>
      <c r="AA820" s="14">
        <f t="shared" si="94"/>
        <v>0</v>
      </c>
      <c r="AB820" s="14">
        <f t="shared" si="95"/>
        <v>0</v>
      </c>
      <c r="AC820" s="14" t="str">
        <f t="shared" si="96"/>
        <v/>
      </c>
      <c r="AD820" s="6" t="str">
        <f t="shared" si="91"/>
        <v>OK! Confirmado: &lt;b&gt;${med} Meticais.&lt;/b&gt;
&lt;font color="MediumBlue"&gt;[DESLIZE PARA CONTINUAR]&lt;/font&gt;</v>
      </c>
    </row>
    <row r="821" spans="2:30" x14ac:dyDescent="0.25">
      <c r="B821"/>
      <c r="C821" s="14"/>
      <c r="D821" s="14"/>
      <c r="E821" s="29"/>
      <c r="F821" s="14"/>
      <c r="H821" s="14"/>
      <c r="I821"/>
      <c r="J821" s="6"/>
      <c r="K821" s="14"/>
      <c r="L821" s="14"/>
      <c r="N821" s="14"/>
      <c r="Q821" s="14"/>
      <c r="R821" s="14"/>
      <c r="S821" s="14"/>
      <c r="AA821" s="14">
        <f t="shared" si="94"/>
        <v>0</v>
      </c>
      <c r="AB821" s="14">
        <f>AB809+AA821</f>
        <v>5</v>
      </c>
      <c r="AC821" s="14" t="str">
        <f t="shared" ref="AC821:AC831" si="97">IF(AA821=0,"",CONCATENATE("Q8.",AB821))</f>
        <v/>
      </c>
      <c r="AD821" s="6" t="str">
        <f t="shared" si="91"/>
        <v/>
      </c>
    </row>
    <row r="822" spans="2:30" x14ac:dyDescent="0.25">
      <c r="B822"/>
      <c r="C822" s="5" t="s">
        <v>184</v>
      </c>
      <c r="D822" s="5" t="s">
        <v>1966</v>
      </c>
      <c r="E822" s="14"/>
      <c r="F822" s="14"/>
      <c r="H822" s="5" t="s">
        <v>266</v>
      </c>
      <c r="I822"/>
      <c r="J822" s="6"/>
      <c r="K822" s="14"/>
      <c r="L822" s="14"/>
      <c r="N822" s="14"/>
      <c r="Q822" s="14"/>
      <c r="R822" s="14"/>
      <c r="S822" s="14"/>
      <c r="AA822" s="14">
        <f t="shared" si="94"/>
        <v>0</v>
      </c>
      <c r="AB822" s="14">
        <f t="shared" ref="AB822:AB853" si="98">AB821+AA822</f>
        <v>5</v>
      </c>
      <c r="AC822" s="14" t="str">
        <f t="shared" si="97"/>
        <v/>
      </c>
      <c r="AD822" s="6" t="str">
        <f t="shared" ref="AD822:AD885" si="99">IF(E822="", "",IF(B822="", E822,"&lt;font color='green'&gt;["&amp;AC822&amp;"]&lt;/font&gt; "&amp;E822))</f>
        <v/>
      </c>
    </row>
    <row r="823" spans="2:30" ht="94.5" x14ac:dyDescent="0.25">
      <c r="B823"/>
      <c r="C823" s="5" t="s">
        <v>19</v>
      </c>
      <c r="D823" s="5" t="s">
        <v>1967</v>
      </c>
      <c r="E823" s="4" t="s">
        <v>1968</v>
      </c>
      <c r="F823" s="14" t="s">
        <v>1969</v>
      </c>
      <c r="H823" s="14"/>
      <c r="I823"/>
      <c r="J823" s="6"/>
      <c r="K823" s="14"/>
      <c r="L823" s="14"/>
      <c r="N823" s="14"/>
      <c r="Q823" s="14"/>
      <c r="R823" s="14"/>
      <c r="S823" s="5" t="s">
        <v>1970</v>
      </c>
      <c r="AA823" s="14">
        <f t="shared" si="94"/>
        <v>0</v>
      </c>
      <c r="AB823" s="14">
        <f t="shared" si="98"/>
        <v>5</v>
      </c>
      <c r="AC823" s="14" t="str">
        <f t="shared" si="97"/>
        <v/>
      </c>
      <c r="AD823" s="6" t="str">
        <f t="shared" si="99"/>
        <v>&lt;b&gt;JOGO PARA SENHA DE 8.600 METICAIS&lt;/b&gt;
Vou fazer perguntas seguindo a lista das 86 perguntas seguintes. &lt;b&gt;Em cada pergunta, você escolhe a Opção A (a senha de 8.600 Meticais) ou a Opção B (o dinheiro).&lt;/b&gt;</v>
      </c>
    </row>
    <row r="824" spans="2:30" ht="141.75" x14ac:dyDescent="0.25">
      <c r="B824"/>
      <c r="C824" s="5" t="s">
        <v>19</v>
      </c>
      <c r="D824" s="5" t="s">
        <v>1971</v>
      </c>
      <c r="E824" s="4" t="s">
        <v>1972</v>
      </c>
      <c r="F824" s="14" t="s">
        <v>1973</v>
      </c>
      <c r="H824" s="14"/>
      <c r="I824"/>
      <c r="J824" s="6"/>
      <c r="K824" s="14"/>
      <c r="L824" s="14"/>
      <c r="N824" s="14"/>
      <c r="Q824" s="14"/>
      <c r="R824" s="14"/>
      <c r="S824" s="14"/>
      <c r="AA824" s="14">
        <f t="shared" si="94"/>
        <v>0</v>
      </c>
      <c r="AB824" s="14">
        <f t="shared" si="98"/>
        <v>5</v>
      </c>
      <c r="AC824" s="14" t="str">
        <f t="shared" si="97"/>
        <v/>
      </c>
      <c r="AD824" s="6" t="str">
        <f t="shared" si="99"/>
        <v>Suponho que você escolherá a Opção A nas primeiras perguntas, mas em algum momento mude para a Opção B. &lt;b&gt;Portanto, para economizar tempo, diga-me em qual valor de Meticais você trocaria.&lt;/b&gt; Posso então 'preencher' suas respostas para todas as 86 perguntas com base no seu ponto de troca (escolhendo a Opção A para todas as perguntas antes do seu ponto de troca e a Opção B para todas as perguntas no ou após o seu ponto de troca).</v>
      </c>
    </row>
    <row r="825" spans="2:30" ht="31.5" x14ac:dyDescent="0.25">
      <c r="B825" s="2" t="s">
        <v>189</v>
      </c>
      <c r="C825" s="5" t="s">
        <v>92</v>
      </c>
      <c r="D825" s="5" t="s">
        <v>1974</v>
      </c>
      <c r="E825" s="4" t="s">
        <v>1925</v>
      </c>
      <c r="F825" s="14" t="s">
        <v>1926</v>
      </c>
      <c r="H825" s="14"/>
      <c r="I825"/>
      <c r="J825" s="5" t="s">
        <v>1975</v>
      </c>
      <c r="K825" s="5" t="s">
        <v>1976</v>
      </c>
      <c r="L825" s="14"/>
      <c r="N825" s="5" t="s">
        <v>59</v>
      </c>
      <c r="Q825" s="14"/>
      <c r="R825" s="14"/>
      <c r="S825" s="14"/>
      <c r="AA825" s="14">
        <f t="shared" si="94"/>
        <v>1</v>
      </c>
      <c r="AB825" s="14">
        <f t="shared" si="98"/>
        <v>6</v>
      </c>
      <c r="AC825" s="14" t="str">
        <f t="shared" si="97"/>
        <v>Q8.6</v>
      </c>
      <c r="AD825" s="6" t="str">
        <f t="shared" si="99"/>
        <v>&lt;font color='green'&gt;[Q8.6]&lt;/font&gt; &lt;b&gt;Em que valor em meticais você trocaria a opção?&lt;/b&gt;</v>
      </c>
    </row>
    <row r="826" spans="2:30" x14ac:dyDescent="0.25">
      <c r="C826" s="5" t="s">
        <v>279</v>
      </c>
      <c r="D826" s="5" t="s">
        <v>1966</v>
      </c>
      <c r="E826" s="14"/>
      <c r="F826" s="14"/>
      <c r="H826" s="14"/>
      <c r="I826"/>
      <c r="J826" s="6"/>
      <c r="K826" s="14"/>
      <c r="L826" s="14"/>
      <c r="N826" s="14"/>
      <c r="Q826" s="14"/>
      <c r="R826" s="14"/>
      <c r="S826" s="14"/>
      <c r="AA826" s="14">
        <f t="shared" si="94"/>
        <v>0</v>
      </c>
      <c r="AB826" s="14">
        <f t="shared" si="98"/>
        <v>6</v>
      </c>
      <c r="AC826" s="14" t="str">
        <f t="shared" si="97"/>
        <v/>
      </c>
      <c r="AD826" s="6" t="str">
        <f t="shared" si="99"/>
        <v/>
      </c>
    </row>
    <row r="827" spans="2:30" x14ac:dyDescent="0.25">
      <c r="C827" s="5" t="s">
        <v>39</v>
      </c>
      <c r="D827" s="5" t="s">
        <v>1977</v>
      </c>
      <c r="E827" s="14"/>
      <c r="F827" s="14"/>
      <c r="H827" s="14"/>
      <c r="I827"/>
      <c r="J827" s="6"/>
      <c r="K827" s="14"/>
      <c r="L827" s="14"/>
      <c r="N827" s="14"/>
      <c r="Q827" s="5" t="s">
        <v>1978</v>
      </c>
      <c r="R827" s="14"/>
      <c r="S827" s="14"/>
      <c r="AA827" s="14">
        <f t="shared" si="94"/>
        <v>0</v>
      </c>
      <c r="AB827" s="14">
        <f t="shared" si="98"/>
        <v>6</v>
      </c>
      <c r="AC827" s="14" t="str">
        <f t="shared" si="97"/>
        <v/>
      </c>
      <c r="AD827" s="6" t="str">
        <f t="shared" si="99"/>
        <v/>
      </c>
    </row>
    <row r="828" spans="2:30" x14ac:dyDescent="0.25">
      <c r="C828" s="5" t="s">
        <v>39</v>
      </c>
      <c r="D828" s="5" t="s">
        <v>1979</v>
      </c>
      <c r="E828" s="14"/>
      <c r="F828" s="14"/>
      <c r="H828" s="14"/>
      <c r="I828"/>
      <c r="J828" s="6"/>
      <c r="K828" s="14"/>
      <c r="L828" s="14"/>
      <c r="N828" s="14"/>
      <c r="Q828" s="5" t="s">
        <v>1980</v>
      </c>
      <c r="R828" s="14"/>
      <c r="S828" s="14"/>
      <c r="AA828" s="14">
        <f t="shared" si="94"/>
        <v>0</v>
      </c>
      <c r="AB828" s="14">
        <f t="shared" si="98"/>
        <v>6</v>
      </c>
      <c r="AC828" s="14" t="str">
        <f t="shared" si="97"/>
        <v/>
      </c>
      <c r="AD828" s="6" t="str">
        <f t="shared" si="99"/>
        <v/>
      </c>
    </row>
    <row r="829" spans="2:30" x14ac:dyDescent="0.25">
      <c r="C829" s="5" t="s">
        <v>39</v>
      </c>
      <c r="D829" s="5" t="s">
        <v>1981</v>
      </c>
      <c r="E829" s="14"/>
      <c r="F829" s="14"/>
      <c r="H829" s="14"/>
      <c r="I829"/>
      <c r="J829" s="6"/>
      <c r="K829" s="14"/>
      <c r="L829" s="14"/>
      <c r="N829" s="14"/>
      <c r="Q829" s="5" t="s">
        <v>1982</v>
      </c>
      <c r="R829" s="14"/>
      <c r="S829" s="14"/>
      <c r="AA829" s="14">
        <f t="shared" si="94"/>
        <v>0</v>
      </c>
      <c r="AB829" s="14">
        <f t="shared" si="98"/>
        <v>6</v>
      </c>
      <c r="AC829" s="14" t="str">
        <f t="shared" si="97"/>
        <v/>
      </c>
      <c r="AD829" s="6" t="str">
        <f t="shared" si="99"/>
        <v/>
      </c>
    </row>
    <row r="830" spans="2:30" ht="141.75" x14ac:dyDescent="0.25">
      <c r="C830" s="5" t="s">
        <v>136</v>
      </c>
      <c r="D830" s="5" t="s">
        <v>1983</v>
      </c>
      <c r="E830" s="4" t="s">
        <v>1984</v>
      </c>
      <c r="F830" s="14" t="s">
        <v>1985</v>
      </c>
      <c r="H830" s="14"/>
      <c r="I830"/>
      <c r="J830" s="5" t="s">
        <v>141</v>
      </c>
      <c r="K830" s="5" t="s">
        <v>1986</v>
      </c>
      <c r="L830"/>
      <c r="N830" s="5" t="s">
        <v>59</v>
      </c>
      <c r="Q830" s="14"/>
      <c r="R830" s="14"/>
      <c r="S830" s="5" t="s">
        <v>1970</v>
      </c>
      <c r="AA830" s="14">
        <f t="shared" si="94"/>
        <v>0</v>
      </c>
      <c r="AB830" s="14">
        <f t="shared" si="98"/>
        <v>6</v>
      </c>
      <c r="AC830" s="14" t="str">
        <f t="shared" si="97"/>
        <v/>
      </c>
      <c r="AD830" s="6" t="str">
        <f t="shared" si="99"/>
        <v>&lt;b&gt;VERIFICAÇÃO:&lt;/b&gt; Isso significa que você prefere &lt;b&gt;${big} Meticais em vez da senha de 8.600 Meticais &lt;/b&gt;.
Isso também significa que prefere a &lt;b&gt;senha de 8.600 Meticais em vez de ${biglinelessmzn} Meticais.&lt;/b&gt;
Isso está correto?</v>
      </c>
    </row>
    <row r="831" spans="2:30" ht="63" x14ac:dyDescent="0.25">
      <c r="C831" s="5" t="s">
        <v>19</v>
      </c>
      <c r="D831" s="5" t="s">
        <v>1987</v>
      </c>
      <c r="E831" s="4" t="s">
        <v>1988</v>
      </c>
      <c r="F831" s="14" t="s">
        <v>1989</v>
      </c>
      <c r="H831" s="14"/>
      <c r="I831"/>
      <c r="J831" s="6"/>
      <c r="K831" s="14"/>
      <c r="L831"/>
      <c r="N831" s="14"/>
      <c r="Q831" s="14"/>
      <c r="R831" s="14"/>
      <c r="AA831" s="14">
        <f t="shared" si="94"/>
        <v>0</v>
      </c>
      <c r="AB831" s="14">
        <f t="shared" si="98"/>
        <v>6</v>
      </c>
      <c r="AC831" s="14" t="str">
        <f t="shared" si="97"/>
        <v/>
      </c>
      <c r="AD831" s="6" t="str">
        <f t="shared" si="99"/>
        <v>OK! Confirmado: &lt;b&gt;${big} Meticais.&lt;/b&gt;
&lt;font color="MediumBlue"&gt;[DESLIZE PARA CONTINUAR]&lt;/font&gt;</v>
      </c>
    </row>
    <row r="832" spans="2:30" x14ac:dyDescent="0.25">
      <c r="C832" s="14"/>
      <c r="D832" s="14"/>
      <c r="E832" s="14"/>
      <c r="F832" s="14"/>
      <c r="H832" s="14"/>
      <c r="I832"/>
      <c r="J832" s="6"/>
      <c r="K832" s="14"/>
      <c r="L832" s="14"/>
      <c r="N832" s="14"/>
      <c r="Q832" s="14"/>
      <c r="R832" s="14"/>
      <c r="AA832" s="14">
        <f t="shared" si="94"/>
        <v>0</v>
      </c>
      <c r="AB832" s="14">
        <f t="shared" si="98"/>
        <v>6</v>
      </c>
      <c r="AC832" s="14" t="str">
        <f t="shared" ref="AC832:AC863" si="100">IF(AA832=0,"",CONCATENATE("Q1.",AB832))</f>
        <v/>
      </c>
      <c r="AD832" s="6" t="str">
        <f t="shared" si="99"/>
        <v/>
      </c>
    </row>
    <row r="833" spans="3:30" x14ac:dyDescent="0.25">
      <c r="C833" s="3" t="s">
        <v>279</v>
      </c>
      <c r="D833" s="3" t="s">
        <v>1713</v>
      </c>
      <c r="E833" s="14"/>
      <c r="F833" s="14"/>
      <c r="H833" s="14"/>
      <c r="I833"/>
      <c r="J833" s="6"/>
      <c r="K833" s="14"/>
      <c r="L833" s="14"/>
      <c r="N833" s="14"/>
      <c r="Q833" s="14"/>
      <c r="R833" s="14"/>
      <c r="AA833" s="14">
        <f t="shared" si="94"/>
        <v>0</v>
      </c>
      <c r="AB833" s="14">
        <f t="shared" si="98"/>
        <v>6</v>
      </c>
      <c r="AC833" s="14" t="str">
        <f t="shared" si="100"/>
        <v/>
      </c>
      <c r="AD833" s="6" t="str">
        <f t="shared" si="99"/>
        <v/>
      </c>
    </row>
    <row r="834" spans="3:30" x14ac:dyDescent="0.25">
      <c r="C834"/>
      <c r="D834"/>
      <c r="E834"/>
      <c r="F834"/>
      <c r="AA834" s="14">
        <f t="shared" si="94"/>
        <v>0</v>
      </c>
      <c r="AB834" s="14">
        <f t="shared" si="98"/>
        <v>6</v>
      </c>
      <c r="AC834" s="14" t="str">
        <f t="shared" si="100"/>
        <v/>
      </c>
      <c r="AD834" s="6" t="str">
        <f t="shared" si="99"/>
        <v/>
      </c>
    </row>
    <row r="835" spans="3:30" ht="63" x14ac:dyDescent="0.25">
      <c r="C835" s="3" t="s">
        <v>19</v>
      </c>
      <c r="D835" s="3" t="s">
        <v>1990</v>
      </c>
      <c r="E835" s="4" t="s">
        <v>1991</v>
      </c>
      <c r="F835" s="4" t="s">
        <v>1992</v>
      </c>
      <c r="AA835" s="14">
        <f t="shared" si="94"/>
        <v>0</v>
      </c>
      <c r="AB835" s="14">
        <f t="shared" si="98"/>
        <v>6</v>
      </c>
      <c r="AC835" s="14" t="str">
        <f t="shared" si="100"/>
        <v/>
      </c>
      <c r="AD835" s="6" t="str">
        <f t="shared" si="99"/>
        <v>Este é o final da entrevista. Muito obrigado pela sua participação! A equipe de pesquisa agradece a sua atenção e o seu tempo para responder às nossas perguntas.</v>
      </c>
    </row>
    <row r="836" spans="3:30" x14ac:dyDescent="0.25">
      <c r="AA836" s="14">
        <f t="shared" si="94"/>
        <v>0</v>
      </c>
      <c r="AB836" s="14">
        <f t="shared" si="98"/>
        <v>6</v>
      </c>
      <c r="AC836" s="14" t="str">
        <f t="shared" si="100"/>
        <v/>
      </c>
      <c r="AD836" s="6" t="str">
        <f t="shared" si="99"/>
        <v/>
      </c>
    </row>
    <row r="837" spans="3:30" x14ac:dyDescent="0.25">
      <c r="AA837" s="14">
        <f t="shared" si="94"/>
        <v>0</v>
      </c>
      <c r="AB837" s="14">
        <f t="shared" si="98"/>
        <v>6</v>
      </c>
      <c r="AC837" s="14" t="str">
        <f t="shared" si="100"/>
        <v/>
      </c>
      <c r="AD837" s="6" t="str">
        <f t="shared" si="99"/>
        <v/>
      </c>
    </row>
    <row r="838" spans="3:30" x14ac:dyDescent="0.25">
      <c r="AA838" s="14">
        <f t="shared" si="94"/>
        <v>0</v>
      </c>
      <c r="AB838" s="14">
        <f t="shared" si="98"/>
        <v>6</v>
      </c>
      <c r="AC838" s="14" t="str">
        <f t="shared" si="100"/>
        <v/>
      </c>
      <c r="AD838" s="6" t="str">
        <f t="shared" si="99"/>
        <v/>
      </c>
    </row>
    <row r="839" spans="3:30" x14ac:dyDescent="0.25">
      <c r="AA839" s="14">
        <f t="shared" si="94"/>
        <v>0</v>
      </c>
      <c r="AB839" s="14">
        <f t="shared" si="98"/>
        <v>6</v>
      </c>
      <c r="AC839" s="14" t="str">
        <f t="shared" si="100"/>
        <v/>
      </c>
      <c r="AD839" s="6" t="str">
        <f t="shared" si="99"/>
        <v/>
      </c>
    </row>
    <row r="840" spans="3:30" x14ac:dyDescent="0.25">
      <c r="AA840" s="14">
        <f t="shared" si="94"/>
        <v>0</v>
      </c>
      <c r="AB840" s="14">
        <f t="shared" si="98"/>
        <v>6</v>
      </c>
      <c r="AC840" s="14" t="str">
        <f t="shared" si="100"/>
        <v/>
      </c>
      <c r="AD840" s="6" t="str">
        <f t="shared" si="99"/>
        <v/>
      </c>
    </row>
    <row r="841" spans="3:30" x14ac:dyDescent="0.25">
      <c r="AA841" s="14">
        <f t="shared" si="94"/>
        <v>0</v>
      </c>
      <c r="AB841" s="14">
        <f t="shared" si="98"/>
        <v>6</v>
      </c>
      <c r="AC841" s="14" t="str">
        <f t="shared" si="100"/>
        <v/>
      </c>
      <c r="AD841" s="6" t="str">
        <f t="shared" si="99"/>
        <v/>
      </c>
    </row>
    <row r="842" spans="3:30" x14ac:dyDescent="0.25">
      <c r="AA842" s="14">
        <f t="shared" si="94"/>
        <v>0</v>
      </c>
      <c r="AB842" s="14">
        <f t="shared" si="98"/>
        <v>6</v>
      </c>
      <c r="AC842" s="14" t="str">
        <f t="shared" si="100"/>
        <v/>
      </c>
      <c r="AD842" s="6" t="str">
        <f t="shared" si="99"/>
        <v/>
      </c>
    </row>
    <row r="843" spans="3:30" x14ac:dyDescent="0.25">
      <c r="AA843" s="14">
        <f t="shared" ref="AA843:AA874" si="101">IF(B843="q",1,0)</f>
        <v>0</v>
      </c>
      <c r="AB843" s="14">
        <f t="shared" si="98"/>
        <v>6</v>
      </c>
      <c r="AC843" s="14" t="str">
        <f t="shared" si="100"/>
        <v/>
      </c>
      <c r="AD843" s="6" t="str">
        <f t="shared" si="99"/>
        <v/>
      </c>
    </row>
    <row r="844" spans="3:30" x14ac:dyDescent="0.25">
      <c r="AA844" s="14">
        <f t="shared" si="101"/>
        <v>0</v>
      </c>
      <c r="AB844" s="14">
        <f t="shared" si="98"/>
        <v>6</v>
      </c>
      <c r="AC844" s="14" t="str">
        <f t="shared" si="100"/>
        <v/>
      </c>
      <c r="AD844" s="6" t="str">
        <f t="shared" si="99"/>
        <v/>
      </c>
    </row>
    <row r="845" spans="3:30" x14ac:dyDescent="0.25">
      <c r="AA845" s="14">
        <f t="shared" si="101"/>
        <v>0</v>
      </c>
      <c r="AB845" s="14">
        <f t="shared" si="98"/>
        <v>6</v>
      </c>
      <c r="AC845" s="14" t="str">
        <f t="shared" si="100"/>
        <v/>
      </c>
      <c r="AD845" s="6" t="str">
        <f t="shared" si="99"/>
        <v/>
      </c>
    </row>
    <row r="846" spans="3:30" x14ac:dyDescent="0.25">
      <c r="AA846" s="14">
        <f t="shared" si="101"/>
        <v>0</v>
      </c>
      <c r="AB846" s="14">
        <f t="shared" si="98"/>
        <v>6</v>
      </c>
      <c r="AC846" s="14" t="str">
        <f t="shared" si="100"/>
        <v/>
      </c>
      <c r="AD846" s="6" t="str">
        <f t="shared" si="99"/>
        <v/>
      </c>
    </row>
    <row r="847" spans="3:30" x14ac:dyDescent="0.25">
      <c r="AA847" s="14">
        <f t="shared" si="101"/>
        <v>0</v>
      </c>
      <c r="AB847" s="14">
        <f t="shared" si="98"/>
        <v>6</v>
      </c>
      <c r="AC847" s="14" t="str">
        <f t="shared" si="100"/>
        <v/>
      </c>
      <c r="AD847" s="6" t="str">
        <f t="shared" si="99"/>
        <v/>
      </c>
    </row>
    <row r="848" spans="3:30" x14ac:dyDescent="0.25">
      <c r="AA848" s="14">
        <f t="shared" si="101"/>
        <v>0</v>
      </c>
      <c r="AB848" s="14">
        <f t="shared" si="98"/>
        <v>6</v>
      </c>
      <c r="AC848" s="14" t="str">
        <f t="shared" si="100"/>
        <v/>
      </c>
      <c r="AD848" s="6" t="str">
        <f t="shared" si="99"/>
        <v/>
      </c>
    </row>
    <row r="849" spans="27:30" x14ac:dyDescent="0.25">
      <c r="AA849" s="14">
        <f t="shared" si="101"/>
        <v>0</v>
      </c>
      <c r="AB849" s="14">
        <f t="shared" si="98"/>
        <v>6</v>
      </c>
      <c r="AC849" s="14" t="str">
        <f t="shared" si="100"/>
        <v/>
      </c>
      <c r="AD849" s="6" t="str">
        <f t="shared" si="99"/>
        <v/>
      </c>
    </row>
    <row r="850" spans="27:30" x14ac:dyDescent="0.25">
      <c r="AA850" s="14">
        <f t="shared" si="101"/>
        <v>0</v>
      </c>
      <c r="AB850" s="14">
        <f t="shared" si="98"/>
        <v>6</v>
      </c>
      <c r="AC850" s="14" t="str">
        <f t="shared" si="100"/>
        <v/>
      </c>
      <c r="AD850" s="6" t="str">
        <f t="shared" si="99"/>
        <v/>
      </c>
    </row>
    <row r="851" spans="27:30" x14ac:dyDescent="0.25">
      <c r="AA851" s="14">
        <f t="shared" si="101"/>
        <v>0</v>
      </c>
      <c r="AB851" s="14">
        <f t="shared" si="98"/>
        <v>6</v>
      </c>
      <c r="AC851" s="14" t="str">
        <f t="shared" si="100"/>
        <v/>
      </c>
      <c r="AD851" s="6" t="str">
        <f t="shared" si="99"/>
        <v/>
      </c>
    </row>
    <row r="852" spans="27:30" x14ac:dyDescent="0.25">
      <c r="AA852" s="14">
        <f t="shared" si="101"/>
        <v>0</v>
      </c>
      <c r="AB852" s="14">
        <f t="shared" si="98"/>
        <v>6</v>
      </c>
      <c r="AC852" s="14" t="str">
        <f t="shared" si="100"/>
        <v/>
      </c>
      <c r="AD852" s="6" t="str">
        <f t="shared" si="99"/>
        <v/>
      </c>
    </row>
    <row r="853" spans="27:30" x14ac:dyDescent="0.25">
      <c r="AA853" s="14">
        <f t="shared" si="101"/>
        <v>0</v>
      </c>
      <c r="AB853" s="14">
        <f t="shared" si="98"/>
        <v>6</v>
      </c>
      <c r="AC853" s="14" t="str">
        <f t="shared" si="100"/>
        <v/>
      </c>
      <c r="AD853" s="6" t="str">
        <f t="shared" si="99"/>
        <v/>
      </c>
    </row>
    <row r="854" spans="27:30" x14ac:dyDescent="0.25">
      <c r="AA854" s="14">
        <f t="shared" si="101"/>
        <v>0</v>
      </c>
      <c r="AB854" s="14">
        <f t="shared" ref="AB854:AB885" si="102">AB853+AA854</f>
        <v>6</v>
      </c>
      <c r="AC854" s="14" t="str">
        <f t="shared" si="100"/>
        <v/>
      </c>
      <c r="AD854" s="6" t="str">
        <f t="shared" si="99"/>
        <v/>
      </c>
    </row>
    <row r="855" spans="27:30" x14ac:dyDescent="0.25">
      <c r="AA855" s="14">
        <f t="shared" si="101"/>
        <v>0</v>
      </c>
      <c r="AB855" s="14">
        <f t="shared" si="102"/>
        <v>6</v>
      </c>
      <c r="AC855" s="14" t="str">
        <f t="shared" si="100"/>
        <v/>
      </c>
      <c r="AD855" s="6" t="str">
        <f t="shared" si="99"/>
        <v/>
      </c>
    </row>
    <row r="856" spans="27:30" x14ac:dyDescent="0.25">
      <c r="AA856" s="14">
        <f t="shared" si="101"/>
        <v>0</v>
      </c>
      <c r="AB856" s="14">
        <f t="shared" si="102"/>
        <v>6</v>
      </c>
      <c r="AC856" s="14" t="str">
        <f t="shared" si="100"/>
        <v/>
      </c>
      <c r="AD856" s="6" t="str">
        <f t="shared" si="99"/>
        <v/>
      </c>
    </row>
    <row r="857" spans="27:30" x14ac:dyDescent="0.25">
      <c r="AA857" s="14">
        <f t="shared" si="101"/>
        <v>0</v>
      </c>
      <c r="AB857" s="14">
        <f t="shared" si="102"/>
        <v>6</v>
      </c>
      <c r="AC857" s="14" t="str">
        <f t="shared" si="100"/>
        <v/>
      </c>
      <c r="AD857" s="6" t="str">
        <f t="shared" si="99"/>
        <v/>
      </c>
    </row>
    <row r="858" spans="27:30" x14ac:dyDescent="0.25">
      <c r="AA858" s="14">
        <f t="shared" si="101"/>
        <v>0</v>
      </c>
      <c r="AB858" s="14">
        <f t="shared" si="102"/>
        <v>6</v>
      </c>
      <c r="AC858" s="14" t="str">
        <f t="shared" si="100"/>
        <v/>
      </c>
      <c r="AD858" s="6" t="str">
        <f t="shared" si="99"/>
        <v/>
      </c>
    </row>
    <row r="859" spans="27:30" x14ac:dyDescent="0.25">
      <c r="AA859" s="14">
        <f t="shared" si="101"/>
        <v>0</v>
      </c>
      <c r="AB859" s="14">
        <f t="shared" si="102"/>
        <v>6</v>
      </c>
      <c r="AC859" s="14" t="str">
        <f t="shared" si="100"/>
        <v/>
      </c>
      <c r="AD859" s="6" t="str">
        <f t="shared" si="99"/>
        <v/>
      </c>
    </row>
    <row r="860" spans="27:30" x14ac:dyDescent="0.25">
      <c r="AA860" s="14">
        <f t="shared" si="101"/>
        <v>0</v>
      </c>
      <c r="AB860" s="14">
        <f t="shared" si="102"/>
        <v>6</v>
      </c>
      <c r="AC860" s="14" t="str">
        <f t="shared" si="100"/>
        <v/>
      </c>
      <c r="AD860" s="6" t="str">
        <f t="shared" si="99"/>
        <v/>
      </c>
    </row>
    <row r="861" spans="27:30" x14ac:dyDescent="0.25">
      <c r="AA861" s="14">
        <f t="shared" si="101"/>
        <v>0</v>
      </c>
      <c r="AB861" s="14">
        <f t="shared" si="102"/>
        <v>6</v>
      </c>
      <c r="AC861" s="14" t="str">
        <f t="shared" si="100"/>
        <v/>
      </c>
      <c r="AD861" s="6" t="str">
        <f t="shared" si="99"/>
        <v/>
      </c>
    </row>
    <row r="862" spans="27:30" x14ac:dyDescent="0.25">
      <c r="AA862" s="14">
        <f t="shared" si="101"/>
        <v>0</v>
      </c>
      <c r="AB862" s="14">
        <f t="shared" si="102"/>
        <v>6</v>
      </c>
      <c r="AC862" s="14" t="str">
        <f t="shared" si="100"/>
        <v/>
      </c>
      <c r="AD862" s="6" t="str">
        <f t="shared" si="99"/>
        <v/>
      </c>
    </row>
    <row r="863" spans="27:30" x14ac:dyDescent="0.25">
      <c r="AA863" s="14">
        <f t="shared" si="101"/>
        <v>0</v>
      </c>
      <c r="AB863" s="14">
        <f t="shared" si="102"/>
        <v>6</v>
      </c>
      <c r="AC863" s="14" t="str">
        <f t="shared" si="100"/>
        <v/>
      </c>
      <c r="AD863" s="6" t="str">
        <f t="shared" si="99"/>
        <v/>
      </c>
    </row>
    <row r="864" spans="27:30" x14ac:dyDescent="0.25">
      <c r="AA864" s="14">
        <f t="shared" si="101"/>
        <v>0</v>
      </c>
      <c r="AB864" s="14">
        <f t="shared" si="102"/>
        <v>6</v>
      </c>
      <c r="AC864" s="14" t="str">
        <f t="shared" ref="AC864:AC895" si="103">IF(AA864=0,"",CONCATENATE("Q1.",AB864))</f>
        <v/>
      </c>
      <c r="AD864" s="6" t="str">
        <f t="shared" si="99"/>
        <v/>
      </c>
    </row>
    <row r="865" spans="27:30" x14ac:dyDescent="0.25">
      <c r="AA865" s="14">
        <f t="shared" si="101"/>
        <v>0</v>
      </c>
      <c r="AB865" s="14">
        <f t="shared" si="102"/>
        <v>6</v>
      </c>
      <c r="AC865" s="14" t="str">
        <f t="shared" si="103"/>
        <v/>
      </c>
      <c r="AD865" s="6" t="str">
        <f t="shared" si="99"/>
        <v/>
      </c>
    </row>
    <row r="866" spans="27:30" x14ac:dyDescent="0.25">
      <c r="AA866" s="14">
        <f t="shared" si="101"/>
        <v>0</v>
      </c>
      <c r="AB866" s="14">
        <f t="shared" si="102"/>
        <v>6</v>
      </c>
      <c r="AC866" s="14" t="str">
        <f t="shared" si="103"/>
        <v/>
      </c>
      <c r="AD866" s="6" t="str">
        <f t="shared" si="99"/>
        <v/>
      </c>
    </row>
    <row r="867" spans="27:30" x14ac:dyDescent="0.25">
      <c r="AA867" s="14">
        <f t="shared" si="101"/>
        <v>0</v>
      </c>
      <c r="AB867" s="14">
        <f t="shared" si="102"/>
        <v>6</v>
      </c>
      <c r="AC867" s="14" t="str">
        <f t="shared" si="103"/>
        <v/>
      </c>
      <c r="AD867" s="6" t="str">
        <f t="shared" si="99"/>
        <v/>
      </c>
    </row>
    <row r="868" spans="27:30" x14ac:dyDescent="0.25">
      <c r="AA868" s="14">
        <f t="shared" si="101"/>
        <v>0</v>
      </c>
      <c r="AB868" s="14">
        <f t="shared" si="102"/>
        <v>6</v>
      </c>
      <c r="AC868" s="14" t="str">
        <f t="shared" si="103"/>
        <v/>
      </c>
      <c r="AD868" s="6" t="str">
        <f t="shared" si="99"/>
        <v/>
      </c>
    </row>
    <row r="869" spans="27:30" x14ac:dyDescent="0.25">
      <c r="AA869" s="14">
        <f t="shared" si="101"/>
        <v>0</v>
      </c>
      <c r="AB869" s="14">
        <f t="shared" si="102"/>
        <v>6</v>
      </c>
      <c r="AC869" s="14" t="str">
        <f t="shared" si="103"/>
        <v/>
      </c>
      <c r="AD869" s="6" t="str">
        <f t="shared" si="99"/>
        <v/>
      </c>
    </row>
    <row r="870" spans="27:30" x14ac:dyDescent="0.25">
      <c r="AA870" s="14">
        <f t="shared" si="101"/>
        <v>0</v>
      </c>
      <c r="AB870" s="14">
        <f t="shared" si="102"/>
        <v>6</v>
      </c>
      <c r="AC870" s="14" t="str">
        <f t="shared" si="103"/>
        <v/>
      </c>
      <c r="AD870" s="6" t="str">
        <f t="shared" si="99"/>
        <v/>
      </c>
    </row>
    <row r="871" spans="27:30" x14ac:dyDescent="0.25">
      <c r="AA871" s="14">
        <f t="shared" si="101"/>
        <v>0</v>
      </c>
      <c r="AB871" s="14">
        <f t="shared" si="102"/>
        <v>6</v>
      </c>
      <c r="AC871" s="14" t="str">
        <f t="shared" si="103"/>
        <v/>
      </c>
      <c r="AD871" s="6" t="str">
        <f t="shared" si="99"/>
        <v/>
      </c>
    </row>
    <row r="872" spans="27:30" x14ac:dyDescent="0.25">
      <c r="AA872" s="14">
        <f t="shared" si="101"/>
        <v>0</v>
      </c>
      <c r="AB872" s="14">
        <f t="shared" si="102"/>
        <v>6</v>
      </c>
      <c r="AC872" s="14" t="str">
        <f t="shared" si="103"/>
        <v/>
      </c>
      <c r="AD872" s="6" t="str">
        <f t="shared" si="99"/>
        <v/>
      </c>
    </row>
    <row r="873" spans="27:30" x14ac:dyDescent="0.25">
      <c r="AA873" s="14">
        <f t="shared" si="101"/>
        <v>0</v>
      </c>
      <c r="AB873" s="14">
        <f t="shared" si="102"/>
        <v>6</v>
      </c>
      <c r="AC873" s="14" t="str">
        <f t="shared" si="103"/>
        <v/>
      </c>
      <c r="AD873" s="6" t="str">
        <f t="shared" si="99"/>
        <v/>
      </c>
    </row>
    <row r="874" spans="27:30" x14ac:dyDescent="0.25">
      <c r="AA874" s="14">
        <f t="shared" si="101"/>
        <v>0</v>
      </c>
      <c r="AB874" s="14">
        <f t="shared" si="102"/>
        <v>6</v>
      </c>
      <c r="AC874" s="14" t="str">
        <f t="shared" si="103"/>
        <v/>
      </c>
      <c r="AD874" s="6" t="str">
        <f t="shared" si="99"/>
        <v/>
      </c>
    </row>
    <row r="875" spans="27:30" x14ac:dyDescent="0.25">
      <c r="AA875" s="14">
        <f t="shared" ref="AA875:AA898" si="104">IF(B875="q",1,0)</f>
        <v>0</v>
      </c>
      <c r="AB875" s="14">
        <f t="shared" si="102"/>
        <v>6</v>
      </c>
      <c r="AC875" s="14" t="str">
        <f t="shared" si="103"/>
        <v/>
      </c>
      <c r="AD875" s="6" t="str">
        <f t="shared" si="99"/>
        <v/>
      </c>
    </row>
    <row r="876" spans="27:30" x14ac:dyDescent="0.25">
      <c r="AA876" s="14">
        <f t="shared" si="104"/>
        <v>0</v>
      </c>
      <c r="AB876" s="14">
        <f t="shared" si="102"/>
        <v>6</v>
      </c>
      <c r="AC876" s="14" t="str">
        <f t="shared" si="103"/>
        <v/>
      </c>
      <c r="AD876" s="6" t="str">
        <f t="shared" si="99"/>
        <v/>
      </c>
    </row>
    <row r="877" spans="27:30" x14ac:dyDescent="0.25">
      <c r="AA877" s="14">
        <f t="shared" si="104"/>
        <v>0</v>
      </c>
      <c r="AB877" s="14">
        <f t="shared" si="102"/>
        <v>6</v>
      </c>
      <c r="AC877" s="14" t="str">
        <f t="shared" si="103"/>
        <v/>
      </c>
      <c r="AD877" s="6" t="str">
        <f t="shared" si="99"/>
        <v/>
      </c>
    </row>
    <row r="878" spans="27:30" x14ac:dyDescent="0.25">
      <c r="AA878" s="14">
        <f t="shared" si="104"/>
        <v>0</v>
      </c>
      <c r="AB878" s="14">
        <f t="shared" si="102"/>
        <v>6</v>
      </c>
      <c r="AC878" s="14" t="str">
        <f t="shared" si="103"/>
        <v/>
      </c>
      <c r="AD878" s="6" t="str">
        <f t="shared" si="99"/>
        <v/>
      </c>
    </row>
    <row r="879" spans="27:30" x14ac:dyDescent="0.25">
      <c r="AA879" s="14">
        <f t="shared" si="104"/>
        <v>0</v>
      </c>
      <c r="AB879" s="14">
        <f t="shared" si="102"/>
        <v>6</v>
      </c>
      <c r="AC879" s="14" t="str">
        <f t="shared" si="103"/>
        <v/>
      </c>
      <c r="AD879" s="6" t="str">
        <f t="shared" si="99"/>
        <v/>
      </c>
    </row>
    <row r="880" spans="27:30" x14ac:dyDescent="0.25">
      <c r="AA880" s="14">
        <f t="shared" si="104"/>
        <v>0</v>
      </c>
      <c r="AB880" s="14">
        <f t="shared" si="102"/>
        <v>6</v>
      </c>
      <c r="AC880" s="14" t="str">
        <f t="shared" si="103"/>
        <v/>
      </c>
      <c r="AD880" s="6" t="str">
        <f t="shared" si="99"/>
        <v/>
      </c>
    </row>
    <row r="881" spans="27:30" x14ac:dyDescent="0.25">
      <c r="AA881" s="14">
        <f t="shared" si="104"/>
        <v>0</v>
      </c>
      <c r="AB881" s="14">
        <f t="shared" si="102"/>
        <v>6</v>
      </c>
      <c r="AC881" s="14" t="str">
        <f t="shared" si="103"/>
        <v/>
      </c>
      <c r="AD881" s="6" t="str">
        <f t="shared" si="99"/>
        <v/>
      </c>
    </row>
    <row r="882" spans="27:30" x14ac:dyDescent="0.25">
      <c r="AA882" s="14">
        <f t="shared" si="104"/>
        <v>0</v>
      </c>
      <c r="AB882" s="14">
        <f t="shared" si="102"/>
        <v>6</v>
      </c>
      <c r="AC882" s="14" t="str">
        <f t="shared" si="103"/>
        <v/>
      </c>
      <c r="AD882" s="6" t="str">
        <f t="shared" si="99"/>
        <v/>
      </c>
    </row>
    <row r="883" spans="27:30" x14ac:dyDescent="0.25">
      <c r="AA883" s="14">
        <f t="shared" si="104"/>
        <v>0</v>
      </c>
      <c r="AB883" s="14">
        <f t="shared" si="102"/>
        <v>6</v>
      </c>
      <c r="AC883" s="14" t="str">
        <f t="shared" si="103"/>
        <v/>
      </c>
      <c r="AD883" s="6" t="str">
        <f t="shared" si="99"/>
        <v/>
      </c>
    </row>
    <row r="884" spans="27:30" x14ac:dyDescent="0.25">
      <c r="AA884" s="14">
        <f t="shared" si="104"/>
        <v>0</v>
      </c>
      <c r="AB884" s="14">
        <f t="shared" si="102"/>
        <v>6</v>
      </c>
      <c r="AC884" s="14" t="str">
        <f t="shared" si="103"/>
        <v/>
      </c>
      <c r="AD884" s="6" t="str">
        <f t="shared" si="99"/>
        <v/>
      </c>
    </row>
    <row r="885" spans="27:30" x14ac:dyDescent="0.25">
      <c r="AA885" s="14">
        <f t="shared" si="104"/>
        <v>0</v>
      </c>
      <c r="AB885" s="14">
        <f t="shared" si="102"/>
        <v>6</v>
      </c>
      <c r="AC885" s="14" t="str">
        <f t="shared" si="103"/>
        <v/>
      </c>
      <c r="AD885" s="6" t="str">
        <f t="shared" si="99"/>
        <v/>
      </c>
    </row>
    <row r="886" spans="27:30" x14ac:dyDescent="0.25">
      <c r="AA886" s="14">
        <f t="shared" si="104"/>
        <v>0</v>
      </c>
      <c r="AB886" s="14">
        <f t="shared" ref="AB886:AB917" si="105">AB885+AA886</f>
        <v>6</v>
      </c>
      <c r="AC886" s="14" t="str">
        <f t="shared" si="103"/>
        <v/>
      </c>
      <c r="AD886" s="6" t="str">
        <f t="shared" ref="AD886:AD949" si="106">IF(E886="", "",IF(B886="", E886,"&lt;font color='green'&gt;["&amp;AC886&amp;"]&lt;/font&gt; "&amp;E886))</f>
        <v/>
      </c>
    </row>
    <row r="887" spans="27:30" x14ac:dyDescent="0.25">
      <c r="AA887" s="14">
        <f t="shared" si="104"/>
        <v>0</v>
      </c>
      <c r="AB887" s="14">
        <f t="shared" si="105"/>
        <v>6</v>
      </c>
      <c r="AC887" s="14" t="str">
        <f t="shared" si="103"/>
        <v/>
      </c>
      <c r="AD887" s="6" t="str">
        <f t="shared" si="106"/>
        <v/>
      </c>
    </row>
    <row r="888" spans="27:30" x14ac:dyDescent="0.25">
      <c r="AA888" s="14">
        <f t="shared" si="104"/>
        <v>0</v>
      </c>
      <c r="AB888" s="14">
        <f t="shared" si="105"/>
        <v>6</v>
      </c>
      <c r="AC888" s="14" t="str">
        <f t="shared" si="103"/>
        <v/>
      </c>
      <c r="AD888" s="6" t="str">
        <f t="shared" si="106"/>
        <v/>
      </c>
    </row>
    <row r="889" spans="27:30" x14ac:dyDescent="0.25">
      <c r="AA889" s="14">
        <f t="shared" si="104"/>
        <v>0</v>
      </c>
      <c r="AB889" s="14">
        <f t="shared" si="105"/>
        <v>6</v>
      </c>
      <c r="AC889" s="14" t="str">
        <f t="shared" si="103"/>
        <v/>
      </c>
      <c r="AD889" s="6" t="str">
        <f t="shared" si="106"/>
        <v/>
      </c>
    </row>
    <row r="890" spans="27:30" x14ac:dyDescent="0.25">
      <c r="AA890" s="14">
        <f t="shared" si="104"/>
        <v>0</v>
      </c>
      <c r="AB890" s="14">
        <f t="shared" si="105"/>
        <v>6</v>
      </c>
      <c r="AC890" s="14" t="str">
        <f t="shared" si="103"/>
        <v/>
      </c>
      <c r="AD890" s="6" t="str">
        <f t="shared" si="106"/>
        <v/>
      </c>
    </row>
    <row r="891" spans="27:30" x14ac:dyDescent="0.25">
      <c r="AA891" s="14">
        <f t="shared" si="104"/>
        <v>0</v>
      </c>
      <c r="AB891" s="14">
        <f t="shared" si="105"/>
        <v>6</v>
      </c>
      <c r="AC891" s="14" t="str">
        <f t="shared" si="103"/>
        <v/>
      </c>
      <c r="AD891" s="6" t="str">
        <f t="shared" si="106"/>
        <v/>
      </c>
    </row>
    <row r="892" spans="27:30" x14ac:dyDescent="0.25">
      <c r="AA892" s="14">
        <f t="shared" si="104"/>
        <v>0</v>
      </c>
      <c r="AB892" s="14">
        <f t="shared" si="105"/>
        <v>6</v>
      </c>
      <c r="AC892" s="14" t="str">
        <f t="shared" si="103"/>
        <v/>
      </c>
      <c r="AD892" s="6" t="str">
        <f t="shared" si="106"/>
        <v/>
      </c>
    </row>
    <row r="893" spans="27:30" x14ac:dyDescent="0.25">
      <c r="AA893" s="14">
        <f t="shared" si="104"/>
        <v>0</v>
      </c>
      <c r="AB893" s="14">
        <f t="shared" si="105"/>
        <v>6</v>
      </c>
      <c r="AC893" s="14" t="str">
        <f t="shared" si="103"/>
        <v/>
      </c>
      <c r="AD893" s="6" t="str">
        <f t="shared" si="106"/>
        <v/>
      </c>
    </row>
    <row r="894" spans="27:30" x14ac:dyDescent="0.25">
      <c r="AA894" s="14">
        <f t="shared" si="104"/>
        <v>0</v>
      </c>
      <c r="AB894" s="14">
        <f t="shared" si="105"/>
        <v>6</v>
      </c>
      <c r="AC894" s="14" t="str">
        <f t="shared" si="103"/>
        <v/>
      </c>
      <c r="AD894" s="6" t="str">
        <f t="shared" si="106"/>
        <v/>
      </c>
    </row>
    <row r="895" spans="27:30" x14ac:dyDescent="0.25">
      <c r="AA895" s="14">
        <f t="shared" si="104"/>
        <v>0</v>
      </c>
      <c r="AB895" s="14">
        <f t="shared" si="105"/>
        <v>6</v>
      </c>
      <c r="AC895" s="14" t="str">
        <f t="shared" si="103"/>
        <v/>
      </c>
      <c r="AD895" s="6" t="str">
        <f t="shared" si="106"/>
        <v/>
      </c>
    </row>
    <row r="896" spans="27:30" x14ac:dyDescent="0.25">
      <c r="AA896" s="14">
        <f t="shared" si="104"/>
        <v>0</v>
      </c>
      <c r="AB896" s="14">
        <f t="shared" si="105"/>
        <v>6</v>
      </c>
      <c r="AC896" s="14" t="str">
        <f t="shared" ref="AC896:AC927" si="107">IF(AA896=0,"",CONCATENATE("Q1.",AB896))</f>
        <v/>
      </c>
      <c r="AD896" s="6" t="str">
        <f t="shared" si="106"/>
        <v/>
      </c>
    </row>
    <row r="897" spans="27:30" x14ac:dyDescent="0.25">
      <c r="AA897" s="14">
        <f t="shared" si="104"/>
        <v>0</v>
      </c>
      <c r="AB897" s="14">
        <f t="shared" si="105"/>
        <v>6</v>
      </c>
      <c r="AC897" s="14" t="str">
        <f t="shared" si="107"/>
        <v/>
      </c>
      <c r="AD897" s="6" t="str">
        <f t="shared" si="106"/>
        <v/>
      </c>
    </row>
    <row r="898" spans="27:30" x14ac:dyDescent="0.25">
      <c r="AA898" s="14">
        <f t="shared" si="104"/>
        <v>0</v>
      </c>
      <c r="AB898" s="14">
        <f t="shared" si="105"/>
        <v>6</v>
      </c>
      <c r="AC898" s="14" t="str">
        <f t="shared" si="107"/>
        <v/>
      </c>
      <c r="AD898" s="6" t="str">
        <f t="shared" si="106"/>
        <v/>
      </c>
    </row>
    <row r="899" spans="27:30" x14ac:dyDescent="0.25">
      <c r="AD899" s="6" t="str">
        <f t="shared" si="106"/>
        <v/>
      </c>
    </row>
    <row r="900" spans="27:30" x14ac:dyDescent="0.25">
      <c r="AD900" s="6" t="str">
        <f t="shared" si="106"/>
        <v/>
      </c>
    </row>
    <row r="901" spans="27:30" x14ac:dyDescent="0.25">
      <c r="AD901" s="6" t="str">
        <f t="shared" si="106"/>
        <v/>
      </c>
    </row>
    <row r="902" spans="27:30" x14ac:dyDescent="0.25">
      <c r="AD902" s="6" t="str">
        <f t="shared" si="106"/>
        <v/>
      </c>
    </row>
    <row r="903" spans="27:30" x14ac:dyDescent="0.25">
      <c r="AD903" s="6" t="str">
        <f t="shared" si="106"/>
        <v/>
      </c>
    </row>
    <row r="904" spans="27:30" x14ac:dyDescent="0.25">
      <c r="AD904" s="6" t="str">
        <f t="shared" si="106"/>
        <v/>
      </c>
    </row>
    <row r="905" spans="27:30" x14ac:dyDescent="0.25">
      <c r="AD905" s="6" t="str">
        <f t="shared" si="106"/>
        <v/>
      </c>
    </row>
    <row r="906" spans="27:30" x14ac:dyDescent="0.25">
      <c r="AD906" s="6" t="str">
        <f t="shared" si="106"/>
        <v/>
      </c>
    </row>
    <row r="907" spans="27:30" x14ac:dyDescent="0.25">
      <c r="AD907" s="6" t="str">
        <f t="shared" si="106"/>
        <v/>
      </c>
    </row>
    <row r="908" spans="27:30" x14ac:dyDescent="0.25">
      <c r="AD908" s="6" t="str">
        <f t="shared" si="106"/>
        <v/>
      </c>
    </row>
    <row r="909" spans="27:30" x14ac:dyDescent="0.25">
      <c r="AD909" s="6" t="str">
        <f t="shared" si="106"/>
        <v/>
      </c>
    </row>
    <row r="910" spans="27:30" x14ac:dyDescent="0.25">
      <c r="AD910" s="6" t="str">
        <f t="shared" si="106"/>
        <v/>
      </c>
    </row>
    <row r="911" spans="27:30" x14ac:dyDescent="0.25">
      <c r="AD911" s="6" t="str">
        <f t="shared" si="106"/>
        <v/>
      </c>
    </row>
    <row r="912" spans="27:30" x14ac:dyDescent="0.25">
      <c r="AD912" s="6" t="str">
        <f t="shared" si="106"/>
        <v/>
      </c>
    </row>
    <row r="913" spans="30:30" x14ac:dyDescent="0.25">
      <c r="AD913" s="6" t="str">
        <f t="shared" si="106"/>
        <v/>
      </c>
    </row>
    <row r="914" spans="30:30" x14ac:dyDescent="0.25">
      <c r="AD914" s="6" t="str">
        <f t="shared" si="106"/>
        <v/>
      </c>
    </row>
    <row r="915" spans="30:30" x14ac:dyDescent="0.25">
      <c r="AD915" s="6" t="str">
        <f t="shared" si="106"/>
        <v/>
      </c>
    </row>
    <row r="916" spans="30:30" x14ac:dyDescent="0.25">
      <c r="AD916" s="6" t="str">
        <f t="shared" si="106"/>
        <v/>
      </c>
    </row>
    <row r="917" spans="30:30" x14ac:dyDescent="0.25">
      <c r="AD917" s="6" t="str">
        <f t="shared" si="106"/>
        <v/>
      </c>
    </row>
    <row r="918" spans="30:30" x14ac:dyDescent="0.25">
      <c r="AD918" s="6" t="str">
        <f t="shared" si="106"/>
        <v/>
      </c>
    </row>
    <row r="919" spans="30:30" x14ac:dyDescent="0.25">
      <c r="AD919" s="6" t="str">
        <f t="shared" si="106"/>
        <v/>
      </c>
    </row>
    <row r="920" spans="30:30" x14ac:dyDescent="0.25">
      <c r="AD920" s="6" t="str">
        <f t="shared" si="106"/>
        <v/>
      </c>
    </row>
    <row r="921" spans="30:30" x14ac:dyDescent="0.25">
      <c r="AD921" s="6" t="str">
        <f t="shared" si="106"/>
        <v/>
      </c>
    </row>
    <row r="922" spans="30:30" x14ac:dyDescent="0.25">
      <c r="AD922" s="6" t="str">
        <f t="shared" si="106"/>
        <v/>
      </c>
    </row>
    <row r="923" spans="30:30" x14ac:dyDescent="0.25">
      <c r="AD923" s="6" t="str">
        <f t="shared" si="106"/>
        <v/>
      </c>
    </row>
    <row r="924" spans="30:30" x14ac:dyDescent="0.25">
      <c r="AD924" s="6" t="str">
        <f t="shared" si="106"/>
        <v/>
      </c>
    </row>
    <row r="925" spans="30:30" x14ac:dyDescent="0.25">
      <c r="AD925" s="6" t="str">
        <f t="shared" si="106"/>
        <v/>
      </c>
    </row>
    <row r="926" spans="30:30" x14ac:dyDescent="0.25">
      <c r="AD926" s="6" t="str">
        <f t="shared" si="106"/>
        <v/>
      </c>
    </row>
    <row r="927" spans="30:30" x14ac:dyDescent="0.25">
      <c r="AD927" s="6" t="str">
        <f t="shared" si="106"/>
        <v/>
      </c>
    </row>
    <row r="928" spans="30:30" x14ac:dyDescent="0.25">
      <c r="AD928" s="6" t="str">
        <f t="shared" si="106"/>
        <v/>
      </c>
    </row>
    <row r="929" spans="30:30" x14ac:dyDescent="0.25">
      <c r="AD929" s="6" t="str">
        <f t="shared" si="106"/>
        <v/>
      </c>
    </row>
    <row r="930" spans="30:30" x14ac:dyDescent="0.25">
      <c r="AD930" s="6" t="str">
        <f t="shared" si="106"/>
        <v/>
      </c>
    </row>
    <row r="931" spans="30:30" x14ac:dyDescent="0.25">
      <c r="AD931" s="6" t="str">
        <f t="shared" si="106"/>
        <v/>
      </c>
    </row>
    <row r="932" spans="30:30" x14ac:dyDescent="0.25">
      <c r="AD932" s="6" t="str">
        <f t="shared" si="106"/>
        <v/>
      </c>
    </row>
    <row r="933" spans="30:30" x14ac:dyDescent="0.25">
      <c r="AD933" s="6" t="str">
        <f t="shared" si="106"/>
        <v/>
      </c>
    </row>
    <row r="934" spans="30:30" x14ac:dyDescent="0.25">
      <c r="AD934" s="6" t="str">
        <f t="shared" ref="AD934:AD965" si="108">IF(E934="", "",IF(B934="", E934,"&lt;font color='green'&gt;["&amp;B934&amp;"]&lt;/font&gt; "&amp;E934))</f>
        <v/>
      </c>
    </row>
    <row r="935" spans="30:30" x14ac:dyDescent="0.25">
      <c r="AD935" s="6" t="str">
        <f t="shared" si="108"/>
        <v/>
      </c>
    </row>
    <row r="936" spans="30:30" x14ac:dyDescent="0.25">
      <c r="AD936" s="6" t="str">
        <f t="shared" si="108"/>
        <v/>
      </c>
    </row>
    <row r="937" spans="30:30" x14ac:dyDescent="0.25">
      <c r="AD937" s="6" t="str">
        <f t="shared" si="108"/>
        <v/>
      </c>
    </row>
    <row r="938" spans="30:30" x14ac:dyDescent="0.25">
      <c r="AD938" s="6" t="str">
        <f t="shared" si="108"/>
        <v/>
      </c>
    </row>
    <row r="939" spans="30:30" x14ac:dyDescent="0.25">
      <c r="AD939" s="6" t="str">
        <f t="shared" si="108"/>
        <v/>
      </c>
    </row>
    <row r="940" spans="30:30" x14ac:dyDescent="0.25">
      <c r="AD940" s="6" t="str">
        <f t="shared" si="108"/>
        <v/>
      </c>
    </row>
    <row r="941" spans="30:30" x14ac:dyDescent="0.25">
      <c r="AD941" s="6" t="str">
        <f t="shared" si="108"/>
        <v/>
      </c>
    </row>
    <row r="942" spans="30:30" x14ac:dyDescent="0.25">
      <c r="AD942" s="6" t="str">
        <f t="shared" si="108"/>
        <v/>
      </c>
    </row>
    <row r="943" spans="30:30" x14ac:dyDescent="0.25">
      <c r="AD943" s="6" t="str">
        <f t="shared" si="108"/>
        <v/>
      </c>
    </row>
    <row r="944" spans="30:30" x14ac:dyDescent="0.25">
      <c r="AD944" s="6" t="str">
        <f t="shared" si="108"/>
        <v/>
      </c>
    </row>
    <row r="945" spans="30:30" x14ac:dyDescent="0.25">
      <c r="AD945" s="6" t="str">
        <f t="shared" si="108"/>
        <v/>
      </c>
    </row>
    <row r="946" spans="30:30" x14ac:dyDescent="0.25">
      <c r="AD946" s="6" t="str">
        <f t="shared" si="108"/>
        <v/>
      </c>
    </row>
    <row r="947" spans="30:30" x14ac:dyDescent="0.25">
      <c r="AD947" s="6" t="str">
        <f t="shared" si="108"/>
        <v/>
      </c>
    </row>
    <row r="948" spans="30:30" x14ac:dyDescent="0.25">
      <c r="AD948" s="6" t="str">
        <f t="shared" si="108"/>
        <v/>
      </c>
    </row>
    <row r="949" spans="30:30" x14ac:dyDescent="0.25">
      <c r="AD949" s="6" t="str">
        <f t="shared" si="108"/>
        <v/>
      </c>
    </row>
    <row r="950" spans="30:30" x14ac:dyDescent="0.25">
      <c r="AD950" s="6" t="str">
        <f t="shared" si="108"/>
        <v/>
      </c>
    </row>
    <row r="951" spans="30:30" x14ac:dyDescent="0.25">
      <c r="AD951" s="6" t="str">
        <f t="shared" si="108"/>
        <v/>
      </c>
    </row>
    <row r="952" spans="30:30" x14ac:dyDescent="0.25">
      <c r="AD952" s="6" t="str">
        <f t="shared" si="108"/>
        <v/>
      </c>
    </row>
    <row r="953" spans="30:30" x14ac:dyDescent="0.25">
      <c r="AD953" s="6" t="str">
        <f t="shared" si="108"/>
        <v/>
      </c>
    </row>
    <row r="954" spans="30:30" x14ac:dyDescent="0.25">
      <c r="AD954" s="6" t="str">
        <f t="shared" si="108"/>
        <v/>
      </c>
    </row>
    <row r="955" spans="30:30" x14ac:dyDescent="0.25">
      <c r="AD955" s="6" t="str">
        <f t="shared" si="108"/>
        <v/>
      </c>
    </row>
    <row r="956" spans="30:30" x14ac:dyDescent="0.25">
      <c r="AD956" s="6" t="str">
        <f t="shared" si="108"/>
        <v/>
      </c>
    </row>
    <row r="957" spans="30:30" x14ac:dyDescent="0.25">
      <c r="AD957" s="6" t="str">
        <f t="shared" si="108"/>
        <v/>
      </c>
    </row>
    <row r="958" spans="30:30" x14ac:dyDescent="0.25">
      <c r="AD958" s="6" t="str">
        <f t="shared" si="108"/>
        <v/>
      </c>
    </row>
    <row r="959" spans="30:30" x14ac:dyDescent="0.25">
      <c r="AD959" s="6" t="str">
        <f t="shared" si="108"/>
        <v/>
      </c>
    </row>
    <row r="960" spans="30:30" x14ac:dyDescent="0.25">
      <c r="AD960" s="6" t="str">
        <f t="shared" si="108"/>
        <v/>
      </c>
    </row>
    <row r="961" spans="30:30" x14ac:dyDescent="0.25">
      <c r="AD961" s="6" t="str">
        <f t="shared" si="108"/>
        <v/>
      </c>
    </row>
    <row r="962" spans="30:30" x14ac:dyDescent="0.25">
      <c r="AD962" s="6" t="str">
        <f t="shared" si="108"/>
        <v/>
      </c>
    </row>
    <row r="963" spans="30:30" x14ac:dyDescent="0.25">
      <c r="AD963" s="6" t="str">
        <f t="shared" si="108"/>
        <v/>
      </c>
    </row>
    <row r="964" spans="30:30" x14ac:dyDescent="0.25">
      <c r="AD964" s="6" t="str">
        <f t="shared" si="108"/>
        <v/>
      </c>
    </row>
    <row r="965" spans="30:30" x14ac:dyDescent="0.25">
      <c r="AD965" s="6" t="str">
        <f t="shared" si="108"/>
        <v/>
      </c>
    </row>
    <row r="966" spans="30:30" x14ac:dyDescent="0.25">
      <c r="AD966" s="6" t="str">
        <f t="shared" ref="AD966:AD983" si="109">IF(E966="", "",IF(B966="", E966,"&lt;font color='green'&gt;["&amp;B966&amp;"]&lt;/font&gt; "&amp;E966))</f>
        <v/>
      </c>
    </row>
    <row r="967" spans="30:30" x14ac:dyDescent="0.25">
      <c r="AD967" s="6" t="str">
        <f t="shared" si="109"/>
        <v/>
      </c>
    </row>
    <row r="968" spans="30:30" x14ac:dyDescent="0.25">
      <c r="AD968" s="6" t="str">
        <f t="shared" si="109"/>
        <v/>
      </c>
    </row>
    <row r="969" spans="30:30" x14ac:dyDescent="0.25">
      <c r="AD969" s="6" t="str">
        <f t="shared" si="109"/>
        <v/>
      </c>
    </row>
    <row r="970" spans="30:30" x14ac:dyDescent="0.25">
      <c r="AD970" s="6" t="str">
        <f t="shared" si="109"/>
        <v/>
      </c>
    </row>
    <row r="971" spans="30:30" x14ac:dyDescent="0.25">
      <c r="AD971" s="6" t="str">
        <f t="shared" si="109"/>
        <v/>
      </c>
    </row>
    <row r="972" spans="30:30" x14ac:dyDescent="0.25">
      <c r="AD972" s="6" t="str">
        <f t="shared" si="109"/>
        <v/>
      </c>
    </row>
    <row r="973" spans="30:30" x14ac:dyDescent="0.25">
      <c r="AD973" s="6" t="str">
        <f t="shared" si="109"/>
        <v/>
      </c>
    </row>
    <row r="974" spans="30:30" x14ac:dyDescent="0.25">
      <c r="AD974" s="6" t="str">
        <f t="shared" si="109"/>
        <v/>
      </c>
    </row>
    <row r="975" spans="30:30" x14ac:dyDescent="0.25">
      <c r="AD975" s="6" t="str">
        <f t="shared" si="109"/>
        <v/>
      </c>
    </row>
    <row r="976" spans="30:30" x14ac:dyDescent="0.25">
      <c r="AD976" s="6" t="str">
        <f t="shared" si="109"/>
        <v/>
      </c>
    </row>
    <row r="977" spans="30:30" x14ac:dyDescent="0.25">
      <c r="AD977" s="6" t="str">
        <f t="shared" si="109"/>
        <v/>
      </c>
    </row>
    <row r="978" spans="30:30" x14ac:dyDescent="0.25">
      <c r="AD978" s="6" t="str">
        <f t="shared" si="109"/>
        <v/>
      </c>
    </row>
    <row r="979" spans="30:30" x14ac:dyDescent="0.25">
      <c r="AD979" s="6" t="str">
        <f t="shared" si="109"/>
        <v/>
      </c>
    </row>
    <row r="980" spans="30:30" x14ac:dyDescent="0.25">
      <c r="AD980" s="6" t="str">
        <f t="shared" si="109"/>
        <v/>
      </c>
    </row>
    <row r="981" spans="30:30" x14ac:dyDescent="0.25">
      <c r="AD981" s="6" t="str">
        <f t="shared" si="109"/>
        <v/>
      </c>
    </row>
    <row r="982" spans="30:30" x14ac:dyDescent="0.25">
      <c r="AD982" s="6" t="str">
        <f t="shared" si="109"/>
        <v/>
      </c>
    </row>
    <row r="983" spans="30:30" x14ac:dyDescent="0.25">
      <c r="AD983" s="6" t="str">
        <f t="shared" si="109"/>
        <v/>
      </c>
    </row>
  </sheetData>
  <conditionalFormatting sqref="F1">
    <cfRule type="expression" dxfId="5765" priority="2">
      <formula>#REF!="begin group"</formula>
    </cfRule>
  </conditionalFormatting>
  <conditionalFormatting sqref="F1">
    <cfRule type="expression" dxfId="5764" priority="3">
      <formula>#REF!="begin repeat"</formula>
    </cfRule>
  </conditionalFormatting>
  <conditionalFormatting sqref="F1">
    <cfRule type="expression" dxfId="5763" priority="4">
      <formula>#REF!="text"</formula>
    </cfRule>
  </conditionalFormatting>
  <conditionalFormatting sqref="F1">
    <cfRule type="expression" dxfId="5762" priority="5">
      <formula>#REF!="integer"</formula>
    </cfRule>
  </conditionalFormatting>
  <conditionalFormatting sqref="F1">
    <cfRule type="expression" dxfId="5761" priority="6">
      <formula>#REF!="decimal"</formula>
    </cfRule>
  </conditionalFormatting>
  <conditionalFormatting sqref="F1">
    <cfRule type="expression" dxfId="5760" priority="7">
      <formula>OR(AND(LEFT(#REF!, 16)="select_multiple ", LEN(#REF!)&gt;16, NOT(ISNUMBER(SEARCH(" ", #REF!, 17)))), AND(LEFT(#REF!, 11)="select_one ", LEN(#REF!)&gt;11, NOT(ISNUMBER(SEARCH(" ", #REF!, 12)))))</formula>
    </cfRule>
  </conditionalFormatting>
  <conditionalFormatting sqref="F1">
    <cfRule type="expression" dxfId="5759" priority="8">
      <formula>#REF!="note"</formula>
    </cfRule>
    <cfRule type="expression" dxfId="5758" priority="9">
      <formula>#REF!="barcode"</formula>
    </cfRule>
    <cfRule type="expression" dxfId="5757" priority="10">
      <formula>OR(#REF!="geopoint", #REF!="geoshape", #REF!="geotrace")</formula>
    </cfRule>
  </conditionalFormatting>
  <conditionalFormatting sqref="F1">
    <cfRule type="expression" dxfId="5756" priority="11">
      <formula>OR(#REF!="date", #REF!="datetime")</formula>
    </cfRule>
  </conditionalFormatting>
  <conditionalFormatting sqref="F1">
    <cfRule type="expression" dxfId="5755" priority="12">
      <formula>#REF!="image"</formula>
    </cfRule>
  </conditionalFormatting>
  <conditionalFormatting sqref="F1">
    <cfRule type="expression" dxfId="5754" priority="13">
      <formula>OR(#REF!="audio", #REF!="video")</formula>
    </cfRule>
  </conditionalFormatting>
  <conditionalFormatting sqref="F1">
    <cfRule type="expression" dxfId="5753" priority="14">
      <formula>OR(AND(LEFT(#REF!, 14)="sensor_stream ", LEN(#REF!)&gt;14, NOT(ISNUMBER(SEARCH(" ", #REF!, 15)))), AND(LEFT(#REF!, 17)="sensor_statistic ", LEN(#REF!)&gt;17, NOT(ISNUMBER(SEARCH(" ", #REF!, 18)))))</formula>
    </cfRule>
    <cfRule type="expression" dxfId="5752" priority="15">
      <formula>#REF!="comments"</formula>
    </cfRule>
    <cfRule type="expression" dxfId="5751" priority="16">
      <formula>OR(#REF!="audio", #REF!="video")</formula>
    </cfRule>
    <cfRule type="expression" dxfId="5750" priority="17">
      <formula>#REF!="image"</formula>
    </cfRule>
    <cfRule type="expression" dxfId="5749" priority="18">
      <formula>OR(#REF!="date", #REF!="datetime")</formula>
    </cfRule>
    <cfRule type="expression" dxfId="5748" priority="19">
      <formula>OR(#REF!="calculate", #REF!="calculate_here")</formula>
    </cfRule>
    <cfRule type="expression" dxfId="5747" priority="20">
      <formula>#REF!="note"</formula>
    </cfRule>
    <cfRule type="expression" dxfId="5746" priority="21">
      <formula>#REF!="barcode"</formula>
    </cfRule>
    <cfRule type="expression" dxfId="5745" priority="22">
      <formula>OR(#REF!="geopoint", #REF!="geoshape", #REF!="geotrace")</formula>
    </cfRule>
    <cfRule type="expression" dxfId="5744" priority="23">
      <formula>OR(#REF!="audio audit", #REF!="text audit", #REF!="speed violations count", #REF!="speed violations list", #REF!="speed violations audit")</formula>
    </cfRule>
    <cfRule type="expression" dxfId="5743" priority="24">
      <formula>OR(#REF!="username", #REF!="phonenumber", #REF!="start", #REF!="end", #REF!="deviceid", #REF!="subscriberid", #REF!="simserial", #REF!="caseid")</formula>
    </cfRule>
    <cfRule type="expression" dxfId="5742" priority="25">
      <formula>OR(AND(LEFT(#REF!, 16)="select_multiple ", LEN(#REF!)&gt;16, NOT(ISNUMBER(SEARCH(" ", #REF!, 17)))), AND(LEFT(#REF!, 11)="select_one ", LEN(#REF!)&gt;11, NOT(ISNUMBER(SEARCH(" ", #REF!, 12)))))</formula>
    </cfRule>
    <cfRule type="expression" dxfId="5741" priority="26">
      <formula>#REF!="decimal"</formula>
    </cfRule>
    <cfRule type="expression" dxfId="5740" priority="27">
      <formula>#REF!="integer"</formula>
    </cfRule>
    <cfRule type="expression" dxfId="5739" priority="28">
      <formula>#REF!="text"</formula>
    </cfRule>
    <cfRule type="expression" dxfId="5738" priority="29">
      <formula>#REF!="end repeat"</formula>
    </cfRule>
    <cfRule type="expression" dxfId="5737" priority="30">
      <formula>#REF!="begin repeat"</formula>
    </cfRule>
    <cfRule type="expression" dxfId="5736" priority="31">
      <formula>#REF!="end group"</formula>
    </cfRule>
    <cfRule type="expression" dxfId="5735" priority="32">
      <formula>#REF!="begin group"</formula>
    </cfRule>
  </conditionalFormatting>
  <conditionalFormatting sqref="E28">
    <cfRule type="expression" dxfId="5734" priority="33">
      <formula>#REF!="begin group"</formula>
    </cfRule>
  </conditionalFormatting>
  <conditionalFormatting sqref="E28">
    <cfRule type="expression" dxfId="5733" priority="34">
      <formula>#REF!="begin repeat"</formula>
    </cfRule>
  </conditionalFormatting>
  <conditionalFormatting sqref="E28">
    <cfRule type="expression" dxfId="5732" priority="35">
      <formula>#REF!="text"</formula>
    </cfRule>
  </conditionalFormatting>
  <conditionalFormatting sqref="E28">
    <cfRule type="expression" dxfId="5731" priority="36">
      <formula>#REF!="integer"</formula>
    </cfRule>
  </conditionalFormatting>
  <conditionalFormatting sqref="E28">
    <cfRule type="expression" dxfId="5730" priority="37">
      <formula>#REF!="decimal"</formula>
    </cfRule>
  </conditionalFormatting>
  <conditionalFormatting sqref="E28">
    <cfRule type="expression" dxfId="5729" priority="38">
      <formula>OR(AND(LEFT(#REF!, 16)="select_multiple ", LEN(#REF!)&gt;16, NOT(ISNUMBER(SEARCH(" ", #REF!, 17)))), AND(LEFT(#REF!, 11)="select_one ", LEN(#REF!)&gt;11, NOT(ISNUMBER(SEARCH(" ", #REF!, 12)))))</formula>
    </cfRule>
  </conditionalFormatting>
  <conditionalFormatting sqref="E28">
    <cfRule type="expression" dxfId="5728" priority="39">
      <formula>#REF!="note"</formula>
    </cfRule>
    <cfRule type="expression" dxfId="5727" priority="40">
      <formula>#REF!="barcode"</formula>
    </cfRule>
    <cfRule type="expression" dxfId="5726" priority="41">
      <formula>OR(#REF!="geopoint", #REF!="geoshape", #REF!="geotrace")</formula>
    </cfRule>
  </conditionalFormatting>
  <conditionalFormatting sqref="E28">
    <cfRule type="expression" dxfId="5725" priority="42">
      <formula>OR(#REF!="date", #REF!="datetime")</formula>
    </cfRule>
  </conditionalFormatting>
  <conditionalFormatting sqref="E28">
    <cfRule type="expression" dxfId="5724" priority="43">
      <formula>#REF!="image"</formula>
    </cfRule>
  </conditionalFormatting>
  <conditionalFormatting sqref="E28">
    <cfRule type="expression" dxfId="5723" priority="44">
      <formula>OR(#REF!="audio", #REF!="video")</formula>
    </cfRule>
  </conditionalFormatting>
  <conditionalFormatting sqref="E28">
    <cfRule type="expression" dxfId="5722" priority="45">
      <formula>OR(AND(LEFT(#REF!, 14)="sensor_stream ", LEN(#REF!)&gt;14, NOT(ISNUMBER(SEARCH(" ", #REF!, 15)))), AND(LEFT(#REF!, 17)="sensor_statistic ", LEN(#REF!)&gt;17, NOT(ISNUMBER(SEARCH(" ", #REF!, 18)))))</formula>
    </cfRule>
    <cfRule type="expression" dxfId="5721" priority="46">
      <formula>#REF!="comments"</formula>
    </cfRule>
    <cfRule type="expression" dxfId="5720" priority="47">
      <formula>OR(#REF!="audio", #REF!="video")</formula>
    </cfRule>
    <cfRule type="expression" dxfId="5719" priority="48">
      <formula>#REF!="image"</formula>
    </cfRule>
    <cfRule type="expression" dxfId="5718" priority="49">
      <formula>OR(#REF!="date", #REF!="datetime")</formula>
    </cfRule>
    <cfRule type="expression" dxfId="5717" priority="50">
      <formula>OR(#REF!="calculate", #REF!="calculate_here")</formula>
    </cfRule>
    <cfRule type="expression" dxfId="5716" priority="51">
      <formula>#REF!="note"</formula>
    </cfRule>
    <cfRule type="expression" dxfId="5715" priority="52">
      <formula>#REF!="barcode"</formula>
    </cfRule>
    <cfRule type="expression" dxfId="5714" priority="53">
      <formula>OR(#REF!="geopoint", #REF!="geoshape", #REF!="geotrace")</formula>
    </cfRule>
    <cfRule type="expression" dxfId="5713" priority="54">
      <formula>OR(#REF!="audio audit", #REF!="text audit", #REF!="speed violations count", #REF!="speed violations list", #REF!="speed violations audit")</formula>
    </cfRule>
    <cfRule type="expression" dxfId="5712" priority="55">
      <formula>OR(#REF!="username", #REF!="phonenumber", #REF!="start", #REF!="end", #REF!="deviceid", #REF!="subscriberid", #REF!="simserial", #REF!="caseid")</formula>
    </cfRule>
    <cfRule type="expression" dxfId="5711" priority="56">
      <formula>OR(AND(LEFT(#REF!, 16)="select_multiple ", LEN(#REF!)&gt;16, NOT(ISNUMBER(SEARCH(" ", #REF!, 17)))), AND(LEFT(#REF!, 11)="select_one ", LEN(#REF!)&gt;11, NOT(ISNUMBER(SEARCH(" ", #REF!, 12)))))</formula>
    </cfRule>
    <cfRule type="expression" dxfId="5710" priority="57">
      <formula>#REF!="decimal"</formula>
    </cfRule>
    <cfRule type="expression" dxfId="5709" priority="58">
      <formula>#REF!="integer"</formula>
    </cfRule>
    <cfRule type="expression" dxfId="5708" priority="59">
      <formula>#REF!="text"</formula>
    </cfRule>
    <cfRule type="expression" dxfId="5707" priority="60">
      <formula>#REF!="end repeat"</formula>
    </cfRule>
    <cfRule type="expression" dxfId="5706" priority="61">
      <formula>#REF!="begin repeat"</formula>
    </cfRule>
    <cfRule type="expression" dxfId="5705" priority="62">
      <formula>#REF!="end group"</formula>
    </cfRule>
    <cfRule type="expression" dxfId="5704" priority="63">
      <formula>#REF!="begin group"</formula>
    </cfRule>
  </conditionalFormatting>
  <conditionalFormatting sqref="D90:F90">
    <cfRule type="expression" dxfId="5703" priority="64">
      <formula>$C89="note"</formula>
    </cfRule>
    <cfRule type="expression" dxfId="5702" priority="65">
      <formula>$C89="barcode"</formula>
    </cfRule>
    <cfRule type="expression" dxfId="5701" priority="66">
      <formula>OR($C89="geopoint", $C89="geoshape", $C89="geotrace")</formula>
    </cfRule>
  </conditionalFormatting>
  <conditionalFormatting sqref="D90">
    <cfRule type="expression" dxfId="5700" priority="67">
      <formula>OR($C89="calculate", $C89="calculate_here")</formula>
    </cfRule>
  </conditionalFormatting>
  <conditionalFormatting sqref="D90:F90">
    <cfRule type="expression" dxfId="5699" priority="68">
      <formula>OR($C89="audio", $C89="video")</formula>
    </cfRule>
  </conditionalFormatting>
  <conditionalFormatting sqref="C90:M90">
    <cfRule type="expression" dxfId="5698" priority="69">
      <formula>OR(AND(LEFT($C89, 14)="sensor_stream ", LEN($C89)&gt;14, NOT(ISNUMBER(SEARCH(" ", $C89, 15)))), AND(LEFT($C89, 17)="sensor_statistic ", LEN($C89)&gt;17, NOT(ISNUMBER(SEARCH(" ", $C89, 18)))))</formula>
    </cfRule>
    <cfRule type="expression" dxfId="5697" priority="70">
      <formula>$C89="comments"</formula>
    </cfRule>
    <cfRule type="expression" dxfId="5696" priority="71">
      <formula>OR($C89="audio", $C89="video")</formula>
    </cfRule>
    <cfRule type="expression" dxfId="5695" priority="72">
      <formula>$C89="image"</formula>
    </cfRule>
    <cfRule type="expression" dxfId="5694" priority="73">
      <formula>OR($C89="date", $C89="datetime")</formula>
    </cfRule>
    <cfRule type="expression" dxfId="5693" priority="74">
      <formula>OR($C89="calculate", $C89="calculate_here")</formula>
    </cfRule>
    <cfRule type="expression" dxfId="5692" priority="75">
      <formula>$C89="note"</formula>
    </cfRule>
    <cfRule type="expression" dxfId="5691" priority="76">
      <formula>$C89="barcode"</formula>
    </cfRule>
    <cfRule type="expression" dxfId="5690" priority="77">
      <formula>OR($C89="geopoint", $C89="geoshape", $C89="geotrace")</formula>
    </cfRule>
    <cfRule type="expression" dxfId="5689" priority="78">
      <formula>OR($C89="audio audit", $C89="text audit", $C89="speed violations count", $C89="speed violations list", $C89="speed violations audit")</formula>
    </cfRule>
    <cfRule type="expression" dxfId="5688" priority="79">
      <formula>OR($C89="username", $C89="phonenumber", $C89="start", $C89="end", $C89="deviceid", $C89="subscriberid", $C89="simserial", $C89="caseid")</formula>
    </cfRule>
    <cfRule type="expression" dxfId="5687" priority="80">
      <formula>OR(AND(LEFT($C89, 16)="select_multiple ", LEN($C89)&gt;16, NOT(ISNUMBER(SEARCH(" ", $C89, 17)))), AND(LEFT($C89, 11)="select_one ", LEN($C89)&gt;11, NOT(ISNUMBER(SEARCH(" ", $C89, 12)))))</formula>
    </cfRule>
    <cfRule type="expression" dxfId="5686" priority="81">
      <formula>$C89="decimal"</formula>
    </cfRule>
    <cfRule type="expression" dxfId="5685" priority="82">
      <formula>$C89="integer"</formula>
    </cfRule>
    <cfRule type="expression" dxfId="5684" priority="83">
      <formula>$C89="text"</formula>
    </cfRule>
    <cfRule type="expression" dxfId="5683" priority="84">
      <formula>$C89="end repeat"</formula>
    </cfRule>
    <cfRule type="expression" dxfId="5682" priority="85">
      <formula>$C89="begin repeat"</formula>
    </cfRule>
    <cfRule type="expression" dxfId="5681" priority="86">
      <formula>$C89="end group"</formula>
    </cfRule>
    <cfRule type="expression" dxfId="5680" priority="87">
      <formula>$C89="begin group"</formula>
    </cfRule>
  </conditionalFormatting>
  <conditionalFormatting sqref="D90">
    <cfRule type="expression" dxfId="5679" priority="88">
      <formula>$C89="comments"</formula>
    </cfRule>
  </conditionalFormatting>
  <conditionalFormatting sqref="D670:E720">
    <cfRule type="expression" dxfId="5678" priority="89">
      <formula>$C52="note"</formula>
    </cfRule>
    <cfRule type="expression" dxfId="5677" priority="90">
      <formula>$C52="barcode"</formula>
    </cfRule>
    <cfRule type="expression" dxfId="5676" priority="91">
      <formula>OR($C52="geopoint", $C52="geoshape", $C52="geotrace")</formula>
    </cfRule>
  </conditionalFormatting>
  <conditionalFormatting sqref="D670:E720">
    <cfRule type="expression" dxfId="5675" priority="92">
      <formula>OR($C52="audio", $C52="video")</formula>
    </cfRule>
  </conditionalFormatting>
  <conditionalFormatting sqref="D670:D720">
    <cfRule type="expression" dxfId="5674" priority="93">
      <formula>$C52="comments"</formula>
    </cfRule>
  </conditionalFormatting>
  <conditionalFormatting sqref="D721:E721">
    <cfRule type="expression" dxfId="5673" priority="94">
      <formula>$C721="note"</formula>
    </cfRule>
    <cfRule type="expression" dxfId="5672" priority="95">
      <formula>$C721="barcode"</formula>
    </cfRule>
    <cfRule type="expression" dxfId="5671" priority="96">
      <formula>OR($C721="geopoint", $C721="geoshape", $C721="geotrace")</formula>
    </cfRule>
  </conditionalFormatting>
  <conditionalFormatting sqref="D721">
    <cfRule type="expression" dxfId="5670" priority="97">
      <formula>OR($C721="calculate", $C721="calculate_here")</formula>
    </cfRule>
  </conditionalFormatting>
  <conditionalFormatting sqref="D721:E721">
    <cfRule type="expression" dxfId="5669" priority="98">
      <formula>OR($C721="audio", $C721="video")</formula>
    </cfRule>
  </conditionalFormatting>
  <conditionalFormatting sqref="C721:M721">
    <cfRule type="expression" dxfId="5668" priority="99">
      <formula>OR(AND(LEFT($C721, 14)="sensor_stream ", LEN($C721)&gt;14, NOT(ISNUMBER(SEARCH(" ", $C721, 15)))), AND(LEFT($C721, 17)="sensor_statistic ", LEN($C721)&gt;17, NOT(ISNUMBER(SEARCH(" ", $C721, 18)))))</formula>
    </cfRule>
    <cfRule type="expression" dxfId="5667" priority="100">
      <formula>$C721="comments"</formula>
    </cfRule>
    <cfRule type="expression" dxfId="5666" priority="101">
      <formula>OR($C721="audio", $C721="video")</formula>
    </cfRule>
    <cfRule type="expression" dxfId="5665" priority="102">
      <formula>$C721="image"</formula>
    </cfRule>
    <cfRule type="expression" dxfId="5664" priority="103">
      <formula>OR($C721="date", $C721="datetime")</formula>
    </cfRule>
    <cfRule type="expression" dxfId="5663" priority="104">
      <formula>OR($C721="calculate", $C721="calculate_here")</formula>
    </cfRule>
    <cfRule type="expression" dxfId="5662" priority="105">
      <formula>$C721="note"</formula>
    </cfRule>
    <cfRule type="expression" dxfId="5661" priority="106">
      <formula>$C721="barcode"</formula>
    </cfRule>
    <cfRule type="expression" dxfId="5660" priority="107">
      <formula>OR($C721="geopoint", $C721="geoshape", $C721="geotrace")</formula>
    </cfRule>
    <cfRule type="expression" dxfId="5659" priority="108">
      <formula>OR($C721="audio audit", $C721="text audit", $C721="speed violations count", $C721="speed violations list", $C721="speed violations audit")</formula>
    </cfRule>
    <cfRule type="expression" dxfId="5658" priority="109">
      <formula>OR($C721="username", $C721="phonenumber", $C721="start", $C721="end", $C721="deviceid", $C721="subscriberid", $C721="simserial", $C721="caseid")</formula>
    </cfRule>
    <cfRule type="expression" dxfId="5657" priority="110">
      <formula>OR(AND(LEFT($C721, 16)="select_multiple ", LEN($C721)&gt;16, NOT(ISNUMBER(SEARCH(" ", $C721, 17)))), AND(LEFT($C721, 11)="select_one ", LEN($C721)&gt;11, NOT(ISNUMBER(SEARCH(" ", $C721, 12)))))</formula>
    </cfRule>
    <cfRule type="expression" dxfId="5656" priority="111">
      <formula>$C721="decimal"</formula>
    </cfRule>
    <cfRule type="expression" dxfId="5655" priority="112">
      <formula>$C721="integer"</formula>
    </cfRule>
    <cfRule type="expression" dxfId="5654" priority="113">
      <formula>$C721="text"</formula>
    </cfRule>
    <cfRule type="expression" dxfId="5653" priority="114">
      <formula>$C721="end repeat"</formula>
    </cfRule>
    <cfRule type="expression" dxfId="5652" priority="115">
      <formula>$C721="begin repeat"</formula>
    </cfRule>
    <cfRule type="expression" dxfId="5651" priority="116">
      <formula>$C721="end group"</formula>
    </cfRule>
    <cfRule type="expression" dxfId="5650" priority="117">
      <formula>$C721="begin group"</formula>
    </cfRule>
  </conditionalFormatting>
  <conditionalFormatting sqref="D721">
    <cfRule type="expression" dxfId="5649" priority="118">
      <formula>$C721="comments"</formula>
    </cfRule>
  </conditionalFormatting>
  <conditionalFormatting sqref="Q684:Q695">
    <cfRule type="expression" dxfId="5648" priority="119">
      <formula>OR(#REF!="calculate", #REF!="calculate_here")</formula>
    </cfRule>
  </conditionalFormatting>
  <conditionalFormatting sqref="Q684:Q695">
    <cfRule type="expression" dxfId="5647" priority="120">
      <formula>OR(AND(LEFT(#REF!, 14)="sensor_stream ", LEN(#REF!)&gt;14, NOT(ISNUMBER(SEARCH(" ", #REF!, 15)))), AND(LEFT(#REF!, 17)="sensor_statistic ", LEN(#REF!)&gt;17, NOT(ISNUMBER(SEARCH(" ", #REF!, 18)))))</formula>
    </cfRule>
    <cfRule type="expression" dxfId="5646" priority="121">
      <formula>#REF!="comments"</formula>
    </cfRule>
    <cfRule type="expression" dxfId="5645" priority="122">
      <formula>OR(#REF!="audio", #REF!="video")</formula>
    </cfRule>
    <cfRule type="expression" dxfId="5644" priority="123">
      <formula>#REF!="image"</formula>
    </cfRule>
    <cfRule type="expression" dxfId="5643" priority="124">
      <formula>OR(#REF!="date", #REF!="datetime")</formula>
    </cfRule>
    <cfRule type="expression" dxfId="5642" priority="125">
      <formula>OR(#REF!="calculate", #REF!="calculate_here")</formula>
    </cfRule>
    <cfRule type="expression" dxfId="5641" priority="126">
      <formula>#REF!="note"</formula>
    </cfRule>
    <cfRule type="expression" dxfId="5640" priority="127">
      <formula>#REF!="barcode"</formula>
    </cfRule>
    <cfRule type="expression" dxfId="5639" priority="128">
      <formula>OR(#REF!="geopoint", #REF!="geoshape", #REF!="geotrace")</formula>
    </cfRule>
    <cfRule type="expression" dxfId="5638" priority="129">
      <formula>OR(#REF!="audio audit", #REF!="text audit", #REF!="speed violations count", #REF!="speed violations list", #REF!="speed violations audit")</formula>
    </cfRule>
    <cfRule type="expression" dxfId="5637" priority="130">
      <formula>OR(#REF!="username", #REF!="phonenumber", #REF!="start", #REF!="end", #REF!="deviceid", #REF!="subscriberid", #REF!="simserial", #REF!="caseid")</formula>
    </cfRule>
    <cfRule type="expression" dxfId="5636" priority="131">
      <formula>OR(AND(LEFT(#REF!, 16)="select_multiple ", LEN(#REF!)&gt;16, NOT(ISNUMBER(SEARCH(" ", #REF!, 17)))), AND(LEFT(#REF!, 11)="select_one ", LEN(#REF!)&gt;11, NOT(ISNUMBER(SEARCH(" ", #REF!, 12)))))</formula>
    </cfRule>
    <cfRule type="expression" dxfId="5635" priority="132">
      <formula>#REF!="decimal"</formula>
    </cfRule>
    <cfRule type="expression" dxfId="5634" priority="133">
      <formula>#REF!="integer"</formula>
    </cfRule>
    <cfRule type="expression" dxfId="5633" priority="134">
      <formula>#REF!="text"</formula>
    </cfRule>
    <cfRule type="expression" dxfId="5632" priority="135">
      <formula>#REF!="end repeat"</formula>
    </cfRule>
    <cfRule type="expression" dxfId="5631" priority="136">
      <formula>#REF!="begin repeat"</formula>
    </cfRule>
    <cfRule type="expression" dxfId="5630" priority="137">
      <formula>#REF!="end group"</formula>
    </cfRule>
    <cfRule type="expression" dxfId="5629" priority="138">
      <formula>#REF!="begin group"</formula>
    </cfRule>
  </conditionalFormatting>
  <conditionalFormatting sqref="J672:K672">
    <cfRule type="expression" dxfId="5628" priority="139">
      <formula>$C54="integer"</formula>
    </cfRule>
  </conditionalFormatting>
  <conditionalFormatting sqref="J672:K672">
    <cfRule type="expression" dxfId="5627" priority="140">
      <formula>$C54="decimal"</formula>
    </cfRule>
  </conditionalFormatting>
  <conditionalFormatting sqref="J672:K672">
    <cfRule type="expression" dxfId="5626" priority="141">
      <formula>OR(AND(LEFT($C94, 14)="sensor_stream ", LEN($C94)&gt;14, NOT(ISNUMBER(SEARCH(" ", $C94, 15)))), AND(LEFT($C94, 17)="sensor_statistic ", LEN($C94)&gt;17, NOT(ISNUMBER(SEARCH(" ", $C94, 18)))))</formula>
    </cfRule>
    <cfRule type="expression" dxfId="5625" priority="142">
      <formula>$C94="comments"</formula>
    </cfRule>
    <cfRule type="expression" dxfId="5624" priority="143">
      <formula>OR($C94="audio", $C94="video")</formula>
    </cfRule>
    <cfRule type="expression" dxfId="5623" priority="144">
      <formula>$C94="image"</formula>
    </cfRule>
    <cfRule type="expression" dxfId="5622" priority="145">
      <formula>OR($C94="date", $C94="datetime")</formula>
    </cfRule>
    <cfRule type="expression" dxfId="5621" priority="146">
      <formula>OR($C94="calculate", $C94="calculate_here")</formula>
    </cfRule>
    <cfRule type="expression" dxfId="5620" priority="147">
      <formula>$C94="note"</formula>
    </cfRule>
    <cfRule type="expression" dxfId="5619" priority="148">
      <formula>$C94="barcode"</formula>
    </cfRule>
    <cfRule type="expression" dxfId="5618" priority="149">
      <formula>OR($C94="geopoint", $C94="geoshape", $C94="geotrace")</formula>
    </cfRule>
    <cfRule type="expression" dxfId="5617" priority="150">
      <formula>OR($C94="audio audit", $C94="text audit", $C94="speed violations count", $C94="speed violations list", $C94="speed violations audit")</formula>
    </cfRule>
    <cfRule type="expression" dxfId="5616" priority="151">
      <formula>OR($C94="username", $C94="phonenumber", $C94="start", $C94="end", $C94="deviceid", $C94="subscriberid", $C94="simserial", $C94="caseid")</formula>
    </cfRule>
    <cfRule type="expression" dxfId="5615" priority="152">
      <formula>OR(AND(LEFT($C94, 16)="select_multiple ", LEN($C94)&gt;16, NOT(ISNUMBER(SEARCH(" ", $C94, 17)))), AND(LEFT($C94, 11)="select_one ", LEN($C94)&gt;11, NOT(ISNUMBER(SEARCH(" ", $C94, 12)))))</formula>
    </cfRule>
    <cfRule type="expression" dxfId="5614" priority="153">
      <formula>$C94="decimal"</formula>
    </cfRule>
    <cfRule type="expression" dxfId="5613" priority="154">
      <formula>$C94="integer"</formula>
    </cfRule>
    <cfRule type="expression" dxfId="5612" priority="155">
      <formula>$C94="text"</formula>
    </cfRule>
    <cfRule type="expression" dxfId="5611" priority="156">
      <formula>$C94="end repeat"</formula>
    </cfRule>
    <cfRule type="expression" dxfId="5610" priority="157">
      <formula>$C94="begin repeat"</formula>
    </cfRule>
    <cfRule type="expression" dxfId="5609" priority="158">
      <formula>$C94="end group"</formula>
    </cfRule>
    <cfRule type="expression" dxfId="5608" priority="159">
      <formula>$C94="begin group"</formula>
    </cfRule>
  </conditionalFormatting>
  <conditionalFormatting sqref="I101:I102">
    <cfRule type="expression" dxfId="5607" priority="160">
      <formula>$C99="begin group"</formula>
    </cfRule>
  </conditionalFormatting>
  <conditionalFormatting sqref="I101:I102">
    <cfRule type="expression" dxfId="5606" priority="161">
      <formula>$C99="text"</formula>
    </cfRule>
  </conditionalFormatting>
  <conditionalFormatting sqref="I101:I102">
    <cfRule type="expression" dxfId="5605" priority="162">
      <formula>OR(AND(LEFT($C99, 16)="select_multiple ", LEN($C99)&gt;16, NOT(ISNUMBER(SEARCH(" ", $C99, 17)))), AND(LEFT($C99, 11)="select_one ", LEN($C99)&gt;11, NOT(ISNUMBER(SEARCH(" ", $C99, 12)))))</formula>
    </cfRule>
  </conditionalFormatting>
  <conditionalFormatting sqref="I101:I102">
    <cfRule type="expression" dxfId="5604" priority="163">
      <formula>OR($C99="audio audit", $C99="text audit", $C99="speed violations count", $C99="speed violations list", $C99="speed violations audit")</formula>
    </cfRule>
  </conditionalFormatting>
  <conditionalFormatting sqref="I101:I102">
    <cfRule type="expression" dxfId="5603" priority="164">
      <formula>OR($C99="date", $C99="datetime")</formula>
    </cfRule>
  </conditionalFormatting>
  <conditionalFormatting sqref="I101:I102">
    <cfRule type="expression" dxfId="5602" priority="165">
      <formula>$C99="image"</formula>
    </cfRule>
  </conditionalFormatting>
  <conditionalFormatting sqref="I101:I102">
    <cfRule type="expression" dxfId="5601" priority="166">
      <formula>OR(AND(LEFT($C99, 14)="sensor_stream ", LEN($C99)&gt;14, NOT(ISNUMBER(SEARCH(" ", $C99, 15)))), AND(LEFT($C99, 17)="sensor_statistic ", LEN($C99)&gt;17, NOT(ISNUMBER(SEARCH(" ", $C99, 18)))))</formula>
    </cfRule>
    <cfRule type="expression" dxfId="5600" priority="167">
      <formula>$C99="comments"</formula>
    </cfRule>
    <cfRule type="expression" dxfId="5599" priority="168">
      <formula>OR($C99="audio", $C99="video")</formula>
    </cfRule>
    <cfRule type="expression" dxfId="5598" priority="169">
      <formula>$C99="image"</formula>
    </cfRule>
    <cfRule type="expression" dxfId="5597" priority="170">
      <formula>OR($C99="date", $C99="datetime")</formula>
    </cfRule>
    <cfRule type="expression" dxfId="5596" priority="171">
      <formula>OR($C99="calculate", $C99="calculate_here")</formula>
    </cfRule>
    <cfRule type="expression" dxfId="5595" priority="172">
      <formula>$C99="note"</formula>
    </cfRule>
    <cfRule type="expression" dxfId="5594" priority="173">
      <formula>$C99="barcode"</formula>
    </cfRule>
    <cfRule type="expression" dxfId="5593" priority="174">
      <formula>OR($C99="geopoint", $C99="geoshape", $C99="geotrace")</formula>
    </cfRule>
    <cfRule type="expression" dxfId="5592" priority="175">
      <formula>OR($C99="audio audit", $C99="text audit", $C99="speed violations count", $C99="speed violations list", $C99="speed violations audit")</formula>
    </cfRule>
    <cfRule type="expression" dxfId="5591" priority="176">
      <formula>OR($C99="username", $C99="phonenumber", $C99="start", $C99="end", $C99="deviceid", $C99="subscriberid", $C99="simserial", $C99="caseid")</formula>
    </cfRule>
    <cfRule type="expression" dxfId="5590" priority="177">
      <formula>OR(AND(LEFT($C99, 16)="select_multiple ", LEN($C99)&gt;16, NOT(ISNUMBER(SEARCH(" ", $C99, 17)))), AND(LEFT($C99, 11)="select_one ", LEN($C99)&gt;11, NOT(ISNUMBER(SEARCH(" ", $C99, 12)))))</formula>
    </cfRule>
    <cfRule type="expression" dxfId="5589" priority="178">
      <formula>$C99="decimal"</formula>
    </cfRule>
    <cfRule type="expression" dxfId="5588" priority="179">
      <formula>$C99="integer"</formula>
    </cfRule>
    <cfRule type="expression" dxfId="5587" priority="180">
      <formula>$C99="text"</formula>
    </cfRule>
    <cfRule type="expression" dxfId="5586" priority="181">
      <formula>$C99="end repeat"</formula>
    </cfRule>
    <cfRule type="expression" dxfId="5585" priority="182">
      <formula>$C99="begin repeat"</formula>
    </cfRule>
    <cfRule type="expression" dxfId="5584" priority="183">
      <formula>$C99="end group"</formula>
    </cfRule>
    <cfRule type="expression" dxfId="5583" priority="184">
      <formula>$C99="begin group"</formula>
    </cfRule>
  </conditionalFormatting>
  <conditionalFormatting sqref="I101:I102">
    <cfRule type="expression" dxfId="5582" priority="185">
      <formula>OR(AND(LEFT($C99, 14)="sensor_stream ", LEN($C99)&gt;14, NOT(ISNUMBER(SEARCH(" ", $C99, 15)))), AND(LEFT($C99, 17)="sensor_statistic ", LEN($C99)&gt;17, NOT(ISNUMBER(SEARCH(" ", $C99, 18)))))</formula>
    </cfRule>
  </conditionalFormatting>
  <conditionalFormatting sqref="I117">
    <cfRule type="expression" dxfId="5581" priority="186">
      <formula>$C116="begin group"</formula>
    </cfRule>
  </conditionalFormatting>
  <conditionalFormatting sqref="I117">
    <cfRule type="expression" dxfId="5580" priority="187">
      <formula>OR(AND(LEFT($C116, 16)="select_multiple ", LEN($C116)&gt;16, NOT(ISNUMBER(SEARCH(" ", $C116, 17)))), AND(LEFT($C116, 11)="select_one ", LEN($C116)&gt;11, NOT(ISNUMBER(SEARCH(" ", $C116, 12)))))</formula>
    </cfRule>
  </conditionalFormatting>
  <conditionalFormatting sqref="I117">
    <cfRule type="expression" dxfId="5579" priority="188">
      <formula>OR($C116="audio audit", $C116="text audit", $C116="speed violations count", $C116="speed violations list", $C116="speed violations audit")</formula>
    </cfRule>
  </conditionalFormatting>
  <conditionalFormatting sqref="I117">
    <cfRule type="expression" dxfId="5578" priority="189">
      <formula>OR($C116="date", $C116="datetime")</formula>
    </cfRule>
  </conditionalFormatting>
  <conditionalFormatting sqref="I117">
    <cfRule type="expression" dxfId="5577" priority="190">
      <formula>$C116="image"</formula>
    </cfRule>
  </conditionalFormatting>
  <conditionalFormatting sqref="G117:K117">
    <cfRule type="expression" dxfId="5576" priority="191">
      <formula>OR(AND(LEFT($C116, 14)="sensor_stream ", LEN($C116)&gt;14, NOT(ISNUMBER(SEARCH(" ", $C116, 15)))), AND(LEFT($C116, 17)="sensor_statistic ", LEN($C116)&gt;17, NOT(ISNUMBER(SEARCH(" ", $C116, 18)))))</formula>
    </cfRule>
    <cfRule type="expression" dxfId="5575" priority="192">
      <formula>$C116="comments"</formula>
    </cfRule>
    <cfRule type="expression" dxfId="5574" priority="193">
      <formula>OR($C116="audio", $C116="video")</formula>
    </cfRule>
    <cfRule type="expression" dxfId="5573" priority="194">
      <formula>$C116="image"</formula>
    </cfRule>
    <cfRule type="expression" dxfId="5572" priority="195">
      <formula>OR($C116="date", $C116="datetime")</formula>
    </cfRule>
    <cfRule type="expression" dxfId="5571" priority="196">
      <formula>OR($C116="calculate", $C116="calculate_here")</formula>
    </cfRule>
    <cfRule type="expression" dxfId="5570" priority="197">
      <formula>$C116="note"</formula>
    </cfRule>
    <cfRule type="expression" dxfId="5569" priority="198">
      <formula>$C116="barcode"</formula>
    </cfRule>
    <cfRule type="expression" dxfId="5568" priority="199">
      <formula>OR($C116="geopoint", $C116="geoshape", $C116="geotrace")</formula>
    </cfRule>
    <cfRule type="expression" dxfId="5567" priority="200">
      <formula>OR($C116="audio audit", $C116="text audit", $C116="speed violations count", $C116="speed violations list", $C116="speed violations audit")</formula>
    </cfRule>
    <cfRule type="expression" dxfId="5566" priority="201">
      <formula>OR($C116="username", $C116="phonenumber", $C116="start", $C116="end", $C116="deviceid", $C116="subscriberid", $C116="simserial", $C116="caseid")</formula>
    </cfRule>
    <cfRule type="expression" dxfId="5565" priority="202">
      <formula>OR(AND(LEFT($C116, 16)="select_multiple ", LEN($C116)&gt;16, NOT(ISNUMBER(SEARCH(" ", $C116, 17)))), AND(LEFT($C116, 11)="select_one ", LEN($C116)&gt;11, NOT(ISNUMBER(SEARCH(" ", $C116, 12)))))</formula>
    </cfRule>
    <cfRule type="expression" dxfId="5564" priority="203">
      <formula>$C116="decimal"</formula>
    </cfRule>
    <cfRule type="expression" dxfId="5563" priority="204">
      <formula>$C116="integer"</formula>
    </cfRule>
    <cfRule type="expression" dxfId="5562" priority="205">
      <formula>$C116="text"</formula>
    </cfRule>
    <cfRule type="expression" dxfId="5561" priority="206">
      <formula>$C116="end repeat"</formula>
    </cfRule>
    <cfRule type="expression" dxfId="5560" priority="207">
      <formula>$C116="begin repeat"</formula>
    </cfRule>
    <cfRule type="expression" dxfId="5559" priority="208">
      <formula>$C116="end group"</formula>
    </cfRule>
    <cfRule type="expression" dxfId="5558" priority="209">
      <formula>$C116="begin group"</formula>
    </cfRule>
  </conditionalFormatting>
  <conditionalFormatting sqref="I117">
    <cfRule type="expression" dxfId="5557" priority="210">
      <formula>OR(AND(LEFT($C116, 14)="sensor_stream ", LEN($C116)&gt;14, NOT(ISNUMBER(SEARCH(" ", $C116, 15)))), AND(LEFT($C116, 17)="sensor_statistic ", LEN($C116)&gt;17, NOT(ISNUMBER(SEARCH(" ", $C116, 18)))))</formula>
    </cfRule>
  </conditionalFormatting>
  <conditionalFormatting sqref="I128:I129">
    <cfRule type="expression" dxfId="5556" priority="211">
      <formula>$C125="begin group"</formula>
    </cfRule>
  </conditionalFormatting>
  <conditionalFormatting sqref="I128:I129">
    <cfRule type="expression" dxfId="5555" priority="212">
      <formula>$C125="text"</formula>
    </cfRule>
  </conditionalFormatting>
  <conditionalFormatting sqref="I128:I129">
    <cfRule type="expression" dxfId="5554" priority="213">
      <formula>OR(AND(LEFT($C125, 16)="select_multiple ", LEN($C125)&gt;16, NOT(ISNUMBER(SEARCH(" ", $C125, 17)))), AND(LEFT($C125, 11)="select_one ", LEN($C125)&gt;11, NOT(ISNUMBER(SEARCH(" ", $C125, 12)))))</formula>
    </cfRule>
  </conditionalFormatting>
  <conditionalFormatting sqref="I128:I129">
    <cfRule type="expression" dxfId="5553" priority="214">
      <formula>OR($C125="audio audit", $C125="text audit", $C125="speed violations count", $C125="speed violations list", $C125="speed violations audit")</formula>
    </cfRule>
  </conditionalFormatting>
  <conditionalFormatting sqref="I128:I129">
    <cfRule type="expression" dxfId="5552" priority="215">
      <formula>OR($C125="date", $C125="datetime")</formula>
    </cfRule>
  </conditionalFormatting>
  <conditionalFormatting sqref="I128:I129">
    <cfRule type="expression" dxfId="5551" priority="216">
      <formula>$C125="image"</formula>
    </cfRule>
  </conditionalFormatting>
  <conditionalFormatting sqref="I128:I129">
    <cfRule type="expression" dxfId="5550" priority="217">
      <formula>OR(AND(LEFT($C125, 14)="sensor_stream ", LEN($C125)&gt;14, NOT(ISNUMBER(SEARCH(" ", $C125, 15)))), AND(LEFT($C125, 17)="sensor_statistic ", LEN($C125)&gt;17, NOT(ISNUMBER(SEARCH(" ", $C125, 18)))))</formula>
    </cfRule>
    <cfRule type="expression" dxfId="5549" priority="218">
      <formula>$C125="comments"</formula>
    </cfRule>
    <cfRule type="expression" dxfId="5548" priority="219">
      <formula>OR($C125="audio", $C125="video")</formula>
    </cfRule>
    <cfRule type="expression" dxfId="5547" priority="220">
      <formula>$C125="image"</formula>
    </cfRule>
    <cfRule type="expression" dxfId="5546" priority="221">
      <formula>OR($C125="date", $C125="datetime")</formula>
    </cfRule>
    <cfRule type="expression" dxfId="5545" priority="222">
      <formula>OR($C125="calculate", $C125="calculate_here")</formula>
    </cfRule>
    <cfRule type="expression" dxfId="5544" priority="223">
      <formula>$C125="note"</formula>
    </cfRule>
    <cfRule type="expression" dxfId="5543" priority="224">
      <formula>$C125="barcode"</formula>
    </cfRule>
    <cfRule type="expression" dxfId="5542" priority="225">
      <formula>OR($C125="geopoint", $C125="geoshape", $C125="geotrace")</formula>
    </cfRule>
    <cfRule type="expression" dxfId="5541" priority="226">
      <formula>OR($C125="audio audit", $C125="text audit", $C125="speed violations count", $C125="speed violations list", $C125="speed violations audit")</formula>
    </cfRule>
    <cfRule type="expression" dxfId="5540" priority="227">
      <formula>OR($C125="username", $C125="phonenumber", $C125="start", $C125="end", $C125="deviceid", $C125="subscriberid", $C125="simserial", $C125="caseid")</formula>
    </cfRule>
    <cfRule type="expression" dxfId="5539" priority="228">
      <formula>OR(AND(LEFT($C125, 16)="select_multiple ", LEN($C125)&gt;16, NOT(ISNUMBER(SEARCH(" ", $C125, 17)))), AND(LEFT($C125, 11)="select_one ", LEN($C125)&gt;11, NOT(ISNUMBER(SEARCH(" ", $C125, 12)))))</formula>
    </cfRule>
    <cfRule type="expression" dxfId="5538" priority="229">
      <formula>$C125="decimal"</formula>
    </cfRule>
    <cfRule type="expression" dxfId="5537" priority="230">
      <formula>$C125="integer"</formula>
    </cfRule>
    <cfRule type="expression" dxfId="5536" priority="231">
      <formula>$C125="text"</formula>
    </cfRule>
    <cfRule type="expression" dxfId="5535" priority="232">
      <formula>$C125="end repeat"</formula>
    </cfRule>
    <cfRule type="expression" dxfId="5534" priority="233">
      <formula>$C125="begin repeat"</formula>
    </cfRule>
    <cfRule type="expression" dxfId="5533" priority="234">
      <formula>$C125="end group"</formula>
    </cfRule>
    <cfRule type="expression" dxfId="5532" priority="235">
      <formula>$C125="begin group"</formula>
    </cfRule>
  </conditionalFormatting>
  <conditionalFormatting sqref="I128:I129">
    <cfRule type="expression" dxfId="5531" priority="236">
      <formula>OR(AND(LEFT($C125, 14)="sensor_stream ", LEN($C125)&gt;14, NOT(ISNUMBER(SEARCH(" ", $C125, 15)))), AND(LEFT($C125, 17)="sensor_statistic ", LEN($C125)&gt;17, NOT(ISNUMBER(SEARCH(" ", $C125, 18)))))</formula>
    </cfRule>
  </conditionalFormatting>
  <conditionalFormatting sqref="D390:E391">
    <cfRule type="expression" dxfId="5530" priority="237">
      <formula>#REF!="begin repeat"</formula>
    </cfRule>
  </conditionalFormatting>
  <conditionalFormatting sqref="D390:F391">
    <cfRule type="expression" dxfId="5529" priority="238">
      <formula>#REF!="integer"</formula>
    </cfRule>
  </conditionalFormatting>
  <conditionalFormatting sqref="D390:F391">
    <cfRule type="expression" dxfId="5528" priority="239">
      <formula>#REF!="decimal"</formula>
    </cfRule>
  </conditionalFormatting>
  <conditionalFormatting sqref="D390:E391">
    <cfRule type="expression" dxfId="5527" priority="240">
      <formula>#REF!="note"</formula>
    </cfRule>
    <cfRule type="expression" dxfId="5526" priority="241">
      <formula>#REF!="barcode"</formula>
    </cfRule>
    <cfRule type="expression" dxfId="5525" priority="242">
      <formula>OR(#REF!="geopoint", #REF!="geoshape", #REF!="geotrace")</formula>
    </cfRule>
  </conditionalFormatting>
  <conditionalFormatting sqref="D390:D391">
    <cfRule type="expression" dxfId="5524" priority="243">
      <formula>OR(#REF!="calculate", #REF!="calculate_here")</formula>
    </cfRule>
  </conditionalFormatting>
  <conditionalFormatting sqref="D390:E391">
    <cfRule type="expression" dxfId="5523" priority="244">
      <formula>OR(#REF!="audio", #REF!="video")</formula>
    </cfRule>
  </conditionalFormatting>
  <conditionalFormatting sqref="C390:H391">
    <cfRule type="expression" dxfId="5522" priority="245">
      <formula>OR(AND(LEFT(#REF!, 14)="sensor_stream ", LEN(#REF!)&gt;14, NOT(ISNUMBER(SEARCH(" ", #REF!, 15)))), AND(LEFT(#REF!, 17)="sensor_statistic ", LEN(#REF!)&gt;17, NOT(ISNUMBER(SEARCH(" ", #REF!, 18)))))</formula>
    </cfRule>
    <cfRule type="expression" dxfId="5521" priority="246">
      <formula>#REF!="comments"</formula>
    </cfRule>
    <cfRule type="expression" dxfId="5520" priority="247">
      <formula>OR(#REF!="audio", #REF!="video")</formula>
    </cfRule>
    <cfRule type="expression" dxfId="5519" priority="248">
      <formula>#REF!="image"</formula>
    </cfRule>
    <cfRule type="expression" dxfId="5518" priority="249">
      <formula>OR(#REF!="date", #REF!="datetime")</formula>
    </cfRule>
    <cfRule type="expression" dxfId="5517" priority="250">
      <formula>OR(#REF!="calculate", #REF!="calculate_here")</formula>
    </cfRule>
    <cfRule type="expression" dxfId="5516" priority="251">
      <formula>#REF!="note"</formula>
    </cfRule>
    <cfRule type="expression" dxfId="5515" priority="252">
      <formula>#REF!="barcode"</formula>
    </cfRule>
    <cfRule type="expression" dxfId="5514" priority="253">
      <formula>OR(#REF!="geopoint", #REF!="geoshape", #REF!="geotrace")</formula>
    </cfRule>
    <cfRule type="expression" dxfId="5513" priority="254">
      <formula>OR(#REF!="audio audit", #REF!="text audit", #REF!="speed violations count", #REF!="speed violations list", #REF!="speed violations audit")</formula>
    </cfRule>
    <cfRule type="expression" dxfId="5512" priority="255">
      <formula>OR(#REF!="username", #REF!="phonenumber", #REF!="start", #REF!="end", #REF!="deviceid", #REF!="subscriberid", #REF!="simserial", #REF!="caseid")</formula>
    </cfRule>
    <cfRule type="expression" dxfId="5511" priority="256">
      <formula>OR(AND(LEFT(#REF!, 16)="select_multiple ", LEN(#REF!)&gt;16, NOT(ISNUMBER(SEARCH(" ", #REF!, 17)))), AND(LEFT(#REF!, 11)="select_one ", LEN(#REF!)&gt;11, NOT(ISNUMBER(SEARCH(" ", #REF!, 12)))))</formula>
    </cfRule>
    <cfRule type="expression" dxfId="5510" priority="257">
      <formula>#REF!="decimal"</formula>
    </cfRule>
    <cfRule type="expression" dxfId="5509" priority="258">
      <formula>#REF!="integer"</formula>
    </cfRule>
    <cfRule type="expression" dxfId="5508" priority="259">
      <formula>#REF!="text"</formula>
    </cfRule>
    <cfRule type="expression" dxfId="5507" priority="260">
      <formula>#REF!="end repeat"</formula>
    </cfRule>
    <cfRule type="expression" dxfId="5506" priority="261">
      <formula>#REF!="begin repeat"</formula>
    </cfRule>
    <cfRule type="expression" dxfId="5505" priority="262">
      <formula>#REF!="end group"</formula>
    </cfRule>
    <cfRule type="expression" dxfId="5504" priority="263">
      <formula>#REF!="begin group"</formula>
    </cfRule>
  </conditionalFormatting>
  <conditionalFormatting sqref="D390:D391">
    <cfRule type="expression" dxfId="5503" priority="264">
      <formula>#REF!="comments"</formula>
    </cfRule>
  </conditionalFormatting>
  <conditionalFormatting sqref="L390:L391">
    <cfRule type="expression" dxfId="5502" priority="265">
      <formula>#REF!="begin group"</formula>
    </cfRule>
  </conditionalFormatting>
  <conditionalFormatting sqref="L390:L391">
    <cfRule type="expression" dxfId="5501" priority="266">
      <formula>#REF!="begin repeat"</formula>
    </cfRule>
  </conditionalFormatting>
  <conditionalFormatting sqref="L390:L391">
    <cfRule type="expression" dxfId="5500" priority="267">
      <formula>OR(AND(LEFT(#REF!, 14)="sensor_stream ", LEN(#REF!)&gt;14, NOT(ISNUMBER(SEARCH(" ", #REF!, 15)))), AND(LEFT(#REF!, 17)="sensor_statistic ", LEN(#REF!)&gt;17, NOT(ISNUMBER(SEARCH(" ", #REF!, 18)))))</formula>
    </cfRule>
    <cfRule type="expression" dxfId="5499" priority="268">
      <formula>#REF!="comments"</formula>
    </cfRule>
    <cfRule type="expression" dxfId="5498" priority="269">
      <formula>OR(#REF!="audio", #REF!="video")</formula>
    </cfRule>
    <cfRule type="expression" dxfId="5497" priority="270">
      <formula>#REF!="image"</formula>
    </cfRule>
    <cfRule type="expression" dxfId="5496" priority="271">
      <formula>OR(#REF!="date", #REF!="datetime")</formula>
    </cfRule>
    <cfRule type="expression" dxfId="5495" priority="272">
      <formula>OR(#REF!="calculate", #REF!="calculate_here")</formula>
    </cfRule>
    <cfRule type="expression" dxfId="5494" priority="273">
      <formula>#REF!="note"</formula>
    </cfRule>
    <cfRule type="expression" dxfId="5493" priority="274">
      <formula>#REF!="barcode"</formula>
    </cfRule>
    <cfRule type="expression" dxfId="5492" priority="275">
      <formula>OR(#REF!="geopoint", #REF!="geoshape", #REF!="geotrace")</formula>
    </cfRule>
    <cfRule type="expression" dxfId="5491" priority="276">
      <formula>OR(#REF!="audio audit", #REF!="text audit", #REF!="speed violations count", #REF!="speed violations list", #REF!="speed violations audit")</formula>
    </cfRule>
    <cfRule type="expression" dxfId="5490" priority="277">
      <formula>OR(#REF!="username", #REF!="phonenumber", #REF!="start", #REF!="end", #REF!="deviceid", #REF!="subscriberid", #REF!="simserial", #REF!="caseid")</formula>
    </cfRule>
    <cfRule type="expression" dxfId="5489" priority="278">
      <formula>OR(AND(LEFT(#REF!, 16)="select_multiple ", LEN(#REF!)&gt;16, NOT(ISNUMBER(SEARCH(" ", #REF!, 17)))), AND(LEFT(#REF!, 11)="select_one ", LEN(#REF!)&gt;11, NOT(ISNUMBER(SEARCH(" ", #REF!, 12)))))</formula>
    </cfRule>
    <cfRule type="expression" dxfId="5488" priority="279">
      <formula>#REF!="decimal"</formula>
    </cfRule>
    <cfRule type="expression" dxfId="5487" priority="280">
      <formula>#REF!="integer"</formula>
    </cfRule>
    <cfRule type="expression" dxfId="5486" priority="281">
      <formula>#REF!="text"</formula>
    </cfRule>
    <cfRule type="expression" dxfId="5485" priority="282">
      <formula>#REF!="end repeat"</formula>
    </cfRule>
    <cfRule type="expression" dxfId="5484" priority="283">
      <formula>#REF!="begin repeat"</formula>
    </cfRule>
    <cfRule type="expression" dxfId="5483" priority="284">
      <formula>#REF!="end group"</formula>
    </cfRule>
    <cfRule type="expression" dxfId="5482" priority="285">
      <formula>#REF!="begin group"</formula>
    </cfRule>
  </conditionalFormatting>
  <conditionalFormatting sqref="J390:J391">
    <cfRule type="expression" dxfId="5481" priority="286">
      <formula>#REF!="integer"</formula>
    </cfRule>
  </conditionalFormatting>
  <conditionalFormatting sqref="J390:J391">
    <cfRule type="expression" dxfId="5480" priority="287">
      <formula>#REF!="decimal"</formula>
    </cfRule>
  </conditionalFormatting>
  <conditionalFormatting sqref="J390:J391">
    <cfRule type="expression" dxfId="5479" priority="288">
      <formula>OR(AND(LEFT(#REF!, 14)="sensor_stream ", LEN(#REF!)&gt;14, NOT(ISNUMBER(SEARCH(" ", #REF!, 15)))), AND(LEFT(#REF!, 17)="sensor_statistic ", LEN(#REF!)&gt;17, NOT(ISNUMBER(SEARCH(" ", #REF!, 18)))))</formula>
    </cfRule>
    <cfRule type="expression" dxfId="5478" priority="289">
      <formula>#REF!="comments"</formula>
    </cfRule>
    <cfRule type="expression" dxfId="5477" priority="290">
      <formula>OR(#REF!="audio", #REF!="video")</formula>
    </cfRule>
    <cfRule type="expression" dxfId="5476" priority="291">
      <formula>#REF!="image"</formula>
    </cfRule>
    <cfRule type="expression" dxfId="5475" priority="292">
      <formula>OR(#REF!="date", #REF!="datetime")</formula>
    </cfRule>
    <cfRule type="expression" dxfId="5474" priority="293">
      <formula>OR(#REF!="calculate", #REF!="calculate_here")</formula>
    </cfRule>
    <cfRule type="expression" dxfId="5473" priority="294">
      <formula>#REF!="note"</formula>
    </cfRule>
    <cfRule type="expression" dxfId="5472" priority="295">
      <formula>#REF!="barcode"</formula>
    </cfRule>
    <cfRule type="expression" dxfId="5471" priority="296">
      <formula>OR(#REF!="geopoint", #REF!="geoshape", #REF!="geotrace")</formula>
    </cfRule>
    <cfRule type="expression" dxfId="5470" priority="297">
      <formula>OR(#REF!="audio audit", #REF!="text audit", #REF!="speed violations count", #REF!="speed violations list", #REF!="speed violations audit")</formula>
    </cfRule>
    <cfRule type="expression" dxfId="5469" priority="298">
      <formula>OR(#REF!="username", #REF!="phonenumber", #REF!="start", #REF!="end", #REF!="deviceid", #REF!="subscriberid", #REF!="simserial", #REF!="caseid")</formula>
    </cfRule>
    <cfRule type="expression" dxfId="5468" priority="299">
      <formula>OR(AND(LEFT(#REF!, 16)="select_multiple ", LEN(#REF!)&gt;16, NOT(ISNUMBER(SEARCH(" ", #REF!, 17)))), AND(LEFT(#REF!, 11)="select_one ", LEN(#REF!)&gt;11, NOT(ISNUMBER(SEARCH(" ", #REF!, 12)))))</formula>
    </cfRule>
    <cfRule type="expression" dxfId="5467" priority="300">
      <formula>#REF!="decimal"</formula>
    </cfRule>
    <cfRule type="expression" dxfId="5466" priority="301">
      <formula>#REF!="integer"</formula>
    </cfRule>
    <cfRule type="expression" dxfId="5465" priority="302">
      <formula>#REF!="text"</formula>
    </cfRule>
    <cfRule type="expression" dxfId="5464" priority="303">
      <formula>#REF!="end repeat"</formula>
    </cfRule>
    <cfRule type="expression" dxfId="5463" priority="304">
      <formula>#REF!="begin repeat"</formula>
    </cfRule>
    <cfRule type="expression" dxfId="5462" priority="305">
      <formula>#REF!="end group"</formula>
    </cfRule>
    <cfRule type="expression" dxfId="5461" priority="306">
      <formula>#REF!="begin group"</formula>
    </cfRule>
  </conditionalFormatting>
  <conditionalFormatting sqref="N73">
    <cfRule type="expression" dxfId="5460" priority="307">
      <formula>OR(AND(LEFT($C72, 14)="sensor_stream ", LEN($C72)&gt;14, NOT(ISNUMBER(SEARCH(" ", $C72, 15)))), AND(LEFT($C72, 17)="sensor_statistic ", LEN($C72)&gt;17, NOT(ISNUMBER(SEARCH(" ", $C72, 18)))))</formula>
    </cfRule>
    <cfRule type="expression" dxfId="5459" priority="308">
      <formula>$C72="comments"</formula>
    </cfRule>
    <cfRule type="expression" dxfId="5458" priority="309">
      <formula>OR($C72="audio", $C72="video")</formula>
    </cfRule>
    <cfRule type="expression" dxfId="5457" priority="310">
      <formula>$C72="image"</formula>
    </cfRule>
    <cfRule type="expression" dxfId="5456" priority="311">
      <formula>OR($C72="date", $C72="datetime")</formula>
    </cfRule>
    <cfRule type="expression" dxfId="5455" priority="312">
      <formula>OR($C72="calculate", $C72="calculate_here")</formula>
    </cfRule>
    <cfRule type="expression" dxfId="5454" priority="313">
      <formula>$C72="note"</formula>
    </cfRule>
    <cfRule type="expression" dxfId="5453" priority="314">
      <formula>$C72="barcode"</formula>
    </cfRule>
    <cfRule type="expression" dxfId="5452" priority="315">
      <formula>OR($C72="geopoint", $C72="geoshape", $C72="geotrace")</formula>
    </cfRule>
    <cfRule type="expression" dxfId="5451" priority="316">
      <formula>OR($C72="audio audit", $C72="text audit", $C72="speed violations count", $C72="speed violations list", $C72="speed violations audit")</formula>
    </cfRule>
    <cfRule type="expression" dxfId="5450" priority="317">
      <formula>OR($C72="username", $C72="phonenumber", $C72="start", $C72="end", $C72="deviceid", $C72="subscriberid", $C72="simserial", $C72="caseid")</formula>
    </cfRule>
    <cfRule type="expression" dxfId="5449" priority="318">
      <formula>OR(AND(LEFT($C72, 16)="select_multiple ", LEN($C72)&gt;16, NOT(ISNUMBER(SEARCH(" ", $C72, 17)))), AND(LEFT($C72, 11)="select_one ", LEN($C72)&gt;11, NOT(ISNUMBER(SEARCH(" ", $C72, 12)))))</formula>
    </cfRule>
    <cfRule type="expression" dxfId="5448" priority="319">
      <formula>$C72="decimal"</formula>
    </cfRule>
    <cfRule type="expression" dxfId="5447" priority="320">
      <formula>$C72="integer"</formula>
    </cfRule>
    <cfRule type="expression" dxfId="5446" priority="321">
      <formula>$C72="text"</formula>
    </cfRule>
    <cfRule type="expression" dxfId="5445" priority="322">
      <formula>$C72="end repeat"</formula>
    </cfRule>
    <cfRule type="expression" dxfId="5444" priority="323">
      <formula>$C72="begin repeat"</formula>
    </cfRule>
    <cfRule type="expression" dxfId="5443" priority="324">
      <formula>$C72="end group"</formula>
    </cfRule>
    <cfRule type="expression" dxfId="5442" priority="325">
      <formula>$C72="begin group"</formula>
    </cfRule>
  </conditionalFormatting>
  <conditionalFormatting sqref="N79">
    <cfRule type="expression" dxfId="5441" priority="326">
      <formula>OR(AND(LEFT($C78, 14)="sensor_stream ", LEN($C78)&gt;14, NOT(ISNUMBER(SEARCH(" ", $C78, 15)))), AND(LEFT($C78, 17)="sensor_statistic ", LEN($C78)&gt;17, NOT(ISNUMBER(SEARCH(" ", $C78, 18)))))</formula>
    </cfRule>
    <cfRule type="expression" dxfId="5440" priority="327">
      <formula>$C78="comments"</formula>
    </cfRule>
    <cfRule type="expression" dxfId="5439" priority="328">
      <formula>OR($C78="audio", $C78="video")</formula>
    </cfRule>
    <cfRule type="expression" dxfId="5438" priority="329">
      <formula>$C78="image"</formula>
    </cfRule>
    <cfRule type="expression" dxfId="5437" priority="330">
      <formula>OR($C78="date", $C78="datetime")</formula>
    </cfRule>
    <cfRule type="expression" dxfId="5436" priority="331">
      <formula>OR($C78="calculate", $C78="calculate_here")</formula>
    </cfRule>
    <cfRule type="expression" dxfId="5435" priority="332">
      <formula>$C78="note"</formula>
    </cfRule>
    <cfRule type="expression" dxfId="5434" priority="333">
      <formula>$C78="barcode"</formula>
    </cfRule>
    <cfRule type="expression" dxfId="5433" priority="334">
      <formula>OR($C78="geopoint", $C78="geoshape", $C78="geotrace")</formula>
    </cfRule>
    <cfRule type="expression" dxfId="5432" priority="335">
      <formula>OR($C78="audio audit", $C78="text audit", $C78="speed violations count", $C78="speed violations list", $C78="speed violations audit")</formula>
    </cfRule>
    <cfRule type="expression" dxfId="5431" priority="336">
      <formula>OR($C78="username", $C78="phonenumber", $C78="start", $C78="end", $C78="deviceid", $C78="subscriberid", $C78="simserial", $C78="caseid")</formula>
    </cfRule>
    <cfRule type="expression" dxfId="5430" priority="337">
      <formula>OR(AND(LEFT($C78, 16)="select_multiple ", LEN($C78)&gt;16, NOT(ISNUMBER(SEARCH(" ", $C78, 17)))), AND(LEFT($C78, 11)="select_one ", LEN($C78)&gt;11, NOT(ISNUMBER(SEARCH(" ", $C78, 12)))))</formula>
    </cfRule>
    <cfRule type="expression" dxfId="5429" priority="338">
      <formula>$C78="decimal"</formula>
    </cfRule>
    <cfRule type="expression" dxfId="5428" priority="339">
      <formula>$C78="integer"</formula>
    </cfRule>
    <cfRule type="expression" dxfId="5427" priority="340">
      <formula>$C78="text"</formula>
    </cfRule>
    <cfRule type="expression" dxfId="5426" priority="341">
      <formula>$C78="end repeat"</formula>
    </cfRule>
    <cfRule type="expression" dxfId="5425" priority="342">
      <formula>$C78="begin repeat"</formula>
    </cfRule>
    <cfRule type="expression" dxfId="5424" priority="343">
      <formula>$C78="end group"</formula>
    </cfRule>
    <cfRule type="expression" dxfId="5423" priority="344">
      <formula>$C78="begin group"</formula>
    </cfRule>
  </conditionalFormatting>
  <conditionalFormatting sqref="N80">
    <cfRule type="expression" dxfId="5422" priority="345">
      <formula>OR(AND(LEFT($C79, 14)="sensor_stream ", LEN($C79)&gt;14, NOT(ISNUMBER(SEARCH(" ", $C79, 15)))), AND(LEFT($C79, 17)="sensor_statistic ", LEN($C79)&gt;17, NOT(ISNUMBER(SEARCH(" ", $C79, 18)))))</formula>
    </cfRule>
    <cfRule type="expression" dxfId="5421" priority="346">
      <formula>$C79="comments"</formula>
    </cfRule>
    <cfRule type="expression" dxfId="5420" priority="347">
      <formula>OR($C79="audio", $C79="video")</formula>
    </cfRule>
    <cfRule type="expression" dxfId="5419" priority="348">
      <formula>$C79="image"</formula>
    </cfRule>
    <cfRule type="expression" dxfId="5418" priority="349">
      <formula>OR($C79="date", $C79="datetime")</formula>
    </cfRule>
    <cfRule type="expression" dxfId="5417" priority="350">
      <formula>OR($C79="calculate", $C79="calculate_here")</formula>
    </cfRule>
    <cfRule type="expression" dxfId="5416" priority="351">
      <formula>$C79="note"</formula>
    </cfRule>
    <cfRule type="expression" dxfId="5415" priority="352">
      <formula>$C79="barcode"</formula>
    </cfRule>
    <cfRule type="expression" dxfId="5414" priority="353">
      <formula>OR($C79="geopoint", $C79="geoshape", $C79="geotrace")</formula>
    </cfRule>
    <cfRule type="expression" dxfId="5413" priority="354">
      <formula>OR($C79="audio audit", $C79="text audit", $C79="speed violations count", $C79="speed violations list", $C79="speed violations audit")</formula>
    </cfRule>
    <cfRule type="expression" dxfId="5412" priority="355">
      <formula>OR($C79="username", $C79="phonenumber", $C79="start", $C79="end", $C79="deviceid", $C79="subscriberid", $C79="simserial", $C79="caseid")</formula>
    </cfRule>
    <cfRule type="expression" dxfId="5411" priority="356">
      <formula>OR(AND(LEFT($C79, 16)="select_multiple ", LEN($C79)&gt;16, NOT(ISNUMBER(SEARCH(" ", $C79, 17)))), AND(LEFT($C79, 11)="select_one ", LEN($C79)&gt;11, NOT(ISNUMBER(SEARCH(" ", $C79, 12)))))</formula>
    </cfRule>
    <cfRule type="expression" dxfId="5410" priority="357">
      <formula>$C79="decimal"</formula>
    </cfRule>
    <cfRule type="expression" dxfId="5409" priority="358">
      <formula>$C79="integer"</formula>
    </cfRule>
    <cfRule type="expression" dxfId="5408" priority="359">
      <formula>$C79="text"</formula>
    </cfRule>
    <cfRule type="expression" dxfId="5407" priority="360">
      <formula>$C79="end repeat"</formula>
    </cfRule>
    <cfRule type="expression" dxfId="5406" priority="361">
      <formula>$C79="begin repeat"</formula>
    </cfRule>
    <cfRule type="expression" dxfId="5405" priority="362">
      <formula>$C79="end group"</formula>
    </cfRule>
    <cfRule type="expression" dxfId="5404" priority="363">
      <formula>$C79="begin group"</formula>
    </cfRule>
  </conditionalFormatting>
  <conditionalFormatting sqref="N81">
    <cfRule type="expression" dxfId="5403" priority="364">
      <formula>OR(AND(LEFT($C80, 14)="sensor_stream ", LEN($C80)&gt;14, NOT(ISNUMBER(SEARCH(" ", $C80, 15)))), AND(LEFT($C80, 17)="sensor_statistic ", LEN($C80)&gt;17, NOT(ISNUMBER(SEARCH(" ", $C80, 18)))))</formula>
    </cfRule>
    <cfRule type="expression" dxfId="5402" priority="365">
      <formula>$C80="comments"</formula>
    </cfRule>
    <cfRule type="expression" dxfId="5401" priority="366">
      <formula>OR($C80="audio", $C80="video")</formula>
    </cfRule>
    <cfRule type="expression" dxfId="5400" priority="367">
      <formula>$C80="image"</formula>
    </cfRule>
    <cfRule type="expression" dxfId="5399" priority="368">
      <formula>OR($C80="date", $C80="datetime")</formula>
    </cfRule>
    <cfRule type="expression" dxfId="5398" priority="369">
      <formula>OR($C80="calculate", $C80="calculate_here")</formula>
    </cfRule>
    <cfRule type="expression" dxfId="5397" priority="370">
      <formula>$C80="note"</formula>
    </cfRule>
    <cfRule type="expression" dxfId="5396" priority="371">
      <formula>$C80="barcode"</formula>
    </cfRule>
    <cfRule type="expression" dxfId="5395" priority="372">
      <formula>OR($C80="geopoint", $C80="geoshape", $C80="geotrace")</formula>
    </cfRule>
    <cfRule type="expression" dxfId="5394" priority="373">
      <formula>OR($C80="audio audit", $C80="text audit", $C80="speed violations count", $C80="speed violations list", $C80="speed violations audit")</formula>
    </cfRule>
    <cfRule type="expression" dxfId="5393" priority="374">
      <formula>OR($C80="username", $C80="phonenumber", $C80="start", $C80="end", $C80="deviceid", $C80="subscriberid", $C80="simserial", $C80="caseid")</formula>
    </cfRule>
    <cfRule type="expression" dxfId="5392" priority="375">
      <formula>OR(AND(LEFT($C80, 16)="select_multiple ", LEN($C80)&gt;16, NOT(ISNUMBER(SEARCH(" ", $C80, 17)))), AND(LEFT($C80, 11)="select_one ", LEN($C80)&gt;11, NOT(ISNUMBER(SEARCH(" ", $C80, 12)))))</formula>
    </cfRule>
    <cfRule type="expression" dxfId="5391" priority="376">
      <formula>$C80="decimal"</formula>
    </cfRule>
    <cfRule type="expression" dxfId="5390" priority="377">
      <formula>$C80="integer"</formula>
    </cfRule>
    <cfRule type="expression" dxfId="5389" priority="378">
      <formula>$C80="text"</formula>
    </cfRule>
    <cfRule type="expression" dxfId="5388" priority="379">
      <formula>$C80="end repeat"</formula>
    </cfRule>
    <cfRule type="expression" dxfId="5387" priority="380">
      <formula>$C80="begin repeat"</formula>
    </cfRule>
    <cfRule type="expression" dxfId="5386" priority="381">
      <formula>$C80="end group"</formula>
    </cfRule>
    <cfRule type="expression" dxfId="5385" priority="382">
      <formula>$C80="begin group"</formula>
    </cfRule>
  </conditionalFormatting>
  <conditionalFormatting sqref="N82">
    <cfRule type="expression" dxfId="5384" priority="383">
      <formula>OR(AND(LEFT($C81, 14)="sensor_stream ", LEN($C81)&gt;14, NOT(ISNUMBER(SEARCH(" ", $C81, 15)))), AND(LEFT($C81, 17)="sensor_statistic ", LEN($C81)&gt;17, NOT(ISNUMBER(SEARCH(" ", $C81, 18)))))</formula>
    </cfRule>
    <cfRule type="expression" dxfId="5383" priority="384">
      <formula>$C81="comments"</formula>
    </cfRule>
    <cfRule type="expression" dxfId="5382" priority="385">
      <formula>OR($C81="audio", $C81="video")</formula>
    </cfRule>
    <cfRule type="expression" dxfId="5381" priority="386">
      <formula>$C81="image"</formula>
    </cfRule>
    <cfRule type="expression" dxfId="5380" priority="387">
      <formula>OR($C81="date", $C81="datetime")</formula>
    </cfRule>
    <cfRule type="expression" dxfId="5379" priority="388">
      <formula>OR($C81="calculate", $C81="calculate_here")</formula>
    </cfRule>
    <cfRule type="expression" dxfId="5378" priority="389">
      <formula>$C81="note"</formula>
    </cfRule>
    <cfRule type="expression" dxfId="5377" priority="390">
      <formula>$C81="barcode"</formula>
    </cfRule>
    <cfRule type="expression" dxfId="5376" priority="391">
      <formula>OR($C81="geopoint", $C81="geoshape", $C81="geotrace")</formula>
    </cfRule>
    <cfRule type="expression" dxfId="5375" priority="392">
      <formula>OR($C81="audio audit", $C81="text audit", $C81="speed violations count", $C81="speed violations list", $C81="speed violations audit")</formula>
    </cfRule>
    <cfRule type="expression" dxfId="5374" priority="393">
      <formula>OR($C81="username", $C81="phonenumber", $C81="start", $C81="end", $C81="deviceid", $C81="subscriberid", $C81="simserial", $C81="caseid")</formula>
    </cfRule>
    <cfRule type="expression" dxfId="5373" priority="394">
      <formula>OR(AND(LEFT($C81, 16)="select_multiple ", LEN($C81)&gt;16, NOT(ISNUMBER(SEARCH(" ", $C81, 17)))), AND(LEFT($C81, 11)="select_one ", LEN($C81)&gt;11, NOT(ISNUMBER(SEARCH(" ", $C81, 12)))))</formula>
    </cfRule>
    <cfRule type="expression" dxfId="5372" priority="395">
      <formula>$C81="decimal"</formula>
    </cfRule>
    <cfRule type="expression" dxfId="5371" priority="396">
      <formula>$C81="integer"</formula>
    </cfRule>
    <cfRule type="expression" dxfId="5370" priority="397">
      <formula>$C81="text"</formula>
    </cfRule>
    <cfRule type="expression" dxfId="5369" priority="398">
      <formula>$C81="end repeat"</formula>
    </cfRule>
    <cfRule type="expression" dxfId="5368" priority="399">
      <formula>$C81="begin repeat"</formula>
    </cfRule>
    <cfRule type="expression" dxfId="5367" priority="400">
      <formula>$C81="end group"</formula>
    </cfRule>
    <cfRule type="expression" dxfId="5366" priority="401">
      <formula>$C81="begin group"</formula>
    </cfRule>
  </conditionalFormatting>
  <conditionalFormatting sqref="N85">
    <cfRule type="expression" dxfId="5365" priority="402">
      <formula>OR(AND(LEFT($C82, 14)="sensor_stream ", LEN($C82)&gt;14, NOT(ISNUMBER(SEARCH(" ", $C82, 15)))), AND(LEFT($C82, 17)="sensor_statistic ", LEN($C82)&gt;17, NOT(ISNUMBER(SEARCH(" ", $C82, 18)))))</formula>
    </cfRule>
    <cfRule type="expression" dxfId="5364" priority="403">
      <formula>$C82="comments"</formula>
    </cfRule>
    <cfRule type="expression" dxfId="5363" priority="404">
      <formula>OR($C82="audio", $C82="video")</formula>
    </cfRule>
    <cfRule type="expression" dxfId="5362" priority="405">
      <formula>$C82="image"</formula>
    </cfRule>
    <cfRule type="expression" dxfId="5361" priority="406">
      <formula>OR($C82="date", $C82="datetime")</formula>
    </cfRule>
    <cfRule type="expression" dxfId="5360" priority="407">
      <formula>OR($C82="calculate", $C82="calculate_here")</formula>
    </cfRule>
    <cfRule type="expression" dxfId="5359" priority="408">
      <formula>$C82="note"</formula>
    </cfRule>
    <cfRule type="expression" dxfId="5358" priority="409">
      <formula>$C82="barcode"</formula>
    </cfRule>
    <cfRule type="expression" dxfId="5357" priority="410">
      <formula>OR($C82="geopoint", $C82="geoshape", $C82="geotrace")</formula>
    </cfRule>
    <cfRule type="expression" dxfId="5356" priority="411">
      <formula>OR($C82="audio audit", $C82="text audit", $C82="speed violations count", $C82="speed violations list", $C82="speed violations audit")</formula>
    </cfRule>
    <cfRule type="expression" dxfId="5355" priority="412">
      <formula>OR($C82="username", $C82="phonenumber", $C82="start", $C82="end", $C82="deviceid", $C82="subscriberid", $C82="simserial", $C82="caseid")</formula>
    </cfRule>
    <cfRule type="expression" dxfId="5354" priority="413">
      <formula>OR(AND(LEFT($C82, 16)="select_multiple ", LEN($C82)&gt;16, NOT(ISNUMBER(SEARCH(" ", $C82, 17)))), AND(LEFT($C82, 11)="select_one ", LEN($C82)&gt;11, NOT(ISNUMBER(SEARCH(" ", $C82, 12)))))</formula>
    </cfRule>
    <cfRule type="expression" dxfId="5353" priority="414">
      <formula>$C82="decimal"</formula>
    </cfRule>
    <cfRule type="expression" dxfId="5352" priority="415">
      <formula>$C82="integer"</formula>
    </cfRule>
    <cfRule type="expression" dxfId="5351" priority="416">
      <formula>$C82="text"</formula>
    </cfRule>
    <cfRule type="expression" dxfId="5350" priority="417">
      <formula>$C82="end repeat"</formula>
    </cfRule>
    <cfRule type="expression" dxfId="5349" priority="418">
      <formula>$C82="begin repeat"</formula>
    </cfRule>
    <cfRule type="expression" dxfId="5348" priority="419">
      <formula>$C82="end group"</formula>
    </cfRule>
    <cfRule type="expression" dxfId="5347" priority="420">
      <formula>$C82="begin group"</formula>
    </cfRule>
  </conditionalFormatting>
  <conditionalFormatting sqref="N86">
    <cfRule type="expression" dxfId="5346" priority="421">
      <formula>OR(AND(LEFT($C85, 14)="sensor_stream ", LEN($C85)&gt;14, NOT(ISNUMBER(SEARCH(" ", $C85, 15)))), AND(LEFT($C85, 17)="sensor_statistic ", LEN($C85)&gt;17, NOT(ISNUMBER(SEARCH(" ", $C85, 18)))))</formula>
    </cfRule>
    <cfRule type="expression" dxfId="5345" priority="422">
      <formula>$C85="comments"</formula>
    </cfRule>
    <cfRule type="expression" dxfId="5344" priority="423">
      <formula>OR($C85="audio", $C85="video")</formula>
    </cfRule>
    <cfRule type="expression" dxfId="5343" priority="424">
      <formula>$C85="image"</formula>
    </cfRule>
    <cfRule type="expression" dxfId="5342" priority="425">
      <formula>OR($C85="date", $C85="datetime")</formula>
    </cfRule>
    <cfRule type="expression" dxfId="5341" priority="426">
      <formula>OR($C85="calculate", $C85="calculate_here")</formula>
    </cfRule>
    <cfRule type="expression" dxfId="5340" priority="427">
      <formula>$C85="note"</formula>
    </cfRule>
    <cfRule type="expression" dxfId="5339" priority="428">
      <formula>$C85="barcode"</formula>
    </cfRule>
    <cfRule type="expression" dxfId="5338" priority="429">
      <formula>OR($C85="geopoint", $C85="geoshape", $C85="geotrace")</formula>
    </cfRule>
    <cfRule type="expression" dxfId="5337" priority="430">
      <formula>OR($C85="audio audit", $C85="text audit", $C85="speed violations count", $C85="speed violations list", $C85="speed violations audit")</formula>
    </cfRule>
    <cfRule type="expression" dxfId="5336" priority="431">
      <formula>OR($C85="username", $C85="phonenumber", $C85="start", $C85="end", $C85="deviceid", $C85="subscriberid", $C85="simserial", $C85="caseid")</formula>
    </cfRule>
    <cfRule type="expression" dxfId="5335" priority="432">
      <formula>OR(AND(LEFT($C85, 16)="select_multiple ", LEN($C85)&gt;16, NOT(ISNUMBER(SEARCH(" ", $C85, 17)))), AND(LEFT($C85, 11)="select_one ", LEN($C85)&gt;11, NOT(ISNUMBER(SEARCH(" ", $C85, 12)))))</formula>
    </cfRule>
    <cfRule type="expression" dxfId="5334" priority="433">
      <formula>$C85="decimal"</formula>
    </cfRule>
    <cfRule type="expression" dxfId="5333" priority="434">
      <formula>$C85="integer"</formula>
    </cfRule>
    <cfRule type="expression" dxfId="5332" priority="435">
      <formula>$C85="text"</formula>
    </cfRule>
    <cfRule type="expression" dxfId="5331" priority="436">
      <formula>$C85="end repeat"</formula>
    </cfRule>
    <cfRule type="expression" dxfId="5330" priority="437">
      <formula>$C85="begin repeat"</formula>
    </cfRule>
    <cfRule type="expression" dxfId="5329" priority="438">
      <formula>$C85="end group"</formula>
    </cfRule>
    <cfRule type="expression" dxfId="5328" priority="439">
      <formula>$C85="begin group"</formula>
    </cfRule>
  </conditionalFormatting>
  <conditionalFormatting sqref="N87">
    <cfRule type="expression" dxfId="5327" priority="440">
      <formula>OR(AND(LEFT($C86, 14)="sensor_stream ", LEN($C86)&gt;14, NOT(ISNUMBER(SEARCH(" ", $C86, 15)))), AND(LEFT($C86, 17)="sensor_statistic ", LEN($C86)&gt;17, NOT(ISNUMBER(SEARCH(" ", $C86, 18)))))</formula>
    </cfRule>
    <cfRule type="expression" dxfId="5326" priority="441">
      <formula>$C86="comments"</formula>
    </cfRule>
    <cfRule type="expression" dxfId="5325" priority="442">
      <formula>OR($C86="audio", $C86="video")</formula>
    </cfRule>
    <cfRule type="expression" dxfId="5324" priority="443">
      <formula>$C86="image"</formula>
    </cfRule>
    <cfRule type="expression" dxfId="5323" priority="444">
      <formula>OR($C86="date", $C86="datetime")</formula>
    </cfRule>
    <cfRule type="expression" dxfId="5322" priority="445">
      <formula>OR($C86="calculate", $C86="calculate_here")</formula>
    </cfRule>
    <cfRule type="expression" dxfId="5321" priority="446">
      <formula>$C86="note"</formula>
    </cfRule>
    <cfRule type="expression" dxfId="5320" priority="447">
      <formula>$C86="barcode"</formula>
    </cfRule>
    <cfRule type="expression" dxfId="5319" priority="448">
      <formula>OR($C86="geopoint", $C86="geoshape", $C86="geotrace")</formula>
    </cfRule>
    <cfRule type="expression" dxfId="5318" priority="449">
      <formula>OR($C86="audio audit", $C86="text audit", $C86="speed violations count", $C86="speed violations list", $C86="speed violations audit")</formula>
    </cfRule>
    <cfRule type="expression" dxfId="5317" priority="450">
      <formula>OR($C86="username", $C86="phonenumber", $C86="start", $C86="end", $C86="deviceid", $C86="subscriberid", $C86="simserial", $C86="caseid")</formula>
    </cfRule>
    <cfRule type="expression" dxfId="5316" priority="451">
      <formula>OR(AND(LEFT($C86, 16)="select_multiple ", LEN($C86)&gt;16, NOT(ISNUMBER(SEARCH(" ", $C86, 17)))), AND(LEFT($C86, 11)="select_one ", LEN($C86)&gt;11, NOT(ISNUMBER(SEARCH(" ", $C86, 12)))))</formula>
    </cfRule>
    <cfRule type="expression" dxfId="5315" priority="452">
      <formula>$C86="decimal"</formula>
    </cfRule>
    <cfRule type="expression" dxfId="5314" priority="453">
      <formula>$C86="integer"</formula>
    </cfRule>
    <cfRule type="expression" dxfId="5313" priority="454">
      <formula>$C86="text"</formula>
    </cfRule>
    <cfRule type="expression" dxfId="5312" priority="455">
      <formula>$C86="end repeat"</formula>
    </cfRule>
    <cfRule type="expression" dxfId="5311" priority="456">
      <formula>$C86="begin repeat"</formula>
    </cfRule>
    <cfRule type="expression" dxfId="5310" priority="457">
      <formula>$C86="end group"</formula>
    </cfRule>
    <cfRule type="expression" dxfId="5309" priority="458">
      <formula>$C86="begin group"</formula>
    </cfRule>
  </conditionalFormatting>
  <conditionalFormatting sqref="N88">
    <cfRule type="expression" dxfId="5308" priority="459">
      <formula>OR(AND(LEFT($C87, 14)="sensor_stream ", LEN($C87)&gt;14, NOT(ISNUMBER(SEARCH(" ", $C87, 15)))), AND(LEFT($C87, 17)="sensor_statistic ", LEN($C87)&gt;17, NOT(ISNUMBER(SEARCH(" ", $C87, 18)))))</formula>
    </cfRule>
    <cfRule type="expression" dxfId="5307" priority="460">
      <formula>$C87="comments"</formula>
    </cfRule>
    <cfRule type="expression" dxfId="5306" priority="461">
      <formula>OR($C87="audio", $C87="video")</formula>
    </cfRule>
    <cfRule type="expression" dxfId="5305" priority="462">
      <formula>$C87="image"</formula>
    </cfRule>
    <cfRule type="expression" dxfId="5304" priority="463">
      <formula>OR($C87="date", $C87="datetime")</formula>
    </cfRule>
    <cfRule type="expression" dxfId="5303" priority="464">
      <formula>OR($C87="calculate", $C87="calculate_here")</formula>
    </cfRule>
    <cfRule type="expression" dxfId="5302" priority="465">
      <formula>$C87="note"</formula>
    </cfRule>
    <cfRule type="expression" dxfId="5301" priority="466">
      <formula>$C87="barcode"</formula>
    </cfRule>
    <cfRule type="expression" dxfId="5300" priority="467">
      <formula>OR($C87="geopoint", $C87="geoshape", $C87="geotrace")</formula>
    </cfRule>
    <cfRule type="expression" dxfId="5299" priority="468">
      <formula>OR($C87="audio audit", $C87="text audit", $C87="speed violations count", $C87="speed violations list", $C87="speed violations audit")</formula>
    </cfRule>
    <cfRule type="expression" dxfId="5298" priority="469">
      <formula>OR($C87="username", $C87="phonenumber", $C87="start", $C87="end", $C87="deviceid", $C87="subscriberid", $C87="simserial", $C87="caseid")</formula>
    </cfRule>
    <cfRule type="expression" dxfId="5297" priority="470">
      <formula>OR(AND(LEFT($C87, 16)="select_multiple ", LEN($C87)&gt;16, NOT(ISNUMBER(SEARCH(" ", $C87, 17)))), AND(LEFT($C87, 11)="select_one ", LEN($C87)&gt;11, NOT(ISNUMBER(SEARCH(" ", $C87, 12)))))</formula>
    </cfRule>
    <cfRule type="expression" dxfId="5296" priority="471">
      <formula>$C87="decimal"</formula>
    </cfRule>
    <cfRule type="expression" dxfId="5295" priority="472">
      <formula>$C87="integer"</formula>
    </cfRule>
    <cfRule type="expression" dxfId="5294" priority="473">
      <formula>$C87="text"</formula>
    </cfRule>
    <cfRule type="expression" dxfId="5293" priority="474">
      <formula>$C87="end repeat"</formula>
    </cfRule>
    <cfRule type="expression" dxfId="5292" priority="475">
      <formula>$C87="begin repeat"</formula>
    </cfRule>
    <cfRule type="expression" dxfId="5291" priority="476">
      <formula>$C87="end group"</formula>
    </cfRule>
    <cfRule type="expression" dxfId="5290" priority="477">
      <formula>$C87="begin group"</formula>
    </cfRule>
  </conditionalFormatting>
  <conditionalFormatting sqref="N89">
    <cfRule type="expression" dxfId="5289" priority="478">
      <formula>OR(AND(LEFT($C88, 14)="sensor_stream ", LEN($C88)&gt;14, NOT(ISNUMBER(SEARCH(" ", $C88, 15)))), AND(LEFT($C88, 17)="sensor_statistic ", LEN($C88)&gt;17, NOT(ISNUMBER(SEARCH(" ", $C88, 18)))))</formula>
    </cfRule>
    <cfRule type="expression" dxfId="5288" priority="479">
      <formula>$C88="comments"</formula>
    </cfRule>
    <cfRule type="expression" dxfId="5287" priority="480">
      <formula>OR($C88="audio", $C88="video")</formula>
    </cfRule>
    <cfRule type="expression" dxfId="5286" priority="481">
      <formula>$C88="image"</formula>
    </cfRule>
    <cfRule type="expression" dxfId="5285" priority="482">
      <formula>OR($C88="date", $C88="datetime")</formula>
    </cfRule>
    <cfRule type="expression" dxfId="5284" priority="483">
      <formula>OR($C88="calculate", $C88="calculate_here")</formula>
    </cfRule>
    <cfRule type="expression" dxfId="5283" priority="484">
      <formula>$C88="note"</formula>
    </cfRule>
    <cfRule type="expression" dxfId="5282" priority="485">
      <formula>$C88="barcode"</formula>
    </cfRule>
    <cfRule type="expression" dxfId="5281" priority="486">
      <formula>OR($C88="geopoint", $C88="geoshape", $C88="geotrace")</formula>
    </cfRule>
    <cfRule type="expression" dxfId="5280" priority="487">
      <formula>OR($C88="audio audit", $C88="text audit", $C88="speed violations count", $C88="speed violations list", $C88="speed violations audit")</formula>
    </cfRule>
    <cfRule type="expression" dxfId="5279" priority="488">
      <formula>OR($C88="username", $C88="phonenumber", $C88="start", $C88="end", $C88="deviceid", $C88="subscriberid", $C88="simserial", $C88="caseid")</formula>
    </cfRule>
    <cfRule type="expression" dxfId="5278" priority="489">
      <formula>OR(AND(LEFT($C88, 16)="select_multiple ", LEN($C88)&gt;16, NOT(ISNUMBER(SEARCH(" ", $C88, 17)))), AND(LEFT($C88, 11)="select_one ", LEN($C88)&gt;11, NOT(ISNUMBER(SEARCH(" ", $C88, 12)))))</formula>
    </cfRule>
    <cfRule type="expression" dxfId="5277" priority="490">
      <formula>$C88="decimal"</formula>
    </cfRule>
    <cfRule type="expression" dxfId="5276" priority="491">
      <formula>$C88="integer"</formula>
    </cfRule>
    <cfRule type="expression" dxfId="5275" priority="492">
      <formula>$C88="text"</formula>
    </cfRule>
    <cfRule type="expression" dxfId="5274" priority="493">
      <formula>$C88="end repeat"</formula>
    </cfRule>
    <cfRule type="expression" dxfId="5273" priority="494">
      <formula>$C88="begin repeat"</formula>
    </cfRule>
    <cfRule type="expression" dxfId="5272" priority="495">
      <formula>$C88="end group"</formula>
    </cfRule>
    <cfRule type="expression" dxfId="5271" priority="496">
      <formula>$C88="begin group"</formula>
    </cfRule>
  </conditionalFormatting>
  <conditionalFormatting sqref="N90">
    <cfRule type="expression" dxfId="5270" priority="497">
      <formula>OR(AND(LEFT($C89, 14)="sensor_stream ", LEN($C89)&gt;14, NOT(ISNUMBER(SEARCH(" ", $C89, 15)))), AND(LEFT($C89, 17)="sensor_statistic ", LEN($C89)&gt;17, NOT(ISNUMBER(SEARCH(" ", $C89, 18)))))</formula>
    </cfRule>
    <cfRule type="expression" dxfId="5269" priority="498">
      <formula>$C89="comments"</formula>
    </cfRule>
    <cfRule type="expression" dxfId="5268" priority="499">
      <formula>OR($C89="audio", $C89="video")</formula>
    </cfRule>
    <cfRule type="expression" dxfId="5267" priority="500">
      <formula>$C89="image"</formula>
    </cfRule>
    <cfRule type="expression" dxfId="5266" priority="501">
      <formula>OR($C89="date", $C89="datetime")</formula>
    </cfRule>
    <cfRule type="expression" dxfId="5265" priority="502">
      <formula>OR($C89="calculate", $C89="calculate_here")</formula>
    </cfRule>
    <cfRule type="expression" dxfId="5264" priority="503">
      <formula>$C89="note"</formula>
    </cfRule>
    <cfRule type="expression" dxfId="5263" priority="504">
      <formula>$C89="barcode"</formula>
    </cfRule>
    <cfRule type="expression" dxfId="5262" priority="505">
      <formula>OR($C89="geopoint", $C89="geoshape", $C89="geotrace")</formula>
    </cfRule>
    <cfRule type="expression" dxfId="5261" priority="506">
      <formula>OR($C89="audio audit", $C89="text audit", $C89="speed violations count", $C89="speed violations list", $C89="speed violations audit")</formula>
    </cfRule>
    <cfRule type="expression" dxfId="5260" priority="507">
      <formula>OR($C89="username", $C89="phonenumber", $C89="start", $C89="end", $C89="deviceid", $C89="subscriberid", $C89="simserial", $C89="caseid")</formula>
    </cfRule>
    <cfRule type="expression" dxfId="5259" priority="508">
      <formula>OR(AND(LEFT($C89, 16)="select_multiple ", LEN($C89)&gt;16, NOT(ISNUMBER(SEARCH(" ", $C89, 17)))), AND(LEFT($C89, 11)="select_one ", LEN($C89)&gt;11, NOT(ISNUMBER(SEARCH(" ", $C89, 12)))))</formula>
    </cfRule>
    <cfRule type="expression" dxfId="5258" priority="509">
      <formula>$C89="decimal"</formula>
    </cfRule>
    <cfRule type="expression" dxfId="5257" priority="510">
      <formula>$C89="integer"</formula>
    </cfRule>
    <cfRule type="expression" dxfId="5256" priority="511">
      <formula>$C89="text"</formula>
    </cfRule>
    <cfRule type="expression" dxfId="5255" priority="512">
      <formula>$C89="end repeat"</formula>
    </cfRule>
    <cfRule type="expression" dxfId="5254" priority="513">
      <formula>$C89="begin repeat"</formula>
    </cfRule>
    <cfRule type="expression" dxfId="5253" priority="514">
      <formula>$C89="end group"</formula>
    </cfRule>
    <cfRule type="expression" dxfId="5252" priority="515">
      <formula>$C89="begin group"</formula>
    </cfRule>
  </conditionalFormatting>
  <conditionalFormatting sqref="N92">
    <cfRule type="expression" dxfId="5251" priority="516">
      <formula>OR(AND(LEFT($C91, 14)="sensor_stream ", LEN($C91)&gt;14, NOT(ISNUMBER(SEARCH(" ", $C91, 15)))), AND(LEFT($C91, 17)="sensor_statistic ", LEN($C91)&gt;17, NOT(ISNUMBER(SEARCH(" ", $C91, 18)))))</formula>
    </cfRule>
    <cfRule type="expression" dxfId="5250" priority="517">
      <formula>$C91="comments"</formula>
    </cfRule>
    <cfRule type="expression" dxfId="5249" priority="518">
      <formula>OR($C91="audio", $C91="video")</formula>
    </cfRule>
    <cfRule type="expression" dxfId="5248" priority="519">
      <formula>$C91="image"</formula>
    </cfRule>
    <cfRule type="expression" dxfId="5247" priority="520">
      <formula>OR($C91="date", $C91="datetime")</formula>
    </cfRule>
    <cfRule type="expression" dxfId="5246" priority="521">
      <formula>OR($C91="calculate", $C91="calculate_here")</formula>
    </cfRule>
    <cfRule type="expression" dxfId="5245" priority="522">
      <formula>$C91="note"</formula>
    </cfRule>
    <cfRule type="expression" dxfId="5244" priority="523">
      <formula>$C91="barcode"</formula>
    </cfRule>
    <cfRule type="expression" dxfId="5243" priority="524">
      <formula>OR($C91="geopoint", $C91="geoshape", $C91="geotrace")</formula>
    </cfRule>
    <cfRule type="expression" dxfId="5242" priority="525">
      <formula>OR($C91="audio audit", $C91="text audit", $C91="speed violations count", $C91="speed violations list", $C91="speed violations audit")</formula>
    </cfRule>
    <cfRule type="expression" dxfId="5241" priority="526">
      <formula>OR($C91="username", $C91="phonenumber", $C91="start", $C91="end", $C91="deviceid", $C91="subscriberid", $C91="simserial", $C91="caseid")</formula>
    </cfRule>
    <cfRule type="expression" dxfId="5240" priority="527">
      <formula>OR(AND(LEFT($C91, 16)="select_multiple ", LEN($C91)&gt;16, NOT(ISNUMBER(SEARCH(" ", $C91, 17)))), AND(LEFT($C91, 11)="select_one ", LEN($C91)&gt;11, NOT(ISNUMBER(SEARCH(" ", $C91, 12)))))</formula>
    </cfRule>
    <cfRule type="expression" dxfId="5239" priority="528">
      <formula>$C91="decimal"</formula>
    </cfRule>
    <cfRule type="expression" dxfId="5238" priority="529">
      <formula>$C91="integer"</formula>
    </cfRule>
    <cfRule type="expression" dxfId="5237" priority="530">
      <formula>$C91="text"</formula>
    </cfRule>
    <cfRule type="expression" dxfId="5236" priority="531">
      <formula>$C91="end repeat"</formula>
    </cfRule>
    <cfRule type="expression" dxfId="5235" priority="532">
      <formula>$C91="begin repeat"</formula>
    </cfRule>
    <cfRule type="expression" dxfId="5234" priority="533">
      <formula>$C91="end group"</formula>
    </cfRule>
    <cfRule type="expression" dxfId="5233" priority="534">
      <formula>$C91="begin group"</formula>
    </cfRule>
  </conditionalFormatting>
  <conditionalFormatting sqref="N93">
    <cfRule type="expression" dxfId="5232" priority="535">
      <formula>OR(AND(LEFT($C92, 14)="sensor_stream ", LEN($C92)&gt;14, NOT(ISNUMBER(SEARCH(" ", $C92, 15)))), AND(LEFT($C92, 17)="sensor_statistic ", LEN($C92)&gt;17, NOT(ISNUMBER(SEARCH(" ", $C92, 18)))))</formula>
    </cfRule>
    <cfRule type="expression" dxfId="5231" priority="536">
      <formula>$C92="comments"</formula>
    </cfRule>
    <cfRule type="expression" dxfId="5230" priority="537">
      <formula>OR($C92="audio", $C92="video")</formula>
    </cfRule>
    <cfRule type="expression" dxfId="5229" priority="538">
      <formula>$C92="image"</formula>
    </cfRule>
    <cfRule type="expression" dxfId="5228" priority="539">
      <formula>OR($C92="date", $C92="datetime")</formula>
    </cfRule>
    <cfRule type="expression" dxfId="5227" priority="540">
      <formula>OR($C92="calculate", $C92="calculate_here")</formula>
    </cfRule>
    <cfRule type="expression" dxfId="5226" priority="541">
      <formula>$C92="note"</formula>
    </cfRule>
    <cfRule type="expression" dxfId="5225" priority="542">
      <formula>$C92="barcode"</formula>
    </cfRule>
    <cfRule type="expression" dxfId="5224" priority="543">
      <formula>OR($C92="geopoint", $C92="geoshape", $C92="geotrace")</formula>
    </cfRule>
    <cfRule type="expression" dxfId="5223" priority="544">
      <formula>OR($C92="audio audit", $C92="text audit", $C92="speed violations count", $C92="speed violations list", $C92="speed violations audit")</formula>
    </cfRule>
    <cfRule type="expression" dxfId="5222" priority="545">
      <formula>OR($C92="username", $C92="phonenumber", $C92="start", $C92="end", $C92="deviceid", $C92="subscriberid", $C92="simserial", $C92="caseid")</formula>
    </cfRule>
    <cfRule type="expression" dxfId="5221" priority="546">
      <formula>OR(AND(LEFT($C92, 16)="select_multiple ", LEN($C92)&gt;16, NOT(ISNUMBER(SEARCH(" ", $C92, 17)))), AND(LEFT($C92, 11)="select_one ", LEN($C92)&gt;11, NOT(ISNUMBER(SEARCH(" ", $C92, 12)))))</formula>
    </cfRule>
    <cfRule type="expression" dxfId="5220" priority="547">
      <formula>$C92="decimal"</formula>
    </cfRule>
    <cfRule type="expression" dxfId="5219" priority="548">
      <formula>$C92="integer"</formula>
    </cfRule>
    <cfRule type="expression" dxfId="5218" priority="549">
      <formula>$C92="text"</formula>
    </cfRule>
    <cfRule type="expression" dxfId="5217" priority="550">
      <formula>$C92="end repeat"</formula>
    </cfRule>
    <cfRule type="expression" dxfId="5216" priority="551">
      <formula>$C92="begin repeat"</formula>
    </cfRule>
    <cfRule type="expression" dxfId="5215" priority="552">
      <formula>$C92="end group"</formula>
    </cfRule>
    <cfRule type="expression" dxfId="5214" priority="553">
      <formula>$C92="begin group"</formula>
    </cfRule>
  </conditionalFormatting>
  <conditionalFormatting sqref="N94">
    <cfRule type="expression" dxfId="5213" priority="554">
      <formula>OR(AND(LEFT($C93, 14)="sensor_stream ", LEN($C93)&gt;14, NOT(ISNUMBER(SEARCH(" ", $C93, 15)))), AND(LEFT($C93, 17)="sensor_statistic ", LEN($C93)&gt;17, NOT(ISNUMBER(SEARCH(" ", $C93, 18)))))</formula>
    </cfRule>
    <cfRule type="expression" dxfId="5212" priority="555">
      <formula>$C93="comments"</formula>
    </cfRule>
    <cfRule type="expression" dxfId="5211" priority="556">
      <formula>OR($C93="audio", $C93="video")</formula>
    </cfRule>
    <cfRule type="expression" dxfId="5210" priority="557">
      <formula>$C93="image"</formula>
    </cfRule>
    <cfRule type="expression" dxfId="5209" priority="558">
      <formula>OR($C93="date", $C93="datetime")</formula>
    </cfRule>
    <cfRule type="expression" dxfId="5208" priority="559">
      <formula>OR($C93="calculate", $C93="calculate_here")</formula>
    </cfRule>
    <cfRule type="expression" dxfId="5207" priority="560">
      <formula>$C93="note"</formula>
    </cfRule>
    <cfRule type="expression" dxfId="5206" priority="561">
      <formula>$C93="barcode"</formula>
    </cfRule>
    <cfRule type="expression" dxfId="5205" priority="562">
      <formula>OR($C93="geopoint", $C93="geoshape", $C93="geotrace")</formula>
    </cfRule>
    <cfRule type="expression" dxfId="5204" priority="563">
      <formula>OR($C93="audio audit", $C93="text audit", $C93="speed violations count", $C93="speed violations list", $C93="speed violations audit")</formula>
    </cfRule>
    <cfRule type="expression" dxfId="5203" priority="564">
      <formula>OR($C93="username", $C93="phonenumber", $C93="start", $C93="end", $C93="deviceid", $C93="subscriberid", $C93="simserial", $C93="caseid")</formula>
    </cfRule>
    <cfRule type="expression" dxfId="5202" priority="565">
      <formula>OR(AND(LEFT($C93, 16)="select_multiple ", LEN($C93)&gt;16, NOT(ISNUMBER(SEARCH(" ", $C93, 17)))), AND(LEFT($C93, 11)="select_one ", LEN($C93)&gt;11, NOT(ISNUMBER(SEARCH(" ", $C93, 12)))))</formula>
    </cfRule>
    <cfRule type="expression" dxfId="5201" priority="566">
      <formula>$C93="decimal"</formula>
    </cfRule>
    <cfRule type="expression" dxfId="5200" priority="567">
      <formula>$C93="integer"</formula>
    </cfRule>
    <cfRule type="expression" dxfId="5199" priority="568">
      <formula>$C93="text"</formula>
    </cfRule>
    <cfRule type="expression" dxfId="5198" priority="569">
      <formula>$C93="end repeat"</formula>
    </cfRule>
    <cfRule type="expression" dxfId="5197" priority="570">
      <formula>$C93="begin repeat"</formula>
    </cfRule>
    <cfRule type="expression" dxfId="5196" priority="571">
      <formula>$C93="end group"</formula>
    </cfRule>
    <cfRule type="expression" dxfId="5195" priority="572">
      <formula>$C93="begin group"</formula>
    </cfRule>
  </conditionalFormatting>
  <conditionalFormatting sqref="N95">
    <cfRule type="expression" dxfId="5194" priority="573">
      <formula>OR(AND(LEFT($C94, 14)="sensor_stream ", LEN($C94)&gt;14, NOT(ISNUMBER(SEARCH(" ", $C94, 15)))), AND(LEFT($C94, 17)="sensor_statistic ", LEN($C94)&gt;17, NOT(ISNUMBER(SEARCH(" ", $C94, 18)))))</formula>
    </cfRule>
    <cfRule type="expression" dxfId="5193" priority="574">
      <formula>$C94="comments"</formula>
    </cfRule>
    <cfRule type="expression" dxfId="5192" priority="575">
      <formula>OR($C94="audio", $C94="video")</formula>
    </cfRule>
    <cfRule type="expression" dxfId="5191" priority="576">
      <formula>$C94="image"</formula>
    </cfRule>
    <cfRule type="expression" dxfId="5190" priority="577">
      <formula>OR($C94="date", $C94="datetime")</formula>
    </cfRule>
    <cfRule type="expression" dxfId="5189" priority="578">
      <formula>OR($C94="calculate", $C94="calculate_here")</formula>
    </cfRule>
    <cfRule type="expression" dxfId="5188" priority="579">
      <formula>$C94="note"</formula>
    </cfRule>
    <cfRule type="expression" dxfId="5187" priority="580">
      <formula>$C94="barcode"</formula>
    </cfRule>
    <cfRule type="expression" dxfId="5186" priority="581">
      <formula>OR($C94="geopoint", $C94="geoshape", $C94="geotrace")</formula>
    </cfRule>
    <cfRule type="expression" dxfId="5185" priority="582">
      <formula>OR($C94="audio audit", $C94="text audit", $C94="speed violations count", $C94="speed violations list", $C94="speed violations audit")</formula>
    </cfRule>
    <cfRule type="expression" dxfId="5184" priority="583">
      <formula>OR($C94="username", $C94="phonenumber", $C94="start", $C94="end", $C94="deviceid", $C94="subscriberid", $C94="simserial", $C94="caseid")</formula>
    </cfRule>
    <cfRule type="expression" dxfId="5183" priority="584">
      <formula>OR(AND(LEFT($C94, 16)="select_multiple ", LEN($C94)&gt;16, NOT(ISNUMBER(SEARCH(" ", $C94, 17)))), AND(LEFT($C94, 11)="select_one ", LEN($C94)&gt;11, NOT(ISNUMBER(SEARCH(" ", $C94, 12)))))</formula>
    </cfRule>
    <cfRule type="expression" dxfId="5182" priority="585">
      <formula>$C94="decimal"</formula>
    </cfRule>
    <cfRule type="expression" dxfId="5181" priority="586">
      <formula>$C94="integer"</formula>
    </cfRule>
    <cfRule type="expression" dxfId="5180" priority="587">
      <formula>$C94="text"</formula>
    </cfRule>
    <cfRule type="expression" dxfId="5179" priority="588">
      <formula>$C94="end repeat"</formula>
    </cfRule>
    <cfRule type="expression" dxfId="5178" priority="589">
      <formula>$C94="begin repeat"</formula>
    </cfRule>
    <cfRule type="expression" dxfId="5177" priority="590">
      <formula>$C94="end group"</formula>
    </cfRule>
    <cfRule type="expression" dxfId="5176" priority="591">
      <formula>$C94="begin group"</formula>
    </cfRule>
  </conditionalFormatting>
  <conditionalFormatting sqref="N96">
    <cfRule type="expression" dxfId="5175" priority="592">
      <formula>OR(AND(LEFT($C95, 14)="sensor_stream ", LEN($C95)&gt;14, NOT(ISNUMBER(SEARCH(" ", $C95, 15)))), AND(LEFT($C95, 17)="sensor_statistic ", LEN($C95)&gt;17, NOT(ISNUMBER(SEARCH(" ", $C95, 18)))))</formula>
    </cfRule>
    <cfRule type="expression" dxfId="5174" priority="593">
      <formula>$C95="comments"</formula>
    </cfRule>
    <cfRule type="expression" dxfId="5173" priority="594">
      <formula>OR($C95="audio", $C95="video")</formula>
    </cfRule>
    <cfRule type="expression" dxfId="5172" priority="595">
      <formula>$C95="image"</formula>
    </cfRule>
    <cfRule type="expression" dxfId="5171" priority="596">
      <formula>OR($C95="date", $C95="datetime")</formula>
    </cfRule>
    <cfRule type="expression" dxfId="5170" priority="597">
      <formula>OR($C95="calculate", $C95="calculate_here")</formula>
    </cfRule>
    <cfRule type="expression" dxfId="5169" priority="598">
      <formula>$C95="note"</formula>
    </cfRule>
    <cfRule type="expression" dxfId="5168" priority="599">
      <formula>$C95="barcode"</formula>
    </cfRule>
    <cfRule type="expression" dxfId="5167" priority="600">
      <formula>OR($C95="geopoint", $C95="geoshape", $C95="geotrace")</formula>
    </cfRule>
    <cfRule type="expression" dxfId="5166" priority="601">
      <formula>OR($C95="audio audit", $C95="text audit", $C95="speed violations count", $C95="speed violations list", $C95="speed violations audit")</formula>
    </cfRule>
    <cfRule type="expression" dxfId="5165" priority="602">
      <formula>OR($C95="username", $C95="phonenumber", $C95="start", $C95="end", $C95="deviceid", $C95="subscriberid", $C95="simserial", $C95="caseid")</formula>
    </cfRule>
    <cfRule type="expression" dxfId="5164" priority="603">
      <formula>OR(AND(LEFT($C95, 16)="select_multiple ", LEN($C95)&gt;16, NOT(ISNUMBER(SEARCH(" ", $C95, 17)))), AND(LEFT($C95, 11)="select_one ", LEN($C95)&gt;11, NOT(ISNUMBER(SEARCH(" ", $C95, 12)))))</formula>
    </cfRule>
    <cfRule type="expression" dxfId="5163" priority="604">
      <formula>$C95="decimal"</formula>
    </cfRule>
    <cfRule type="expression" dxfId="5162" priority="605">
      <formula>$C95="integer"</formula>
    </cfRule>
    <cfRule type="expression" dxfId="5161" priority="606">
      <formula>$C95="text"</formula>
    </cfRule>
    <cfRule type="expression" dxfId="5160" priority="607">
      <formula>$C95="end repeat"</formula>
    </cfRule>
    <cfRule type="expression" dxfId="5159" priority="608">
      <formula>$C95="begin repeat"</formula>
    </cfRule>
    <cfRule type="expression" dxfId="5158" priority="609">
      <formula>$C95="end group"</formula>
    </cfRule>
    <cfRule type="expression" dxfId="5157" priority="610">
      <formula>$C95="begin group"</formula>
    </cfRule>
  </conditionalFormatting>
  <conditionalFormatting sqref="N98">
    <cfRule type="expression" dxfId="5156" priority="611">
      <formula>OR(AND(LEFT($C97, 14)="sensor_stream ", LEN($C97)&gt;14, NOT(ISNUMBER(SEARCH(" ", $C97, 15)))), AND(LEFT($C97, 17)="sensor_statistic ", LEN($C97)&gt;17, NOT(ISNUMBER(SEARCH(" ", $C97, 18)))))</formula>
    </cfRule>
    <cfRule type="expression" dxfId="5155" priority="612">
      <formula>$C97="comments"</formula>
    </cfRule>
    <cfRule type="expression" dxfId="5154" priority="613">
      <formula>OR($C97="audio", $C97="video")</formula>
    </cfRule>
    <cfRule type="expression" dxfId="5153" priority="614">
      <formula>$C97="image"</formula>
    </cfRule>
    <cfRule type="expression" dxfId="5152" priority="615">
      <formula>OR($C97="date", $C97="datetime")</formula>
    </cfRule>
    <cfRule type="expression" dxfId="5151" priority="616">
      <formula>OR($C97="calculate", $C97="calculate_here")</formula>
    </cfRule>
    <cfRule type="expression" dxfId="5150" priority="617">
      <formula>$C97="note"</formula>
    </cfRule>
    <cfRule type="expression" dxfId="5149" priority="618">
      <formula>$C97="barcode"</formula>
    </cfRule>
    <cfRule type="expression" dxfId="5148" priority="619">
      <formula>OR($C97="geopoint", $C97="geoshape", $C97="geotrace")</formula>
    </cfRule>
    <cfRule type="expression" dxfId="5147" priority="620">
      <formula>OR($C97="audio audit", $C97="text audit", $C97="speed violations count", $C97="speed violations list", $C97="speed violations audit")</formula>
    </cfRule>
    <cfRule type="expression" dxfId="5146" priority="621">
      <formula>OR($C97="username", $C97="phonenumber", $C97="start", $C97="end", $C97="deviceid", $C97="subscriberid", $C97="simserial", $C97="caseid")</formula>
    </cfRule>
    <cfRule type="expression" dxfId="5145" priority="622">
      <formula>OR(AND(LEFT($C97, 16)="select_multiple ", LEN($C97)&gt;16, NOT(ISNUMBER(SEARCH(" ", $C97, 17)))), AND(LEFT($C97, 11)="select_one ", LEN($C97)&gt;11, NOT(ISNUMBER(SEARCH(" ", $C97, 12)))))</formula>
    </cfRule>
    <cfRule type="expression" dxfId="5144" priority="623">
      <formula>$C97="decimal"</formula>
    </cfRule>
    <cfRule type="expression" dxfId="5143" priority="624">
      <formula>$C97="integer"</formula>
    </cfRule>
    <cfRule type="expression" dxfId="5142" priority="625">
      <formula>$C97="text"</formula>
    </cfRule>
    <cfRule type="expression" dxfId="5141" priority="626">
      <formula>$C97="end repeat"</formula>
    </cfRule>
    <cfRule type="expression" dxfId="5140" priority="627">
      <formula>$C97="begin repeat"</formula>
    </cfRule>
    <cfRule type="expression" dxfId="5139" priority="628">
      <formula>$C97="end group"</formula>
    </cfRule>
    <cfRule type="expression" dxfId="5138" priority="629">
      <formula>$C97="begin group"</formula>
    </cfRule>
  </conditionalFormatting>
  <conditionalFormatting sqref="N100">
    <cfRule type="expression" dxfId="5137" priority="630">
      <formula>OR(AND(LEFT($C99, 14)="sensor_stream ", LEN($C99)&gt;14, NOT(ISNUMBER(SEARCH(" ", $C99, 15)))), AND(LEFT($C99, 17)="sensor_statistic ", LEN($C99)&gt;17, NOT(ISNUMBER(SEARCH(" ", $C99, 18)))))</formula>
    </cfRule>
    <cfRule type="expression" dxfId="5136" priority="631">
      <formula>$C99="comments"</formula>
    </cfRule>
    <cfRule type="expression" dxfId="5135" priority="632">
      <formula>OR($C99="audio", $C99="video")</formula>
    </cfRule>
    <cfRule type="expression" dxfId="5134" priority="633">
      <formula>$C99="image"</formula>
    </cfRule>
    <cfRule type="expression" dxfId="5133" priority="634">
      <formula>OR($C99="date", $C99="datetime")</formula>
    </cfRule>
    <cfRule type="expression" dxfId="5132" priority="635">
      <formula>OR($C99="calculate", $C99="calculate_here")</formula>
    </cfRule>
    <cfRule type="expression" dxfId="5131" priority="636">
      <formula>$C99="note"</formula>
    </cfRule>
    <cfRule type="expression" dxfId="5130" priority="637">
      <formula>$C99="barcode"</formula>
    </cfRule>
    <cfRule type="expression" dxfId="5129" priority="638">
      <formula>OR($C99="geopoint", $C99="geoshape", $C99="geotrace")</formula>
    </cfRule>
    <cfRule type="expression" dxfId="5128" priority="639">
      <formula>OR($C99="audio audit", $C99="text audit", $C99="speed violations count", $C99="speed violations list", $C99="speed violations audit")</formula>
    </cfRule>
    <cfRule type="expression" dxfId="5127" priority="640">
      <formula>OR($C99="username", $C99="phonenumber", $C99="start", $C99="end", $C99="deviceid", $C99="subscriberid", $C99="simserial", $C99="caseid")</formula>
    </cfRule>
    <cfRule type="expression" dxfId="5126" priority="641">
      <formula>OR(AND(LEFT($C99, 16)="select_multiple ", LEN($C99)&gt;16, NOT(ISNUMBER(SEARCH(" ", $C99, 17)))), AND(LEFT($C99, 11)="select_one ", LEN($C99)&gt;11, NOT(ISNUMBER(SEARCH(" ", $C99, 12)))))</formula>
    </cfRule>
    <cfRule type="expression" dxfId="5125" priority="642">
      <formula>$C99="decimal"</formula>
    </cfRule>
    <cfRule type="expression" dxfId="5124" priority="643">
      <formula>$C99="integer"</formula>
    </cfRule>
    <cfRule type="expression" dxfId="5123" priority="644">
      <formula>$C99="text"</formula>
    </cfRule>
    <cfRule type="expression" dxfId="5122" priority="645">
      <formula>$C99="end repeat"</formula>
    </cfRule>
    <cfRule type="expression" dxfId="5121" priority="646">
      <formula>$C99="begin repeat"</formula>
    </cfRule>
    <cfRule type="expression" dxfId="5120" priority="647">
      <formula>$C99="end group"</formula>
    </cfRule>
    <cfRule type="expression" dxfId="5119" priority="648">
      <formula>$C99="begin group"</formula>
    </cfRule>
  </conditionalFormatting>
  <conditionalFormatting sqref="N103">
    <cfRule type="expression" dxfId="5118" priority="649">
      <formula>OR(AND(LEFT($C102, 14)="sensor_stream ", LEN($C102)&gt;14, NOT(ISNUMBER(SEARCH(" ", $C102, 15)))), AND(LEFT($C102, 17)="sensor_statistic ", LEN($C102)&gt;17, NOT(ISNUMBER(SEARCH(" ", $C102, 18)))))</formula>
    </cfRule>
    <cfRule type="expression" dxfId="5117" priority="650">
      <formula>$C102="comments"</formula>
    </cfRule>
    <cfRule type="expression" dxfId="5116" priority="651">
      <formula>OR($C102="audio", $C102="video")</formula>
    </cfRule>
    <cfRule type="expression" dxfId="5115" priority="652">
      <formula>$C102="image"</formula>
    </cfRule>
    <cfRule type="expression" dxfId="5114" priority="653">
      <formula>OR($C102="date", $C102="datetime")</formula>
    </cfRule>
    <cfRule type="expression" dxfId="5113" priority="654">
      <formula>OR($C102="calculate", $C102="calculate_here")</formula>
    </cfRule>
    <cfRule type="expression" dxfId="5112" priority="655">
      <formula>$C102="note"</formula>
    </cfRule>
    <cfRule type="expression" dxfId="5111" priority="656">
      <formula>$C102="barcode"</formula>
    </cfRule>
    <cfRule type="expression" dxfId="5110" priority="657">
      <formula>OR($C102="geopoint", $C102="geoshape", $C102="geotrace")</formula>
    </cfRule>
    <cfRule type="expression" dxfId="5109" priority="658">
      <formula>OR($C102="audio audit", $C102="text audit", $C102="speed violations count", $C102="speed violations list", $C102="speed violations audit")</formula>
    </cfRule>
    <cfRule type="expression" dxfId="5108" priority="659">
      <formula>OR($C102="username", $C102="phonenumber", $C102="start", $C102="end", $C102="deviceid", $C102="subscriberid", $C102="simserial", $C102="caseid")</formula>
    </cfRule>
    <cfRule type="expression" dxfId="5107" priority="660">
      <formula>OR(AND(LEFT($C102, 16)="select_multiple ", LEN($C102)&gt;16, NOT(ISNUMBER(SEARCH(" ", $C102, 17)))), AND(LEFT($C102, 11)="select_one ", LEN($C102)&gt;11, NOT(ISNUMBER(SEARCH(" ", $C102, 12)))))</formula>
    </cfRule>
    <cfRule type="expression" dxfId="5106" priority="661">
      <formula>$C102="decimal"</formula>
    </cfRule>
    <cfRule type="expression" dxfId="5105" priority="662">
      <formula>$C102="integer"</formula>
    </cfRule>
    <cfRule type="expression" dxfId="5104" priority="663">
      <formula>$C102="text"</formula>
    </cfRule>
    <cfRule type="expression" dxfId="5103" priority="664">
      <formula>$C102="end repeat"</formula>
    </cfRule>
    <cfRule type="expression" dxfId="5102" priority="665">
      <formula>$C102="begin repeat"</formula>
    </cfRule>
    <cfRule type="expression" dxfId="5101" priority="666">
      <formula>$C102="end group"</formula>
    </cfRule>
    <cfRule type="expression" dxfId="5100" priority="667">
      <formula>$C102="begin group"</formula>
    </cfRule>
  </conditionalFormatting>
  <conditionalFormatting sqref="N104">
    <cfRule type="expression" dxfId="5099" priority="668">
      <formula>OR(AND(LEFT($C103, 14)="sensor_stream ", LEN($C103)&gt;14, NOT(ISNUMBER(SEARCH(" ", $C103, 15)))), AND(LEFT($C103, 17)="sensor_statistic ", LEN($C103)&gt;17, NOT(ISNUMBER(SEARCH(" ", $C103, 18)))))</formula>
    </cfRule>
    <cfRule type="expression" dxfId="5098" priority="669">
      <formula>$C103="comments"</formula>
    </cfRule>
    <cfRule type="expression" dxfId="5097" priority="670">
      <formula>OR($C103="audio", $C103="video")</formula>
    </cfRule>
    <cfRule type="expression" dxfId="5096" priority="671">
      <formula>$C103="image"</formula>
    </cfRule>
    <cfRule type="expression" dxfId="5095" priority="672">
      <formula>OR($C103="date", $C103="datetime")</formula>
    </cfRule>
    <cfRule type="expression" dxfId="5094" priority="673">
      <formula>OR($C103="calculate", $C103="calculate_here")</formula>
    </cfRule>
    <cfRule type="expression" dxfId="5093" priority="674">
      <formula>$C103="note"</formula>
    </cfRule>
    <cfRule type="expression" dxfId="5092" priority="675">
      <formula>$C103="barcode"</formula>
    </cfRule>
    <cfRule type="expression" dxfId="5091" priority="676">
      <formula>OR($C103="geopoint", $C103="geoshape", $C103="geotrace")</formula>
    </cfRule>
    <cfRule type="expression" dxfId="5090" priority="677">
      <formula>OR($C103="audio audit", $C103="text audit", $C103="speed violations count", $C103="speed violations list", $C103="speed violations audit")</formula>
    </cfRule>
    <cfRule type="expression" dxfId="5089" priority="678">
      <formula>OR($C103="username", $C103="phonenumber", $C103="start", $C103="end", $C103="deviceid", $C103="subscriberid", $C103="simserial", $C103="caseid")</formula>
    </cfRule>
    <cfRule type="expression" dxfId="5088" priority="679">
      <formula>OR(AND(LEFT($C103, 16)="select_multiple ", LEN($C103)&gt;16, NOT(ISNUMBER(SEARCH(" ", $C103, 17)))), AND(LEFT($C103, 11)="select_one ", LEN($C103)&gt;11, NOT(ISNUMBER(SEARCH(" ", $C103, 12)))))</formula>
    </cfRule>
    <cfRule type="expression" dxfId="5087" priority="680">
      <formula>$C103="decimal"</formula>
    </cfRule>
    <cfRule type="expression" dxfId="5086" priority="681">
      <formula>$C103="integer"</formula>
    </cfRule>
    <cfRule type="expression" dxfId="5085" priority="682">
      <formula>$C103="text"</formula>
    </cfRule>
    <cfRule type="expression" dxfId="5084" priority="683">
      <formula>$C103="end repeat"</formula>
    </cfRule>
    <cfRule type="expression" dxfId="5083" priority="684">
      <formula>$C103="begin repeat"</formula>
    </cfRule>
    <cfRule type="expression" dxfId="5082" priority="685">
      <formula>$C103="end group"</formula>
    </cfRule>
    <cfRule type="expression" dxfId="5081" priority="686">
      <formula>$C103="begin group"</formula>
    </cfRule>
  </conditionalFormatting>
  <conditionalFormatting sqref="N107">
    <cfRule type="expression" dxfId="5080" priority="687">
      <formula>OR(AND(LEFT($C106, 14)="sensor_stream ", LEN($C106)&gt;14, NOT(ISNUMBER(SEARCH(" ", $C106, 15)))), AND(LEFT($C106, 17)="sensor_statistic ", LEN($C106)&gt;17, NOT(ISNUMBER(SEARCH(" ", $C106, 18)))))</formula>
    </cfRule>
    <cfRule type="expression" dxfId="5079" priority="688">
      <formula>$C106="comments"</formula>
    </cfRule>
    <cfRule type="expression" dxfId="5078" priority="689">
      <formula>OR($C106="audio", $C106="video")</formula>
    </cfRule>
    <cfRule type="expression" dxfId="5077" priority="690">
      <formula>$C106="image"</formula>
    </cfRule>
    <cfRule type="expression" dxfId="5076" priority="691">
      <formula>OR($C106="date", $C106="datetime")</formula>
    </cfRule>
    <cfRule type="expression" dxfId="5075" priority="692">
      <formula>OR($C106="calculate", $C106="calculate_here")</formula>
    </cfRule>
    <cfRule type="expression" dxfId="5074" priority="693">
      <formula>$C106="note"</formula>
    </cfRule>
    <cfRule type="expression" dxfId="5073" priority="694">
      <formula>$C106="barcode"</formula>
    </cfRule>
    <cfRule type="expression" dxfId="5072" priority="695">
      <formula>OR($C106="geopoint", $C106="geoshape", $C106="geotrace")</formula>
    </cfRule>
    <cfRule type="expression" dxfId="5071" priority="696">
      <formula>OR($C106="audio audit", $C106="text audit", $C106="speed violations count", $C106="speed violations list", $C106="speed violations audit")</formula>
    </cfRule>
    <cfRule type="expression" dxfId="5070" priority="697">
      <formula>OR($C106="username", $C106="phonenumber", $C106="start", $C106="end", $C106="deviceid", $C106="subscriberid", $C106="simserial", $C106="caseid")</formula>
    </cfRule>
    <cfRule type="expression" dxfId="5069" priority="698">
      <formula>OR(AND(LEFT($C106, 16)="select_multiple ", LEN($C106)&gt;16, NOT(ISNUMBER(SEARCH(" ", $C106, 17)))), AND(LEFT($C106, 11)="select_one ", LEN($C106)&gt;11, NOT(ISNUMBER(SEARCH(" ", $C106, 12)))))</formula>
    </cfRule>
    <cfRule type="expression" dxfId="5068" priority="699">
      <formula>$C106="decimal"</formula>
    </cfRule>
    <cfRule type="expression" dxfId="5067" priority="700">
      <formula>$C106="integer"</formula>
    </cfRule>
    <cfRule type="expression" dxfId="5066" priority="701">
      <formula>$C106="text"</formula>
    </cfRule>
    <cfRule type="expression" dxfId="5065" priority="702">
      <formula>$C106="end repeat"</formula>
    </cfRule>
    <cfRule type="expression" dxfId="5064" priority="703">
      <formula>$C106="begin repeat"</formula>
    </cfRule>
    <cfRule type="expression" dxfId="5063" priority="704">
      <formula>$C106="end group"</formula>
    </cfRule>
    <cfRule type="expression" dxfId="5062" priority="705">
      <formula>$C106="begin group"</formula>
    </cfRule>
  </conditionalFormatting>
  <conditionalFormatting sqref="N108">
    <cfRule type="expression" dxfId="5061" priority="706">
      <formula>OR(AND(LEFT($C107, 14)="sensor_stream ", LEN($C107)&gt;14, NOT(ISNUMBER(SEARCH(" ", $C107, 15)))), AND(LEFT($C107, 17)="sensor_statistic ", LEN($C107)&gt;17, NOT(ISNUMBER(SEARCH(" ", $C107, 18)))))</formula>
    </cfRule>
    <cfRule type="expression" dxfId="5060" priority="707">
      <formula>$C107="comments"</formula>
    </cfRule>
    <cfRule type="expression" dxfId="5059" priority="708">
      <formula>OR($C107="audio", $C107="video")</formula>
    </cfRule>
    <cfRule type="expression" dxfId="5058" priority="709">
      <formula>$C107="image"</formula>
    </cfRule>
    <cfRule type="expression" dxfId="5057" priority="710">
      <formula>OR($C107="date", $C107="datetime")</formula>
    </cfRule>
    <cfRule type="expression" dxfId="5056" priority="711">
      <formula>OR($C107="calculate", $C107="calculate_here")</formula>
    </cfRule>
    <cfRule type="expression" dxfId="5055" priority="712">
      <formula>$C107="note"</formula>
    </cfRule>
    <cfRule type="expression" dxfId="5054" priority="713">
      <formula>$C107="barcode"</formula>
    </cfRule>
    <cfRule type="expression" dxfId="5053" priority="714">
      <formula>OR($C107="geopoint", $C107="geoshape", $C107="geotrace")</formula>
    </cfRule>
    <cfRule type="expression" dxfId="5052" priority="715">
      <formula>OR($C107="audio audit", $C107="text audit", $C107="speed violations count", $C107="speed violations list", $C107="speed violations audit")</formula>
    </cfRule>
    <cfRule type="expression" dxfId="5051" priority="716">
      <formula>OR($C107="username", $C107="phonenumber", $C107="start", $C107="end", $C107="deviceid", $C107="subscriberid", $C107="simserial", $C107="caseid")</formula>
    </cfRule>
    <cfRule type="expression" dxfId="5050" priority="717">
      <formula>OR(AND(LEFT($C107, 16)="select_multiple ", LEN($C107)&gt;16, NOT(ISNUMBER(SEARCH(" ", $C107, 17)))), AND(LEFT($C107, 11)="select_one ", LEN($C107)&gt;11, NOT(ISNUMBER(SEARCH(" ", $C107, 12)))))</formula>
    </cfRule>
    <cfRule type="expression" dxfId="5049" priority="718">
      <formula>$C107="decimal"</formula>
    </cfRule>
    <cfRule type="expression" dxfId="5048" priority="719">
      <formula>$C107="integer"</formula>
    </cfRule>
    <cfRule type="expression" dxfId="5047" priority="720">
      <formula>$C107="text"</formula>
    </cfRule>
    <cfRule type="expression" dxfId="5046" priority="721">
      <formula>$C107="end repeat"</formula>
    </cfRule>
    <cfRule type="expression" dxfId="5045" priority="722">
      <formula>$C107="begin repeat"</formula>
    </cfRule>
    <cfRule type="expression" dxfId="5044" priority="723">
      <formula>$C107="end group"</formula>
    </cfRule>
    <cfRule type="expression" dxfId="5043" priority="724">
      <formula>$C107="begin group"</formula>
    </cfRule>
  </conditionalFormatting>
  <conditionalFormatting sqref="N109">
    <cfRule type="expression" dxfId="5042" priority="725">
      <formula>OR(AND(LEFT($C108, 14)="sensor_stream ", LEN($C108)&gt;14, NOT(ISNUMBER(SEARCH(" ", $C108, 15)))), AND(LEFT($C108, 17)="sensor_statistic ", LEN($C108)&gt;17, NOT(ISNUMBER(SEARCH(" ", $C108, 18)))))</formula>
    </cfRule>
    <cfRule type="expression" dxfId="5041" priority="726">
      <formula>$C108="comments"</formula>
    </cfRule>
    <cfRule type="expression" dxfId="5040" priority="727">
      <formula>OR($C108="audio", $C108="video")</formula>
    </cfRule>
    <cfRule type="expression" dxfId="5039" priority="728">
      <formula>$C108="image"</formula>
    </cfRule>
    <cfRule type="expression" dxfId="5038" priority="729">
      <formula>OR($C108="date", $C108="datetime")</formula>
    </cfRule>
    <cfRule type="expression" dxfId="5037" priority="730">
      <formula>OR($C108="calculate", $C108="calculate_here")</formula>
    </cfRule>
    <cfRule type="expression" dxfId="5036" priority="731">
      <formula>$C108="note"</formula>
    </cfRule>
    <cfRule type="expression" dxfId="5035" priority="732">
      <formula>$C108="barcode"</formula>
    </cfRule>
    <cfRule type="expression" dxfId="5034" priority="733">
      <formula>OR($C108="geopoint", $C108="geoshape", $C108="geotrace")</formula>
    </cfRule>
    <cfRule type="expression" dxfId="5033" priority="734">
      <formula>OR($C108="audio audit", $C108="text audit", $C108="speed violations count", $C108="speed violations list", $C108="speed violations audit")</formula>
    </cfRule>
    <cfRule type="expression" dxfId="5032" priority="735">
      <formula>OR($C108="username", $C108="phonenumber", $C108="start", $C108="end", $C108="deviceid", $C108="subscriberid", $C108="simserial", $C108="caseid")</formula>
    </cfRule>
    <cfRule type="expression" dxfId="5031" priority="736">
      <formula>OR(AND(LEFT($C108, 16)="select_multiple ", LEN($C108)&gt;16, NOT(ISNUMBER(SEARCH(" ", $C108, 17)))), AND(LEFT($C108, 11)="select_one ", LEN($C108)&gt;11, NOT(ISNUMBER(SEARCH(" ", $C108, 12)))))</formula>
    </cfRule>
    <cfRule type="expression" dxfId="5030" priority="737">
      <formula>$C108="decimal"</formula>
    </cfRule>
    <cfRule type="expression" dxfId="5029" priority="738">
      <formula>$C108="integer"</formula>
    </cfRule>
    <cfRule type="expression" dxfId="5028" priority="739">
      <formula>$C108="text"</formula>
    </cfRule>
    <cfRule type="expression" dxfId="5027" priority="740">
      <formula>$C108="end repeat"</formula>
    </cfRule>
    <cfRule type="expression" dxfId="5026" priority="741">
      <formula>$C108="begin repeat"</formula>
    </cfRule>
    <cfRule type="expression" dxfId="5025" priority="742">
      <formula>$C108="end group"</formula>
    </cfRule>
    <cfRule type="expression" dxfId="5024" priority="743">
      <formula>$C108="begin group"</formula>
    </cfRule>
  </conditionalFormatting>
  <conditionalFormatting sqref="N110:N111">
    <cfRule type="expression" dxfId="5023" priority="744">
      <formula>OR(AND(LEFT($C109, 14)="sensor_stream ", LEN($C109)&gt;14, NOT(ISNUMBER(SEARCH(" ", $C109, 15)))), AND(LEFT($C109, 17)="sensor_statistic ", LEN($C109)&gt;17, NOT(ISNUMBER(SEARCH(" ", $C109, 18)))))</formula>
    </cfRule>
    <cfRule type="expression" dxfId="5022" priority="745">
      <formula>$C109="comments"</formula>
    </cfRule>
    <cfRule type="expression" dxfId="5021" priority="746">
      <formula>OR($C109="audio", $C109="video")</formula>
    </cfRule>
    <cfRule type="expression" dxfId="5020" priority="747">
      <formula>$C109="image"</formula>
    </cfRule>
    <cfRule type="expression" dxfId="5019" priority="748">
      <formula>OR($C109="date", $C109="datetime")</formula>
    </cfRule>
    <cfRule type="expression" dxfId="5018" priority="749">
      <formula>OR($C109="calculate", $C109="calculate_here")</formula>
    </cfRule>
    <cfRule type="expression" dxfId="5017" priority="750">
      <formula>$C109="note"</formula>
    </cfRule>
    <cfRule type="expression" dxfId="5016" priority="751">
      <formula>$C109="barcode"</formula>
    </cfRule>
    <cfRule type="expression" dxfId="5015" priority="752">
      <formula>OR($C109="geopoint", $C109="geoshape", $C109="geotrace")</formula>
    </cfRule>
    <cfRule type="expression" dxfId="5014" priority="753">
      <formula>OR($C109="audio audit", $C109="text audit", $C109="speed violations count", $C109="speed violations list", $C109="speed violations audit")</formula>
    </cfRule>
    <cfRule type="expression" dxfId="5013" priority="754">
      <formula>OR($C109="username", $C109="phonenumber", $C109="start", $C109="end", $C109="deviceid", $C109="subscriberid", $C109="simserial", $C109="caseid")</formula>
    </cfRule>
    <cfRule type="expression" dxfId="5012" priority="755">
      <formula>OR(AND(LEFT($C109, 16)="select_multiple ", LEN($C109)&gt;16, NOT(ISNUMBER(SEARCH(" ", $C109, 17)))), AND(LEFT($C109, 11)="select_one ", LEN($C109)&gt;11, NOT(ISNUMBER(SEARCH(" ", $C109, 12)))))</formula>
    </cfRule>
    <cfRule type="expression" dxfId="5011" priority="756">
      <formula>$C109="decimal"</formula>
    </cfRule>
    <cfRule type="expression" dxfId="5010" priority="757">
      <formula>$C109="integer"</formula>
    </cfRule>
    <cfRule type="expression" dxfId="5009" priority="758">
      <formula>$C109="text"</formula>
    </cfRule>
    <cfRule type="expression" dxfId="5008" priority="759">
      <formula>$C109="end repeat"</formula>
    </cfRule>
    <cfRule type="expression" dxfId="5007" priority="760">
      <formula>$C109="begin repeat"</formula>
    </cfRule>
    <cfRule type="expression" dxfId="5006" priority="761">
      <formula>$C109="end group"</formula>
    </cfRule>
    <cfRule type="expression" dxfId="5005" priority="762">
      <formula>$C109="begin group"</formula>
    </cfRule>
  </conditionalFormatting>
  <conditionalFormatting sqref="N112">
    <cfRule type="expression" dxfId="5004" priority="763">
      <formula>OR(AND(LEFT($C110, 14)="sensor_stream ", LEN($C110)&gt;14, NOT(ISNUMBER(SEARCH(" ", $C110, 15)))), AND(LEFT($C110, 17)="sensor_statistic ", LEN($C110)&gt;17, NOT(ISNUMBER(SEARCH(" ", $C110, 18)))))</formula>
    </cfRule>
    <cfRule type="expression" dxfId="5003" priority="764">
      <formula>$C110="comments"</formula>
    </cfRule>
    <cfRule type="expression" dxfId="5002" priority="765">
      <formula>OR($C110="audio", $C110="video")</formula>
    </cfRule>
    <cfRule type="expression" dxfId="5001" priority="766">
      <formula>$C110="image"</formula>
    </cfRule>
    <cfRule type="expression" dxfId="5000" priority="767">
      <formula>OR($C110="date", $C110="datetime")</formula>
    </cfRule>
    <cfRule type="expression" dxfId="4999" priority="768">
      <formula>OR($C110="calculate", $C110="calculate_here")</formula>
    </cfRule>
    <cfRule type="expression" dxfId="4998" priority="769">
      <formula>$C110="note"</formula>
    </cfRule>
    <cfRule type="expression" dxfId="4997" priority="770">
      <formula>$C110="barcode"</formula>
    </cfRule>
    <cfRule type="expression" dxfId="4996" priority="771">
      <formula>OR($C110="geopoint", $C110="geoshape", $C110="geotrace")</formula>
    </cfRule>
    <cfRule type="expression" dxfId="4995" priority="772">
      <formula>OR($C110="audio audit", $C110="text audit", $C110="speed violations count", $C110="speed violations list", $C110="speed violations audit")</formula>
    </cfRule>
    <cfRule type="expression" dxfId="4994" priority="773">
      <formula>OR($C110="username", $C110="phonenumber", $C110="start", $C110="end", $C110="deviceid", $C110="subscriberid", $C110="simserial", $C110="caseid")</formula>
    </cfRule>
    <cfRule type="expression" dxfId="4993" priority="774">
      <formula>OR(AND(LEFT($C110, 16)="select_multiple ", LEN($C110)&gt;16, NOT(ISNUMBER(SEARCH(" ", $C110, 17)))), AND(LEFT($C110, 11)="select_one ", LEN($C110)&gt;11, NOT(ISNUMBER(SEARCH(" ", $C110, 12)))))</formula>
    </cfRule>
    <cfRule type="expression" dxfId="4992" priority="775">
      <formula>$C110="decimal"</formula>
    </cfRule>
    <cfRule type="expression" dxfId="4991" priority="776">
      <formula>$C110="integer"</formula>
    </cfRule>
    <cfRule type="expression" dxfId="4990" priority="777">
      <formula>$C110="text"</formula>
    </cfRule>
    <cfRule type="expression" dxfId="4989" priority="778">
      <formula>$C110="end repeat"</formula>
    </cfRule>
    <cfRule type="expression" dxfId="4988" priority="779">
      <formula>$C110="begin repeat"</formula>
    </cfRule>
    <cfRule type="expression" dxfId="4987" priority="780">
      <formula>$C110="end group"</formula>
    </cfRule>
    <cfRule type="expression" dxfId="4986" priority="781">
      <formula>$C110="begin group"</formula>
    </cfRule>
  </conditionalFormatting>
  <conditionalFormatting sqref="N116">
    <cfRule type="expression" dxfId="4985" priority="782">
      <formula>OR(AND(LEFT($C115, 14)="sensor_stream ", LEN($C115)&gt;14, NOT(ISNUMBER(SEARCH(" ", $C115, 15)))), AND(LEFT($C115, 17)="sensor_statistic ", LEN($C115)&gt;17, NOT(ISNUMBER(SEARCH(" ", $C115, 18)))))</formula>
    </cfRule>
    <cfRule type="expression" dxfId="4984" priority="783">
      <formula>$C115="comments"</formula>
    </cfRule>
    <cfRule type="expression" dxfId="4983" priority="784">
      <formula>OR($C115="audio", $C115="video")</formula>
    </cfRule>
    <cfRule type="expression" dxfId="4982" priority="785">
      <formula>$C115="image"</formula>
    </cfRule>
    <cfRule type="expression" dxfId="4981" priority="786">
      <formula>OR($C115="date", $C115="datetime")</formula>
    </cfRule>
    <cfRule type="expression" dxfId="4980" priority="787">
      <formula>OR($C115="calculate", $C115="calculate_here")</formula>
    </cfRule>
    <cfRule type="expression" dxfId="4979" priority="788">
      <formula>$C115="note"</formula>
    </cfRule>
    <cfRule type="expression" dxfId="4978" priority="789">
      <formula>$C115="barcode"</formula>
    </cfRule>
    <cfRule type="expression" dxfId="4977" priority="790">
      <formula>OR($C115="geopoint", $C115="geoshape", $C115="geotrace")</formula>
    </cfRule>
    <cfRule type="expression" dxfId="4976" priority="791">
      <formula>OR($C115="audio audit", $C115="text audit", $C115="speed violations count", $C115="speed violations list", $C115="speed violations audit")</formula>
    </cfRule>
    <cfRule type="expression" dxfId="4975" priority="792">
      <formula>OR($C115="username", $C115="phonenumber", $C115="start", $C115="end", $C115="deviceid", $C115="subscriberid", $C115="simserial", $C115="caseid")</formula>
    </cfRule>
    <cfRule type="expression" dxfId="4974" priority="793">
      <formula>OR(AND(LEFT($C115, 16)="select_multiple ", LEN($C115)&gt;16, NOT(ISNUMBER(SEARCH(" ", $C115, 17)))), AND(LEFT($C115, 11)="select_one ", LEN($C115)&gt;11, NOT(ISNUMBER(SEARCH(" ", $C115, 12)))))</formula>
    </cfRule>
    <cfRule type="expression" dxfId="4973" priority="794">
      <formula>$C115="decimal"</formula>
    </cfRule>
    <cfRule type="expression" dxfId="4972" priority="795">
      <formula>$C115="integer"</formula>
    </cfRule>
    <cfRule type="expression" dxfId="4971" priority="796">
      <formula>$C115="text"</formula>
    </cfRule>
    <cfRule type="expression" dxfId="4970" priority="797">
      <formula>$C115="end repeat"</formula>
    </cfRule>
    <cfRule type="expression" dxfId="4969" priority="798">
      <formula>$C115="begin repeat"</formula>
    </cfRule>
    <cfRule type="expression" dxfId="4968" priority="799">
      <formula>$C115="end group"</formula>
    </cfRule>
    <cfRule type="expression" dxfId="4967" priority="800">
      <formula>$C115="begin group"</formula>
    </cfRule>
  </conditionalFormatting>
  <conditionalFormatting sqref="N130">
    <cfRule type="expression" dxfId="4966" priority="801">
      <formula>OR(AND(LEFT($C129, 14)="sensor_stream ", LEN($C129)&gt;14, NOT(ISNUMBER(SEARCH(" ", $C129, 15)))), AND(LEFT($C129, 17)="sensor_statistic ", LEN($C129)&gt;17, NOT(ISNUMBER(SEARCH(" ", $C129, 18)))))</formula>
    </cfRule>
    <cfRule type="expression" dxfId="4965" priority="802">
      <formula>$C129="comments"</formula>
    </cfRule>
    <cfRule type="expression" dxfId="4964" priority="803">
      <formula>OR($C129="audio", $C129="video")</formula>
    </cfRule>
    <cfRule type="expression" dxfId="4963" priority="804">
      <formula>$C129="image"</formula>
    </cfRule>
    <cfRule type="expression" dxfId="4962" priority="805">
      <formula>OR($C129="date", $C129="datetime")</formula>
    </cfRule>
    <cfRule type="expression" dxfId="4961" priority="806">
      <formula>OR($C129="calculate", $C129="calculate_here")</formula>
    </cfRule>
    <cfRule type="expression" dxfId="4960" priority="807">
      <formula>$C129="note"</formula>
    </cfRule>
    <cfRule type="expression" dxfId="4959" priority="808">
      <formula>$C129="barcode"</formula>
    </cfRule>
    <cfRule type="expression" dxfId="4958" priority="809">
      <formula>OR($C129="geopoint", $C129="geoshape", $C129="geotrace")</formula>
    </cfRule>
    <cfRule type="expression" dxfId="4957" priority="810">
      <formula>OR($C129="audio audit", $C129="text audit", $C129="speed violations count", $C129="speed violations list", $C129="speed violations audit")</formula>
    </cfRule>
    <cfRule type="expression" dxfId="4956" priority="811">
      <formula>OR($C129="username", $C129="phonenumber", $C129="start", $C129="end", $C129="deviceid", $C129="subscriberid", $C129="simserial", $C129="caseid")</formula>
    </cfRule>
    <cfRule type="expression" dxfId="4955" priority="812">
      <formula>OR(AND(LEFT($C129, 16)="select_multiple ", LEN($C129)&gt;16, NOT(ISNUMBER(SEARCH(" ", $C129, 17)))), AND(LEFT($C129, 11)="select_one ", LEN($C129)&gt;11, NOT(ISNUMBER(SEARCH(" ", $C129, 12)))))</formula>
    </cfRule>
    <cfRule type="expression" dxfId="4954" priority="813">
      <formula>$C129="decimal"</formula>
    </cfRule>
    <cfRule type="expression" dxfId="4953" priority="814">
      <formula>$C129="integer"</formula>
    </cfRule>
    <cfRule type="expression" dxfId="4952" priority="815">
      <formula>$C129="text"</formula>
    </cfRule>
    <cfRule type="expression" dxfId="4951" priority="816">
      <formula>$C129="end repeat"</formula>
    </cfRule>
    <cfRule type="expression" dxfId="4950" priority="817">
      <formula>$C129="begin repeat"</formula>
    </cfRule>
    <cfRule type="expression" dxfId="4949" priority="818">
      <formula>$C129="end group"</formula>
    </cfRule>
    <cfRule type="expression" dxfId="4948" priority="819">
      <formula>$C129="begin group"</formula>
    </cfRule>
  </conditionalFormatting>
  <conditionalFormatting sqref="N131">
    <cfRule type="expression" dxfId="4947" priority="820">
      <formula>OR(AND(LEFT($C130, 14)="sensor_stream ", LEN($C130)&gt;14, NOT(ISNUMBER(SEARCH(" ", $C130, 15)))), AND(LEFT($C130, 17)="sensor_statistic ", LEN($C130)&gt;17, NOT(ISNUMBER(SEARCH(" ", $C130, 18)))))</formula>
    </cfRule>
    <cfRule type="expression" dxfId="4946" priority="821">
      <formula>$C130="comments"</formula>
    </cfRule>
    <cfRule type="expression" dxfId="4945" priority="822">
      <formula>OR($C130="audio", $C130="video")</formula>
    </cfRule>
    <cfRule type="expression" dxfId="4944" priority="823">
      <formula>$C130="image"</formula>
    </cfRule>
    <cfRule type="expression" dxfId="4943" priority="824">
      <formula>OR($C130="date", $C130="datetime")</formula>
    </cfRule>
    <cfRule type="expression" dxfId="4942" priority="825">
      <formula>OR($C130="calculate", $C130="calculate_here")</formula>
    </cfRule>
    <cfRule type="expression" dxfId="4941" priority="826">
      <formula>$C130="note"</formula>
    </cfRule>
    <cfRule type="expression" dxfId="4940" priority="827">
      <formula>$C130="barcode"</formula>
    </cfRule>
    <cfRule type="expression" dxfId="4939" priority="828">
      <formula>OR($C130="geopoint", $C130="geoshape", $C130="geotrace")</formula>
    </cfRule>
    <cfRule type="expression" dxfId="4938" priority="829">
      <formula>OR($C130="audio audit", $C130="text audit", $C130="speed violations count", $C130="speed violations list", $C130="speed violations audit")</formula>
    </cfRule>
    <cfRule type="expression" dxfId="4937" priority="830">
      <formula>OR($C130="username", $C130="phonenumber", $C130="start", $C130="end", $C130="deviceid", $C130="subscriberid", $C130="simserial", $C130="caseid")</formula>
    </cfRule>
    <cfRule type="expression" dxfId="4936" priority="831">
      <formula>OR(AND(LEFT($C130, 16)="select_multiple ", LEN($C130)&gt;16, NOT(ISNUMBER(SEARCH(" ", $C130, 17)))), AND(LEFT($C130, 11)="select_one ", LEN($C130)&gt;11, NOT(ISNUMBER(SEARCH(" ", $C130, 12)))))</formula>
    </cfRule>
    <cfRule type="expression" dxfId="4935" priority="832">
      <formula>$C130="decimal"</formula>
    </cfRule>
    <cfRule type="expression" dxfId="4934" priority="833">
      <formula>$C130="integer"</formula>
    </cfRule>
    <cfRule type="expression" dxfId="4933" priority="834">
      <formula>$C130="text"</formula>
    </cfRule>
    <cfRule type="expression" dxfId="4932" priority="835">
      <formula>$C130="end repeat"</formula>
    </cfRule>
    <cfRule type="expression" dxfId="4931" priority="836">
      <formula>$C130="begin repeat"</formula>
    </cfRule>
    <cfRule type="expression" dxfId="4930" priority="837">
      <formula>$C130="end group"</formula>
    </cfRule>
    <cfRule type="expression" dxfId="4929" priority="838">
      <formula>$C130="begin group"</formula>
    </cfRule>
  </conditionalFormatting>
  <conditionalFormatting sqref="N134">
    <cfRule type="expression" dxfId="4928" priority="839">
      <formula>OR(AND(LEFT($C133, 14)="sensor_stream ", LEN($C133)&gt;14, NOT(ISNUMBER(SEARCH(" ", $C133, 15)))), AND(LEFT($C133, 17)="sensor_statistic ", LEN($C133)&gt;17, NOT(ISNUMBER(SEARCH(" ", $C133, 18)))))</formula>
    </cfRule>
    <cfRule type="expression" dxfId="4927" priority="840">
      <formula>$C133="comments"</formula>
    </cfRule>
    <cfRule type="expression" dxfId="4926" priority="841">
      <formula>OR($C133="audio", $C133="video")</formula>
    </cfRule>
    <cfRule type="expression" dxfId="4925" priority="842">
      <formula>$C133="image"</formula>
    </cfRule>
    <cfRule type="expression" dxfId="4924" priority="843">
      <formula>OR($C133="date", $C133="datetime")</formula>
    </cfRule>
    <cfRule type="expression" dxfId="4923" priority="844">
      <formula>OR($C133="calculate", $C133="calculate_here")</formula>
    </cfRule>
    <cfRule type="expression" dxfId="4922" priority="845">
      <formula>$C133="note"</formula>
    </cfRule>
    <cfRule type="expression" dxfId="4921" priority="846">
      <formula>$C133="barcode"</formula>
    </cfRule>
    <cfRule type="expression" dxfId="4920" priority="847">
      <formula>OR($C133="geopoint", $C133="geoshape", $C133="geotrace")</formula>
    </cfRule>
    <cfRule type="expression" dxfId="4919" priority="848">
      <formula>OR($C133="audio audit", $C133="text audit", $C133="speed violations count", $C133="speed violations list", $C133="speed violations audit")</formula>
    </cfRule>
    <cfRule type="expression" dxfId="4918" priority="849">
      <formula>OR($C133="username", $C133="phonenumber", $C133="start", $C133="end", $C133="deviceid", $C133="subscriberid", $C133="simserial", $C133="caseid")</formula>
    </cfRule>
    <cfRule type="expression" dxfId="4917" priority="850">
      <formula>OR(AND(LEFT($C133, 16)="select_multiple ", LEN($C133)&gt;16, NOT(ISNUMBER(SEARCH(" ", $C133, 17)))), AND(LEFT($C133, 11)="select_one ", LEN($C133)&gt;11, NOT(ISNUMBER(SEARCH(" ", $C133, 12)))))</formula>
    </cfRule>
    <cfRule type="expression" dxfId="4916" priority="851">
      <formula>$C133="decimal"</formula>
    </cfRule>
    <cfRule type="expression" dxfId="4915" priority="852">
      <formula>$C133="integer"</formula>
    </cfRule>
    <cfRule type="expression" dxfId="4914" priority="853">
      <formula>$C133="text"</formula>
    </cfRule>
    <cfRule type="expression" dxfId="4913" priority="854">
      <formula>$C133="end repeat"</formula>
    </cfRule>
    <cfRule type="expression" dxfId="4912" priority="855">
      <formula>$C133="begin repeat"</formula>
    </cfRule>
    <cfRule type="expression" dxfId="4911" priority="856">
      <formula>$C133="end group"</formula>
    </cfRule>
    <cfRule type="expression" dxfId="4910" priority="857">
      <formula>$C133="begin group"</formula>
    </cfRule>
  </conditionalFormatting>
  <conditionalFormatting sqref="N135">
    <cfRule type="expression" dxfId="4909" priority="858">
      <formula>OR(AND(LEFT($C134, 14)="sensor_stream ", LEN($C134)&gt;14, NOT(ISNUMBER(SEARCH(" ", $C134, 15)))), AND(LEFT($C134, 17)="sensor_statistic ", LEN($C134)&gt;17, NOT(ISNUMBER(SEARCH(" ", $C134, 18)))))</formula>
    </cfRule>
    <cfRule type="expression" dxfId="4908" priority="859">
      <formula>$C134="comments"</formula>
    </cfRule>
    <cfRule type="expression" dxfId="4907" priority="860">
      <formula>OR($C134="audio", $C134="video")</formula>
    </cfRule>
    <cfRule type="expression" dxfId="4906" priority="861">
      <formula>$C134="image"</formula>
    </cfRule>
    <cfRule type="expression" dxfId="4905" priority="862">
      <formula>OR($C134="date", $C134="datetime")</formula>
    </cfRule>
    <cfRule type="expression" dxfId="4904" priority="863">
      <formula>OR($C134="calculate", $C134="calculate_here")</formula>
    </cfRule>
    <cfRule type="expression" dxfId="4903" priority="864">
      <formula>$C134="note"</formula>
    </cfRule>
    <cfRule type="expression" dxfId="4902" priority="865">
      <formula>$C134="barcode"</formula>
    </cfRule>
    <cfRule type="expression" dxfId="4901" priority="866">
      <formula>OR($C134="geopoint", $C134="geoshape", $C134="geotrace")</formula>
    </cfRule>
    <cfRule type="expression" dxfId="4900" priority="867">
      <formula>OR($C134="audio audit", $C134="text audit", $C134="speed violations count", $C134="speed violations list", $C134="speed violations audit")</formula>
    </cfRule>
    <cfRule type="expression" dxfId="4899" priority="868">
      <formula>OR($C134="username", $C134="phonenumber", $C134="start", $C134="end", $C134="deviceid", $C134="subscriberid", $C134="simserial", $C134="caseid")</formula>
    </cfRule>
    <cfRule type="expression" dxfId="4898" priority="869">
      <formula>OR(AND(LEFT($C134, 16)="select_multiple ", LEN($C134)&gt;16, NOT(ISNUMBER(SEARCH(" ", $C134, 17)))), AND(LEFT($C134, 11)="select_one ", LEN($C134)&gt;11, NOT(ISNUMBER(SEARCH(" ", $C134, 12)))))</formula>
    </cfRule>
    <cfRule type="expression" dxfId="4897" priority="870">
      <formula>$C134="decimal"</formula>
    </cfRule>
    <cfRule type="expression" dxfId="4896" priority="871">
      <formula>$C134="integer"</formula>
    </cfRule>
    <cfRule type="expression" dxfId="4895" priority="872">
      <formula>$C134="text"</formula>
    </cfRule>
    <cfRule type="expression" dxfId="4894" priority="873">
      <formula>$C134="end repeat"</formula>
    </cfRule>
    <cfRule type="expression" dxfId="4893" priority="874">
      <formula>$C134="begin repeat"</formula>
    </cfRule>
    <cfRule type="expression" dxfId="4892" priority="875">
      <formula>$C134="end group"</formula>
    </cfRule>
    <cfRule type="expression" dxfId="4891" priority="876">
      <formula>$C134="begin group"</formula>
    </cfRule>
  </conditionalFormatting>
  <conditionalFormatting sqref="N136">
    <cfRule type="expression" dxfId="4890" priority="877">
      <formula>OR(AND(LEFT($C135, 14)="sensor_stream ", LEN($C135)&gt;14, NOT(ISNUMBER(SEARCH(" ", $C135, 15)))), AND(LEFT($C135, 17)="sensor_statistic ", LEN($C135)&gt;17, NOT(ISNUMBER(SEARCH(" ", $C135, 18)))))</formula>
    </cfRule>
    <cfRule type="expression" dxfId="4889" priority="878">
      <formula>$C135="comments"</formula>
    </cfRule>
    <cfRule type="expression" dxfId="4888" priority="879">
      <formula>OR($C135="audio", $C135="video")</formula>
    </cfRule>
    <cfRule type="expression" dxfId="4887" priority="880">
      <formula>$C135="image"</formula>
    </cfRule>
    <cfRule type="expression" dxfId="4886" priority="881">
      <formula>OR($C135="date", $C135="datetime")</formula>
    </cfRule>
    <cfRule type="expression" dxfId="4885" priority="882">
      <formula>OR($C135="calculate", $C135="calculate_here")</formula>
    </cfRule>
    <cfRule type="expression" dxfId="4884" priority="883">
      <formula>$C135="note"</formula>
    </cfRule>
    <cfRule type="expression" dxfId="4883" priority="884">
      <formula>$C135="barcode"</formula>
    </cfRule>
    <cfRule type="expression" dxfId="4882" priority="885">
      <formula>OR($C135="geopoint", $C135="geoshape", $C135="geotrace")</formula>
    </cfRule>
    <cfRule type="expression" dxfId="4881" priority="886">
      <formula>OR($C135="audio audit", $C135="text audit", $C135="speed violations count", $C135="speed violations list", $C135="speed violations audit")</formula>
    </cfRule>
    <cfRule type="expression" dxfId="4880" priority="887">
      <formula>OR($C135="username", $C135="phonenumber", $C135="start", $C135="end", $C135="deviceid", $C135="subscriberid", $C135="simserial", $C135="caseid")</formula>
    </cfRule>
    <cfRule type="expression" dxfId="4879" priority="888">
      <formula>OR(AND(LEFT($C135, 16)="select_multiple ", LEN($C135)&gt;16, NOT(ISNUMBER(SEARCH(" ", $C135, 17)))), AND(LEFT($C135, 11)="select_one ", LEN($C135)&gt;11, NOT(ISNUMBER(SEARCH(" ", $C135, 12)))))</formula>
    </cfRule>
    <cfRule type="expression" dxfId="4878" priority="889">
      <formula>$C135="decimal"</formula>
    </cfRule>
    <cfRule type="expression" dxfId="4877" priority="890">
      <formula>$C135="integer"</formula>
    </cfRule>
    <cfRule type="expression" dxfId="4876" priority="891">
      <formula>$C135="text"</formula>
    </cfRule>
    <cfRule type="expression" dxfId="4875" priority="892">
      <formula>$C135="end repeat"</formula>
    </cfRule>
    <cfRule type="expression" dxfId="4874" priority="893">
      <formula>$C135="begin repeat"</formula>
    </cfRule>
    <cfRule type="expression" dxfId="4873" priority="894">
      <formula>$C135="end group"</formula>
    </cfRule>
    <cfRule type="expression" dxfId="4872" priority="895">
      <formula>$C135="begin group"</formula>
    </cfRule>
  </conditionalFormatting>
  <conditionalFormatting sqref="N137">
    <cfRule type="expression" dxfId="4871" priority="896">
      <formula>OR(AND(LEFT($C136, 14)="sensor_stream ", LEN($C136)&gt;14, NOT(ISNUMBER(SEARCH(" ", $C136, 15)))), AND(LEFT($C136, 17)="sensor_statistic ", LEN($C136)&gt;17, NOT(ISNUMBER(SEARCH(" ", $C136, 18)))))</formula>
    </cfRule>
    <cfRule type="expression" dxfId="4870" priority="897">
      <formula>$C136="comments"</formula>
    </cfRule>
    <cfRule type="expression" dxfId="4869" priority="898">
      <formula>OR($C136="audio", $C136="video")</formula>
    </cfRule>
    <cfRule type="expression" dxfId="4868" priority="899">
      <formula>$C136="image"</formula>
    </cfRule>
    <cfRule type="expression" dxfId="4867" priority="900">
      <formula>OR($C136="date", $C136="datetime")</formula>
    </cfRule>
    <cfRule type="expression" dxfId="4866" priority="901">
      <formula>OR($C136="calculate", $C136="calculate_here")</formula>
    </cfRule>
    <cfRule type="expression" dxfId="4865" priority="902">
      <formula>$C136="note"</formula>
    </cfRule>
    <cfRule type="expression" dxfId="4864" priority="903">
      <formula>$C136="barcode"</formula>
    </cfRule>
    <cfRule type="expression" dxfId="4863" priority="904">
      <formula>OR($C136="geopoint", $C136="geoshape", $C136="geotrace")</formula>
    </cfRule>
    <cfRule type="expression" dxfId="4862" priority="905">
      <formula>OR($C136="audio audit", $C136="text audit", $C136="speed violations count", $C136="speed violations list", $C136="speed violations audit")</formula>
    </cfRule>
    <cfRule type="expression" dxfId="4861" priority="906">
      <formula>OR($C136="username", $C136="phonenumber", $C136="start", $C136="end", $C136="deviceid", $C136="subscriberid", $C136="simserial", $C136="caseid")</formula>
    </cfRule>
    <cfRule type="expression" dxfId="4860" priority="907">
      <formula>OR(AND(LEFT($C136, 16)="select_multiple ", LEN($C136)&gt;16, NOT(ISNUMBER(SEARCH(" ", $C136, 17)))), AND(LEFT($C136, 11)="select_one ", LEN($C136)&gt;11, NOT(ISNUMBER(SEARCH(" ", $C136, 12)))))</formula>
    </cfRule>
    <cfRule type="expression" dxfId="4859" priority="908">
      <formula>$C136="decimal"</formula>
    </cfRule>
    <cfRule type="expression" dxfId="4858" priority="909">
      <formula>$C136="integer"</formula>
    </cfRule>
    <cfRule type="expression" dxfId="4857" priority="910">
      <formula>$C136="text"</formula>
    </cfRule>
    <cfRule type="expression" dxfId="4856" priority="911">
      <formula>$C136="end repeat"</formula>
    </cfRule>
    <cfRule type="expression" dxfId="4855" priority="912">
      <formula>$C136="begin repeat"</formula>
    </cfRule>
    <cfRule type="expression" dxfId="4854" priority="913">
      <formula>$C136="end group"</formula>
    </cfRule>
    <cfRule type="expression" dxfId="4853" priority="914">
      <formula>$C136="begin group"</formula>
    </cfRule>
  </conditionalFormatting>
  <conditionalFormatting sqref="N138">
    <cfRule type="expression" dxfId="4852" priority="915">
      <formula>OR(AND(LEFT($C137, 14)="sensor_stream ", LEN($C137)&gt;14, NOT(ISNUMBER(SEARCH(" ", $C137, 15)))), AND(LEFT($C137, 17)="sensor_statistic ", LEN($C137)&gt;17, NOT(ISNUMBER(SEARCH(" ", $C137, 18)))))</formula>
    </cfRule>
    <cfRule type="expression" dxfId="4851" priority="916">
      <formula>$C137="comments"</formula>
    </cfRule>
    <cfRule type="expression" dxfId="4850" priority="917">
      <formula>OR($C137="audio", $C137="video")</formula>
    </cfRule>
    <cfRule type="expression" dxfId="4849" priority="918">
      <formula>$C137="image"</formula>
    </cfRule>
    <cfRule type="expression" dxfId="4848" priority="919">
      <formula>OR($C137="date", $C137="datetime")</formula>
    </cfRule>
    <cfRule type="expression" dxfId="4847" priority="920">
      <formula>OR($C137="calculate", $C137="calculate_here")</formula>
    </cfRule>
    <cfRule type="expression" dxfId="4846" priority="921">
      <formula>$C137="note"</formula>
    </cfRule>
    <cfRule type="expression" dxfId="4845" priority="922">
      <formula>$C137="barcode"</formula>
    </cfRule>
    <cfRule type="expression" dxfId="4844" priority="923">
      <formula>OR($C137="geopoint", $C137="geoshape", $C137="geotrace")</formula>
    </cfRule>
    <cfRule type="expression" dxfId="4843" priority="924">
      <formula>OR($C137="audio audit", $C137="text audit", $C137="speed violations count", $C137="speed violations list", $C137="speed violations audit")</formula>
    </cfRule>
    <cfRule type="expression" dxfId="4842" priority="925">
      <formula>OR($C137="username", $C137="phonenumber", $C137="start", $C137="end", $C137="deviceid", $C137="subscriberid", $C137="simserial", $C137="caseid")</formula>
    </cfRule>
    <cfRule type="expression" dxfId="4841" priority="926">
      <formula>OR(AND(LEFT($C137, 16)="select_multiple ", LEN($C137)&gt;16, NOT(ISNUMBER(SEARCH(" ", $C137, 17)))), AND(LEFT($C137, 11)="select_one ", LEN($C137)&gt;11, NOT(ISNUMBER(SEARCH(" ", $C137, 12)))))</formula>
    </cfRule>
    <cfRule type="expression" dxfId="4840" priority="927">
      <formula>$C137="decimal"</formula>
    </cfRule>
    <cfRule type="expression" dxfId="4839" priority="928">
      <formula>$C137="integer"</formula>
    </cfRule>
    <cfRule type="expression" dxfId="4838" priority="929">
      <formula>$C137="text"</formula>
    </cfRule>
    <cfRule type="expression" dxfId="4837" priority="930">
      <formula>$C137="end repeat"</formula>
    </cfRule>
    <cfRule type="expression" dxfId="4836" priority="931">
      <formula>$C137="begin repeat"</formula>
    </cfRule>
    <cfRule type="expression" dxfId="4835" priority="932">
      <formula>$C137="end group"</formula>
    </cfRule>
    <cfRule type="expression" dxfId="4834" priority="933">
      <formula>$C137="begin group"</formula>
    </cfRule>
  </conditionalFormatting>
  <conditionalFormatting sqref="N139">
    <cfRule type="expression" dxfId="4833" priority="934">
      <formula>OR(AND(LEFT($C138, 14)="sensor_stream ", LEN($C138)&gt;14, NOT(ISNUMBER(SEARCH(" ", $C138, 15)))), AND(LEFT($C138, 17)="sensor_statistic ", LEN($C138)&gt;17, NOT(ISNUMBER(SEARCH(" ", $C138, 18)))))</formula>
    </cfRule>
    <cfRule type="expression" dxfId="4832" priority="935">
      <formula>$C138="comments"</formula>
    </cfRule>
    <cfRule type="expression" dxfId="4831" priority="936">
      <formula>OR($C138="audio", $C138="video")</formula>
    </cfRule>
    <cfRule type="expression" dxfId="4830" priority="937">
      <formula>$C138="image"</formula>
    </cfRule>
    <cfRule type="expression" dxfId="4829" priority="938">
      <formula>OR($C138="date", $C138="datetime")</formula>
    </cfRule>
    <cfRule type="expression" dxfId="4828" priority="939">
      <formula>OR($C138="calculate", $C138="calculate_here")</formula>
    </cfRule>
    <cfRule type="expression" dxfId="4827" priority="940">
      <formula>$C138="note"</formula>
    </cfRule>
    <cfRule type="expression" dxfId="4826" priority="941">
      <formula>$C138="barcode"</formula>
    </cfRule>
    <cfRule type="expression" dxfId="4825" priority="942">
      <formula>OR($C138="geopoint", $C138="geoshape", $C138="geotrace")</formula>
    </cfRule>
    <cfRule type="expression" dxfId="4824" priority="943">
      <formula>OR($C138="audio audit", $C138="text audit", $C138="speed violations count", $C138="speed violations list", $C138="speed violations audit")</formula>
    </cfRule>
    <cfRule type="expression" dxfId="4823" priority="944">
      <formula>OR($C138="username", $C138="phonenumber", $C138="start", $C138="end", $C138="deviceid", $C138="subscriberid", $C138="simserial", $C138="caseid")</formula>
    </cfRule>
    <cfRule type="expression" dxfId="4822" priority="945">
      <formula>OR(AND(LEFT($C138, 16)="select_multiple ", LEN($C138)&gt;16, NOT(ISNUMBER(SEARCH(" ", $C138, 17)))), AND(LEFT($C138, 11)="select_one ", LEN($C138)&gt;11, NOT(ISNUMBER(SEARCH(" ", $C138, 12)))))</formula>
    </cfRule>
    <cfRule type="expression" dxfId="4821" priority="946">
      <formula>$C138="decimal"</formula>
    </cfRule>
    <cfRule type="expression" dxfId="4820" priority="947">
      <formula>$C138="integer"</formula>
    </cfRule>
    <cfRule type="expression" dxfId="4819" priority="948">
      <formula>$C138="text"</formula>
    </cfRule>
    <cfRule type="expression" dxfId="4818" priority="949">
      <formula>$C138="end repeat"</formula>
    </cfRule>
    <cfRule type="expression" dxfId="4817" priority="950">
      <formula>$C138="begin repeat"</formula>
    </cfRule>
    <cfRule type="expression" dxfId="4816" priority="951">
      <formula>$C138="end group"</formula>
    </cfRule>
    <cfRule type="expression" dxfId="4815" priority="952">
      <formula>$C138="begin group"</formula>
    </cfRule>
  </conditionalFormatting>
  <conditionalFormatting sqref="N140">
    <cfRule type="expression" dxfId="4814" priority="953">
      <formula>OR(AND(LEFT($C139, 14)="sensor_stream ", LEN($C139)&gt;14, NOT(ISNUMBER(SEARCH(" ", $C139, 15)))), AND(LEFT($C139, 17)="sensor_statistic ", LEN($C139)&gt;17, NOT(ISNUMBER(SEARCH(" ", $C139, 18)))))</formula>
    </cfRule>
    <cfRule type="expression" dxfId="4813" priority="954">
      <formula>$C139="comments"</formula>
    </cfRule>
    <cfRule type="expression" dxfId="4812" priority="955">
      <formula>OR($C139="audio", $C139="video")</formula>
    </cfRule>
    <cfRule type="expression" dxfId="4811" priority="956">
      <formula>$C139="image"</formula>
    </cfRule>
    <cfRule type="expression" dxfId="4810" priority="957">
      <formula>OR($C139="date", $C139="datetime")</formula>
    </cfRule>
    <cfRule type="expression" dxfId="4809" priority="958">
      <formula>OR($C139="calculate", $C139="calculate_here")</formula>
    </cfRule>
    <cfRule type="expression" dxfId="4808" priority="959">
      <formula>$C139="note"</formula>
    </cfRule>
    <cfRule type="expression" dxfId="4807" priority="960">
      <formula>$C139="barcode"</formula>
    </cfRule>
    <cfRule type="expression" dxfId="4806" priority="961">
      <formula>OR($C139="geopoint", $C139="geoshape", $C139="geotrace")</formula>
    </cfRule>
    <cfRule type="expression" dxfId="4805" priority="962">
      <formula>OR($C139="audio audit", $C139="text audit", $C139="speed violations count", $C139="speed violations list", $C139="speed violations audit")</formula>
    </cfRule>
    <cfRule type="expression" dxfId="4804" priority="963">
      <formula>OR($C139="username", $C139="phonenumber", $C139="start", $C139="end", $C139="deviceid", $C139="subscriberid", $C139="simserial", $C139="caseid")</formula>
    </cfRule>
    <cfRule type="expression" dxfId="4803" priority="964">
      <formula>OR(AND(LEFT($C139, 16)="select_multiple ", LEN($C139)&gt;16, NOT(ISNUMBER(SEARCH(" ", $C139, 17)))), AND(LEFT($C139, 11)="select_one ", LEN($C139)&gt;11, NOT(ISNUMBER(SEARCH(" ", $C139, 12)))))</formula>
    </cfRule>
    <cfRule type="expression" dxfId="4802" priority="965">
      <formula>$C139="decimal"</formula>
    </cfRule>
    <cfRule type="expression" dxfId="4801" priority="966">
      <formula>$C139="integer"</formula>
    </cfRule>
    <cfRule type="expression" dxfId="4800" priority="967">
      <formula>$C139="text"</formula>
    </cfRule>
    <cfRule type="expression" dxfId="4799" priority="968">
      <formula>$C139="end repeat"</formula>
    </cfRule>
    <cfRule type="expression" dxfId="4798" priority="969">
      <formula>$C139="begin repeat"</formula>
    </cfRule>
    <cfRule type="expression" dxfId="4797" priority="970">
      <formula>$C139="end group"</formula>
    </cfRule>
    <cfRule type="expression" dxfId="4796" priority="971">
      <formula>$C139="begin group"</formula>
    </cfRule>
  </conditionalFormatting>
  <conditionalFormatting sqref="N141">
    <cfRule type="expression" dxfId="4795" priority="972">
      <formula>OR(AND(LEFT($C140, 14)="sensor_stream ", LEN($C140)&gt;14, NOT(ISNUMBER(SEARCH(" ", $C140, 15)))), AND(LEFT($C140, 17)="sensor_statistic ", LEN($C140)&gt;17, NOT(ISNUMBER(SEARCH(" ", $C140, 18)))))</formula>
    </cfRule>
    <cfRule type="expression" dxfId="4794" priority="973">
      <formula>$C140="comments"</formula>
    </cfRule>
    <cfRule type="expression" dxfId="4793" priority="974">
      <formula>OR($C140="audio", $C140="video")</formula>
    </cfRule>
    <cfRule type="expression" dxfId="4792" priority="975">
      <formula>$C140="image"</formula>
    </cfRule>
    <cfRule type="expression" dxfId="4791" priority="976">
      <formula>OR($C140="date", $C140="datetime")</formula>
    </cfRule>
    <cfRule type="expression" dxfId="4790" priority="977">
      <formula>OR($C140="calculate", $C140="calculate_here")</formula>
    </cfRule>
    <cfRule type="expression" dxfId="4789" priority="978">
      <formula>$C140="note"</formula>
    </cfRule>
    <cfRule type="expression" dxfId="4788" priority="979">
      <formula>$C140="barcode"</formula>
    </cfRule>
    <cfRule type="expression" dxfId="4787" priority="980">
      <formula>OR($C140="geopoint", $C140="geoshape", $C140="geotrace")</formula>
    </cfRule>
    <cfRule type="expression" dxfId="4786" priority="981">
      <formula>OR($C140="audio audit", $C140="text audit", $C140="speed violations count", $C140="speed violations list", $C140="speed violations audit")</formula>
    </cfRule>
    <cfRule type="expression" dxfId="4785" priority="982">
      <formula>OR($C140="username", $C140="phonenumber", $C140="start", $C140="end", $C140="deviceid", $C140="subscriberid", $C140="simserial", $C140="caseid")</formula>
    </cfRule>
    <cfRule type="expression" dxfId="4784" priority="983">
      <formula>OR(AND(LEFT($C140, 16)="select_multiple ", LEN($C140)&gt;16, NOT(ISNUMBER(SEARCH(" ", $C140, 17)))), AND(LEFT($C140, 11)="select_one ", LEN($C140)&gt;11, NOT(ISNUMBER(SEARCH(" ", $C140, 12)))))</formula>
    </cfRule>
    <cfRule type="expression" dxfId="4783" priority="984">
      <formula>$C140="decimal"</formula>
    </cfRule>
    <cfRule type="expression" dxfId="4782" priority="985">
      <formula>$C140="integer"</formula>
    </cfRule>
    <cfRule type="expression" dxfId="4781" priority="986">
      <formula>$C140="text"</formula>
    </cfRule>
    <cfRule type="expression" dxfId="4780" priority="987">
      <formula>$C140="end repeat"</formula>
    </cfRule>
    <cfRule type="expression" dxfId="4779" priority="988">
      <formula>$C140="begin repeat"</formula>
    </cfRule>
    <cfRule type="expression" dxfId="4778" priority="989">
      <formula>$C140="end group"</formula>
    </cfRule>
    <cfRule type="expression" dxfId="4777" priority="990">
      <formula>$C140="begin group"</formula>
    </cfRule>
  </conditionalFormatting>
  <conditionalFormatting sqref="N147">
    <cfRule type="expression" dxfId="4776" priority="991">
      <formula>OR(AND(LEFT($C144, 14)="sensor_stream ", LEN($C144)&gt;14, NOT(ISNUMBER(SEARCH(" ", $C144, 15)))), AND(LEFT($C144, 17)="sensor_statistic ", LEN($C144)&gt;17, NOT(ISNUMBER(SEARCH(" ", $C144, 18)))))</formula>
    </cfRule>
    <cfRule type="expression" dxfId="4775" priority="992">
      <formula>$C144="comments"</formula>
    </cfRule>
    <cfRule type="expression" dxfId="4774" priority="993">
      <formula>OR($C144="audio", $C144="video")</formula>
    </cfRule>
    <cfRule type="expression" dxfId="4773" priority="994">
      <formula>$C144="image"</formula>
    </cfRule>
    <cfRule type="expression" dxfId="4772" priority="995">
      <formula>OR($C144="date", $C144="datetime")</formula>
    </cfRule>
    <cfRule type="expression" dxfId="4771" priority="996">
      <formula>OR($C144="calculate", $C144="calculate_here")</formula>
    </cfRule>
    <cfRule type="expression" dxfId="4770" priority="997">
      <formula>$C144="note"</formula>
    </cfRule>
    <cfRule type="expression" dxfId="4769" priority="998">
      <formula>$C144="barcode"</formula>
    </cfRule>
    <cfRule type="expression" dxfId="4768" priority="999">
      <formula>OR($C144="geopoint", $C144="geoshape", $C144="geotrace")</formula>
    </cfRule>
    <cfRule type="expression" dxfId="4767" priority="1000">
      <formula>OR($C144="audio audit", $C144="text audit", $C144="speed violations count", $C144="speed violations list", $C144="speed violations audit")</formula>
    </cfRule>
    <cfRule type="expression" dxfId="4766" priority="1001">
      <formula>OR($C144="username", $C144="phonenumber", $C144="start", $C144="end", $C144="deviceid", $C144="subscriberid", $C144="simserial", $C144="caseid")</formula>
    </cfRule>
    <cfRule type="expression" dxfId="4765" priority="1002">
      <formula>OR(AND(LEFT($C144, 16)="select_multiple ", LEN($C144)&gt;16, NOT(ISNUMBER(SEARCH(" ", $C144, 17)))), AND(LEFT($C144, 11)="select_one ", LEN($C144)&gt;11, NOT(ISNUMBER(SEARCH(" ", $C144, 12)))))</formula>
    </cfRule>
    <cfRule type="expression" dxfId="4764" priority="1003">
      <formula>$C144="decimal"</formula>
    </cfRule>
    <cfRule type="expression" dxfId="4763" priority="1004">
      <formula>$C144="integer"</formula>
    </cfRule>
    <cfRule type="expression" dxfId="4762" priority="1005">
      <formula>$C144="text"</formula>
    </cfRule>
    <cfRule type="expression" dxfId="4761" priority="1006">
      <formula>$C144="end repeat"</formula>
    </cfRule>
    <cfRule type="expression" dxfId="4760" priority="1007">
      <formula>$C144="begin repeat"</formula>
    </cfRule>
    <cfRule type="expression" dxfId="4759" priority="1008">
      <formula>$C144="end group"</formula>
    </cfRule>
    <cfRule type="expression" dxfId="4758" priority="1009">
      <formula>$C144="begin group"</formula>
    </cfRule>
  </conditionalFormatting>
  <conditionalFormatting sqref="N148">
    <cfRule type="expression" dxfId="4757" priority="1010">
      <formula>OR(AND(LEFT($C147, 14)="sensor_stream ", LEN($C147)&gt;14, NOT(ISNUMBER(SEARCH(" ", $C147, 15)))), AND(LEFT($C147, 17)="sensor_statistic ", LEN($C147)&gt;17, NOT(ISNUMBER(SEARCH(" ", $C147, 18)))))</formula>
    </cfRule>
    <cfRule type="expression" dxfId="4756" priority="1011">
      <formula>$C147="comments"</formula>
    </cfRule>
    <cfRule type="expression" dxfId="4755" priority="1012">
      <formula>OR($C147="audio", $C147="video")</formula>
    </cfRule>
    <cfRule type="expression" dxfId="4754" priority="1013">
      <formula>$C147="image"</formula>
    </cfRule>
    <cfRule type="expression" dxfId="4753" priority="1014">
      <formula>OR($C147="date", $C147="datetime")</formula>
    </cfRule>
    <cfRule type="expression" dxfId="4752" priority="1015">
      <formula>OR($C147="calculate", $C147="calculate_here")</formula>
    </cfRule>
    <cfRule type="expression" dxfId="4751" priority="1016">
      <formula>$C147="note"</formula>
    </cfRule>
    <cfRule type="expression" dxfId="4750" priority="1017">
      <formula>$C147="barcode"</formula>
    </cfRule>
    <cfRule type="expression" dxfId="4749" priority="1018">
      <formula>OR($C147="geopoint", $C147="geoshape", $C147="geotrace")</formula>
    </cfRule>
    <cfRule type="expression" dxfId="4748" priority="1019">
      <formula>OR($C147="audio audit", $C147="text audit", $C147="speed violations count", $C147="speed violations list", $C147="speed violations audit")</formula>
    </cfRule>
    <cfRule type="expression" dxfId="4747" priority="1020">
      <formula>OR($C147="username", $C147="phonenumber", $C147="start", $C147="end", $C147="deviceid", $C147="subscriberid", $C147="simserial", $C147="caseid")</formula>
    </cfRule>
    <cfRule type="expression" dxfId="4746" priority="1021">
      <formula>OR(AND(LEFT($C147, 16)="select_multiple ", LEN($C147)&gt;16, NOT(ISNUMBER(SEARCH(" ", $C147, 17)))), AND(LEFT($C147, 11)="select_one ", LEN($C147)&gt;11, NOT(ISNUMBER(SEARCH(" ", $C147, 12)))))</formula>
    </cfRule>
    <cfRule type="expression" dxfId="4745" priority="1022">
      <formula>$C147="decimal"</formula>
    </cfRule>
    <cfRule type="expression" dxfId="4744" priority="1023">
      <formula>$C147="integer"</formula>
    </cfRule>
    <cfRule type="expression" dxfId="4743" priority="1024">
      <formula>$C147="text"</formula>
    </cfRule>
    <cfRule type="expression" dxfId="4742" priority="1025">
      <formula>$C147="end repeat"</formula>
    </cfRule>
    <cfRule type="expression" dxfId="4741" priority="1026">
      <formula>$C147="begin repeat"</formula>
    </cfRule>
    <cfRule type="expression" dxfId="4740" priority="1027">
      <formula>$C147="end group"</formula>
    </cfRule>
    <cfRule type="expression" dxfId="4739" priority="1028">
      <formula>$C147="begin group"</formula>
    </cfRule>
  </conditionalFormatting>
  <conditionalFormatting sqref="N149:N150">
    <cfRule type="expression" dxfId="4738" priority="1029">
      <formula>OR(AND(LEFT($C148, 14)="sensor_stream ", LEN($C148)&gt;14, NOT(ISNUMBER(SEARCH(" ", $C148, 15)))), AND(LEFT($C148, 17)="sensor_statistic ", LEN($C148)&gt;17, NOT(ISNUMBER(SEARCH(" ", $C148, 18)))))</formula>
    </cfRule>
    <cfRule type="expression" dxfId="4737" priority="1030">
      <formula>$C148="comments"</formula>
    </cfRule>
    <cfRule type="expression" dxfId="4736" priority="1031">
      <formula>OR($C148="audio", $C148="video")</formula>
    </cfRule>
    <cfRule type="expression" dxfId="4735" priority="1032">
      <formula>$C148="image"</formula>
    </cfRule>
    <cfRule type="expression" dxfId="4734" priority="1033">
      <formula>OR($C148="date", $C148="datetime")</formula>
    </cfRule>
    <cfRule type="expression" dxfId="4733" priority="1034">
      <formula>OR($C148="calculate", $C148="calculate_here")</formula>
    </cfRule>
    <cfRule type="expression" dxfId="4732" priority="1035">
      <formula>$C148="note"</formula>
    </cfRule>
    <cfRule type="expression" dxfId="4731" priority="1036">
      <formula>$C148="barcode"</formula>
    </cfRule>
    <cfRule type="expression" dxfId="4730" priority="1037">
      <formula>OR($C148="geopoint", $C148="geoshape", $C148="geotrace")</formula>
    </cfRule>
    <cfRule type="expression" dxfId="4729" priority="1038">
      <formula>OR($C148="audio audit", $C148="text audit", $C148="speed violations count", $C148="speed violations list", $C148="speed violations audit")</formula>
    </cfRule>
    <cfRule type="expression" dxfId="4728" priority="1039">
      <formula>OR($C148="username", $C148="phonenumber", $C148="start", $C148="end", $C148="deviceid", $C148="subscriberid", $C148="simserial", $C148="caseid")</formula>
    </cfRule>
    <cfRule type="expression" dxfId="4727" priority="1040">
      <formula>OR(AND(LEFT($C148, 16)="select_multiple ", LEN($C148)&gt;16, NOT(ISNUMBER(SEARCH(" ", $C148, 17)))), AND(LEFT($C148, 11)="select_one ", LEN($C148)&gt;11, NOT(ISNUMBER(SEARCH(" ", $C148, 12)))))</formula>
    </cfRule>
    <cfRule type="expression" dxfId="4726" priority="1041">
      <formula>$C148="decimal"</formula>
    </cfRule>
    <cfRule type="expression" dxfId="4725" priority="1042">
      <formula>$C148="integer"</formula>
    </cfRule>
    <cfRule type="expression" dxfId="4724" priority="1043">
      <formula>$C148="text"</formula>
    </cfRule>
    <cfRule type="expression" dxfId="4723" priority="1044">
      <formula>$C148="end repeat"</formula>
    </cfRule>
    <cfRule type="expression" dxfId="4722" priority="1045">
      <formula>$C148="begin repeat"</formula>
    </cfRule>
    <cfRule type="expression" dxfId="4721" priority="1046">
      <formula>$C148="end group"</formula>
    </cfRule>
    <cfRule type="expression" dxfId="4720" priority="1047">
      <formula>$C148="begin group"</formula>
    </cfRule>
  </conditionalFormatting>
  <conditionalFormatting sqref="N237">
    <cfRule type="expression" dxfId="4719" priority="1048">
      <formula>OR(AND(LEFT($C236, 14)="sensor_stream ", LEN($C236)&gt;14, NOT(ISNUMBER(SEARCH(" ", $C236, 15)))), AND(LEFT($C236, 17)="sensor_statistic ", LEN($C236)&gt;17, NOT(ISNUMBER(SEARCH(" ", $C236, 18)))))</formula>
    </cfRule>
    <cfRule type="expression" dxfId="4718" priority="1049">
      <formula>$C236="comments"</formula>
    </cfRule>
    <cfRule type="expression" dxfId="4717" priority="1050">
      <formula>OR($C236="audio", $C236="video")</formula>
    </cfRule>
    <cfRule type="expression" dxfId="4716" priority="1051">
      <formula>$C236="image"</formula>
    </cfRule>
    <cfRule type="expression" dxfId="4715" priority="1052">
      <formula>OR($C236="date", $C236="datetime")</formula>
    </cfRule>
    <cfRule type="expression" dxfId="4714" priority="1053">
      <formula>OR($C236="calculate", $C236="calculate_here")</formula>
    </cfRule>
    <cfRule type="expression" dxfId="4713" priority="1054">
      <formula>$C236="note"</formula>
    </cfRule>
    <cfRule type="expression" dxfId="4712" priority="1055">
      <formula>$C236="barcode"</formula>
    </cfRule>
    <cfRule type="expression" dxfId="4711" priority="1056">
      <formula>OR($C236="geopoint", $C236="geoshape", $C236="geotrace")</formula>
    </cfRule>
    <cfRule type="expression" dxfId="4710" priority="1057">
      <formula>OR($C236="audio audit", $C236="text audit", $C236="speed violations count", $C236="speed violations list", $C236="speed violations audit")</formula>
    </cfRule>
    <cfRule type="expression" dxfId="4709" priority="1058">
      <formula>OR($C236="username", $C236="phonenumber", $C236="start", $C236="end", $C236="deviceid", $C236="subscriberid", $C236="simserial", $C236="caseid")</formula>
    </cfRule>
    <cfRule type="expression" dxfId="4708" priority="1059">
      <formula>OR(AND(LEFT($C236, 16)="select_multiple ", LEN($C236)&gt;16, NOT(ISNUMBER(SEARCH(" ", $C236, 17)))), AND(LEFT($C236, 11)="select_one ", LEN($C236)&gt;11, NOT(ISNUMBER(SEARCH(" ", $C236, 12)))))</formula>
    </cfRule>
    <cfRule type="expression" dxfId="4707" priority="1060">
      <formula>$C236="decimal"</formula>
    </cfRule>
    <cfRule type="expression" dxfId="4706" priority="1061">
      <formula>$C236="integer"</formula>
    </cfRule>
    <cfRule type="expression" dxfId="4705" priority="1062">
      <formula>$C236="text"</formula>
    </cfRule>
    <cfRule type="expression" dxfId="4704" priority="1063">
      <formula>$C236="end repeat"</formula>
    </cfRule>
    <cfRule type="expression" dxfId="4703" priority="1064">
      <formula>$C236="begin repeat"</formula>
    </cfRule>
    <cfRule type="expression" dxfId="4702" priority="1065">
      <formula>$C236="end group"</formula>
    </cfRule>
    <cfRule type="expression" dxfId="4701" priority="1066">
      <formula>$C236="begin group"</formula>
    </cfRule>
  </conditionalFormatting>
  <conditionalFormatting sqref="N238">
    <cfRule type="expression" dxfId="4700" priority="1067">
      <formula>OR(AND(LEFT($C237, 14)="sensor_stream ", LEN($C237)&gt;14, NOT(ISNUMBER(SEARCH(" ", $C237, 15)))), AND(LEFT($C237, 17)="sensor_statistic ", LEN($C237)&gt;17, NOT(ISNUMBER(SEARCH(" ", $C237, 18)))))</formula>
    </cfRule>
    <cfRule type="expression" dxfId="4699" priority="1068">
      <formula>$C237="comments"</formula>
    </cfRule>
    <cfRule type="expression" dxfId="4698" priority="1069">
      <formula>OR($C237="audio", $C237="video")</formula>
    </cfRule>
    <cfRule type="expression" dxfId="4697" priority="1070">
      <formula>$C237="image"</formula>
    </cfRule>
    <cfRule type="expression" dxfId="4696" priority="1071">
      <formula>OR($C237="date", $C237="datetime")</formula>
    </cfRule>
    <cfRule type="expression" dxfId="4695" priority="1072">
      <formula>OR($C237="calculate", $C237="calculate_here")</formula>
    </cfRule>
    <cfRule type="expression" dxfId="4694" priority="1073">
      <formula>$C237="note"</formula>
    </cfRule>
    <cfRule type="expression" dxfId="4693" priority="1074">
      <formula>$C237="barcode"</formula>
    </cfRule>
    <cfRule type="expression" dxfId="4692" priority="1075">
      <formula>OR($C237="geopoint", $C237="geoshape", $C237="geotrace")</formula>
    </cfRule>
    <cfRule type="expression" dxfId="4691" priority="1076">
      <formula>OR($C237="audio audit", $C237="text audit", $C237="speed violations count", $C237="speed violations list", $C237="speed violations audit")</formula>
    </cfRule>
    <cfRule type="expression" dxfId="4690" priority="1077">
      <formula>OR($C237="username", $C237="phonenumber", $C237="start", $C237="end", $C237="deviceid", $C237="subscriberid", $C237="simserial", $C237="caseid")</formula>
    </cfRule>
    <cfRule type="expression" dxfId="4689" priority="1078">
      <formula>OR(AND(LEFT($C237, 16)="select_multiple ", LEN($C237)&gt;16, NOT(ISNUMBER(SEARCH(" ", $C237, 17)))), AND(LEFT($C237, 11)="select_one ", LEN($C237)&gt;11, NOT(ISNUMBER(SEARCH(" ", $C237, 12)))))</formula>
    </cfRule>
    <cfRule type="expression" dxfId="4688" priority="1079">
      <formula>$C237="decimal"</formula>
    </cfRule>
    <cfRule type="expression" dxfId="4687" priority="1080">
      <formula>$C237="integer"</formula>
    </cfRule>
    <cfRule type="expression" dxfId="4686" priority="1081">
      <formula>$C237="text"</formula>
    </cfRule>
    <cfRule type="expression" dxfId="4685" priority="1082">
      <formula>$C237="end repeat"</formula>
    </cfRule>
    <cfRule type="expression" dxfId="4684" priority="1083">
      <formula>$C237="begin repeat"</formula>
    </cfRule>
    <cfRule type="expression" dxfId="4683" priority="1084">
      <formula>$C237="end group"</formula>
    </cfRule>
    <cfRule type="expression" dxfId="4682" priority="1085">
      <formula>$C237="begin group"</formula>
    </cfRule>
  </conditionalFormatting>
  <conditionalFormatting sqref="N242">
    <cfRule type="expression" dxfId="4681" priority="1086">
      <formula>OR(AND(LEFT($C241, 14)="sensor_stream ", LEN($C241)&gt;14, NOT(ISNUMBER(SEARCH(" ", $C241, 15)))), AND(LEFT($C241, 17)="sensor_statistic ", LEN($C241)&gt;17, NOT(ISNUMBER(SEARCH(" ", $C241, 18)))))</formula>
    </cfRule>
    <cfRule type="expression" dxfId="4680" priority="1087">
      <formula>$C241="comments"</formula>
    </cfRule>
    <cfRule type="expression" dxfId="4679" priority="1088">
      <formula>OR($C241="audio", $C241="video")</formula>
    </cfRule>
    <cfRule type="expression" dxfId="4678" priority="1089">
      <formula>$C241="image"</formula>
    </cfRule>
    <cfRule type="expression" dxfId="4677" priority="1090">
      <formula>OR($C241="date", $C241="datetime")</formula>
    </cfRule>
    <cfRule type="expression" dxfId="4676" priority="1091">
      <formula>OR($C241="calculate", $C241="calculate_here")</formula>
    </cfRule>
    <cfRule type="expression" dxfId="4675" priority="1092">
      <formula>$C241="note"</formula>
    </cfRule>
    <cfRule type="expression" dxfId="4674" priority="1093">
      <formula>$C241="barcode"</formula>
    </cfRule>
    <cfRule type="expression" dxfId="4673" priority="1094">
      <formula>OR($C241="geopoint", $C241="geoshape", $C241="geotrace")</formula>
    </cfRule>
    <cfRule type="expression" dxfId="4672" priority="1095">
      <formula>OR($C241="audio audit", $C241="text audit", $C241="speed violations count", $C241="speed violations list", $C241="speed violations audit")</formula>
    </cfRule>
    <cfRule type="expression" dxfId="4671" priority="1096">
      <formula>OR($C241="username", $C241="phonenumber", $C241="start", $C241="end", $C241="deviceid", $C241="subscriberid", $C241="simserial", $C241="caseid")</formula>
    </cfRule>
    <cfRule type="expression" dxfId="4670" priority="1097">
      <formula>OR(AND(LEFT($C241, 16)="select_multiple ", LEN($C241)&gt;16, NOT(ISNUMBER(SEARCH(" ", $C241, 17)))), AND(LEFT($C241, 11)="select_one ", LEN($C241)&gt;11, NOT(ISNUMBER(SEARCH(" ", $C241, 12)))))</formula>
    </cfRule>
    <cfRule type="expression" dxfId="4669" priority="1098">
      <formula>$C241="decimal"</formula>
    </cfRule>
    <cfRule type="expression" dxfId="4668" priority="1099">
      <formula>$C241="integer"</formula>
    </cfRule>
    <cfRule type="expression" dxfId="4667" priority="1100">
      <formula>$C241="text"</formula>
    </cfRule>
    <cfRule type="expression" dxfId="4666" priority="1101">
      <formula>$C241="end repeat"</formula>
    </cfRule>
    <cfRule type="expression" dxfId="4665" priority="1102">
      <formula>$C241="begin repeat"</formula>
    </cfRule>
    <cfRule type="expression" dxfId="4664" priority="1103">
      <formula>$C241="end group"</formula>
    </cfRule>
    <cfRule type="expression" dxfId="4663" priority="1104">
      <formula>$C241="begin group"</formula>
    </cfRule>
  </conditionalFormatting>
  <conditionalFormatting sqref="N243">
    <cfRule type="expression" dxfId="4662" priority="1105">
      <formula>OR(AND(LEFT($C242, 14)="sensor_stream ", LEN($C242)&gt;14, NOT(ISNUMBER(SEARCH(" ", $C242, 15)))), AND(LEFT($C242, 17)="sensor_statistic ", LEN($C242)&gt;17, NOT(ISNUMBER(SEARCH(" ", $C242, 18)))))</formula>
    </cfRule>
    <cfRule type="expression" dxfId="4661" priority="1106">
      <formula>$C242="comments"</formula>
    </cfRule>
    <cfRule type="expression" dxfId="4660" priority="1107">
      <formula>OR($C242="audio", $C242="video")</formula>
    </cfRule>
    <cfRule type="expression" dxfId="4659" priority="1108">
      <formula>$C242="image"</formula>
    </cfRule>
    <cfRule type="expression" dxfId="4658" priority="1109">
      <formula>OR($C242="date", $C242="datetime")</formula>
    </cfRule>
    <cfRule type="expression" dxfId="4657" priority="1110">
      <formula>OR($C242="calculate", $C242="calculate_here")</formula>
    </cfRule>
    <cfRule type="expression" dxfId="4656" priority="1111">
      <formula>$C242="note"</formula>
    </cfRule>
    <cfRule type="expression" dxfId="4655" priority="1112">
      <formula>$C242="barcode"</formula>
    </cfRule>
    <cfRule type="expression" dxfId="4654" priority="1113">
      <formula>OR($C242="geopoint", $C242="geoshape", $C242="geotrace")</formula>
    </cfRule>
    <cfRule type="expression" dxfId="4653" priority="1114">
      <formula>OR($C242="audio audit", $C242="text audit", $C242="speed violations count", $C242="speed violations list", $C242="speed violations audit")</formula>
    </cfRule>
    <cfRule type="expression" dxfId="4652" priority="1115">
      <formula>OR($C242="username", $C242="phonenumber", $C242="start", $C242="end", $C242="deviceid", $C242="subscriberid", $C242="simserial", $C242="caseid")</formula>
    </cfRule>
    <cfRule type="expression" dxfId="4651" priority="1116">
      <formula>OR(AND(LEFT($C242, 16)="select_multiple ", LEN($C242)&gt;16, NOT(ISNUMBER(SEARCH(" ", $C242, 17)))), AND(LEFT($C242, 11)="select_one ", LEN($C242)&gt;11, NOT(ISNUMBER(SEARCH(" ", $C242, 12)))))</formula>
    </cfRule>
    <cfRule type="expression" dxfId="4650" priority="1117">
      <formula>$C242="decimal"</formula>
    </cfRule>
    <cfRule type="expression" dxfId="4649" priority="1118">
      <formula>$C242="integer"</formula>
    </cfRule>
    <cfRule type="expression" dxfId="4648" priority="1119">
      <formula>$C242="text"</formula>
    </cfRule>
    <cfRule type="expression" dxfId="4647" priority="1120">
      <formula>$C242="end repeat"</formula>
    </cfRule>
    <cfRule type="expression" dxfId="4646" priority="1121">
      <formula>$C242="begin repeat"</formula>
    </cfRule>
    <cfRule type="expression" dxfId="4645" priority="1122">
      <formula>$C242="end group"</formula>
    </cfRule>
    <cfRule type="expression" dxfId="4644" priority="1123">
      <formula>$C242="begin group"</formula>
    </cfRule>
  </conditionalFormatting>
  <conditionalFormatting sqref="N244">
    <cfRule type="expression" dxfId="4643" priority="1124">
      <formula>OR(AND(LEFT($C243, 14)="sensor_stream ", LEN($C243)&gt;14, NOT(ISNUMBER(SEARCH(" ", $C243, 15)))), AND(LEFT($C243, 17)="sensor_statistic ", LEN($C243)&gt;17, NOT(ISNUMBER(SEARCH(" ", $C243, 18)))))</formula>
    </cfRule>
    <cfRule type="expression" dxfId="4642" priority="1125">
      <formula>$C243="comments"</formula>
    </cfRule>
    <cfRule type="expression" dxfId="4641" priority="1126">
      <formula>OR($C243="audio", $C243="video")</formula>
    </cfRule>
    <cfRule type="expression" dxfId="4640" priority="1127">
      <formula>$C243="image"</formula>
    </cfRule>
    <cfRule type="expression" dxfId="4639" priority="1128">
      <formula>OR($C243="date", $C243="datetime")</formula>
    </cfRule>
    <cfRule type="expression" dxfId="4638" priority="1129">
      <formula>OR($C243="calculate", $C243="calculate_here")</formula>
    </cfRule>
    <cfRule type="expression" dxfId="4637" priority="1130">
      <formula>$C243="note"</formula>
    </cfRule>
    <cfRule type="expression" dxfId="4636" priority="1131">
      <formula>$C243="barcode"</formula>
    </cfRule>
    <cfRule type="expression" dxfId="4635" priority="1132">
      <formula>OR($C243="geopoint", $C243="geoshape", $C243="geotrace")</formula>
    </cfRule>
    <cfRule type="expression" dxfId="4634" priority="1133">
      <formula>OR($C243="audio audit", $C243="text audit", $C243="speed violations count", $C243="speed violations list", $C243="speed violations audit")</formula>
    </cfRule>
    <cfRule type="expression" dxfId="4633" priority="1134">
      <formula>OR($C243="username", $C243="phonenumber", $C243="start", $C243="end", $C243="deviceid", $C243="subscriberid", $C243="simserial", $C243="caseid")</formula>
    </cfRule>
    <cfRule type="expression" dxfId="4632" priority="1135">
      <formula>OR(AND(LEFT($C243, 16)="select_multiple ", LEN($C243)&gt;16, NOT(ISNUMBER(SEARCH(" ", $C243, 17)))), AND(LEFT($C243, 11)="select_one ", LEN($C243)&gt;11, NOT(ISNUMBER(SEARCH(" ", $C243, 12)))))</formula>
    </cfRule>
    <cfRule type="expression" dxfId="4631" priority="1136">
      <formula>$C243="decimal"</formula>
    </cfRule>
    <cfRule type="expression" dxfId="4630" priority="1137">
      <formula>$C243="integer"</formula>
    </cfRule>
    <cfRule type="expression" dxfId="4629" priority="1138">
      <formula>$C243="text"</formula>
    </cfRule>
    <cfRule type="expression" dxfId="4628" priority="1139">
      <formula>$C243="end repeat"</formula>
    </cfRule>
    <cfRule type="expression" dxfId="4627" priority="1140">
      <formula>$C243="begin repeat"</formula>
    </cfRule>
    <cfRule type="expression" dxfId="4626" priority="1141">
      <formula>$C243="end group"</formula>
    </cfRule>
    <cfRule type="expression" dxfId="4625" priority="1142">
      <formula>$C243="begin group"</formula>
    </cfRule>
  </conditionalFormatting>
  <conditionalFormatting sqref="N245">
    <cfRule type="expression" dxfId="4624" priority="1143">
      <formula>OR(AND(LEFT($C244, 14)="sensor_stream ", LEN($C244)&gt;14, NOT(ISNUMBER(SEARCH(" ", $C244, 15)))), AND(LEFT($C244, 17)="sensor_statistic ", LEN($C244)&gt;17, NOT(ISNUMBER(SEARCH(" ", $C244, 18)))))</formula>
    </cfRule>
    <cfRule type="expression" dxfId="4623" priority="1144">
      <formula>$C244="comments"</formula>
    </cfRule>
    <cfRule type="expression" dxfId="4622" priority="1145">
      <formula>OR($C244="audio", $C244="video")</formula>
    </cfRule>
    <cfRule type="expression" dxfId="4621" priority="1146">
      <formula>$C244="image"</formula>
    </cfRule>
    <cfRule type="expression" dxfId="4620" priority="1147">
      <formula>OR($C244="date", $C244="datetime")</formula>
    </cfRule>
    <cfRule type="expression" dxfId="4619" priority="1148">
      <formula>OR($C244="calculate", $C244="calculate_here")</formula>
    </cfRule>
    <cfRule type="expression" dxfId="4618" priority="1149">
      <formula>$C244="note"</formula>
    </cfRule>
    <cfRule type="expression" dxfId="4617" priority="1150">
      <formula>$C244="barcode"</formula>
    </cfRule>
    <cfRule type="expression" dxfId="4616" priority="1151">
      <formula>OR($C244="geopoint", $C244="geoshape", $C244="geotrace")</formula>
    </cfRule>
    <cfRule type="expression" dxfId="4615" priority="1152">
      <formula>OR($C244="audio audit", $C244="text audit", $C244="speed violations count", $C244="speed violations list", $C244="speed violations audit")</formula>
    </cfRule>
    <cfRule type="expression" dxfId="4614" priority="1153">
      <formula>OR($C244="username", $C244="phonenumber", $C244="start", $C244="end", $C244="deviceid", $C244="subscriberid", $C244="simserial", $C244="caseid")</formula>
    </cfRule>
    <cfRule type="expression" dxfId="4613" priority="1154">
      <formula>OR(AND(LEFT($C244, 16)="select_multiple ", LEN($C244)&gt;16, NOT(ISNUMBER(SEARCH(" ", $C244, 17)))), AND(LEFT($C244, 11)="select_one ", LEN($C244)&gt;11, NOT(ISNUMBER(SEARCH(" ", $C244, 12)))))</formula>
    </cfRule>
    <cfRule type="expression" dxfId="4612" priority="1155">
      <formula>$C244="decimal"</formula>
    </cfRule>
    <cfRule type="expression" dxfId="4611" priority="1156">
      <formula>$C244="integer"</formula>
    </cfRule>
    <cfRule type="expression" dxfId="4610" priority="1157">
      <formula>$C244="text"</formula>
    </cfRule>
    <cfRule type="expression" dxfId="4609" priority="1158">
      <formula>$C244="end repeat"</formula>
    </cfRule>
    <cfRule type="expression" dxfId="4608" priority="1159">
      <formula>$C244="begin repeat"</formula>
    </cfRule>
    <cfRule type="expression" dxfId="4607" priority="1160">
      <formula>$C244="end group"</formula>
    </cfRule>
    <cfRule type="expression" dxfId="4606" priority="1161">
      <formula>$C244="begin group"</formula>
    </cfRule>
  </conditionalFormatting>
  <conditionalFormatting sqref="N246">
    <cfRule type="expression" dxfId="4605" priority="1162">
      <formula>OR(AND(LEFT($C245, 14)="sensor_stream ", LEN($C245)&gt;14, NOT(ISNUMBER(SEARCH(" ", $C245, 15)))), AND(LEFT($C245, 17)="sensor_statistic ", LEN($C245)&gt;17, NOT(ISNUMBER(SEARCH(" ", $C245, 18)))))</formula>
    </cfRule>
    <cfRule type="expression" dxfId="4604" priority="1163">
      <formula>$C245="comments"</formula>
    </cfRule>
    <cfRule type="expression" dxfId="4603" priority="1164">
      <formula>OR($C245="audio", $C245="video")</formula>
    </cfRule>
    <cfRule type="expression" dxfId="4602" priority="1165">
      <formula>$C245="image"</formula>
    </cfRule>
    <cfRule type="expression" dxfId="4601" priority="1166">
      <formula>OR($C245="date", $C245="datetime")</formula>
    </cfRule>
    <cfRule type="expression" dxfId="4600" priority="1167">
      <formula>OR($C245="calculate", $C245="calculate_here")</formula>
    </cfRule>
    <cfRule type="expression" dxfId="4599" priority="1168">
      <formula>$C245="note"</formula>
    </cfRule>
    <cfRule type="expression" dxfId="4598" priority="1169">
      <formula>$C245="barcode"</formula>
    </cfRule>
    <cfRule type="expression" dxfId="4597" priority="1170">
      <formula>OR($C245="geopoint", $C245="geoshape", $C245="geotrace")</formula>
    </cfRule>
    <cfRule type="expression" dxfId="4596" priority="1171">
      <formula>OR($C245="audio audit", $C245="text audit", $C245="speed violations count", $C245="speed violations list", $C245="speed violations audit")</formula>
    </cfRule>
    <cfRule type="expression" dxfId="4595" priority="1172">
      <formula>OR($C245="username", $C245="phonenumber", $C245="start", $C245="end", $C245="deviceid", $C245="subscriberid", $C245="simserial", $C245="caseid")</formula>
    </cfRule>
    <cfRule type="expression" dxfId="4594" priority="1173">
      <formula>OR(AND(LEFT($C245, 16)="select_multiple ", LEN($C245)&gt;16, NOT(ISNUMBER(SEARCH(" ", $C245, 17)))), AND(LEFT($C245, 11)="select_one ", LEN($C245)&gt;11, NOT(ISNUMBER(SEARCH(" ", $C245, 12)))))</formula>
    </cfRule>
    <cfRule type="expression" dxfId="4593" priority="1174">
      <formula>$C245="decimal"</formula>
    </cfRule>
    <cfRule type="expression" dxfId="4592" priority="1175">
      <formula>$C245="integer"</formula>
    </cfRule>
    <cfRule type="expression" dxfId="4591" priority="1176">
      <formula>$C245="text"</formula>
    </cfRule>
    <cfRule type="expression" dxfId="4590" priority="1177">
      <formula>$C245="end repeat"</formula>
    </cfRule>
    <cfRule type="expression" dxfId="4589" priority="1178">
      <formula>$C245="begin repeat"</formula>
    </cfRule>
    <cfRule type="expression" dxfId="4588" priority="1179">
      <formula>$C245="end group"</formula>
    </cfRule>
    <cfRule type="expression" dxfId="4587" priority="1180">
      <formula>$C245="begin group"</formula>
    </cfRule>
  </conditionalFormatting>
  <conditionalFormatting sqref="N249">
    <cfRule type="expression" dxfId="4586" priority="1181">
      <formula>OR(AND(LEFT($C248, 14)="sensor_stream ", LEN($C248)&gt;14, NOT(ISNUMBER(SEARCH(" ", $C248, 15)))), AND(LEFT($C248, 17)="sensor_statistic ", LEN($C248)&gt;17, NOT(ISNUMBER(SEARCH(" ", $C248, 18)))))</formula>
    </cfRule>
    <cfRule type="expression" dxfId="4585" priority="1182">
      <formula>$C248="comments"</formula>
    </cfRule>
    <cfRule type="expression" dxfId="4584" priority="1183">
      <formula>OR($C248="audio", $C248="video")</formula>
    </cfRule>
    <cfRule type="expression" dxfId="4583" priority="1184">
      <formula>$C248="image"</formula>
    </cfRule>
    <cfRule type="expression" dxfId="4582" priority="1185">
      <formula>OR($C248="date", $C248="datetime")</formula>
    </cfRule>
    <cfRule type="expression" dxfId="4581" priority="1186">
      <formula>OR($C248="calculate", $C248="calculate_here")</formula>
    </cfRule>
    <cfRule type="expression" dxfId="4580" priority="1187">
      <formula>$C248="note"</formula>
    </cfRule>
    <cfRule type="expression" dxfId="4579" priority="1188">
      <formula>$C248="barcode"</formula>
    </cfRule>
    <cfRule type="expression" dxfId="4578" priority="1189">
      <formula>OR($C248="geopoint", $C248="geoshape", $C248="geotrace")</formula>
    </cfRule>
    <cfRule type="expression" dxfId="4577" priority="1190">
      <formula>OR($C248="audio audit", $C248="text audit", $C248="speed violations count", $C248="speed violations list", $C248="speed violations audit")</formula>
    </cfRule>
    <cfRule type="expression" dxfId="4576" priority="1191">
      <formula>OR($C248="username", $C248="phonenumber", $C248="start", $C248="end", $C248="deviceid", $C248="subscriberid", $C248="simserial", $C248="caseid")</formula>
    </cfRule>
    <cfRule type="expression" dxfId="4575" priority="1192">
      <formula>OR(AND(LEFT($C248, 16)="select_multiple ", LEN($C248)&gt;16, NOT(ISNUMBER(SEARCH(" ", $C248, 17)))), AND(LEFT($C248, 11)="select_one ", LEN($C248)&gt;11, NOT(ISNUMBER(SEARCH(" ", $C248, 12)))))</formula>
    </cfRule>
    <cfRule type="expression" dxfId="4574" priority="1193">
      <formula>$C248="decimal"</formula>
    </cfRule>
    <cfRule type="expression" dxfId="4573" priority="1194">
      <formula>$C248="integer"</formula>
    </cfRule>
    <cfRule type="expression" dxfId="4572" priority="1195">
      <formula>$C248="text"</formula>
    </cfRule>
    <cfRule type="expression" dxfId="4571" priority="1196">
      <formula>$C248="end repeat"</formula>
    </cfRule>
    <cfRule type="expression" dxfId="4570" priority="1197">
      <formula>$C248="begin repeat"</formula>
    </cfRule>
    <cfRule type="expression" dxfId="4569" priority="1198">
      <formula>$C248="end group"</formula>
    </cfRule>
    <cfRule type="expression" dxfId="4568" priority="1199">
      <formula>$C248="begin group"</formula>
    </cfRule>
  </conditionalFormatting>
  <conditionalFormatting sqref="N250">
    <cfRule type="expression" dxfId="4567" priority="1200">
      <formula>OR(AND(LEFT($C249, 14)="sensor_stream ", LEN($C249)&gt;14, NOT(ISNUMBER(SEARCH(" ", $C249, 15)))), AND(LEFT($C249, 17)="sensor_statistic ", LEN($C249)&gt;17, NOT(ISNUMBER(SEARCH(" ", $C249, 18)))))</formula>
    </cfRule>
    <cfRule type="expression" dxfId="4566" priority="1201">
      <formula>$C249="comments"</formula>
    </cfRule>
    <cfRule type="expression" dxfId="4565" priority="1202">
      <formula>OR($C249="audio", $C249="video")</formula>
    </cfRule>
    <cfRule type="expression" dxfId="4564" priority="1203">
      <formula>$C249="image"</formula>
    </cfRule>
    <cfRule type="expression" dxfId="4563" priority="1204">
      <formula>OR($C249="date", $C249="datetime")</formula>
    </cfRule>
    <cfRule type="expression" dxfId="4562" priority="1205">
      <formula>OR($C249="calculate", $C249="calculate_here")</formula>
    </cfRule>
    <cfRule type="expression" dxfId="4561" priority="1206">
      <formula>$C249="note"</formula>
    </cfRule>
    <cfRule type="expression" dxfId="4560" priority="1207">
      <formula>$C249="barcode"</formula>
    </cfRule>
    <cfRule type="expression" dxfId="4559" priority="1208">
      <formula>OR($C249="geopoint", $C249="geoshape", $C249="geotrace")</formula>
    </cfRule>
    <cfRule type="expression" dxfId="4558" priority="1209">
      <formula>OR($C249="audio audit", $C249="text audit", $C249="speed violations count", $C249="speed violations list", $C249="speed violations audit")</formula>
    </cfRule>
    <cfRule type="expression" dxfId="4557" priority="1210">
      <formula>OR($C249="username", $C249="phonenumber", $C249="start", $C249="end", $C249="deviceid", $C249="subscriberid", $C249="simserial", $C249="caseid")</formula>
    </cfRule>
    <cfRule type="expression" dxfId="4556" priority="1211">
      <formula>OR(AND(LEFT($C249, 16)="select_multiple ", LEN($C249)&gt;16, NOT(ISNUMBER(SEARCH(" ", $C249, 17)))), AND(LEFT($C249, 11)="select_one ", LEN($C249)&gt;11, NOT(ISNUMBER(SEARCH(" ", $C249, 12)))))</formula>
    </cfRule>
    <cfRule type="expression" dxfId="4555" priority="1212">
      <formula>$C249="decimal"</formula>
    </cfRule>
    <cfRule type="expression" dxfId="4554" priority="1213">
      <formula>$C249="integer"</formula>
    </cfRule>
    <cfRule type="expression" dxfId="4553" priority="1214">
      <formula>$C249="text"</formula>
    </cfRule>
    <cfRule type="expression" dxfId="4552" priority="1215">
      <formula>$C249="end repeat"</formula>
    </cfRule>
    <cfRule type="expression" dxfId="4551" priority="1216">
      <formula>$C249="begin repeat"</formula>
    </cfRule>
    <cfRule type="expression" dxfId="4550" priority="1217">
      <formula>$C249="end group"</formula>
    </cfRule>
    <cfRule type="expression" dxfId="4549" priority="1218">
      <formula>$C249="begin group"</formula>
    </cfRule>
  </conditionalFormatting>
  <conditionalFormatting sqref="N256">
    <cfRule type="expression" dxfId="4548" priority="1219">
      <formula>OR(AND(LEFT($C250, 14)="sensor_stream ", LEN($C250)&gt;14, NOT(ISNUMBER(SEARCH(" ", $C250, 15)))), AND(LEFT($C250, 17)="sensor_statistic ", LEN($C250)&gt;17, NOT(ISNUMBER(SEARCH(" ", $C250, 18)))))</formula>
    </cfRule>
    <cfRule type="expression" dxfId="4547" priority="1220">
      <formula>$C250="comments"</formula>
    </cfRule>
    <cfRule type="expression" dxfId="4546" priority="1221">
      <formula>OR($C250="audio", $C250="video")</formula>
    </cfRule>
    <cfRule type="expression" dxfId="4545" priority="1222">
      <formula>$C250="image"</formula>
    </cfRule>
    <cfRule type="expression" dxfId="4544" priority="1223">
      <formula>OR($C250="date", $C250="datetime")</formula>
    </cfRule>
    <cfRule type="expression" dxfId="4543" priority="1224">
      <formula>OR($C250="calculate", $C250="calculate_here")</formula>
    </cfRule>
    <cfRule type="expression" dxfId="4542" priority="1225">
      <formula>$C250="note"</formula>
    </cfRule>
    <cfRule type="expression" dxfId="4541" priority="1226">
      <formula>$C250="barcode"</formula>
    </cfRule>
    <cfRule type="expression" dxfId="4540" priority="1227">
      <formula>OR($C250="geopoint", $C250="geoshape", $C250="geotrace")</formula>
    </cfRule>
    <cfRule type="expression" dxfId="4539" priority="1228">
      <formula>OR($C250="audio audit", $C250="text audit", $C250="speed violations count", $C250="speed violations list", $C250="speed violations audit")</formula>
    </cfRule>
    <cfRule type="expression" dxfId="4538" priority="1229">
      <formula>OR($C250="username", $C250="phonenumber", $C250="start", $C250="end", $C250="deviceid", $C250="subscriberid", $C250="simserial", $C250="caseid")</formula>
    </cfRule>
    <cfRule type="expression" dxfId="4537" priority="1230">
      <formula>OR(AND(LEFT($C250, 16)="select_multiple ", LEN($C250)&gt;16, NOT(ISNUMBER(SEARCH(" ", $C250, 17)))), AND(LEFT($C250, 11)="select_one ", LEN($C250)&gt;11, NOT(ISNUMBER(SEARCH(" ", $C250, 12)))))</formula>
    </cfRule>
    <cfRule type="expression" dxfId="4536" priority="1231">
      <formula>$C250="decimal"</formula>
    </cfRule>
    <cfRule type="expression" dxfId="4535" priority="1232">
      <formula>$C250="integer"</formula>
    </cfRule>
    <cfRule type="expression" dxfId="4534" priority="1233">
      <formula>$C250="text"</formula>
    </cfRule>
    <cfRule type="expression" dxfId="4533" priority="1234">
      <formula>$C250="end repeat"</formula>
    </cfRule>
    <cfRule type="expression" dxfId="4532" priority="1235">
      <formula>$C250="begin repeat"</formula>
    </cfRule>
    <cfRule type="expression" dxfId="4531" priority="1236">
      <formula>$C250="end group"</formula>
    </cfRule>
    <cfRule type="expression" dxfId="4530" priority="1237">
      <formula>$C250="begin group"</formula>
    </cfRule>
  </conditionalFormatting>
  <conditionalFormatting sqref="N257">
    <cfRule type="expression" dxfId="4529" priority="1238">
      <formula>OR(AND(LEFT($C256, 14)="sensor_stream ", LEN($C256)&gt;14, NOT(ISNUMBER(SEARCH(" ", $C256, 15)))), AND(LEFT($C256, 17)="sensor_statistic ", LEN($C256)&gt;17, NOT(ISNUMBER(SEARCH(" ", $C256, 18)))))</formula>
    </cfRule>
    <cfRule type="expression" dxfId="4528" priority="1239">
      <formula>$C256="comments"</formula>
    </cfRule>
    <cfRule type="expression" dxfId="4527" priority="1240">
      <formula>OR($C256="audio", $C256="video")</formula>
    </cfRule>
    <cfRule type="expression" dxfId="4526" priority="1241">
      <formula>$C256="image"</formula>
    </cfRule>
    <cfRule type="expression" dxfId="4525" priority="1242">
      <formula>OR($C256="date", $C256="datetime")</formula>
    </cfRule>
    <cfRule type="expression" dxfId="4524" priority="1243">
      <formula>OR($C256="calculate", $C256="calculate_here")</formula>
    </cfRule>
    <cfRule type="expression" dxfId="4523" priority="1244">
      <formula>$C256="note"</formula>
    </cfRule>
    <cfRule type="expression" dxfId="4522" priority="1245">
      <formula>$C256="barcode"</formula>
    </cfRule>
    <cfRule type="expression" dxfId="4521" priority="1246">
      <formula>OR($C256="geopoint", $C256="geoshape", $C256="geotrace")</formula>
    </cfRule>
    <cfRule type="expression" dxfId="4520" priority="1247">
      <formula>OR($C256="audio audit", $C256="text audit", $C256="speed violations count", $C256="speed violations list", $C256="speed violations audit")</formula>
    </cfRule>
    <cfRule type="expression" dxfId="4519" priority="1248">
      <formula>OR($C256="username", $C256="phonenumber", $C256="start", $C256="end", $C256="deviceid", $C256="subscriberid", $C256="simserial", $C256="caseid")</formula>
    </cfRule>
    <cfRule type="expression" dxfId="4518" priority="1249">
      <formula>OR(AND(LEFT($C256, 16)="select_multiple ", LEN($C256)&gt;16, NOT(ISNUMBER(SEARCH(" ", $C256, 17)))), AND(LEFT($C256, 11)="select_one ", LEN($C256)&gt;11, NOT(ISNUMBER(SEARCH(" ", $C256, 12)))))</formula>
    </cfRule>
    <cfRule type="expression" dxfId="4517" priority="1250">
      <formula>$C256="decimal"</formula>
    </cfRule>
    <cfRule type="expression" dxfId="4516" priority="1251">
      <formula>$C256="integer"</formula>
    </cfRule>
    <cfRule type="expression" dxfId="4515" priority="1252">
      <formula>$C256="text"</formula>
    </cfRule>
    <cfRule type="expression" dxfId="4514" priority="1253">
      <formula>$C256="end repeat"</formula>
    </cfRule>
    <cfRule type="expression" dxfId="4513" priority="1254">
      <formula>$C256="begin repeat"</formula>
    </cfRule>
    <cfRule type="expression" dxfId="4512" priority="1255">
      <formula>$C256="end group"</formula>
    </cfRule>
    <cfRule type="expression" dxfId="4511" priority="1256">
      <formula>$C256="begin group"</formula>
    </cfRule>
  </conditionalFormatting>
  <conditionalFormatting sqref="N258">
    <cfRule type="expression" dxfId="4510" priority="1257">
      <formula>OR(AND(LEFT($C257, 14)="sensor_stream ", LEN($C257)&gt;14, NOT(ISNUMBER(SEARCH(" ", $C257, 15)))), AND(LEFT($C257, 17)="sensor_statistic ", LEN($C257)&gt;17, NOT(ISNUMBER(SEARCH(" ", $C257, 18)))))</formula>
    </cfRule>
    <cfRule type="expression" dxfId="4509" priority="1258">
      <formula>$C257="comments"</formula>
    </cfRule>
    <cfRule type="expression" dxfId="4508" priority="1259">
      <formula>OR($C257="audio", $C257="video")</formula>
    </cfRule>
    <cfRule type="expression" dxfId="4507" priority="1260">
      <formula>$C257="image"</formula>
    </cfRule>
    <cfRule type="expression" dxfId="4506" priority="1261">
      <formula>OR($C257="date", $C257="datetime")</formula>
    </cfRule>
    <cfRule type="expression" dxfId="4505" priority="1262">
      <formula>OR($C257="calculate", $C257="calculate_here")</formula>
    </cfRule>
    <cfRule type="expression" dxfId="4504" priority="1263">
      <formula>$C257="note"</formula>
    </cfRule>
    <cfRule type="expression" dxfId="4503" priority="1264">
      <formula>$C257="barcode"</formula>
    </cfRule>
    <cfRule type="expression" dxfId="4502" priority="1265">
      <formula>OR($C257="geopoint", $C257="geoshape", $C257="geotrace")</formula>
    </cfRule>
    <cfRule type="expression" dxfId="4501" priority="1266">
      <formula>OR($C257="audio audit", $C257="text audit", $C257="speed violations count", $C257="speed violations list", $C257="speed violations audit")</formula>
    </cfRule>
    <cfRule type="expression" dxfId="4500" priority="1267">
      <formula>OR($C257="username", $C257="phonenumber", $C257="start", $C257="end", $C257="deviceid", $C257="subscriberid", $C257="simserial", $C257="caseid")</formula>
    </cfRule>
    <cfRule type="expression" dxfId="4499" priority="1268">
      <formula>OR(AND(LEFT($C257, 16)="select_multiple ", LEN($C257)&gt;16, NOT(ISNUMBER(SEARCH(" ", $C257, 17)))), AND(LEFT($C257, 11)="select_one ", LEN($C257)&gt;11, NOT(ISNUMBER(SEARCH(" ", $C257, 12)))))</formula>
    </cfRule>
    <cfRule type="expression" dxfId="4498" priority="1269">
      <formula>$C257="decimal"</formula>
    </cfRule>
    <cfRule type="expression" dxfId="4497" priority="1270">
      <formula>$C257="integer"</formula>
    </cfRule>
    <cfRule type="expression" dxfId="4496" priority="1271">
      <formula>$C257="text"</formula>
    </cfRule>
    <cfRule type="expression" dxfId="4495" priority="1272">
      <formula>$C257="end repeat"</formula>
    </cfRule>
    <cfRule type="expression" dxfId="4494" priority="1273">
      <formula>$C257="begin repeat"</formula>
    </cfRule>
    <cfRule type="expression" dxfId="4493" priority="1274">
      <formula>$C257="end group"</formula>
    </cfRule>
    <cfRule type="expression" dxfId="4492" priority="1275">
      <formula>$C257="begin group"</formula>
    </cfRule>
  </conditionalFormatting>
  <conditionalFormatting sqref="N259">
    <cfRule type="expression" dxfId="4491" priority="1276">
      <formula>OR(AND(LEFT($C258, 14)="sensor_stream ", LEN($C258)&gt;14, NOT(ISNUMBER(SEARCH(" ", $C258, 15)))), AND(LEFT($C258, 17)="sensor_statistic ", LEN($C258)&gt;17, NOT(ISNUMBER(SEARCH(" ", $C258, 18)))))</formula>
    </cfRule>
    <cfRule type="expression" dxfId="4490" priority="1277">
      <formula>$C258="comments"</formula>
    </cfRule>
    <cfRule type="expression" dxfId="4489" priority="1278">
      <formula>OR($C258="audio", $C258="video")</formula>
    </cfRule>
    <cfRule type="expression" dxfId="4488" priority="1279">
      <formula>$C258="image"</formula>
    </cfRule>
    <cfRule type="expression" dxfId="4487" priority="1280">
      <formula>OR($C258="date", $C258="datetime")</formula>
    </cfRule>
    <cfRule type="expression" dxfId="4486" priority="1281">
      <formula>OR($C258="calculate", $C258="calculate_here")</formula>
    </cfRule>
    <cfRule type="expression" dxfId="4485" priority="1282">
      <formula>$C258="note"</formula>
    </cfRule>
    <cfRule type="expression" dxfId="4484" priority="1283">
      <formula>$C258="barcode"</formula>
    </cfRule>
    <cfRule type="expression" dxfId="4483" priority="1284">
      <formula>OR($C258="geopoint", $C258="geoshape", $C258="geotrace")</formula>
    </cfRule>
    <cfRule type="expression" dxfId="4482" priority="1285">
      <formula>OR($C258="audio audit", $C258="text audit", $C258="speed violations count", $C258="speed violations list", $C258="speed violations audit")</formula>
    </cfRule>
    <cfRule type="expression" dxfId="4481" priority="1286">
      <formula>OR($C258="username", $C258="phonenumber", $C258="start", $C258="end", $C258="deviceid", $C258="subscriberid", $C258="simserial", $C258="caseid")</formula>
    </cfRule>
    <cfRule type="expression" dxfId="4480" priority="1287">
      <formula>OR(AND(LEFT($C258, 16)="select_multiple ", LEN($C258)&gt;16, NOT(ISNUMBER(SEARCH(" ", $C258, 17)))), AND(LEFT($C258, 11)="select_one ", LEN($C258)&gt;11, NOT(ISNUMBER(SEARCH(" ", $C258, 12)))))</formula>
    </cfRule>
    <cfRule type="expression" dxfId="4479" priority="1288">
      <formula>$C258="decimal"</formula>
    </cfRule>
    <cfRule type="expression" dxfId="4478" priority="1289">
      <formula>$C258="integer"</formula>
    </cfRule>
    <cfRule type="expression" dxfId="4477" priority="1290">
      <formula>$C258="text"</formula>
    </cfRule>
    <cfRule type="expression" dxfId="4476" priority="1291">
      <formula>$C258="end repeat"</formula>
    </cfRule>
    <cfRule type="expression" dxfId="4475" priority="1292">
      <formula>$C258="begin repeat"</formula>
    </cfRule>
    <cfRule type="expression" dxfId="4474" priority="1293">
      <formula>$C258="end group"</formula>
    </cfRule>
    <cfRule type="expression" dxfId="4473" priority="1294">
      <formula>$C258="begin group"</formula>
    </cfRule>
  </conditionalFormatting>
  <conditionalFormatting sqref="N260:N261">
    <cfRule type="expression" dxfId="4472" priority="1295">
      <formula>OR(AND(LEFT($C259, 14)="sensor_stream ", LEN($C259)&gt;14, NOT(ISNUMBER(SEARCH(" ", $C259, 15)))), AND(LEFT($C259, 17)="sensor_statistic ", LEN($C259)&gt;17, NOT(ISNUMBER(SEARCH(" ", $C259, 18)))))</formula>
    </cfRule>
    <cfRule type="expression" dxfId="4471" priority="1296">
      <formula>$C259="comments"</formula>
    </cfRule>
    <cfRule type="expression" dxfId="4470" priority="1297">
      <formula>OR($C259="audio", $C259="video")</formula>
    </cfRule>
    <cfRule type="expression" dxfId="4469" priority="1298">
      <formula>$C259="image"</formula>
    </cfRule>
    <cfRule type="expression" dxfId="4468" priority="1299">
      <formula>OR($C259="date", $C259="datetime")</formula>
    </cfRule>
    <cfRule type="expression" dxfId="4467" priority="1300">
      <formula>OR($C259="calculate", $C259="calculate_here")</formula>
    </cfRule>
    <cfRule type="expression" dxfId="4466" priority="1301">
      <formula>$C259="note"</formula>
    </cfRule>
    <cfRule type="expression" dxfId="4465" priority="1302">
      <formula>$C259="barcode"</formula>
    </cfRule>
    <cfRule type="expression" dxfId="4464" priority="1303">
      <formula>OR($C259="geopoint", $C259="geoshape", $C259="geotrace")</formula>
    </cfRule>
    <cfRule type="expression" dxfId="4463" priority="1304">
      <formula>OR($C259="audio audit", $C259="text audit", $C259="speed violations count", $C259="speed violations list", $C259="speed violations audit")</formula>
    </cfRule>
    <cfRule type="expression" dxfId="4462" priority="1305">
      <formula>OR($C259="username", $C259="phonenumber", $C259="start", $C259="end", $C259="deviceid", $C259="subscriberid", $C259="simserial", $C259="caseid")</formula>
    </cfRule>
    <cfRule type="expression" dxfId="4461" priority="1306">
      <formula>OR(AND(LEFT($C259, 16)="select_multiple ", LEN($C259)&gt;16, NOT(ISNUMBER(SEARCH(" ", $C259, 17)))), AND(LEFT($C259, 11)="select_one ", LEN($C259)&gt;11, NOT(ISNUMBER(SEARCH(" ", $C259, 12)))))</formula>
    </cfRule>
    <cfRule type="expression" dxfId="4460" priority="1307">
      <formula>$C259="decimal"</formula>
    </cfRule>
    <cfRule type="expression" dxfId="4459" priority="1308">
      <formula>$C259="integer"</formula>
    </cfRule>
    <cfRule type="expression" dxfId="4458" priority="1309">
      <formula>$C259="text"</formula>
    </cfRule>
    <cfRule type="expression" dxfId="4457" priority="1310">
      <formula>$C259="end repeat"</formula>
    </cfRule>
    <cfRule type="expression" dxfId="4456" priority="1311">
      <formula>$C259="begin repeat"</formula>
    </cfRule>
    <cfRule type="expression" dxfId="4455" priority="1312">
      <formula>$C259="end group"</formula>
    </cfRule>
    <cfRule type="expression" dxfId="4454" priority="1313">
      <formula>$C259="begin group"</formula>
    </cfRule>
  </conditionalFormatting>
  <conditionalFormatting sqref="N262">
    <cfRule type="expression" dxfId="4453" priority="1314">
      <formula>OR(AND(LEFT($C260, 14)="sensor_stream ", LEN($C260)&gt;14, NOT(ISNUMBER(SEARCH(" ", $C260, 15)))), AND(LEFT($C260, 17)="sensor_statistic ", LEN($C260)&gt;17, NOT(ISNUMBER(SEARCH(" ", $C260, 18)))))</formula>
    </cfRule>
    <cfRule type="expression" dxfId="4452" priority="1315">
      <formula>$C260="comments"</formula>
    </cfRule>
    <cfRule type="expression" dxfId="4451" priority="1316">
      <formula>OR($C260="audio", $C260="video")</formula>
    </cfRule>
    <cfRule type="expression" dxfId="4450" priority="1317">
      <formula>$C260="image"</formula>
    </cfRule>
    <cfRule type="expression" dxfId="4449" priority="1318">
      <formula>OR($C260="date", $C260="datetime")</formula>
    </cfRule>
    <cfRule type="expression" dxfId="4448" priority="1319">
      <formula>OR($C260="calculate", $C260="calculate_here")</formula>
    </cfRule>
    <cfRule type="expression" dxfId="4447" priority="1320">
      <formula>$C260="note"</formula>
    </cfRule>
    <cfRule type="expression" dxfId="4446" priority="1321">
      <formula>$C260="barcode"</formula>
    </cfRule>
    <cfRule type="expression" dxfId="4445" priority="1322">
      <formula>OR($C260="geopoint", $C260="geoshape", $C260="geotrace")</formula>
    </cfRule>
    <cfRule type="expression" dxfId="4444" priority="1323">
      <formula>OR($C260="audio audit", $C260="text audit", $C260="speed violations count", $C260="speed violations list", $C260="speed violations audit")</formula>
    </cfRule>
    <cfRule type="expression" dxfId="4443" priority="1324">
      <formula>OR($C260="username", $C260="phonenumber", $C260="start", $C260="end", $C260="deviceid", $C260="subscriberid", $C260="simserial", $C260="caseid")</formula>
    </cfRule>
    <cfRule type="expression" dxfId="4442" priority="1325">
      <formula>OR(AND(LEFT($C260, 16)="select_multiple ", LEN($C260)&gt;16, NOT(ISNUMBER(SEARCH(" ", $C260, 17)))), AND(LEFT($C260, 11)="select_one ", LEN($C260)&gt;11, NOT(ISNUMBER(SEARCH(" ", $C260, 12)))))</formula>
    </cfRule>
    <cfRule type="expression" dxfId="4441" priority="1326">
      <formula>$C260="decimal"</formula>
    </cfRule>
    <cfRule type="expression" dxfId="4440" priority="1327">
      <formula>$C260="integer"</formula>
    </cfRule>
    <cfRule type="expression" dxfId="4439" priority="1328">
      <formula>$C260="text"</formula>
    </cfRule>
    <cfRule type="expression" dxfId="4438" priority="1329">
      <formula>$C260="end repeat"</formula>
    </cfRule>
    <cfRule type="expression" dxfId="4437" priority="1330">
      <formula>$C260="begin repeat"</formula>
    </cfRule>
    <cfRule type="expression" dxfId="4436" priority="1331">
      <formula>$C260="end group"</formula>
    </cfRule>
    <cfRule type="expression" dxfId="4435" priority="1332">
      <formula>$C260="begin group"</formula>
    </cfRule>
  </conditionalFormatting>
  <conditionalFormatting sqref="N263">
    <cfRule type="expression" dxfId="4434" priority="1333">
      <formula>OR(AND(LEFT($C262, 14)="sensor_stream ", LEN($C262)&gt;14, NOT(ISNUMBER(SEARCH(" ", $C262, 15)))), AND(LEFT($C262, 17)="sensor_statistic ", LEN($C262)&gt;17, NOT(ISNUMBER(SEARCH(" ", $C262, 18)))))</formula>
    </cfRule>
    <cfRule type="expression" dxfId="4433" priority="1334">
      <formula>$C262="comments"</formula>
    </cfRule>
    <cfRule type="expression" dxfId="4432" priority="1335">
      <formula>OR($C262="audio", $C262="video")</formula>
    </cfRule>
    <cfRule type="expression" dxfId="4431" priority="1336">
      <formula>$C262="image"</formula>
    </cfRule>
    <cfRule type="expression" dxfId="4430" priority="1337">
      <formula>OR($C262="date", $C262="datetime")</formula>
    </cfRule>
    <cfRule type="expression" dxfId="4429" priority="1338">
      <formula>OR($C262="calculate", $C262="calculate_here")</formula>
    </cfRule>
    <cfRule type="expression" dxfId="4428" priority="1339">
      <formula>$C262="note"</formula>
    </cfRule>
    <cfRule type="expression" dxfId="4427" priority="1340">
      <formula>$C262="barcode"</formula>
    </cfRule>
    <cfRule type="expression" dxfId="4426" priority="1341">
      <formula>OR($C262="geopoint", $C262="geoshape", $C262="geotrace")</formula>
    </cfRule>
    <cfRule type="expression" dxfId="4425" priority="1342">
      <formula>OR($C262="audio audit", $C262="text audit", $C262="speed violations count", $C262="speed violations list", $C262="speed violations audit")</formula>
    </cfRule>
    <cfRule type="expression" dxfId="4424" priority="1343">
      <formula>OR($C262="username", $C262="phonenumber", $C262="start", $C262="end", $C262="deviceid", $C262="subscriberid", $C262="simserial", $C262="caseid")</formula>
    </cfRule>
    <cfRule type="expression" dxfId="4423" priority="1344">
      <formula>OR(AND(LEFT($C262, 16)="select_multiple ", LEN($C262)&gt;16, NOT(ISNUMBER(SEARCH(" ", $C262, 17)))), AND(LEFT($C262, 11)="select_one ", LEN($C262)&gt;11, NOT(ISNUMBER(SEARCH(" ", $C262, 12)))))</formula>
    </cfRule>
    <cfRule type="expression" dxfId="4422" priority="1345">
      <formula>$C262="decimal"</formula>
    </cfRule>
    <cfRule type="expression" dxfId="4421" priority="1346">
      <formula>$C262="integer"</formula>
    </cfRule>
    <cfRule type="expression" dxfId="4420" priority="1347">
      <formula>$C262="text"</formula>
    </cfRule>
    <cfRule type="expression" dxfId="4419" priority="1348">
      <formula>$C262="end repeat"</formula>
    </cfRule>
    <cfRule type="expression" dxfId="4418" priority="1349">
      <formula>$C262="begin repeat"</formula>
    </cfRule>
    <cfRule type="expression" dxfId="4417" priority="1350">
      <formula>$C262="end group"</formula>
    </cfRule>
    <cfRule type="expression" dxfId="4416" priority="1351">
      <formula>$C262="begin group"</formula>
    </cfRule>
  </conditionalFormatting>
  <conditionalFormatting sqref="N273">
    <cfRule type="expression" dxfId="4415" priority="1352">
      <formula>OR(AND(LEFT($C272, 14)="sensor_stream ", LEN($C272)&gt;14, NOT(ISNUMBER(SEARCH(" ", $C272, 15)))), AND(LEFT($C272, 17)="sensor_statistic ", LEN($C272)&gt;17, NOT(ISNUMBER(SEARCH(" ", $C272, 18)))))</formula>
    </cfRule>
    <cfRule type="expression" dxfId="4414" priority="1353">
      <formula>$C272="comments"</formula>
    </cfRule>
    <cfRule type="expression" dxfId="4413" priority="1354">
      <formula>OR($C272="audio", $C272="video")</formula>
    </cfRule>
    <cfRule type="expression" dxfId="4412" priority="1355">
      <formula>$C272="image"</formula>
    </cfRule>
    <cfRule type="expression" dxfId="4411" priority="1356">
      <formula>OR($C272="date", $C272="datetime")</formula>
    </cfRule>
    <cfRule type="expression" dxfId="4410" priority="1357">
      <formula>OR($C272="calculate", $C272="calculate_here")</formula>
    </cfRule>
    <cfRule type="expression" dxfId="4409" priority="1358">
      <formula>$C272="note"</formula>
    </cfRule>
    <cfRule type="expression" dxfId="4408" priority="1359">
      <formula>$C272="barcode"</formula>
    </cfRule>
    <cfRule type="expression" dxfId="4407" priority="1360">
      <formula>OR($C272="geopoint", $C272="geoshape", $C272="geotrace")</formula>
    </cfRule>
    <cfRule type="expression" dxfId="4406" priority="1361">
      <formula>OR($C272="audio audit", $C272="text audit", $C272="speed violations count", $C272="speed violations list", $C272="speed violations audit")</formula>
    </cfRule>
    <cfRule type="expression" dxfId="4405" priority="1362">
      <formula>OR($C272="username", $C272="phonenumber", $C272="start", $C272="end", $C272="deviceid", $C272="subscriberid", $C272="simserial", $C272="caseid")</formula>
    </cfRule>
    <cfRule type="expression" dxfId="4404" priority="1363">
      <formula>OR(AND(LEFT($C272, 16)="select_multiple ", LEN($C272)&gt;16, NOT(ISNUMBER(SEARCH(" ", $C272, 17)))), AND(LEFT($C272, 11)="select_one ", LEN($C272)&gt;11, NOT(ISNUMBER(SEARCH(" ", $C272, 12)))))</formula>
    </cfRule>
    <cfRule type="expression" dxfId="4403" priority="1364">
      <formula>$C272="decimal"</formula>
    </cfRule>
    <cfRule type="expression" dxfId="4402" priority="1365">
      <formula>$C272="integer"</formula>
    </cfRule>
    <cfRule type="expression" dxfId="4401" priority="1366">
      <formula>$C272="text"</formula>
    </cfRule>
    <cfRule type="expression" dxfId="4400" priority="1367">
      <formula>$C272="end repeat"</formula>
    </cfRule>
    <cfRule type="expression" dxfId="4399" priority="1368">
      <formula>$C272="begin repeat"</formula>
    </cfRule>
    <cfRule type="expression" dxfId="4398" priority="1369">
      <formula>$C272="end group"</formula>
    </cfRule>
    <cfRule type="expression" dxfId="4397" priority="1370">
      <formula>$C272="begin group"</formula>
    </cfRule>
  </conditionalFormatting>
  <conditionalFormatting sqref="N279">
    <cfRule type="expression" dxfId="4396" priority="1371">
      <formula>OR(AND(LEFT($C278, 14)="sensor_stream ", LEN($C278)&gt;14, NOT(ISNUMBER(SEARCH(" ", $C278, 15)))), AND(LEFT($C278, 17)="sensor_statistic ", LEN($C278)&gt;17, NOT(ISNUMBER(SEARCH(" ", $C278, 18)))))</formula>
    </cfRule>
    <cfRule type="expression" dxfId="4395" priority="1372">
      <formula>$C278="comments"</formula>
    </cfRule>
    <cfRule type="expression" dxfId="4394" priority="1373">
      <formula>OR($C278="audio", $C278="video")</formula>
    </cfRule>
    <cfRule type="expression" dxfId="4393" priority="1374">
      <formula>$C278="image"</formula>
    </cfRule>
    <cfRule type="expression" dxfId="4392" priority="1375">
      <formula>OR($C278="date", $C278="datetime")</formula>
    </cfRule>
    <cfRule type="expression" dxfId="4391" priority="1376">
      <formula>OR($C278="calculate", $C278="calculate_here")</formula>
    </cfRule>
    <cfRule type="expression" dxfId="4390" priority="1377">
      <formula>$C278="note"</formula>
    </cfRule>
    <cfRule type="expression" dxfId="4389" priority="1378">
      <formula>$C278="barcode"</formula>
    </cfRule>
    <cfRule type="expression" dxfId="4388" priority="1379">
      <formula>OR($C278="geopoint", $C278="geoshape", $C278="geotrace")</formula>
    </cfRule>
    <cfRule type="expression" dxfId="4387" priority="1380">
      <formula>OR($C278="audio audit", $C278="text audit", $C278="speed violations count", $C278="speed violations list", $C278="speed violations audit")</formula>
    </cfRule>
    <cfRule type="expression" dxfId="4386" priority="1381">
      <formula>OR($C278="username", $C278="phonenumber", $C278="start", $C278="end", $C278="deviceid", $C278="subscriberid", $C278="simserial", $C278="caseid")</formula>
    </cfRule>
    <cfRule type="expression" dxfId="4385" priority="1382">
      <formula>OR(AND(LEFT($C278, 16)="select_multiple ", LEN($C278)&gt;16, NOT(ISNUMBER(SEARCH(" ", $C278, 17)))), AND(LEFT($C278, 11)="select_one ", LEN($C278)&gt;11, NOT(ISNUMBER(SEARCH(" ", $C278, 12)))))</formula>
    </cfRule>
    <cfRule type="expression" dxfId="4384" priority="1383">
      <formula>$C278="decimal"</formula>
    </cfRule>
    <cfRule type="expression" dxfId="4383" priority="1384">
      <formula>$C278="integer"</formula>
    </cfRule>
    <cfRule type="expression" dxfId="4382" priority="1385">
      <formula>$C278="text"</formula>
    </cfRule>
    <cfRule type="expression" dxfId="4381" priority="1386">
      <formula>$C278="end repeat"</formula>
    </cfRule>
    <cfRule type="expression" dxfId="4380" priority="1387">
      <formula>$C278="begin repeat"</formula>
    </cfRule>
    <cfRule type="expression" dxfId="4379" priority="1388">
      <formula>$C278="end group"</formula>
    </cfRule>
    <cfRule type="expression" dxfId="4378" priority="1389">
      <formula>$C278="begin group"</formula>
    </cfRule>
  </conditionalFormatting>
  <conditionalFormatting sqref="N280">
    <cfRule type="expression" dxfId="4377" priority="1390">
      <formula>OR(AND(LEFT($C279, 14)="sensor_stream ", LEN($C279)&gt;14, NOT(ISNUMBER(SEARCH(" ", $C279, 15)))), AND(LEFT($C279, 17)="sensor_statistic ", LEN($C279)&gt;17, NOT(ISNUMBER(SEARCH(" ", $C279, 18)))))</formula>
    </cfRule>
    <cfRule type="expression" dxfId="4376" priority="1391">
      <formula>$C279="comments"</formula>
    </cfRule>
    <cfRule type="expression" dxfId="4375" priority="1392">
      <formula>OR($C279="audio", $C279="video")</formula>
    </cfRule>
    <cfRule type="expression" dxfId="4374" priority="1393">
      <formula>$C279="image"</formula>
    </cfRule>
    <cfRule type="expression" dxfId="4373" priority="1394">
      <formula>OR($C279="date", $C279="datetime")</formula>
    </cfRule>
    <cfRule type="expression" dxfId="4372" priority="1395">
      <formula>OR($C279="calculate", $C279="calculate_here")</formula>
    </cfRule>
    <cfRule type="expression" dxfId="4371" priority="1396">
      <formula>$C279="note"</formula>
    </cfRule>
    <cfRule type="expression" dxfId="4370" priority="1397">
      <formula>$C279="barcode"</formula>
    </cfRule>
    <cfRule type="expression" dxfId="4369" priority="1398">
      <formula>OR($C279="geopoint", $C279="geoshape", $C279="geotrace")</formula>
    </cfRule>
    <cfRule type="expression" dxfId="4368" priority="1399">
      <formula>OR($C279="audio audit", $C279="text audit", $C279="speed violations count", $C279="speed violations list", $C279="speed violations audit")</formula>
    </cfRule>
    <cfRule type="expression" dxfId="4367" priority="1400">
      <formula>OR($C279="username", $C279="phonenumber", $C279="start", $C279="end", $C279="deviceid", $C279="subscriberid", $C279="simserial", $C279="caseid")</formula>
    </cfRule>
    <cfRule type="expression" dxfId="4366" priority="1401">
      <formula>OR(AND(LEFT($C279, 16)="select_multiple ", LEN($C279)&gt;16, NOT(ISNUMBER(SEARCH(" ", $C279, 17)))), AND(LEFT($C279, 11)="select_one ", LEN($C279)&gt;11, NOT(ISNUMBER(SEARCH(" ", $C279, 12)))))</formula>
    </cfRule>
    <cfRule type="expression" dxfId="4365" priority="1402">
      <formula>$C279="decimal"</formula>
    </cfRule>
    <cfRule type="expression" dxfId="4364" priority="1403">
      <formula>$C279="integer"</formula>
    </cfRule>
    <cfRule type="expression" dxfId="4363" priority="1404">
      <formula>$C279="text"</formula>
    </cfRule>
    <cfRule type="expression" dxfId="4362" priority="1405">
      <formula>$C279="end repeat"</formula>
    </cfRule>
    <cfRule type="expression" dxfId="4361" priority="1406">
      <formula>$C279="begin repeat"</formula>
    </cfRule>
    <cfRule type="expression" dxfId="4360" priority="1407">
      <formula>$C279="end group"</formula>
    </cfRule>
    <cfRule type="expression" dxfId="4359" priority="1408">
      <formula>$C279="begin group"</formula>
    </cfRule>
  </conditionalFormatting>
  <conditionalFormatting sqref="N281">
    <cfRule type="expression" dxfId="4358" priority="1409">
      <formula>OR(AND(LEFT($C280, 14)="sensor_stream ", LEN($C280)&gt;14, NOT(ISNUMBER(SEARCH(" ", $C280, 15)))), AND(LEFT($C280, 17)="sensor_statistic ", LEN($C280)&gt;17, NOT(ISNUMBER(SEARCH(" ", $C280, 18)))))</formula>
    </cfRule>
    <cfRule type="expression" dxfId="4357" priority="1410">
      <formula>$C280="comments"</formula>
    </cfRule>
    <cfRule type="expression" dxfId="4356" priority="1411">
      <formula>OR($C280="audio", $C280="video")</formula>
    </cfRule>
    <cfRule type="expression" dxfId="4355" priority="1412">
      <formula>$C280="image"</formula>
    </cfRule>
    <cfRule type="expression" dxfId="4354" priority="1413">
      <formula>OR($C280="date", $C280="datetime")</formula>
    </cfRule>
    <cfRule type="expression" dxfId="4353" priority="1414">
      <formula>OR($C280="calculate", $C280="calculate_here")</formula>
    </cfRule>
    <cfRule type="expression" dxfId="4352" priority="1415">
      <formula>$C280="note"</formula>
    </cfRule>
    <cfRule type="expression" dxfId="4351" priority="1416">
      <formula>$C280="barcode"</formula>
    </cfRule>
    <cfRule type="expression" dxfId="4350" priority="1417">
      <formula>OR($C280="geopoint", $C280="geoshape", $C280="geotrace")</formula>
    </cfRule>
    <cfRule type="expression" dxfId="4349" priority="1418">
      <formula>OR($C280="audio audit", $C280="text audit", $C280="speed violations count", $C280="speed violations list", $C280="speed violations audit")</formula>
    </cfRule>
    <cfRule type="expression" dxfId="4348" priority="1419">
      <formula>OR($C280="username", $C280="phonenumber", $C280="start", $C280="end", $C280="deviceid", $C280="subscriberid", $C280="simserial", $C280="caseid")</formula>
    </cfRule>
    <cfRule type="expression" dxfId="4347" priority="1420">
      <formula>OR(AND(LEFT($C280, 16)="select_multiple ", LEN($C280)&gt;16, NOT(ISNUMBER(SEARCH(" ", $C280, 17)))), AND(LEFT($C280, 11)="select_one ", LEN($C280)&gt;11, NOT(ISNUMBER(SEARCH(" ", $C280, 12)))))</formula>
    </cfRule>
    <cfRule type="expression" dxfId="4346" priority="1421">
      <formula>$C280="decimal"</formula>
    </cfRule>
    <cfRule type="expression" dxfId="4345" priority="1422">
      <formula>$C280="integer"</formula>
    </cfRule>
    <cfRule type="expression" dxfId="4344" priority="1423">
      <formula>$C280="text"</formula>
    </cfRule>
    <cfRule type="expression" dxfId="4343" priority="1424">
      <formula>$C280="end repeat"</formula>
    </cfRule>
    <cfRule type="expression" dxfId="4342" priority="1425">
      <formula>$C280="begin repeat"</formula>
    </cfRule>
    <cfRule type="expression" dxfId="4341" priority="1426">
      <formula>$C280="end group"</formula>
    </cfRule>
    <cfRule type="expression" dxfId="4340" priority="1427">
      <formula>$C280="begin group"</formula>
    </cfRule>
  </conditionalFormatting>
  <conditionalFormatting sqref="N282">
    <cfRule type="expression" dxfId="4339" priority="1428">
      <formula>OR(AND(LEFT($C281, 14)="sensor_stream ", LEN($C281)&gt;14, NOT(ISNUMBER(SEARCH(" ", $C281, 15)))), AND(LEFT($C281, 17)="sensor_statistic ", LEN($C281)&gt;17, NOT(ISNUMBER(SEARCH(" ", $C281, 18)))))</formula>
    </cfRule>
    <cfRule type="expression" dxfId="4338" priority="1429">
      <formula>$C281="comments"</formula>
    </cfRule>
    <cfRule type="expression" dxfId="4337" priority="1430">
      <formula>OR($C281="audio", $C281="video")</formula>
    </cfRule>
    <cfRule type="expression" dxfId="4336" priority="1431">
      <formula>$C281="image"</formula>
    </cfRule>
    <cfRule type="expression" dxfId="4335" priority="1432">
      <formula>OR($C281="date", $C281="datetime")</formula>
    </cfRule>
    <cfRule type="expression" dxfId="4334" priority="1433">
      <formula>OR($C281="calculate", $C281="calculate_here")</formula>
    </cfRule>
    <cfRule type="expression" dxfId="4333" priority="1434">
      <formula>$C281="note"</formula>
    </cfRule>
    <cfRule type="expression" dxfId="4332" priority="1435">
      <formula>$C281="barcode"</formula>
    </cfRule>
    <cfRule type="expression" dxfId="4331" priority="1436">
      <formula>OR($C281="geopoint", $C281="geoshape", $C281="geotrace")</formula>
    </cfRule>
    <cfRule type="expression" dxfId="4330" priority="1437">
      <formula>OR($C281="audio audit", $C281="text audit", $C281="speed violations count", $C281="speed violations list", $C281="speed violations audit")</formula>
    </cfRule>
    <cfRule type="expression" dxfId="4329" priority="1438">
      <formula>OR($C281="username", $C281="phonenumber", $C281="start", $C281="end", $C281="deviceid", $C281="subscriberid", $C281="simserial", $C281="caseid")</formula>
    </cfRule>
    <cfRule type="expression" dxfId="4328" priority="1439">
      <formula>OR(AND(LEFT($C281, 16)="select_multiple ", LEN($C281)&gt;16, NOT(ISNUMBER(SEARCH(" ", $C281, 17)))), AND(LEFT($C281, 11)="select_one ", LEN($C281)&gt;11, NOT(ISNUMBER(SEARCH(" ", $C281, 12)))))</formula>
    </cfRule>
    <cfRule type="expression" dxfId="4327" priority="1440">
      <formula>$C281="decimal"</formula>
    </cfRule>
    <cfRule type="expression" dxfId="4326" priority="1441">
      <formula>$C281="integer"</formula>
    </cfRule>
    <cfRule type="expression" dxfId="4325" priority="1442">
      <formula>$C281="text"</formula>
    </cfRule>
    <cfRule type="expression" dxfId="4324" priority="1443">
      <formula>$C281="end repeat"</formula>
    </cfRule>
    <cfRule type="expression" dxfId="4323" priority="1444">
      <formula>$C281="begin repeat"</formula>
    </cfRule>
    <cfRule type="expression" dxfId="4322" priority="1445">
      <formula>$C281="end group"</formula>
    </cfRule>
    <cfRule type="expression" dxfId="4321" priority="1446">
      <formula>$C281="begin group"</formula>
    </cfRule>
  </conditionalFormatting>
  <conditionalFormatting sqref="N283">
    <cfRule type="expression" dxfId="4320" priority="1447">
      <formula>OR(AND(LEFT($C282, 14)="sensor_stream ", LEN($C282)&gt;14, NOT(ISNUMBER(SEARCH(" ", $C282, 15)))), AND(LEFT($C282, 17)="sensor_statistic ", LEN($C282)&gt;17, NOT(ISNUMBER(SEARCH(" ", $C282, 18)))))</formula>
    </cfRule>
    <cfRule type="expression" dxfId="4319" priority="1448">
      <formula>$C282="comments"</formula>
    </cfRule>
    <cfRule type="expression" dxfId="4318" priority="1449">
      <formula>OR($C282="audio", $C282="video")</formula>
    </cfRule>
    <cfRule type="expression" dxfId="4317" priority="1450">
      <formula>$C282="image"</formula>
    </cfRule>
    <cfRule type="expression" dxfId="4316" priority="1451">
      <formula>OR($C282="date", $C282="datetime")</formula>
    </cfRule>
    <cfRule type="expression" dxfId="4315" priority="1452">
      <formula>OR($C282="calculate", $C282="calculate_here")</formula>
    </cfRule>
    <cfRule type="expression" dxfId="4314" priority="1453">
      <formula>$C282="note"</formula>
    </cfRule>
    <cfRule type="expression" dxfId="4313" priority="1454">
      <formula>$C282="barcode"</formula>
    </cfRule>
    <cfRule type="expression" dxfId="4312" priority="1455">
      <formula>OR($C282="geopoint", $C282="geoshape", $C282="geotrace")</formula>
    </cfRule>
    <cfRule type="expression" dxfId="4311" priority="1456">
      <formula>OR($C282="audio audit", $C282="text audit", $C282="speed violations count", $C282="speed violations list", $C282="speed violations audit")</formula>
    </cfRule>
    <cfRule type="expression" dxfId="4310" priority="1457">
      <formula>OR($C282="username", $C282="phonenumber", $C282="start", $C282="end", $C282="deviceid", $C282="subscriberid", $C282="simserial", $C282="caseid")</formula>
    </cfRule>
    <cfRule type="expression" dxfId="4309" priority="1458">
      <formula>OR(AND(LEFT($C282, 16)="select_multiple ", LEN($C282)&gt;16, NOT(ISNUMBER(SEARCH(" ", $C282, 17)))), AND(LEFT($C282, 11)="select_one ", LEN($C282)&gt;11, NOT(ISNUMBER(SEARCH(" ", $C282, 12)))))</formula>
    </cfRule>
    <cfRule type="expression" dxfId="4308" priority="1459">
      <formula>$C282="decimal"</formula>
    </cfRule>
    <cfRule type="expression" dxfId="4307" priority="1460">
      <formula>$C282="integer"</formula>
    </cfRule>
    <cfRule type="expression" dxfId="4306" priority="1461">
      <formula>$C282="text"</formula>
    </cfRule>
    <cfRule type="expression" dxfId="4305" priority="1462">
      <formula>$C282="end repeat"</formula>
    </cfRule>
    <cfRule type="expression" dxfId="4304" priority="1463">
      <formula>$C282="begin repeat"</formula>
    </cfRule>
    <cfRule type="expression" dxfId="4303" priority="1464">
      <formula>$C282="end group"</formula>
    </cfRule>
    <cfRule type="expression" dxfId="4302" priority="1465">
      <formula>$C282="begin group"</formula>
    </cfRule>
  </conditionalFormatting>
  <conditionalFormatting sqref="N284">
    <cfRule type="expression" dxfId="4301" priority="1466">
      <formula>OR(AND(LEFT($C283, 14)="sensor_stream ", LEN($C283)&gt;14, NOT(ISNUMBER(SEARCH(" ", $C283, 15)))), AND(LEFT($C283, 17)="sensor_statistic ", LEN($C283)&gt;17, NOT(ISNUMBER(SEARCH(" ", $C283, 18)))))</formula>
    </cfRule>
    <cfRule type="expression" dxfId="4300" priority="1467">
      <formula>$C283="comments"</formula>
    </cfRule>
    <cfRule type="expression" dxfId="4299" priority="1468">
      <formula>OR($C283="audio", $C283="video")</formula>
    </cfRule>
    <cfRule type="expression" dxfId="4298" priority="1469">
      <formula>$C283="image"</formula>
    </cfRule>
    <cfRule type="expression" dxfId="4297" priority="1470">
      <formula>OR($C283="date", $C283="datetime")</formula>
    </cfRule>
    <cfRule type="expression" dxfId="4296" priority="1471">
      <formula>OR($C283="calculate", $C283="calculate_here")</formula>
    </cfRule>
    <cfRule type="expression" dxfId="4295" priority="1472">
      <formula>$C283="note"</formula>
    </cfRule>
    <cfRule type="expression" dxfId="4294" priority="1473">
      <formula>$C283="barcode"</formula>
    </cfRule>
    <cfRule type="expression" dxfId="4293" priority="1474">
      <formula>OR($C283="geopoint", $C283="geoshape", $C283="geotrace")</formula>
    </cfRule>
    <cfRule type="expression" dxfId="4292" priority="1475">
      <formula>OR($C283="audio audit", $C283="text audit", $C283="speed violations count", $C283="speed violations list", $C283="speed violations audit")</formula>
    </cfRule>
    <cfRule type="expression" dxfId="4291" priority="1476">
      <formula>OR($C283="username", $C283="phonenumber", $C283="start", $C283="end", $C283="deviceid", $C283="subscriberid", $C283="simserial", $C283="caseid")</formula>
    </cfRule>
    <cfRule type="expression" dxfId="4290" priority="1477">
      <formula>OR(AND(LEFT($C283, 16)="select_multiple ", LEN($C283)&gt;16, NOT(ISNUMBER(SEARCH(" ", $C283, 17)))), AND(LEFT($C283, 11)="select_one ", LEN($C283)&gt;11, NOT(ISNUMBER(SEARCH(" ", $C283, 12)))))</formula>
    </cfRule>
    <cfRule type="expression" dxfId="4289" priority="1478">
      <formula>$C283="decimal"</formula>
    </cfRule>
    <cfRule type="expression" dxfId="4288" priority="1479">
      <formula>$C283="integer"</formula>
    </cfRule>
    <cfRule type="expression" dxfId="4287" priority="1480">
      <formula>$C283="text"</formula>
    </cfRule>
    <cfRule type="expression" dxfId="4286" priority="1481">
      <formula>$C283="end repeat"</formula>
    </cfRule>
    <cfRule type="expression" dxfId="4285" priority="1482">
      <formula>$C283="begin repeat"</formula>
    </cfRule>
    <cfRule type="expression" dxfId="4284" priority="1483">
      <formula>$C283="end group"</formula>
    </cfRule>
    <cfRule type="expression" dxfId="4283" priority="1484">
      <formula>$C283="begin group"</formula>
    </cfRule>
  </conditionalFormatting>
  <conditionalFormatting sqref="N285">
    <cfRule type="expression" dxfId="4282" priority="1485">
      <formula>OR(AND(LEFT($C284, 14)="sensor_stream ", LEN($C284)&gt;14, NOT(ISNUMBER(SEARCH(" ", $C284, 15)))), AND(LEFT($C284, 17)="sensor_statistic ", LEN($C284)&gt;17, NOT(ISNUMBER(SEARCH(" ", $C284, 18)))))</formula>
    </cfRule>
    <cfRule type="expression" dxfId="4281" priority="1486">
      <formula>$C284="comments"</formula>
    </cfRule>
    <cfRule type="expression" dxfId="4280" priority="1487">
      <formula>OR($C284="audio", $C284="video")</formula>
    </cfRule>
    <cfRule type="expression" dxfId="4279" priority="1488">
      <formula>$C284="image"</formula>
    </cfRule>
    <cfRule type="expression" dxfId="4278" priority="1489">
      <formula>OR($C284="date", $C284="datetime")</formula>
    </cfRule>
    <cfRule type="expression" dxfId="4277" priority="1490">
      <formula>OR($C284="calculate", $C284="calculate_here")</formula>
    </cfRule>
    <cfRule type="expression" dxfId="4276" priority="1491">
      <formula>$C284="note"</formula>
    </cfRule>
    <cfRule type="expression" dxfId="4275" priority="1492">
      <formula>$C284="barcode"</formula>
    </cfRule>
    <cfRule type="expression" dxfId="4274" priority="1493">
      <formula>OR($C284="geopoint", $C284="geoshape", $C284="geotrace")</formula>
    </cfRule>
    <cfRule type="expression" dxfId="4273" priority="1494">
      <formula>OR($C284="audio audit", $C284="text audit", $C284="speed violations count", $C284="speed violations list", $C284="speed violations audit")</formula>
    </cfRule>
    <cfRule type="expression" dxfId="4272" priority="1495">
      <formula>OR($C284="username", $C284="phonenumber", $C284="start", $C284="end", $C284="deviceid", $C284="subscriberid", $C284="simserial", $C284="caseid")</formula>
    </cfRule>
    <cfRule type="expression" dxfId="4271" priority="1496">
      <formula>OR(AND(LEFT($C284, 16)="select_multiple ", LEN($C284)&gt;16, NOT(ISNUMBER(SEARCH(" ", $C284, 17)))), AND(LEFT($C284, 11)="select_one ", LEN($C284)&gt;11, NOT(ISNUMBER(SEARCH(" ", $C284, 12)))))</formula>
    </cfRule>
    <cfRule type="expression" dxfId="4270" priority="1497">
      <formula>$C284="decimal"</formula>
    </cfRule>
    <cfRule type="expression" dxfId="4269" priority="1498">
      <formula>$C284="integer"</formula>
    </cfRule>
    <cfRule type="expression" dxfId="4268" priority="1499">
      <formula>$C284="text"</formula>
    </cfRule>
    <cfRule type="expression" dxfId="4267" priority="1500">
      <formula>$C284="end repeat"</formula>
    </cfRule>
    <cfRule type="expression" dxfId="4266" priority="1501">
      <formula>$C284="begin repeat"</formula>
    </cfRule>
    <cfRule type="expression" dxfId="4265" priority="1502">
      <formula>$C284="end group"</formula>
    </cfRule>
    <cfRule type="expression" dxfId="4264" priority="1503">
      <formula>$C284="begin group"</formula>
    </cfRule>
  </conditionalFormatting>
  <conditionalFormatting sqref="N286">
    <cfRule type="expression" dxfId="4263" priority="1504">
      <formula>OR(AND(LEFT($C285, 14)="sensor_stream ", LEN($C285)&gt;14, NOT(ISNUMBER(SEARCH(" ", $C285, 15)))), AND(LEFT($C285, 17)="sensor_statistic ", LEN($C285)&gt;17, NOT(ISNUMBER(SEARCH(" ", $C285, 18)))))</formula>
    </cfRule>
    <cfRule type="expression" dxfId="4262" priority="1505">
      <formula>$C285="comments"</formula>
    </cfRule>
    <cfRule type="expression" dxfId="4261" priority="1506">
      <formula>OR($C285="audio", $C285="video")</formula>
    </cfRule>
    <cfRule type="expression" dxfId="4260" priority="1507">
      <formula>$C285="image"</formula>
    </cfRule>
    <cfRule type="expression" dxfId="4259" priority="1508">
      <formula>OR($C285="date", $C285="datetime")</formula>
    </cfRule>
    <cfRule type="expression" dxfId="4258" priority="1509">
      <formula>OR($C285="calculate", $C285="calculate_here")</formula>
    </cfRule>
    <cfRule type="expression" dxfId="4257" priority="1510">
      <formula>$C285="note"</formula>
    </cfRule>
    <cfRule type="expression" dxfId="4256" priority="1511">
      <formula>$C285="barcode"</formula>
    </cfRule>
    <cfRule type="expression" dxfId="4255" priority="1512">
      <formula>OR($C285="geopoint", $C285="geoshape", $C285="geotrace")</formula>
    </cfRule>
    <cfRule type="expression" dxfId="4254" priority="1513">
      <formula>OR($C285="audio audit", $C285="text audit", $C285="speed violations count", $C285="speed violations list", $C285="speed violations audit")</formula>
    </cfRule>
    <cfRule type="expression" dxfId="4253" priority="1514">
      <formula>OR($C285="username", $C285="phonenumber", $C285="start", $C285="end", $C285="deviceid", $C285="subscriberid", $C285="simserial", $C285="caseid")</formula>
    </cfRule>
    <cfRule type="expression" dxfId="4252" priority="1515">
      <formula>OR(AND(LEFT($C285, 16)="select_multiple ", LEN($C285)&gt;16, NOT(ISNUMBER(SEARCH(" ", $C285, 17)))), AND(LEFT($C285, 11)="select_one ", LEN($C285)&gt;11, NOT(ISNUMBER(SEARCH(" ", $C285, 12)))))</formula>
    </cfRule>
    <cfRule type="expression" dxfId="4251" priority="1516">
      <formula>$C285="decimal"</formula>
    </cfRule>
    <cfRule type="expression" dxfId="4250" priority="1517">
      <formula>$C285="integer"</formula>
    </cfRule>
    <cfRule type="expression" dxfId="4249" priority="1518">
      <formula>$C285="text"</formula>
    </cfRule>
    <cfRule type="expression" dxfId="4248" priority="1519">
      <formula>$C285="end repeat"</formula>
    </cfRule>
    <cfRule type="expression" dxfId="4247" priority="1520">
      <formula>$C285="begin repeat"</formula>
    </cfRule>
    <cfRule type="expression" dxfId="4246" priority="1521">
      <formula>$C285="end group"</formula>
    </cfRule>
    <cfRule type="expression" dxfId="4245" priority="1522">
      <formula>$C285="begin group"</formula>
    </cfRule>
  </conditionalFormatting>
  <conditionalFormatting sqref="N287">
    <cfRule type="expression" dxfId="4244" priority="1523">
      <formula>OR(AND(LEFT($C286, 14)="sensor_stream ", LEN($C286)&gt;14, NOT(ISNUMBER(SEARCH(" ", $C286, 15)))), AND(LEFT($C286, 17)="sensor_statistic ", LEN($C286)&gt;17, NOT(ISNUMBER(SEARCH(" ", $C286, 18)))))</formula>
    </cfRule>
    <cfRule type="expression" dxfId="4243" priority="1524">
      <formula>$C286="comments"</formula>
    </cfRule>
    <cfRule type="expression" dxfId="4242" priority="1525">
      <formula>OR($C286="audio", $C286="video")</formula>
    </cfRule>
    <cfRule type="expression" dxfId="4241" priority="1526">
      <formula>$C286="image"</formula>
    </cfRule>
    <cfRule type="expression" dxfId="4240" priority="1527">
      <formula>OR($C286="date", $C286="datetime")</formula>
    </cfRule>
    <cfRule type="expression" dxfId="4239" priority="1528">
      <formula>OR($C286="calculate", $C286="calculate_here")</formula>
    </cfRule>
    <cfRule type="expression" dxfId="4238" priority="1529">
      <formula>$C286="note"</formula>
    </cfRule>
    <cfRule type="expression" dxfId="4237" priority="1530">
      <formula>$C286="barcode"</formula>
    </cfRule>
    <cfRule type="expression" dxfId="4236" priority="1531">
      <formula>OR($C286="geopoint", $C286="geoshape", $C286="geotrace")</formula>
    </cfRule>
    <cfRule type="expression" dxfId="4235" priority="1532">
      <formula>OR($C286="audio audit", $C286="text audit", $C286="speed violations count", $C286="speed violations list", $C286="speed violations audit")</formula>
    </cfRule>
    <cfRule type="expression" dxfId="4234" priority="1533">
      <formula>OR($C286="username", $C286="phonenumber", $C286="start", $C286="end", $C286="deviceid", $C286="subscriberid", $C286="simserial", $C286="caseid")</formula>
    </cfRule>
    <cfRule type="expression" dxfId="4233" priority="1534">
      <formula>OR(AND(LEFT($C286, 16)="select_multiple ", LEN($C286)&gt;16, NOT(ISNUMBER(SEARCH(" ", $C286, 17)))), AND(LEFT($C286, 11)="select_one ", LEN($C286)&gt;11, NOT(ISNUMBER(SEARCH(" ", $C286, 12)))))</formula>
    </cfRule>
    <cfRule type="expression" dxfId="4232" priority="1535">
      <formula>$C286="decimal"</formula>
    </cfRule>
    <cfRule type="expression" dxfId="4231" priority="1536">
      <formula>$C286="integer"</formula>
    </cfRule>
    <cfRule type="expression" dxfId="4230" priority="1537">
      <formula>$C286="text"</formula>
    </cfRule>
    <cfRule type="expression" dxfId="4229" priority="1538">
      <formula>$C286="end repeat"</formula>
    </cfRule>
    <cfRule type="expression" dxfId="4228" priority="1539">
      <formula>$C286="begin repeat"</formula>
    </cfRule>
    <cfRule type="expression" dxfId="4227" priority="1540">
      <formula>$C286="end group"</formula>
    </cfRule>
    <cfRule type="expression" dxfId="4226" priority="1541">
      <formula>$C286="begin group"</formula>
    </cfRule>
  </conditionalFormatting>
  <conditionalFormatting sqref="N288">
    <cfRule type="expression" dxfId="4225" priority="1542">
      <formula>OR(AND(LEFT($C287, 14)="sensor_stream ", LEN($C287)&gt;14, NOT(ISNUMBER(SEARCH(" ", $C287, 15)))), AND(LEFT($C287, 17)="sensor_statistic ", LEN($C287)&gt;17, NOT(ISNUMBER(SEARCH(" ", $C287, 18)))))</formula>
    </cfRule>
    <cfRule type="expression" dxfId="4224" priority="1543">
      <formula>$C287="comments"</formula>
    </cfRule>
    <cfRule type="expression" dxfId="4223" priority="1544">
      <formula>OR($C287="audio", $C287="video")</formula>
    </cfRule>
    <cfRule type="expression" dxfId="4222" priority="1545">
      <formula>$C287="image"</formula>
    </cfRule>
    <cfRule type="expression" dxfId="4221" priority="1546">
      <formula>OR($C287="date", $C287="datetime")</formula>
    </cfRule>
    <cfRule type="expression" dxfId="4220" priority="1547">
      <formula>OR($C287="calculate", $C287="calculate_here")</formula>
    </cfRule>
    <cfRule type="expression" dxfId="4219" priority="1548">
      <formula>$C287="note"</formula>
    </cfRule>
    <cfRule type="expression" dxfId="4218" priority="1549">
      <formula>$C287="barcode"</formula>
    </cfRule>
    <cfRule type="expression" dxfId="4217" priority="1550">
      <formula>OR($C287="geopoint", $C287="geoshape", $C287="geotrace")</formula>
    </cfRule>
    <cfRule type="expression" dxfId="4216" priority="1551">
      <formula>OR($C287="audio audit", $C287="text audit", $C287="speed violations count", $C287="speed violations list", $C287="speed violations audit")</formula>
    </cfRule>
    <cfRule type="expression" dxfId="4215" priority="1552">
      <formula>OR($C287="username", $C287="phonenumber", $C287="start", $C287="end", $C287="deviceid", $C287="subscriberid", $C287="simserial", $C287="caseid")</formula>
    </cfRule>
    <cfRule type="expression" dxfId="4214" priority="1553">
      <formula>OR(AND(LEFT($C287, 16)="select_multiple ", LEN($C287)&gt;16, NOT(ISNUMBER(SEARCH(" ", $C287, 17)))), AND(LEFT($C287, 11)="select_one ", LEN($C287)&gt;11, NOT(ISNUMBER(SEARCH(" ", $C287, 12)))))</formula>
    </cfRule>
    <cfRule type="expression" dxfId="4213" priority="1554">
      <formula>$C287="decimal"</formula>
    </cfRule>
    <cfRule type="expression" dxfId="4212" priority="1555">
      <formula>$C287="integer"</formula>
    </cfRule>
    <cfRule type="expression" dxfId="4211" priority="1556">
      <formula>$C287="text"</formula>
    </cfRule>
    <cfRule type="expression" dxfId="4210" priority="1557">
      <formula>$C287="end repeat"</formula>
    </cfRule>
    <cfRule type="expression" dxfId="4209" priority="1558">
      <formula>$C287="begin repeat"</formula>
    </cfRule>
    <cfRule type="expression" dxfId="4208" priority="1559">
      <formula>$C287="end group"</formula>
    </cfRule>
    <cfRule type="expression" dxfId="4207" priority="1560">
      <formula>$C287="begin group"</formula>
    </cfRule>
  </conditionalFormatting>
  <conditionalFormatting sqref="N289">
    <cfRule type="expression" dxfId="4206" priority="1561">
      <formula>OR(AND(LEFT($C288, 14)="sensor_stream ", LEN($C288)&gt;14, NOT(ISNUMBER(SEARCH(" ", $C288, 15)))), AND(LEFT($C288, 17)="sensor_statistic ", LEN($C288)&gt;17, NOT(ISNUMBER(SEARCH(" ", $C288, 18)))))</formula>
    </cfRule>
    <cfRule type="expression" dxfId="4205" priority="1562">
      <formula>$C288="comments"</formula>
    </cfRule>
    <cfRule type="expression" dxfId="4204" priority="1563">
      <formula>OR($C288="audio", $C288="video")</formula>
    </cfRule>
    <cfRule type="expression" dxfId="4203" priority="1564">
      <formula>$C288="image"</formula>
    </cfRule>
    <cfRule type="expression" dxfId="4202" priority="1565">
      <formula>OR($C288="date", $C288="datetime")</formula>
    </cfRule>
    <cfRule type="expression" dxfId="4201" priority="1566">
      <formula>OR($C288="calculate", $C288="calculate_here")</formula>
    </cfRule>
    <cfRule type="expression" dxfId="4200" priority="1567">
      <formula>$C288="note"</formula>
    </cfRule>
    <cfRule type="expression" dxfId="4199" priority="1568">
      <formula>$C288="barcode"</formula>
    </cfRule>
    <cfRule type="expression" dxfId="4198" priority="1569">
      <formula>OR($C288="geopoint", $C288="geoshape", $C288="geotrace")</formula>
    </cfRule>
    <cfRule type="expression" dxfId="4197" priority="1570">
      <formula>OR($C288="audio audit", $C288="text audit", $C288="speed violations count", $C288="speed violations list", $C288="speed violations audit")</formula>
    </cfRule>
    <cfRule type="expression" dxfId="4196" priority="1571">
      <formula>OR($C288="username", $C288="phonenumber", $C288="start", $C288="end", $C288="deviceid", $C288="subscriberid", $C288="simserial", $C288="caseid")</formula>
    </cfRule>
    <cfRule type="expression" dxfId="4195" priority="1572">
      <formula>OR(AND(LEFT($C288, 16)="select_multiple ", LEN($C288)&gt;16, NOT(ISNUMBER(SEARCH(" ", $C288, 17)))), AND(LEFT($C288, 11)="select_one ", LEN($C288)&gt;11, NOT(ISNUMBER(SEARCH(" ", $C288, 12)))))</formula>
    </cfRule>
    <cfRule type="expression" dxfId="4194" priority="1573">
      <formula>$C288="decimal"</formula>
    </cfRule>
    <cfRule type="expression" dxfId="4193" priority="1574">
      <formula>$C288="integer"</formula>
    </cfRule>
    <cfRule type="expression" dxfId="4192" priority="1575">
      <formula>$C288="text"</formula>
    </cfRule>
    <cfRule type="expression" dxfId="4191" priority="1576">
      <formula>$C288="end repeat"</formula>
    </cfRule>
    <cfRule type="expression" dxfId="4190" priority="1577">
      <formula>$C288="begin repeat"</formula>
    </cfRule>
    <cfRule type="expression" dxfId="4189" priority="1578">
      <formula>$C288="end group"</formula>
    </cfRule>
    <cfRule type="expression" dxfId="4188" priority="1579">
      <formula>$C288="begin group"</formula>
    </cfRule>
  </conditionalFormatting>
  <conditionalFormatting sqref="N290">
    <cfRule type="expression" dxfId="4187" priority="1580">
      <formula>OR(AND(LEFT($C289, 14)="sensor_stream ", LEN($C289)&gt;14, NOT(ISNUMBER(SEARCH(" ", $C289, 15)))), AND(LEFT($C289, 17)="sensor_statistic ", LEN($C289)&gt;17, NOT(ISNUMBER(SEARCH(" ", $C289, 18)))))</formula>
    </cfRule>
    <cfRule type="expression" dxfId="4186" priority="1581">
      <formula>$C289="comments"</formula>
    </cfRule>
    <cfRule type="expression" dxfId="4185" priority="1582">
      <formula>OR($C289="audio", $C289="video")</formula>
    </cfRule>
    <cfRule type="expression" dxfId="4184" priority="1583">
      <formula>$C289="image"</formula>
    </cfRule>
    <cfRule type="expression" dxfId="4183" priority="1584">
      <formula>OR($C289="date", $C289="datetime")</formula>
    </cfRule>
    <cfRule type="expression" dxfId="4182" priority="1585">
      <formula>OR($C289="calculate", $C289="calculate_here")</formula>
    </cfRule>
    <cfRule type="expression" dxfId="4181" priority="1586">
      <formula>$C289="note"</formula>
    </cfRule>
    <cfRule type="expression" dxfId="4180" priority="1587">
      <formula>$C289="barcode"</formula>
    </cfRule>
    <cfRule type="expression" dxfId="4179" priority="1588">
      <formula>OR($C289="geopoint", $C289="geoshape", $C289="geotrace")</formula>
    </cfRule>
    <cfRule type="expression" dxfId="4178" priority="1589">
      <formula>OR($C289="audio audit", $C289="text audit", $C289="speed violations count", $C289="speed violations list", $C289="speed violations audit")</formula>
    </cfRule>
    <cfRule type="expression" dxfId="4177" priority="1590">
      <formula>OR($C289="username", $C289="phonenumber", $C289="start", $C289="end", $C289="deviceid", $C289="subscriberid", $C289="simserial", $C289="caseid")</formula>
    </cfRule>
    <cfRule type="expression" dxfId="4176" priority="1591">
      <formula>OR(AND(LEFT($C289, 16)="select_multiple ", LEN($C289)&gt;16, NOT(ISNUMBER(SEARCH(" ", $C289, 17)))), AND(LEFT($C289, 11)="select_one ", LEN($C289)&gt;11, NOT(ISNUMBER(SEARCH(" ", $C289, 12)))))</formula>
    </cfRule>
    <cfRule type="expression" dxfId="4175" priority="1592">
      <formula>$C289="decimal"</formula>
    </cfRule>
    <cfRule type="expression" dxfId="4174" priority="1593">
      <formula>$C289="integer"</formula>
    </cfRule>
    <cfRule type="expression" dxfId="4173" priority="1594">
      <formula>$C289="text"</formula>
    </cfRule>
    <cfRule type="expression" dxfId="4172" priority="1595">
      <formula>$C289="end repeat"</formula>
    </cfRule>
    <cfRule type="expression" dxfId="4171" priority="1596">
      <formula>$C289="begin repeat"</formula>
    </cfRule>
    <cfRule type="expression" dxfId="4170" priority="1597">
      <formula>$C289="end group"</formula>
    </cfRule>
    <cfRule type="expression" dxfId="4169" priority="1598">
      <formula>$C289="begin group"</formula>
    </cfRule>
  </conditionalFormatting>
  <conditionalFormatting sqref="N291">
    <cfRule type="expression" dxfId="4168" priority="1599">
      <formula>OR(AND(LEFT($C290, 14)="sensor_stream ", LEN($C290)&gt;14, NOT(ISNUMBER(SEARCH(" ", $C290, 15)))), AND(LEFT($C290, 17)="sensor_statistic ", LEN($C290)&gt;17, NOT(ISNUMBER(SEARCH(" ", $C290, 18)))))</formula>
    </cfRule>
    <cfRule type="expression" dxfId="4167" priority="1600">
      <formula>$C290="comments"</formula>
    </cfRule>
    <cfRule type="expression" dxfId="4166" priority="1601">
      <formula>OR($C290="audio", $C290="video")</formula>
    </cfRule>
    <cfRule type="expression" dxfId="4165" priority="1602">
      <formula>$C290="image"</formula>
    </cfRule>
    <cfRule type="expression" dxfId="4164" priority="1603">
      <formula>OR($C290="date", $C290="datetime")</formula>
    </cfRule>
    <cfRule type="expression" dxfId="4163" priority="1604">
      <formula>OR($C290="calculate", $C290="calculate_here")</formula>
    </cfRule>
    <cfRule type="expression" dxfId="4162" priority="1605">
      <formula>$C290="note"</formula>
    </cfRule>
    <cfRule type="expression" dxfId="4161" priority="1606">
      <formula>$C290="barcode"</formula>
    </cfRule>
    <cfRule type="expression" dxfId="4160" priority="1607">
      <formula>OR($C290="geopoint", $C290="geoshape", $C290="geotrace")</formula>
    </cfRule>
    <cfRule type="expression" dxfId="4159" priority="1608">
      <formula>OR($C290="audio audit", $C290="text audit", $C290="speed violations count", $C290="speed violations list", $C290="speed violations audit")</formula>
    </cfRule>
    <cfRule type="expression" dxfId="4158" priority="1609">
      <formula>OR($C290="username", $C290="phonenumber", $C290="start", $C290="end", $C290="deviceid", $C290="subscriberid", $C290="simserial", $C290="caseid")</formula>
    </cfRule>
    <cfRule type="expression" dxfId="4157" priority="1610">
      <formula>OR(AND(LEFT($C290, 16)="select_multiple ", LEN($C290)&gt;16, NOT(ISNUMBER(SEARCH(" ", $C290, 17)))), AND(LEFT($C290, 11)="select_one ", LEN($C290)&gt;11, NOT(ISNUMBER(SEARCH(" ", $C290, 12)))))</formula>
    </cfRule>
    <cfRule type="expression" dxfId="4156" priority="1611">
      <formula>$C290="decimal"</formula>
    </cfRule>
    <cfRule type="expression" dxfId="4155" priority="1612">
      <formula>$C290="integer"</formula>
    </cfRule>
    <cfRule type="expression" dxfId="4154" priority="1613">
      <formula>$C290="text"</formula>
    </cfRule>
    <cfRule type="expression" dxfId="4153" priority="1614">
      <formula>$C290="end repeat"</formula>
    </cfRule>
    <cfRule type="expression" dxfId="4152" priority="1615">
      <formula>$C290="begin repeat"</formula>
    </cfRule>
    <cfRule type="expression" dxfId="4151" priority="1616">
      <formula>$C290="end group"</formula>
    </cfRule>
    <cfRule type="expression" dxfId="4150" priority="1617">
      <formula>$C290="begin group"</formula>
    </cfRule>
  </conditionalFormatting>
  <conditionalFormatting sqref="N292">
    <cfRule type="expression" dxfId="4149" priority="1618">
      <formula>OR(AND(LEFT($C291, 14)="sensor_stream ", LEN($C291)&gt;14, NOT(ISNUMBER(SEARCH(" ", $C291, 15)))), AND(LEFT($C291, 17)="sensor_statistic ", LEN($C291)&gt;17, NOT(ISNUMBER(SEARCH(" ", $C291, 18)))))</formula>
    </cfRule>
    <cfRule type="expression" dxfId="4148" priority="1619">
      <formula>$C291="comments"</formula>
    </cfRule>
    <cfRule type="expression" dxfId="4147" priority="1620">
      <formula>OR($C291="audio", $C291="video")</formula>
    </cfRule>
    <cfRule type="expression" dxfId="4146" priority="1621">
      <formula>$C291="image"</formula>
    </cfRule>
    <cfRule type="expression" dxfId="4145" priority="1622">
      <formula>OR($C291="date", $C291="datetime")</formula>
    </cfRule>
    <cfRule type="expression" dxfId="4144" priority="1623">
      <formula>OR($C291="calculate", $C291="calculate_here")</formula>
    </cfRule>
    <cfRule type="expression" dxfId="4143" priority="1624">
      <formula>$C291="note"</formula>
    </cfRule>
    <cfRule type="expression" dxfId="4142" priority="1625">
      <formula>$C291="barcode"</formula>
    </cfRule>
    <cfRule type="expression" dxfId="4141" priority="1626">
      <formula>OR($C291="geopoint", $C291="geoshape", $C291="geotrace")</formula>
    </cfRule>
    <cfRule type="expression" dxfId="4140" priority="1627">
      <formula>OR($C291="audio audit", $C291="text audit", $C291="speed violations count", $C291="speed violations list", $C291="speed violations audit")</formula>
    </cfRule>
    <cfRule type="expression" dxfId="4139" priority="1628">
      <formula>OR($C291="username", $C291="phonenumber", $C291="start", $C291="end", $C291="deviceid", $C291="subscriberid", $C291="simserial", $C291="caseid")</formula>
    </cfRule>
    <cfRule type="expression" dxfId="4138" priority="1629">
      <formula>OR(AND(LEFT($C291, 16)="select_multiple ", LEN($C291)&gt;16, NOT(ISNUMBER(SEARCH(" ", $C291, 17)))), AND(LEFT($C291, 11)="select_one ", LEN($C291)&gt;11, NOT(ISNUMBER(SEARCH(" ", $C291, 12)))))</formula>
    </cfRule>
    <cfRule type="expression" dxfId="4137" priority="1630">
      <formula>$C291="decimal"</formula>
    </cfRule>
    <cfRule type="expression" dxfId="4136" priority="1631">
      <formula>$C291="integer"</formula>
    </cfRule>
    <cfRule type="expression" dxfId="4135" priority="1632">
      <formula>$C291="text"</formula>
    </cfRule>
    <cfRule type="expression" dxfId="4134" priority="1633">
      <formula>$C291="end repeat"</formula>
    </cfRule>
    <cfRule type="expression" dxfId="4133" priority="1634">
      <formula>$C291="begin repeat"</formula>
    </cfRule>
    <cfRule type="expression" dxfId="4132" priority="1635">
      <formula>$C291="end group"</formula>
    </cfRule>
    <cfRule type="expression" dxfId="4131" priority="1636">
      <formula>$C291="begin group"</formula>
    </cfRule>
  </conditionalFormatting>
  <conditionalFormatting sqref="N293">
    <cfRule type="expression" dxfId="4130" priority="1637">
      <formula>OR(AND(LEFT($C292, 14)="sensor_stream ", LEN($C292)&gt;14, NOT(ISNUMBER(SEARCH(" ", $C292, 15)))), AND(LEFT($C292, 17)="sensor_statistic ", LEN($C292)&gt;17, NOT(ISNUMBER(SEARCH(" ", $C292, 18)))))</formula>
    </cfRule>
    <cfRule type="expression" dxfId="4129" priority="1638">
      <formula>$C292="comments"</formula>
    </cfRule>
    <cfRule type="expression" dxfId="4128" priority="1639">
      <formula>OR($C292="audio", $C292="video")</formula>
    </cfRule>
    <cfRule type="expression" dxfId="4127" priority="1640">
      <formula>$C292="image"</formula>
    </cfRule>
    <cfRule type="expression" dxfId="4126" priority="1641">
      <formula>OR($C292="date", $C292="datetime")</formula>
    </cfRule>
    <cfRule type="expression" dxfId="4125" priority="1642">
      <formula>OR($C292="calculate", $C292="calculate_here")</formula>
    </cfRule>
    <cfRule type="expression" dxfId="4124" priority="1643">
      <formula>$C292="note"</formula>
    </cfRule>
    <cfRule type="expression" dxfId="4123" priority="1644">
      <formula>$C292="barcode"</formula>
    </cfRule>
    <cfRule type="expression" dxfId="4122" priority="1645">
      <formula>OR($C292="geopoint", $C292="geoshape", $C292="geotrace")</formula>
    </cfRule>
    <cfRule type="expression" dxfId="4121" priority="1646">
      <formula>OR($C292="audio audit", $C292="text audit", $C292="speed violations count", $C292="speed violations list", $C292="speed violations audit")</formula>
    </cfRule>
    <cfRule type="expression" dxfId="4120" priority="1647">
      <formula>OR($C292="username", $C292="phonenumber", $C292="start", $C292="end", $C292="deviceid", $C292="subscriberid", $C292="simserial", $C292="caseid")</formula>
    </cfRule>
    <cfRule type="expression" dxfId="4119" priority="1648">
      <formula>OR(AND(LEFT($C292, 16)="select_multiple ", LEN($C292)&gt;16, NOT(ISNUMBER(SEARCH(" ", $C292, 17)))), AND(LEFT($C292, 11)="select_one ", LEN($C292)&gt;11, NOT(ISNUMBER(SEARCH(" ", $C292, 12)))))</formula>
    </cfRule>
    <cfRule type="expression" dxfId="4118" priority="1649">
      <formula>$C292="decimal"</formula>
    </cfRule>
    <cfRule type="expression" dxfId="4117" priority="1650">
      <formula>$C292="integer"</formula>
    </cfRule>
    <cfRule type="expression" dxfId="4116" priority="1651">
      <formula>$C292="text"</formula>
    </cfRule>
    <cfRule type="expression" dxfId="4115" priority="1652">
      <formula>$C292="end repeat"</formula>
    </cfRule>
    <cfRule type="expression" dxfId="4114" priority="1653">
      <formula>$C292="begin repeat"</formula>
    </cfRule>
    <cfRule type="expression" dxfId="4113" priority="1654">
      <formula>$C292="end group"</formula>
    </cfRule>
    <cfRule type="expression" dxfId="4112" priority="1655">
      <formula>$C292="begin group"</formula>
    </cfRule>
  </conditionalFormatting>
  <conditionalFormatting sqref="N294">
    <cfRule type="expression" dxfId="4111" priority="1656">
      <formula>OR(AND(LEFT($C293, 14)="sensor_stream ", LEN($C293)&gt;14, NOT(ISNUMBER(SEARCH(" ", $C293, 15)))), AND(LEFT($C293, 17)="sensor_statistic ", LEN($C293)&gt;17, NOT(ISNUMBER(SEARCH(" ", $C293, 18)))))</formula>
    </cfRule>
    <cfRule type="expression" dxfId="4110" priority="1657">
      <formula>$C293="comments"</formula>
    </cfRule>
    <cfRule type="expression" dxfId="4109" priority="1658">
      <formula>OR($C293="audio", $C293="video")</formula>
    </cfRule>
    <cfRule type="expression" dxfId="4108" priority="1659">
      <formula>$C293="image"</formula>
    </cfRule>
    <cfRule type="expression" dxfId="4107" priority="1660">
      <formula>OR($C293="date", $C293="datetime")</formula>
    </cfRule>
    <cfRule type="expression" dxfId="4106" priority="1661">
      <formula>OR($C293="calculate", $C293="calculate_here")</formula>
    </cfRule>
    <cfRule type="expression" dxfId="4105" priority="1662">
      <formula>$C293="note"</formula>
    </cfRule>
    <cfRule type="expression" dxfId="4104" priority="1663">
      <formula>$C293="barcode"</formula>
    </cfRule>
    <cfRule type="expression" dxfId="4103" priority="1664">
      <formula>OR($C293="geopoint", $C293="geoshape", $C293="geotrace")</formula>
    </cfRule>
    <cfRule type="expression" dxfId="4102" priority="1665">
      <formula>OR($C293="audio audit", $C293="text audit", $C293="speed violations count", $C293="speed violations list", $C293="speed violations audit")</formula>
    </cfRule>
    <cfRule type="expression" dxfId="4101" priority="1666">
      <formula>OR($C293="username", $C293="phonenumber", $C293="start", $C293="end", $C293="deviceid", $C293="subscriberid", $C293="simserial", $C293="caseid")</formula>
    </cfRule>
    <cfRule type="expression" dxfId="4100" priority="1667">
      <formula>OR(AND(LEFT($C293, 16)="select_multiple ", LEN($C293)&gt;16, NOT(ISNUMBER(SEARCH(" ", $C293, 17)))), AND(LEFT($C293, 11)="select_one ", LEN($C293)&gt;11, NOT(ISNUMBER(SEARCH(" ", $C293, 12)))))</formula>
    </cfRule>
    <cfRule type="expression" dxfId="4099" priority="1668">
      <formula>$C293="decimal"</formula>
    </cfRule>
    <cfRule type="expression" dxfId="4098" priority="1669">
      <formula>$C293="integer"</formula>
    </cfRule>
    <cfRule type="expression" dxfId="4097" priority="1670">
      <formula>$C293="text"</formula>
    </cfRule>
    <cfRule type="expression" dxfId="4096" priority="1671">
      <formula>$C293="end repeat"</formula>
    </cfRule>
    <cfRule type="expression" dxfId="4095" priority="1672">
      <formula>$C293="begin repeat"</formula>
    </cfRule>
    <cfRule type="expression" dxfId="4094" priority="1673">
      <formula>$C293="end group"</formula>
    </cfRule>
    <cfRule type="expression" dxfId="4093" priority="1674">
      <formula>$C293="begin group"</formula>
    </cfRule>
  </conditionalFormatting>
  <conditionalFormatting sqref="N295">
    <cfRule type="expression" dxfId="4092" priority="1675">
      <formula>OR(AND(LEFT($C294, 14)="sensor_stream ", LEN($C294)&gt;14, NOT(ISNUMBER(SEARCH(" ", $C294, 15)))), AND(LEFT($C294, 17)="sensor_statistic ", LEN($C294)&gt;17, NOT(ISNUMBER(SEARCH(" ", $C294, 18)))))</formula>
    </cfRule>
    <cfRule type="expression" dxfId="4091" priority="1676">
      <formula>$C294="comments"</formula>
    </cfRule>
    <cfRule type="expression" dxfId="4090" priority="1677">
      <formula>OR($C294="audio", $C294="video")</formula>
    </cfRule>
    <cfRule type="expression" dxfId="4089" priority="1678">
      <formula>$C294="image"</formula>
    </cfRule>
    <cfRule type="expression" dxfId="4088" priority="1679">
      <formula>OR($C294="date", $C294="datetime")</formula>
    </cfRule>
    <cfRule type="expression" dxfId="4087" priority="1680">
      <formula>OR($C294="calculate", $C294="calculate_here")</formula>
    </cfRule>
    <cfRule type="expression" dxfId="4086" priority="1681">
      <formula>$C294="note"</formula>
    </cfRule>
    <cfRule type="expression" dxfId="4085" priority="1682">
      <formula>$C294="barcode"</formula>
    </cfRule>
    <cfRule type="expression" dxfId="4084" priority="1683">
      <formula>OR($C294="geopoint", $C294="geoshape", $C294="geotrace")</formula>
    </cfRule>
    <cfRule type="expression" dxfId="4083" priority="1684">
      <formula>OR($C294="audio audit", $C294="text audit", $C294="speed violations count", $C294="speed violations list", $C294="speed violations audit")</formula>
    </cfRule>
    <cfRule type="expression" dxfId="4082" priority="1685">
      <formula>OR($C294="username", $C294="phonenumber", $C294="start", $C294="end", $C294="deviceid", $C294="subscriberid", $C294="simserial", $C294="caseid")</formula>
    </cfRule>
    <cfRule type="expression" dxfId="4081" priority="1686">
      <formula>OR(AND(LEFT($C294, 16)="select_multiple ", LEN($C294)&gt;16, NOT(ISNUMBER(SEARCH(" ", $C294, 17)))), AND(LEFT($C294, 11)="select_one ", LEN($C294)&gt;11, NOT(ISNUMBER(SEARCH(" ", $C294, 12)))))</formula>
    </cfRule>
    <cfRule type="expression" dxfId="4080" priority="1687">
      <formula>$C294="decimal"</formula>
    </cfRule>
    <cfRule type="expression" dxfId="4079" priority="1688">
      <formula>$C294="integer"</formula>
    </cfRule>
    <cfRule type="expression" dxfId="4078" priority="1689">
      <formula>$C294="text"</formula>
    </cfRule>
    <cfRule type="expression" dxfId="4077" priority="1690">
      <formula>$C294="end repeat"</formula>
    </cfRule>
    <cfRule type="expression" dxfId="4076" priority="1691">
      <formula>$C294="begin repeat"</formula>
    </cfRule>
    <cfRule type="expression" dxfId="4075" priority="1692">
      <formula>$C294="end group"</formula>
    </cfRule>
    <cfRule type="expression" dxfId="4074" priority="1693">
      <formula>$C294="begin group"</formula>
    </cfRule>
  </conditionalFormatting>
  <conditionalFormatting sqref="N296">
    <cfRule type="expression" dxfId="4073" priority="1694">
      <formula>OR(AND(LEFT($C295, 14)="sensor_stream ", LEN($C295)&gt;14, NOT(ISNUMBER(SEARCH(" ", $C295, 15)))), AND(LEFT($C295, 17)="sensor_statistic ", LEN($C295)&gt;17, NOT(ISNUMBER(SEARCH(" ", $C295, 18)))))</formula>
    </cfRule>
    <cfRule type="expression" dxfId="4072" priority="1695">
      <formula>$C295="comments"</formula>
    </cfRule>
    <cfRule type="expression" dxfId="4071" priority="1696">
      <formula>OR($C295="audio", $C295="video")</formula>
    </cfRule>
    <cfRule type="expression" dxfId="4070" priority="1697">
      <formula>$C295="image"</formula>
    </cfRule>
    <cfRule type="expression" dxfId="4069" priority="1698">
      <formula>OR($C295="date", $C295="datetime")</formula>
    </cfRule>
    <cfRule type="expression" dxfId="4068" priority="1699">
      <formula>OR($C295="calculate", $C295="calculate_here")</formula>
    </cfRule>
    <cfRule type="expression" dxfId="4067" priority="1700">
      <formula>$C295="note"</formula>
    </cfRule>
    <cfRule type="expression" dxfId="4066" priority="1701">
      <formula>$C295="barcode"</formula>
    </cfRule>
    <cfRule type="expression" dxfId="4065" priority="1702">
      <formula>OR($C295="geopoint", $C295="geoshape", $C295="geotrace")</formula>
    </cfRule>
    <cfRule type="expression" dxfId="4064" priority="1703">
      <formula>OR($C295="audio audit", $C295="text audit", $C295="speed violations count", $C295="speed violations list", $C295="speed violations audit")</formula>
    </cfRule>
    <cfRule type="expression" dxfId="4063" priority="1704">
      <formula>OR($C295="username", $C295="phonenumber", $C295="start", $C295="end", $C295="deviceid", $C295="subscriberid", $C295="simserial", $C295="caseid")</formula>
    </cfRule>
    <cfRule type="expression" dxfId="4062" priority="1705">
      <formula>OR(AND(LEFT($C295, 16)="select_multiple ", LEN($C295)&gt;16, NOT(ISNUMBER(SEARCH(" ", $C295, 17)))), AND(LEFT($C295, 11)="select_one ", LEN($C295)&gt;11, NOT(ISNUMBER(SEARCH(" ", $C295, 12)))))</formula>
    </cfRule>
    <cfRule type="expression" dxfId="4061" priority="1706">
      <formula>$C295="decimal"</formula>
    </cfRule>
    <cfRule type="expression" dxfId="4060" priority="1707">
      <formula>$C295="integer"</formula>
    </cfRule>
    <cfRule type="expression" dxfId="4059" priority="1708">
      <formula>$C295="text"</formula>
    </cfRule>
    <cfRule type="expression" dxfId="4058" priority="1709">
      <formula>$C295="end repeat"</formula>
    </cfRule>
    <cfRule type="expression" dxfId="4057" priority="1710">
      <formula>$C295="begin repeat"</formula>
    </cfRule>
    <cfRule type="expression" dxfId="4056" priority="1711">
      <formula>$C295="end group"</formula>
    </cfRule>
    <cfRule type="expression" dxfId="4055" priority="1712">
      <formula>$C295="begin group"</formula>
    </cfRule>
  </conditionalFormatting>
  <conditionalFormatting sqref="N297">
    <cfRule type="expression" dxfId="4054" priority="1713">
      <formula>OR(AND(LEFT($C296, 14)="sensor_stream ", LEN($C296)&gt;14, NOT(ISNUMBER(SEARCH(" ", $C296, 15)))), AND(LEFT($C296, 17)="sensor_statistic ", LEN($C296)&gt;17, NOT(ISNUMBER(SEARCH(" ", $C296, 18)))))</formula>
    </cfRule>
    <cfRule type="expression" dxfId="4053" priority="1714">
      <formula>$C296="comments"</formula>
    </cfRule>
    <cfRule type="expression" dxfId="4052" priority="1715">
      <formula>OR($C296="audio", $C296="video")</formula>
    </cfRule>
    <cfRule type="expression" dxfId="4051" priority="1716">
      <formula>$C296="image"</formula>
    </cfRule>
    <cfRule type="expression" dxfId="4050" priority="1717">
      <formula>OR($C296="date", $C296="datetime")</formula>
    </cfRule>
    <cfRule type="expression" dxfId="4049" priority="1718">
      <formula>OR($C296="calculate", $C296="calculate_here")</formula>
    </cfRule>
    <cfRule type="expression" dxfId="4048" priority="1719">
      <formula>$C296="note"</formula>
    </cfRule>
    <cfRule type="expression" dxfId="4047" priority="1720">
      <formula>$C296="barcode"</formula>
    </cfRule>
    <cfRule type="expression" dxfId="4046" priority="1721">
      <formula>OR($C296="geopoint", $C296="geoshape", $C296="geotrace")</formula>
    </cfRule>
    <cfRule type="expression" dxfId="4045" priority="1722">
      <formula>OR($C296="audio audit", $C296="text audit", $C296="speed violations count", $C296="speed violations list", $C296="speed violations audit")</formula>
    </cfRule>
    <cfRule type="expression" dxfId="4044" priority="1723">
      <formula>OR($C296="username", $C296="phonenumber", $C296="start", $C296="end", $C296="deviceid", $C296="subscriberid", $C296="simserial", $C296="caseid")</formula>
    </cfRule>
    <cfRule type="expression" dxfId="4043" priority="1724">
      <formula>OR(AND(LEFT($C296, 16)="select_multiple ", LEN($C296)&gt;16, NOT(ISNUMBER(SEARCH(" ", $C296, 17)))), AND(LEFT($C296, 11)="select_one ", LEN($C296)&gt;11, NOT(ISNUMBER(SEARCH(" ", $C296, 12)))))</formula>
    </cfRule>
    <cfRule type="expression" dxfId="4042" priority="1725">
      <formula>$C296="decimal"</formula>
    </cfRule>
    <cfRule type="expression" dxfId="4041" priority="1726">
      <formula>$C296="integer"</formula>
    </cfRule>
    <cfRule type="expression" dxfId="4040" priority="1727">
      <formula>$C296="text"</formula>
    </cfRule>
    <cfRule type="expression" dxfId="4039" priority="1728">
      <formula>$C296="end repeat"</formula>
    </cfRule>
    <cfRule type="expression" dxfId="4038" priority="1729">
      <formula>$C296="begin repeat"</formula>
    </cfRule>
    <cfRule type="expression" dxfId="4037" priority="1730">
      <formula>$C296="end group"</formula>
    </cfRule>
    <cfRule type="expression" dxfId="4036" priority="1731">
      <formula>$C296="begin group"</formula>
    </cfRule>
  </conditionalFormatting>
  <conditionalFormatting sqref="N298">
    <cfRule type="expression" dxfId="4035" priority="1732">
      <formula>OR(AND(LEFT($C297, 14)="sensor_stream ", LEN($C297)&gt;14, NOT(ISNUMBER(SEARCH(" ", $C297, 15)))), AND(LEFT($C297, 17)="sensor_statistic ", LEN($C297)&gt;17, NOT(ISNUMBER(SEARCH(" ", $C297, 18)))))</formula>
    </cfRule>
    <cfRule type="expression" dxfId="4034" priority="1733">
      <formula>$C297="comments"</formula>
    </cfRule>
    <cfRule type="expression" dxfId="4033" priority="1734">
      <formula>OR($C297="audio", $C297="video")</formula>
    </cfRule>
    <cfRule type="expression" dxfId="4032" priority="1735">
      <formula>$C297="image"</formula>
    </cfRule>
    <cfRule type="expression" dxfId="4031" priority="1736">
      <formula>OR($C297="date", $C297="datetime")</formula>
    </cfRule>
    <cfRule type="expression" dxfId="4030" priority="1737">
      <formula>OR($C297="calculate", $C297="calculate_here")</formula>
    </cfRule>
    <cfRule type="expression" dxfId="4029" priority="1738">
      <formula>$C297="note"</formula>
    </cfRule>
    <cfRule type="expression" dxfId="4028" priority="1739">
      <formula>$C297="barcode"</formula>
    </cfRule>
    <cfRule type="expression" dxfId="4027" priority="1740">
      <formula>OR($C297="geopoint", $C297="geoshape", $C297="geotrace")</formula>
    </cfRule>
    <cfRule type="expression" dxfId="4026" priority="1741">
      <formula>OR($C297="audio audit", $C297="text audit", $C297="speed violations count", $C297="speed violations list", $C297="speed violations audit")</formula>
    </cfRule>
    <cfRule type="expression" dxfId="4025" priority="1742">
      <formula>OR($C297="username", $C297="phonenumber", $C297="start", $C297="end", $C297="deviceid", $C297="subscriberid", $C297="simserial", $C297="caseid")</formula>
    </cfRule>
    <cfRule type="expression" dxfId="4024" priority="1743">
      <formula>OR(AND(LEFT($C297, 16)="select_multiple ", LEN($C297)&gt;16, NOT(ISNUMBER(SEARCH(" ", $C297, 17)))), AND(LEFT($C297, 11)="select_one ", LEN($C297)&gt;11, NOT(ISNUMBER(SEARCH(" ", $C297, 12)))))</formula>
    </cfRule>
    <cfRule type="expression" dxfId="4023" priority="1744">
      <formula>$C297="decimal"</formula>
    </cfRule>
    <cfRule type="expression" dxfId="4022" priority="1745">
      <formula>$C297="integer"</formula>
    </cfRule>
    <cfRule type="expression" dxfId="4021" priority="1746">
      <formula>$C297="text"</formula>
    </cfRule>
    <cfRule type="expression" dxfId="4020" priority="1747">
      <formula>$C297="end repeat"</formula>
    </cfRule>
    <cfRule type="expression" dxfId="4019" priority="1748">
      <formula>$C297="begin repeat"</formula>
    </cfRule>
    <cfRule type="expression" dxfId="4018" priority="1749">
      <formula>$C297="end group"</formula>
    </cfRule>
    <cfRule type="expression" dxfId="4017" priority="1750">
      <formula>$C297="begin group"</formula>
    </cfRule>
  </conditionalFormatting>
  <conditionalFormatting sqref="N299">
    <cfRule type="expression" dxfId="4016" priority="1751">
      <formula>OR(AND(LEFT($C298, 14)="sensor_stream ", LEN($C298)&gt;14, NOT(ISNUMBER(SEARCH(" ", $C298, 15)))), AND(LEFT($C298, 17)="sensor_statistic ", LEN($C298)&gt;17, NOT(ISNUMBER(SEARCH(" ", $C298, 18)))))</formula>
    </cfRule>
    <cfRule type="expression" dxfId="4015" priority="1752">
      <formula>$C298="comments"</formula>
    </cfRule>
    <cfRule type="expression" dxfId="4014" priority="1753">
      <formula>OR($C298="audio", $C298="video")</formula>
    </cfRule>
    <cfRule type="expression" dxfId="4013" priority="1754">
      <formula>$C298="image"</formula>
    </cfRule>
    <cfRule type="expression" dxfId="4012" priority="1755">
      <formula>OR($C298="date", $C298="datetime")</formula>
    </cfRule>
    <cfRule type="expression" dxfId="4011" priority="1756">
      <formula>OR($C298="calculate", $C298="calculate_here")</formula>
    </cfRule>
    <cfRule type="expression" dxfId="4010" priority="1757">
      <formula>$C298="note"</formula>
    </cfRule>
    <cfRule type="expression" dxfId="4009" priority="1758">
      <formula>$C298="barcode"</formula>
    </cfRule>
    <cfRule type="expression" dxfId="4008" priority="1759">
      <formula>OR($C298="geopoint", $C298="geoshape", $C298="geotrace")</formula>
    </cfRule>
    <cfRule type="expression" dxfId="4007" priority="1760">
      <formula>OR($C298="audio audit", $C298="text audit", $C298="speed violations count", $C298="speed violations list", $C298="speed violations audit")</formula>
    </cfRule>
    <cfRule type="expression" dxfId="4006" priority="1761">
      <formula>OR($C298="username", $C298="phonenumber", $C298="start", $C298="end", $C298="deviceid", $C298="subscriberid", $C298="simserial", $C298="caseid")</formula>
    </cfRule>
    <cfRule type="expression" dxfId="4005" priority="1762">
      <formula>OR(AND(LEFT($C298, 16)="select_multiple ", LEN($C298)&gt;16, NOT(ISNUMBER(SEARCH(" ", $C298, 17)))), AND(LEFT($C298, 11)="select_one ", LEN($C298)&gt;11, NOT(ISNUMBER(SEARCH(" ", $C298, 12)))))</formula>
    </cfRule>
    <cfRule type="expression" dxfId="4004" priority="1763">
      <formula>$C298="decimal"</formula>
    </cfRule>
    <cfRule type="expression" dxfId="4003" priority="1764">
      <formula>$C298="integer"</formula>
    </cfRule>
    <cfRule type="expression" dxfId="4002" priority="1765">
      <formula>$C298="text"</formula>
    </cfRule>
    <cfRule type="expression" dxfId="4001" priority="1766">
      <formula>$C298="end repeat"</formula>
    </cfRule>
    <cfRule type="expression" dxfId="4000" priority="1767">
      <formula>$C298="begin repeat"</formula>
    </cfRule>
    <cfRule type="expression" dxfId="3999" priority="1768">
      <formula>$C298="end group"</formula>
    </cfRule>
    <cfRule type="expression" dxfId="3998" priority="1769">
      <formula>$C298="begin group"</formula>
    </cfRule>
  </conditionalFormatting>
  <conditionalFormatting sqref="N300">
    <cfRule type="expression" dxfId="3997" priority="1770">
      <formula>OR(AND(LEFT($C299, 14)="sensor_stream ", LEN($C299)&gt;14, NOT(ISNUMBER(SEARCH(" ", $C299, 15)))), AND(LEFT($C299, 17)="sensor_statistic ", LEN($C299)&gt;17, NOT(ISNUMBER(SEARCH(" ", $C299, 18)))))</formula>
    </cfRule>
    <cfRule type="expression" dxfId="3996" priority="1771">
      <formula>$C299="comments"</formula>
    </cfRule>
    <cfRule type="expression" dxfId="3995" priority="1772">
      <formula>OR($C299="audio", $C299="video")</formula>
    </cfRule>
    <cfRule type="expression" dxfId="3994" priority="1773">
      <formula>$C299="image"</formula>
    </cfRule>
    <cfRule type="expression" dxfId="3993" priority="1774">
      <formula>OR($C299="date", $C299="datetime")</formula>
    </cfRule>
    <cfRule type="expression" dxfId="3992" priority="1775">
      <formula>OR($C299="calculate", $C299="calculate_here")</formula>
    </cfRule>
    <cfRule type="expression" dxfId="3991" priority="1776">
      <formula>$C299="note"</formula>
    </cfRule>
    <cfRule type="expression" dxfId="3990" priority="1777">
      <formula>$C299="barcode"</formula>
    </cfRule>
    <cfRule type="expression" dxfId="3989" priority="1778">
      <formula>OR($C299="geopoint", $C299="geoshape", $C299="geotrace")</formula>
    </cfRule>
    <cfRule type="expression" dxfId="3988" priority="1779">
      <formula>OR($C299="audio audit", $C299="text audit", $C299="speed violations count", $C299="speed violations list", $C299="speed violations audit")</formula>
    </cfRule>
    <cfRule type="expression" dxfId="3987" priority="1780">
      <formula>OR($C299="username", $C299="phonenumber", $C299="start", $C299="end", $C299="deviceid", $C299="subscriberid", $C299="simserial", $C299="caseid")</formula>
    </cfRule>
    <cfRule type="expression" dxfId="3986" priority="1781">
      <formula>OR(AND(LEFT($C299, 16)="select_multiple ", LEN($C299)&gt;16, NOT(ISNUMBER(SEARCH(" ", $C299, 17)))), AND(LEFT($C299, 11)="select_one ", LEN($C299)&gt;11, NOT(ISNUMBER(SEARCH(" ", $C299, 12)))))</formula>
    </cfRule>
    <cfRule type="expression" dxfId="3985" priority="1782">
      <formula>$C299="decimal"</formula>
    </cfRule>
    <cfRule type="expression" dxfId="3984" priority="1783">
      <formula>$C299="integer"</formula>
    </cfRule>
    <cfRule type="expression" dxfId="3983" priority="1784">
      <formula>$C299="text"</formula>
    </cfRule>
    <cfRule type="expression" dxfId="3982" priority="1785">
      <formula>$C299="end repeat"</formula>
    </cfRule>
    <cfRule type="expression" dxfId="3981" priority="1786">
      <formula>$C299="begin repeat"</formula>
    </cfRule>
    <cfRule type="expression" dxfId="3980" priority="1787">
      <formula>$C299="end group"</formula>
    </cfRule>
    <cfRule type="expression" dxfId="3979" priority="1788">
      <formula>$C299="begin group"</formula>
    </cfRule>
  </conditionalFormatting>
  <conditionalFormatting sqref="N301">
    <cfRule type="expression" dxfId="3978" priority="1789">
      <formula>OR(AND(LEFT($C300, 14)="sensor_stream ", LEN($C300)&gt;14, NOT(ISNUMBER(SEARCH(" ", $C300, 15)))), AND(LEFT($C300, 17)="sensor_statistic ", LEN($C300)&gt;17, NOT(ISNUMBER(SEARCH(" ", $C300, 18)))))</formula>
    </cfRule>
    <cfRule type="expression" dxfId="3977" priority="1790">
      <formula>$C300="comments"</formula>
    </cfRule>
    <cfRule type="expression" dxfId="3976" priority="1791">
      <formula>OR($C300="audio", $C300="video")</formula>
    </cfRule>
    <cfRule type="expression" dxfId="3975" priority="1792">
      <formula>$C300="image"</formula>
    </cfRule>
    <cfRule type="expression" dxfId="3974" priority="1793">
      <formula>OR($C300="date", $C300="datetime")</formula>
    </cfRule>
    <cfRule type="expression" dxfId="3973" priority="1794">
      <formula>OR($C300="calculate", $C300="calculate_here")</formula>
    </cfRule>
    <cfRule type="expression" dxfId="3972" priority="1795">
      <formula>$C300="note"</formula>
    </cfRule>
    <cfRule type="expression" dxfId="3971" priority="1796">
      <formula>$C300="barcode"</formula>
    </cfRule>
    <cfRule type="expression" dxfId="3970" priority="1797">
      <formula>OR($C300="geopoint", $C300="geoshape", $C300="geotrace")</formula>
    </cfRule>
    <cfRule type="expression" dxfId="3969" priority="1798">
      <formula>OR($C300="audio audit", $C300="text audit", $C300="speed violations count", $C300="speed violations list", $C300="speed violations audit")</formula>
    </cfRule>
    <cfRule type="expression" dxfId="3968" priority="1799">
      <formula>OR($C300="username", $C300="phonenumber", $C300="start", $C300="end", $C300="deviceid", $C300="subscriberid", $C300="simserial", $C300="caseid")</formula>
    </cfRule>
    <cfRule type="expression" dxfId="3967" priority="1800">
      <formula>OR(AND(LEFT($C300, 16)="select_multiple ", LEN($C300)&gt;16, NOT(ISNUMBER(SEARCH(" ", $C300, 17)))), AND(LEFT($C300, 11)="select_one ", LEN($C300)&gt;11, NOT(ISNUMBER(SEARCH(" ", $C300, 12)))))</formula>
    </cfRule>
    <cfRule type="expression" dxfId="3966" priority="1801">
      <formula>$C300="decimal"</formula>
    </cfRule>
    <cfRule type="expression" dxfId="3965" priority="1802">
      <formula>$C300="integer"</formula>
    </cfRule>
    <cfRule type="expression" dxfId="3964" priority="1803">
      <formula>$C300="text"</formula>
    </cfRule>
    <cfRule type="expression" dxfId="3963" priority="1804">
      <formula>$C300="end repeat"</formula>
    </cfRule>
    <cfRule type="expression" dxfId="3962" priority="1805">
      <formula>$C300="begin repeat"</formula>
    </cfRule>
    <cfRule type="expression" dxfId="3961" priority="1806">
      <formula>$C300="end group"</formula>
    </cfRule>
    <cfRule type="expression" dxfId="3960" priority="1807">
      <formula>$C300="begin group"</formula>
    </cfRule>
  </conditionalFormatting>
  <conditionalFormatting sqref="N302">
    <cfRule type="expression" dxfId="3959" priority="1808">
      <formula>OR(AND(LEFT($C301, 14)="sensor_stream ", LEN($C301)&gt;14, NOT(ISNUMBER(SEARCH(" ", $C301, 15)))), AND(LEFT($C301, 17)="sensor_statistic ", LEN($C301)&gt;17, NOT(ISNUMBER(SEARCH(" ", $C301, 18)))))</formula>
    </cfRule>
    <cfRule type="expression" dxfId="3958" priority="1809">
      <formula>$C301="comments"</formula>
    </cfRule>
    <cfRule type="expression" dxfId="3957" priority="1810">
      <formula>OR($C301="audio", $C301="video")</formula>
    </cfRule>
    <cfRule type="expression" dxfId="3956" priority="1811">
      <formula>$C301="image"</formula>
    </cfRule>
    <cfRule type="expression" dxfId="3955" priority="1812">
      <formula>OR($C301="date", $C301="datetime")</formula>
    </cfRule>
    <cfRule type="expression" dxfId="3954" priority="1813">
      <formula>OR($C301="calculate", $C301="calculate_here")</formula>
    </cfRule>
    <cfRule type="expression" dxfId="3953" priority="1814">
      <formula>$C301="note"</formula>
    </cfRule>
    <cfRule type="expression" dxfId="3952" priority="1815">
      <formula>$C301="barcode"</formula>
    </cfRule>
    <cfRule type="expression" dxfId="3951" priority="1816">
      <formula>OR($C301="geopoint", $C301="geoshape", $C301="geotrace")</formula>
    </cfRule>
    <cfRule type="expression" dxfId="3950" priority="1817">
      <formula>OR($C301="audio audit", $C301="text audit", $C301="speed violations count", $C301="speed violations list", $C301="speed violations audit")</formula>
    </cfRule>
    <cfRule type="expression" dxfId="3949" priority="1818">
      <formula>OR($C301="username", $C301="phonenumber", $C301="start", $C301="end", $C301="deviceid", $C301="subscriberid", $C301="simserial", $C301="caseid")</formula>
    </cfRule>
    <cfRule type="expression" dxfId="3948" priority="1819">
      <formula>OR(AND(LEFT($C301, 16)="select_multiple ", LEN($C301)&gt;16, NOT(ISNUMBER(SEARCH(" ", $C301, 17)))), AND(LEFT($C301, 11)="select_one ", LEN($C301)&gt;11, NOT(ISNUMBER(SEARCH(" ", $C301, 12)))))</formula>
    </cfRule>
    <cfRule type="expression" dxfId="3947" priority="1820">
      <formula>$C301="decimal"</formula>
    </cfRule>
    <cfRule type="expression" dxfId="3946" priority="1821">
      <formula>$C301="integer"</formula>
    </cfRule>
    <cfRule type="expression" dxfId="3945" priority="1822">
      <formula>$C301="text"</formula>
    </cfRule>
    <cfRule type="expression" dxfId="3944" priority="1823">
      <formula>$C301="end repeat"</formula>
    </cfRule>
    <cfRule type="expression" dxfId="3943" priority="1824">
      <formula>$C301="begin repeat"</formula>
    </cfRule>
    <cfRule type="expression" dxfId="3942" priority="1825">
      <formula>$C301="end group"</formula>
    </cfRule>
    <cfRule type="expression" dxfId="3941" priority="1826">
      <formula>$C301="begin group"</formula>
    </cfRule>
  </conditionalFormatting>
  <conditionalFormatting sqref="N303">
    <cfRule type="expression" dxfId="3940" priority="1827">
      <formula>OR(AND(LEFT($C302, 14)="sensor_stream ", LEN($C302)&gt;14, NOT(ISNUMBER(SEARCH(" ", $C302, 15)))), AND(LEFT($C302, 17)="sensor_statistic ", LEN($C302)&gt;17, NOT(ISNUMBER(SEARCH(" ", $C302, 18)))))</formula>
    </cfRule>
    <cfRule type="expression" dxfId="3939" priority="1828">
      <formula>$C302="comments"</formula>
    </cfRule>
    <cfRule type="expression" dxfId="3938" priority="1829">
      <formula>OR($C302="audio", $C302="video")</formula>
    </cfRule>
    <cfRule type="expression" dxfId="3937" priority="1830">
      <formula>$C302="image"</formula>
    </cfRule>
    <cfRule type="expression" dxfId="3936" priority="1831">
      <formula>OR($C302="date", $C302="datetime")</formula>
    </cfRule>
    <cfRule type="expression" dxfId="3935" priority="1832">
      <formula>OR($C302="calculate", $C302="calculate_here")</formula>
    </cfRule>
    <cfRule type="expression" dxfId="3934" priority="1833">
      <formula>$C302="note"</formula>
    </cfRule>
    <cfRule type="expression" dxfId="3933" priority="1834">
      <formula>$C302="barcode"</formula>
    </cfRule>
    <cfRule type="expression" dxfId="3932" priority="1835">
      <formula>OR($C302="geopoint", $C302="geoshape", $C302="geotrace")</formula>
    </cfRule>
    <cfRule type="expression" dxfId="3931" priority="1836">
      <formula>OR($C302="audio audit", $C302="text audit", $C302="speed violations count", $C302="speed violations list", $C302="speed violations audit")</formula>
    </cfRule>
    <cfRule type="expression" dxfId="3930" priority="1837">
      <formula>OR($C302="username", $C302="phonenumber", $C302="start", $C302="end", $C302="deviceid", $C302="subscriberid", $C302="simserial", $C302="caseid")</formula>
    </cfRule>
    <cfRule type="expression" dxfId="3929" priority="1838">
      <formula>OR(AND(LEFT($C302, 16)="select_multiple ", LEN($C302)&gt;16, NOT(ISNUMBER(SEARCH(" ", $C302, 17)))), AND(LEFT($C302, 11)="select_one ", LEN($C302)&gt;11, NOT(ISNUMBER(SEARCH(" ", $C302, 12)))))</formula>
    </cfRule>
    <cfRule type="expression" dxfId="3928" priority="1839">
      <formula>$C302="decimal"</formula>
    </cfRule>
    <cfRule type="expression" dxfId="3927" priority="1840">
      <formula>$C302="integer"</formula>
    </cfRule>
    <cfRule type="expression" dxfId="3926" priority="1841">
      <formula>$C302="text"</formula>
    </cfRule>
    <cfRule type="expression" dxfId="3925" priority="1842">
      <formula>$C302="end repeat"</formula>
    </cfRule>
    <cfRule type="expression" dxfId="3924" priority="1843">
      <formula>$C302="begin repeat"</formula>
    </cfRule>
    <cfRule type="expression" dxfId="3923" priority="1844">
      <formula>$C302="end group"</formula>
    </cfRule>
    <cfRule type="expression" dxfId="3922" priority="1845">
      <formula>$C302="begin group"</formula>
    </cfRule>
  </conditionalFormatting>
  <conditionalFormatting sqref="N304">
    <cfRule type="expression" dxfId="3921" priority="1846">
      <formula>OR(AND(LEFT($C303, 14)="sensor_stream ", LEN($C303)&gt;14, NOT(ISNUMBER(SEARCH(" ", $C303, 15)))), AND(LEFT($C303, 17)="sensor_statistic ", LEN($C303)&gt;17, NOT(ISNUMBER(SEARCH(" ", $C303, 18)))))</formula>
    </cfRule>
    <cfRule type="expression" dxfId="3920" priority="1847">
      <formula>$C303="comments"</formula>
    </cfRule>
    <cfRule type="expression" dxfId="3919" priority="1848">
      <formula>OR($C303="audio", $C303="video")</formula>
    </cfRule>
    <cfRule type="expression" dxfId="3918" priority="1849">
      <formula>$C303="image"</formula>
    </cfRule>
    <cfRule type="expression" dxfId="3917" priority="1850">
      <formula>OR($C303="date", $C303="datetime")</formula>
    </cfRule>
    <cfRule type="expression" dxfId="3916" priority="1851">
      <formula>OR($C303="calculate", $C303="calculate_here")</formula>
    </cfRule>
    <cfRule type="expression" dxfId="3915" priority="1852">
      <formula>$C303="note"</formula>
    </cfRule>
    <cfRule type="expression" dxfId="3914" priority="1853">
      <formula>$C303="barcode"</formula>
    </cfRule>
    <cfRule type="expression" dxfId="3913" priority="1854">
      <formula>OR($C303="geopoint", $C303="geoshape", $C303="geotrace")</formula>
    </cfRule>
    <cfRule type="expression" dxfId="3912" priority="1855">
      <formula>OR($C303="audio audit", $C303="text audit", $C303="speed violations count", $C303="speed violations list", $C303="speed violations audit")</formula>
    </cfRule>
    <cfRule type="expression" dxfId="3911" priority="1856">
      <formula>OR($C303="username", $C303="phonenumber", $C303="start", $C303="end", $C303="deviceid", $C303="subscriberid", $C303="simserial", $C303="caseid")</formula>
    </cfRule>
    <cfRule type="expression" dxfId="3910" priority="1857">
      <formula>OR(AND(LEFT($C303, 16)="select_multiple ", LEN($C303)&gt;16, NOT(ISNUMBER(SEARCH(" ", $C303, 17)))), AND(LEFT($C303, 11)="select_one ", LEN($C303)&gt;11, NOT(ISNUMBER(SEARCH(" ", $C303, 12)))))</formula>
    </cfRule>
    <cfRule type="expression" dxfId="3909" priority="1858">
      <formula>$C303="decimal"</formula>
    </cfRule>
    <cfRule type="expression" dxfId="3908" priority="1859">
      <formula>$C303="integer"</formula>
    </cfRule>
    <cfRule type="expression" dxfId="3907" priority="1860">
      <formula>$C303="text"</formula>
    </cfRule>
    <cfRule type="expression" dxfId="3906" priority="1861">
      <formula>$C303="end repeat"</formula>
    </cfRule>
    <cfRule type="expression" dxfId="3905" priority="1862">
      <formula>$C303="begin repeat"</formula>
    </cfRule>
    <cfRule type="expression" dxfId="3904" priority="1863">
      <formula>$C303="end group"</formula>
    </cfRule>
    <cfRule type="expression" dxfId="3903" priority="1864">
      <formula>$C303="begin group"</formula>
    </cfRule>
  </conditionalFormatting>
  <conditionalFormatting sqref="N307">
    <cfRule type="expression" dxfId="3902" priority="1865">
      <formula>OR(AND(LEFT($C306, 14)="sensor_stream ", LEN($C306)&gt;14, NOT(ISNUMBER(SEARCH(" ", $C306, 15)))), AND(LEFT($C306, 17)="sensor_statistic ", LEN($C306)&gt;17, NOT(ISNUMBER(SEARCH(" ", $C306, 18)))))</formula>
    </cfRule>
    <cfRule type="expression" dxfId="3901" priority="1866">
      <formula>$C306="comments"</formula>
    </cfRule>
    <cfRule type="expression" dxfId="3900" priority="1867">
      <formula>OR($C306="audio", $C306="video")</formula>
    </cfRule>
    <cfRule type="expression" dxfId="3899" priority="1868">
      <formula>$C306="image"</formula>
    </cfRule>
    <cfRule type="expression" dxfId="3898" priority="1869">
      <formula>OR($C306="date", $C306="datetime")</formula>
    </cfRule>
    <cfRule type="expression" dxfId="3897" priority="1870">
      <formula>OR($C306="calculate", $C306="calculate_here")</formula>
    </cfRule>
    <cfRule type="expression" dxfId="3896" priority="1871">
      <formula>$C306="note"</formula>
    </cfRule>
    <cfRule type="expression" dxfId="3895" priority="1872">
      <formula>$C306="barcode"</formula>
    </cfRule>
    <cfRule type="expression" dxfId="3894" priority="1873">
      <formula>OR($C306="geopoint", $C306="geoshape", $C306="geotrace")</formula>
    </cfRule>
    <cfRule type="expression" dxfId="3893" priority="1874">
      <formula>OR($C306="audio audit", $C306="text audit", $C306="speed violations count", $C306="speed violations list", $C306="speed violations audit")</formula>
    </cfRule>
    <cfRule type="expression" dxfId="3892" priority="1875">
      <formula>OR($C306="username", $C306="phonenumber", $C306="start", $C306="end", $C306="deviceid", $C306="subscriberid", $C306="simserial", $C306="caseid")</formula>
    </cfRule>
    <cfRule type="expression" dxfId="3891" priority="1876">
      <formula>OR(AND(LEFT($C306, 16)="select_multiple ", LEN($C306)&gt;16, NOT(ISNUMBER(SEARCH(" ", $C306, 17)))), AND(LEFT($C306, 11)="select_one ", LEN($C306)&gt;11, NOT(ISNUMBER(SEARCH(" ", $C306, 12)))))</formula>
    </cfRule>
    <cfRule type="expression" dxfId="3890" priority="1877">
      <formula>$C306="decimal"</formula>
    </cfRule>
    <cfRule type="expression" dxfId="3889" priority="1878">
      <formula>$C306="integer"</formula>
    </cfRule>
    <cfRule type="expression" dxfId="3888" priority="1879">
      <formula>$C306="text"</formula>
    </cfRule>
    <cfRule type="expression" dxfId="3887" priority="1880">
      <formula>$C306="end repeat"</formula>
    </cfRule>
    <cfRule type="expression" dxfId="3886" priority="1881">
      <formula>$C306="begin repeat"</formula>
    </cfRule>
    <cfRule type="expression" dxfId="3885" priority="1882">
      <formula>$C306="end group"</formula>
    </cfRule>
    <cfRule type="expression" dxfId="3884" priority="1883">
      <formula>$C306="begin group"</formula>
    </cfRule>
  </conditionalFormatting>
  <conditionalFormatting sqref="N308">
    <cfRule type="expression" dxfId="3883" priority="1884">
      <formula>OR(AND(LEFT($C307, 14)="sensor_stream ", LEN($C307)&gt;14, NOT(ISNUMBER(SEARCH(" ", $C307, 15)))), AND(LEFT($C307, 17)="sensor_statistic ", LEN($C307)&gt;17, NOT(ISNUMBER(SEARCH(" ", $C307, 18)))))</formula>
    </cfRule>
    <cfRule type="expression" dxfId="3882" priority="1885">
      <formula>$C307="comments"</formula>
    </cfRule>
    <cfRule type="expression" dxfId="3881" priority="1886">
      <formula>OR($C307="audio", $C307="video")</formula>
    </cfRule>
    <cfRule type="expression" dxfId="3880" priority="1887">
      <formula>$C307="image"</formula>
    </cfRule>
    <cfRule type="expression" dxfId="3879" priority="1888">
      <formula>OR($C307="date", $C307="datetime")</formula>
    </cfRule>
    <cfRule type="expression" dxfId="3878" priority="1889">
      <formula>OR($C307="calculate", $C307="calculate_here")</formula>
    </cfRule>
    <cfRule type="expression" dxfId="3877" priority="1890">
      <formula>$C307="note"</formula>
    </cfRule>
    <cfRule type="expression" dxfId="3876" priority="1891">
      <formula>$C307="barcode"</formula>
    </cfRule>
    <cfRule type="expression" dxfId="3875" priority="1892">
      <formula>OR($C307="geopoint", $C307="geoshape", $C307="geotrace")</formula>
    </cfRule>
    <cfRule type="expression" dxfId="3874" priority="1893">
      <formula>OR($C307="audio audit", $C307="text audit", $C307="speed violations count", $C307="speed violations list", $C307="speed violations audit")</formula>
    </cfRule>
    <cfRule type="expression" dxfId="3873" priority="1894">
      <formula>OR($C307="username", $C307="phonenumber", $C307="start", $C307="end", $C307="deviceid", $C307="subscriberid", $C307="simserial", $C307="caseid")</formula>
    </cfRule>
    <cfRule type="expression" dxfId="3872" priority="1895">
      <formula>OR(AND(LEFT($C307, 16)="select_multiple ", LEN($C307)&gt;16, NOT(ISNUMBER(SEARCH(" ", $C307, 17)))), AND(LEFT($C307, 11)="select_one ", LEN($C307)&gt;11, NOT(ISNUMBER(SEARCH(" ", $C307, 12)))))</formula>
    </cfRule>
    <cfRule type="expression" dxfId="3871" priority="1896">
      <formula>$C307="decimal"</formula>
    </cfRule>
    <cfRule type="expression" dxfId="3870" priority="1897">
      <formula>$C307="integer"</formula>
    </cfRule>
    <cfRule type="expression" dxfId="3869" priority="1898">
      <formula>$C307="text"</formula>
    </cfRule>
    <cfRule type="expression" dxfId="3868" priority="1899">
      <formula>$C307="end repeat"</formula>
    </cfRule>
    <cfRule type="expression" dxfId="3867" priority="1900">
      <formula>$C307="begin repeat"</formula>
    </cfRule>
    <cfRule type="expression" dxfId="3866" priority="1901">
      <formula>$C307="end group"</formula>
    </cfRule>
    <cfRule type="expression" dxfId="3865" priority="1902">
      <formula>$C307="begin group"</formula>
    </cfRule>
  </conditionalFormatting>
  <conditionalFormatting sqref="N309">
    <cfRule type="expression" dxfId="3864" priority="1903">
      <formula>OR(AND(LEFT($C308, 14)="sensor_stream ", LEN($C308)&gt;14, NOT(ISNUMBER(SEARCH(" ", $C308, 15)))), AND(LEFT($C308, 17)="sensor_statistic ", LEN($C308)&gt;17, NOT(ISNUMBER(SEARCH(" ", $C308, 18)))))</formula>
    </cfRule>
    <cfRule type="expression" dxfId="3863" priority="1904">
      <formula>$C308="comments"</formula>
    </cfRule>
    <cfRule type="expression" dxfId="3862" priority="1905">
      <formula>OR($C308="audio", $C308="video")</formula>
    </cfRule>
    <cfRule type="expression" dxfId="3861" priority="1906">
      <formula>$C308="image"</formula>
    </cfRule>
    <cfRule type="expression" dxfId="3860" priority="1907">
      <formula>OR($C308="date", $C308="datetime")</formula>
    </cfRule>
    <cfRule type="expression" dxfId="3859" priority="1908">
      <formula>OR($C308="calculate", $C308="calculate_here")</formula>
    </cfRule>
    <cfRule type="expression" dxfId="3858" priority="1909">
      <formula>$C308="note"</formula>
    </cfRule>
    <cfRule type="expression" dxfId="3857" priority="1910">
      <formula>$C308="barcode"</formula>
    </cfRule>
    <cfRule type="expression" dxfId="3856" priority="1911">
      <formula>OR($C308="geopoint", $C308="geoshape", $C308="geotrace")</formula>
    </cfRule>
    <cfRule type="expression" dxfId="3855" priority="1912">
      <formula>OR($C308="audio audit", $C308="text audit", $C308="speed violations count", $C308="speed violations list", $C308="speed violations audit")</formula>
    </cfRule>
    <cfRule type="expression" dxfId="3854" priority="1913">
      <formula>OR($C308="username", $C308="phonenumber", $C308="start", $C308="end", $C308="deviceid", $C308="subscriberid", $C308="simserial", $C308="caseid")</formula>
    </cfRule>
    <cfRule type="expression" dxfId="3853" priority="1914">
      <formula>OR(AND(LEFT($C308, 16)="select_multiple ", LEN($C308)&gt;16, NOT(ISNUMBER(SEARCH(" ", $C308, 17)))), AND(LEFT($C308, 11)="select_one ", LEN($C308)&gt;11, NOT(ISNUMBER(SEARCH(" ", $C308, 12)))))</formula>
    </cfRule>
    <cfRule type="expression" dxfId="3852" priority="1915">
      <formula>$C308="decimal"</formula>
    </cfRule>
    <cfRule type="expression" dxfId="3851" priority="1916">
      <formula>$C308="integer"</formula>
    </cfRule>
    <cfRule type="expression" dxfId="3850" priority="1917">
      <formula>$C308="text"</formula>
    </cfRule>
    <cfRule type="expression" dxfId="3849" priority="1918">
      <formula>$C308="end repeat"</formula>
    </cfRule>
    <cfRule type="expression" dxfId="3848" priority="1919">
      <formula>$C308="begin repeat"</formula>
    </cfRule>
    <cfRule type="expression" dxfId="3847" priority="1920">
      <formula>$C308="end group"</formula>
    </cfRule>
    <cfRule type="expression" dxfId="3846" priority="1921">
      <formula>$C308="begin group"</formula>
    </cfRule>
  </conditionalFormatting>
  <conditionalFormatting sqref="N310">
    <cfRule type="expression" dxfId="3845" priority="1922">
      <formula>OR(AND(LEFT($C309, 14)="sensor_stream ", LEN($C309)&gt;14, NOT(ISNUMBER(SEARCH(" ", $C309, 15)))), AND(LEFT($C309, 17)="sensor_statistic ", LEN($C309)&gt;17, NOT(ISNUMBER(SEARCH(" ", $C309, 18)))))</formula>
    </cfRule>
    <cfRule type="expression" dxfId="3844" priority="1923">
      <formula>$C309="comments"</formula>
    </cfRule>
    <cfRule type="expression" dxfId="3843" priority="1924">
      <formula>OR($C309="audio", $C309="video")</formula>
    </cfRule>
    <cfRule type="expression" dxfId="3842" priority="1925">
      <formula>$C309="image"</formula>
    </cfRule>
    <cfRule type="expression" dxfId="3841" priority="1926">
      <formula>OR($C309="date", $C309="datetime")</formula>
    </cfRule>
    <cfRule type="expression" dxfId="3840" priority="1927">
      <formula>OR($C309="calculate", $C309="calculate_here")</formula>
    </cfRule>
    <cfRule type="expression" dxfId="3839" priority="1928">
      <formula>$C309="note"</formula>
    </cfRule>
    <cfRule type="expression" dxfId="3838" priority="1929">
      <formula>$C309="barcode"</formula>
    </cfRule>
    <cfRule type="expression" dxfId="3837" priority="1930">
      <formula>OR($C309="geopoint", $C309="geoshape", $C309="geotrace")</formula>
    </cfRule>
    <cfRule type="expression" dxfId="3836" priority="1931">
      <formula>OR($C309="audio audit", $C309="text audit", $C309="speed violations count", $C309="speed violations list", $C309="speed violations audit")</formula>
    </cfRule>
    <cfRule type="expression" dxfId="3835" priority="1932">
      <formula>OR($C309="username", $C309="phonenumber", $C309="start", $C309="end", $C309="deviceid", $C309="subscriberid", $C309="simserial", $C309="caseid")</formula>
    </cfRule>
    <cfRule type="expression" dxfId="3834" priority="1933">
      <formula>OR(AND(LEFT($C309, 16)="select_multiple ", LEN($C309)&gt;16, NOT(ISNUMBER(SEARCH(" ", $C309, 17)))), AND(LEFT($C309, 11)="select_one ", LEN($C309)&gt;11, NOT(ISNUMBER(SEARCH(" ", $C309, 12)))))</formula>
    </cfRule>
    <cfRule type="expression" dxfId="3833" priority="1934">
      <formula>$C309="decimal"</formula>
    </cfRule>
    <cfRule type="expression" dxfId="3832" priority="1935">
      <formula>$C309="integer"</formula>
    </cfRule>
    <cfRule type="expression" dxfId="3831" priority="1936">
      <formula>$C309="text"</formula>
    </cfRule>
    <cfRule type="expression" dxfId="3830" priority="1937">
      <formula>$C309="end repeat"</formula>
    </cfRule>
    <cfRule type="expression" dxfId="3829" priority="1938">
      <formula>$C309="begin repeat"</formula>
    </cfRule>
    <cfRule type="expression" dxfId="3828" priority="1939">
      <formula>$C309="end group"</formula>
    </cfRule>
    <cfRule type="expression" dxfId="3827" priority="1940">
      <formula>$C309="begin group"</formula>
    </cfRule>
  </conditionalFormatting>
  <conditionalFormatting sqref="N311">
    <cfRule type="expression" dxfId="3826" priority="1941">
      <formula>OR(AND(LEFT($C310, 14)="sensor_stream ", LEN($C310)&gt;14, NOT(ISNUMBER(SEARCH(" ", $C310, 15)))), AND(LEFT($C310, 17)="sensor_statistic ", LEN($C310)&gt;17, NOT(ISNUMBER(SEARCH(" ", $C310, 18)))))</formula>
    </cfRule>
    <cfRule type="expression" dxfId="3825" priority="1942">
      <formula>$C310="comments"</formula>
    </cfRule>
    <cfRule type="expression" dxfId="3824" priority="1943">
      <formula>OR($C310="audio", $C310="video")</formula>
    </cfRule>
    <cfRule type="expression" dxfId="3823" priority="1944">
      <formula>$C310="image"</formula>
    </cfRule>
    <cfRule type="expression" dxfId="3822" priority="1945">
      <formula>OR($C310="date", $C310="datetime")</formula>
    </cfRule>
    <cfRule type="expression" dxfId="3821" priority="1946">
      <formula>OR($C310="calculate", $C310="calculate_here")</formula>
    </cfRule>
    <cfRule type="expression" dxfId="3820" priority="1947">
      <formula>$C310="note"</formula>
    </cfRule>
    <cfRule type="expression" dxfId="3819" priority="1948">
      <formula>$C310="barcode"</formula>
    </cfRule>
    <cfRule type="expression" dxfId="3818" priority="1949">
      <formula>OR($C310="geopoint", $C310="geoshape", $C310="geotrace")</formula>
    </cfRule>
    <cfRule type="expression" dxfId="3817" priority="1950">
      <formula>OR($C310="audio audit", $C310="text audit", $C310="speed violations count", $C310="speed violations list", $C310="speed violations audit")</formula>
    </cfRule>
    <cfRule type="expression" dxfId="3816" priority="1951">
      <formula>OR($C310="username", $C310="phonenumber", $C310="start", $C310="end", $C310="deviceid", $C310="subscriberid", $C310="simserial", $C310="caseid")</formula>
    </cfRule>
    <cfRule type="expression" dxfId="3815" priority="1952">
      <formula>OR(AND(LEFT($C310, 16)="select_multiple ", LEN($C310)&gt;16, NOT(ISNUMBER(SEARCH(" ", $C310, 17)))), AND(LEFT($C310, 11)="select_one ", LEN($C310)&gt;11, NOT(ISNUMBER(SEARCH(" ", $C310, 12)))))</formula>
    </cfRule>
    <cfRule type="expression" dxfId="3814" priority="1953">
      <formula>$C310="decimal"</formula>
    </cfRule>
    <cfRule type="expression" dxfId="3813" priority="1954">
      <formula>$C310="integer"</formula>
    </cfRule>
    <cfRule type="expression" dxfId="3812" priority="1955">
      <formula>$C310="text"</formula>
    </cfRule>
    <cfRule type="expression" dxfId="3811" priority="1956">
      <formula>$C310="end repeat"</formula>
    </cfRule>
    <cfRule type="expression" dxfId="3810" priority="1957">
      <formula>$C310="begin repeat"</formula>
    </cfRule>
    <cfRule type="expression" dxfId="3809" priority="1958">
      <formula>$C310="end group"</formula>
    </cfRule>
    <cfRule type="expression" dxfId="3808" priority="1959">
      <formula>$C310="begin group"</formula>
    </cfRule>
  </conditionalFormatting>
  <conditionalFormatting sqref="N312">
    <cfRule type="expression" dxfId="3807" priority="1960">
      <formula>OR(AND(LEFT($C311, 14)="sensor_stream ", LEN($C311)&gt;14, NOT(ISNUMBER(SEARCH(" ", $C311, 15)))), AND(LEFT($C311, 17)="sensor_statistic ", LEN($C311)&gt;17, NOT(ISNUMBER(SEARCH(" ", $C311, 18)))))</formula>
    </cfRule>
    <cfRule type="expression" dxfId="3806" priority="1961">
      <formula>$C311="comments"</formula>
    </cfRule>
    <cfRule type="expression" dxfId="3805" priority="1962">
      <formula>OR($C311="audio", $C311="video")</formula>
    </cfRule>
    <cfRule type="expression" dxfId="3804" priority="1963">
      <formula>$C311="image"</formula>
    </cfRule>
    <cfRule type="expression" dxfId="3803" priority="1964">
      <formula>OR($C311="date", $C311="datetime")</formula>
    </cfRule>
    <cfRule type="expression" dxfId="3802" priority="1965">
      <formula>OR($C311="calculate", $C311="calculate_here")</formula>
    </cfRule>
    <cfRule type="expression" dxfId="3801" priority="1966">
      <formula>$C311="note"</formula>
    </cfRule>
    <cfRule type="expression" dxfId="3800" priority="1967">
      <formula>$C311="barcode"</formula>
    </cfRule>
    <cfRule type="expression" dxfId="3799" priority="1968">
      <formula>OR($C311="geopoint", $C311="geoshape", $C311="geotrace")</formula>
    </cfRule>
    <cfRule type="expression" dxfId="3798" priority="1969">
      <formula>OR($C311="audio audit", $C311="text audit", $C311="speed violations count", $C311="speed violations list", $C311="speed violations audit")</formula>
    </cfRule>
    <cfRule type="expression" dxfId="3797" priority="1970">
      <formula>OR($C311="username", $C311="phonenumber", $C311="start", $C311="end", $C311="deviceid", $C311="subscriberid", $C311="simserial", $C311="caseid")</formula>
    </cfRule>
    <cfRule type="expression" dxfId="3796" priority="1971">
      <formula>OR(AND(LEFT($C311, 16)="select_multiple ", LEN($C311)&gt;16, NOT(ISNUMBER(SEARCH(" ", $C311, 17)))), AND(LEFT($C311, 11)="select_one ", LEN($C311)&gt;11, NOT(ISNUMBER(SEARCH(" ", $C311, 12)))))</formula>
    </cfRule>
    <cfRule type="expression" dxfId="3795" priority="1972">
      <formula>$C311="decimal"</formula>
    </cfRule>
    <cfRule type="expression" dxfId="3794" priority="1973">
      <formula>$C311="integer"</formula>
    </cfRule>
    <cfRule type="expression" dxfId="3793" priority="1974">
      <formula>$C311="text"</formula>
    </cfRule>
    <cfRule type="expression" dxfId="3792" priority="1975">
      <formula>$C311="end repeat"</formula>
    </cfRule>
    <cfRule type="expression" dxfId="3791" priority="1976">
      <formula>$C311="begin repeat"</formula>
    </cfRule>
    <cfRule type="expression" dxfId="3790" priority="1977">
      <formula>$C311="end group"</formula>
    </cfRule>
    <cfRule type="expression" dxfId="3789" priority="1978">
      <formula>$C311="begin group"</formula>
    </cfRule>
  </conditionalFormatting>
  <conditionalFormatting sqref="N313">
    <cfRule type="expression" dxfId="3788" priority="1979">
      <formula>OR(AND(LEFT($C312, 14)="sensor_stream ", LEN($C312)&gt;14, NOT(ISNUMBER(SEARCH(" ", $C312, 15)))), AND(LEFT($C312, 17)="sensor_statistic ", LEN($C312)&gt;17, NOT(ISNUMBER(SEARCH(" ", $C312, 18)))))</formula>
    </cfRule>
    <cfRule type="expression" dxfId="3787" priority="1980">
      <formula>$C312="comments"</formula>
    </cfRule>
    <cfRule type="expression" dxfId="3786" priority="1981">
      <formula>OR($C312="audio", $C312="video")</formula>
    </cfRule>
    <cfRule type="expression" dxfId="3785" priority="1982">
      <formula>$C312="image"</formula>
    </cfRule>
    <cfRule type="expression" dxfId="3784" priority="1983">
      <formula>OR($C312="date", $C312="datetime")</formula>
    </cfRule>
    <cfRule type="expression" dxfId="3783" priority="1984">
      <formula>OR($C312="calculate", $C312="calculate_here")</formula>
    </cfRule>
    <cfRule type="expression" dxfId="3782" priority="1985">
      <formula>$C312="note"</formula>
    </cfRule>
    <cfRule type="expression" dxfId="3781" priority="1986">
      <formula>$C312="barcode"</formula>
    </cfRule>
    <cfRule type="expression" dxfId="3780" priority="1987">
      <formula>OR($C312="geopoint", $C312="geoshape", $C312="geotrace")</formula>
    </cfRule>
    <cfRule type="expression" dxfId="3779" priority="1988">
      <formula>OR($C312="audio audit", $C312="text audit", $C312="speed violations count", $C312="speed violations list", $C312="speed violations audit")</formula>
    </cfRule>
    <cfRule type="expression" dxfId="3778" priority="1989">
      <formula>OR($C312="username", $C312="phonenumber", $C312="start", $C312="end", $C312="deviceid", $C312="subscriberid", $C312="simserial", $C312="caseid")</formula>
    </cfRule>
    <cfRule type="expression" dxfId="3777" priority="1990">
      <formula>OR(AND(LEFT($C312, 16)="select_multiple ", LEN($C312)&gt;16, NOT(ISNUMBER(SEARCH(" ", $C312, 17)))), AND(LEFT($C312, 11)="select_one ", LEN($C312)&gt;11, NOT(ISNUMBER(SEARCH(" ", $C312, 12)))))</formula>
    </cfRule>
    <cfRule type="expression" dxfId="3776" priority="1991">
      <formula>$C312="decimal"</formula>
    </cfRule>
    <cfRule type="expression" dxfId="3775" priority="1992">
      <formula>$C312="integer"</formula>
    </cfRule>
    <cfRule type="expression" dxfId="3774" priority="1993">
      <formula>$C312="text"</formula>
    </cfRule>
    <cfRule type="expression" dxfId="3773" priority="1994">
      <formula>$C312="end repeat"</formula>
    </cfRule>
    <cfRule type="expression" dxfId="3772" priority="1995">
      <formula>$C312="begin repeat"</formula>
    </cfRule>
    <cfRule type="expression" dxfId="3771" priority="1996">
      <formula>$C312="end group"</formula>
    </cfRule>
    <cfRule type="expression" dxfId="3770" priority="1997">
      <formula>$C312="begin group"</formula>
    </cfRule>
  </conditionalFormatting>
  <conditionalFormatting sqref="N314">
    <cfRule type="expression" dxfId="3769" priority="1998">
      <formula>OR(AND(LEFT($C313, 14)="sensor_stream ", LEN($C313)&gt;14, NOT(ISNUMBER(SEARCH(" ", $C313, 15)))), AND(LEFT($C313, 17)="sensor_statistic ", LEN($C313)&gt;17, NOT(ISNUMBER(SEARCH(" ", $C313, 18)))))</formula>
    </cfRule>
    <cfRule type="expression" dxfId="3768" priority="1999">
      <formula>$C313="comments"</formula>
    </cfRule>
    <cfRule type="expression" dxfId="3767" priority="2000">
      <formula>OR($C313="audio", $C313="video")</formula>
    </cfRule>
    <cfRule type="expression" dxfId="3766" priority="2001">
      <formula>$C313="image"</formula>
    </cfRule>
    <cfRule type="expression" dxfId="3765" priority="2002">
      <formula>OR($C313="date", $C313="datetime")</formula>
    </cfRule>
    <cfRule type="expression" dxfId="3764" priority="2003">
      <formula>OR($C313="calculate", $C313="calculate_here")</formula>
    </cfRule>
    <cfRule type="expression" dxfId="3763" priority="2004">
      <formula>$C313="note"</formula>
    </cfRule>
    <cfRule type="expression" dxfId="3762" priority="2005">
      <formula>$C313="barcode"</formula>
    </cfRule>
    <cfRule type="expression" dxfId="3761" priority="2006">
      <formula>OR($C313="geopoint", $C313="geoshape", $C313="geotrace")</formula>
    </cfRule>
    <cfRule type="expression" dxfId="3760" priority="2007">
      <formula>OR($C313="audio audit", $C313="text audit", $C313="speed violations count", $C313="speed violations list", $C313="speed violations audit")</formula>
    </cfRule>
    <cfRule type="expression" dxfId="3759" priority="2008">
      <formula>OR($C313="username", $C313="phonenumber", $C313="start", $C313="end", $C313="deviceid", $C313="subscriberid", $C313="simserial", $C313="caseid")</formula>
    </cfRule>
    <cfRule type="expression" dxfId="3758" priority="2009">
      <formula>OR(AND(LEFT($C313, 16)="select_multiple ", LEN($C313)&gt;16, NOT(ISNUMBER(SEARCH(" ", $C313, 17)))), AND(LEFT($C313, 11)="select_one ", LEN($C313)&gt;11, NOT(ISNUMBER(SEARCH(" ", $C313, 12)))))</formula>
    </cfRule>
    <cfRule type="expression" dxfId="3757" priority="2010">
      <formula>$C313="decimal"</formula>
    </cfRule>
    <cfRule type="expression" dxfId="3756" priority="2011">
      <formula>$C313="integer"</formula>
    </cfRule>
    <cfRule type="expression" dxfId="3755" priority="2012">
      <formula>$C313="text"</formula>
    </cfRule>
    <cfRule type="expression" dxfId="3754" priority="2013">
      <formula>$C313="end repeat"</formula>
    </cfRule>
    <cfRule type="expression" dxfId="3753" priority="2014">
      <formula>$C313="begin repeat"</formula>
    </cfRule>
    <cfRule type="expression" dxfId="3752" priority="2015">
      <formula>$C313="end group"</formula>
    </cfRule>
    <cfRule type="expression" dxfId="3751" priority="2016">
      <formula>$C313="begin group"</formula>
    </cfRule>
  </conditionalFormatting>
  <conditionalFormatting sqref="N315">
    <cfRule type="expression" dxfId="3750" priority="2017">
      <formula>OR(AND(LEFT($C314, 14)="sensor_stream ", LEN($C314)&gt;14, NOT(ISNUMBER(SEARCH(" ", $C314, 15)))), AND(LEFT($C314, 17)="sensor_statistic ", LEN($C314)&gt;17, NOT(ISNUMBER(SEARCH(" ", $C314, 18)))))</formula>
    </cfRule>
    <cfRule type="expression" dxfId="3749" priority="2018">
      <formula>$C314="comments"</formula>
    </cfRule>
    <cfRule type="expression" dxfId="3748" priority="2019">
      <formula>OR($C314="audio", $C314="video")</formula>
    </cfRule>
    <cfRule type="expression" dxfId="3747" priority="2020">
      <formula>$C314="image"</formula>
    </cfRule>
    <cfRule type="expression" dxfId="3746" priority="2021">
      <formula>OR($C314="date", $C314="datetime")</formula>
    </cfRule>
    <cfRule type="expression" dxfId="3745" priority="2022">
      <formula>OR($C314="calculate", $C314="calculate_here")</formula>
    </cfRule>
    <cfRule type="expression" dxfId="3744" priority="2023">
      <formula>$C314="note"</formula>
    </cfRule>
    <cfRule type="expression" dxfId="3743" priority="2024">
      <formula>$C314="barcode"</formula>
    </cfRule>
    <cfRule type="expression" dxfId="3742" priority="2025">
      <formula>OR($C314="geopoint", $C314="geoshape", $C314="geotrace")</formula>
    </cfRule>
    <cfRule type="expression" dxfId="3741" priority="2026">
      <formula>OR($C314="audio audit", $C314="text audit", $C314="speed violations count", $C314="speed violations list", $C314="speed violations audit")</formula>
    </cfRule>
    <cfRule type="expression" dxfId="3740" priority="2027">
      <formula>OR($C314="username", $C314="phonenumber", $C314="start", $C314="end", $C314="deviceid", $C314="subscriberid", $C314="simserial", $C314="caseid")</formula>
    </cfRule>
    <cfRule type="expression" dxfId="3739" priority="2028">
      <formula>OR(AND(LEFT($C314, 16)="select_multiple ", LEN($C314)&gt;16, NOT(ISNUMBER(SEARCH(" ", $C314, 17)))), AND(LEFT($C314, 11)="select_one ", LEN($C314)&gt;11, NOT(ISNUMBER(SEARCH(" ", $C314, 12)))))</formula>
    </cfRule>
    <cfRule type="expression" dxfId="3738" priority="2029">
      <formula>$C314="decimal"</formula>
    </cfRule>
    <cfRule type="expression" dxfId="3737" priority="2030">
      <formula>$C314="integer"</formula>
    </cfRule>
    <cfRule type="expression" dxfId="3736" priority="2031">
      <formula>$C314="text"</formula>
    </cfRule>
    <cfRule type="expression" dxfId="3735" priority="2032">
      <formula>$C314="end repeat"</formula>
    </cfRule>
    <cfRule type="expression" dxfId="3734" priority="2033">
      <formula>$C314="begin repeat"</formula>
    </cfRule>
    <cfRule type="expression" dxfId="3733" priority="2034">
      <formula>$C314="end group"</formula>
    </cfRule>
    <cfRule type="expression" dxfId="3732" priority="2035">
      <formula>$C314="begin group"</formula>
    </cfRule>
  </conditionalFormatting>
  <conditionalFormatting sqref="N316">
    <cfRule type="expression" dxfId="3731" priority="2036">
      <formula>OR(AND(LEFT($C315, 14)="sensor_stream ", LEN($C315)&gt;14, NOT(ISNUMBER(SEARCH(" ", $C315, 15)))), AND(LEFT($C315, 17)="sensor_statistic ", LEN($C315)&gt;17, NOT(ISNUMBER(SEARCH(" ", $C315, 18)))))</formula>
    </cfRule>
    <cfRule type="expression" dxfId="3730" priority="2037">
      <formula>$C315="comments"</formula>
    </cfRule>
    <cfRule type="expression" dxfId="3729" priority="2038">
      <formula>OR($C315="audio", $C315="video")</formula>
    </cfRule>
    <cfRule type="expression" dxfId="3728" priority="2039">
      <formula>$C315="image"</formula>
    </cfRule>
    <cfRule type="expression" dxfId="3727" priority="2040">
      <formula>OR($C315="date", $C315="datetime")</formula>
    </cfRule>
    <cfRule type="expression" dxfId="3726" priority="2041">
      <formula>OR($C315="calculate", $C315="calculate_here")</formula>
    </cfRule>
    <cfRule type="expression" dxfId="3725" priority="2042">
      <formula>$C315="note"</formula>
    </cfRule>
    <cfRule type="expression" dxfId="3724" priority="2043">
      <formula>$C315="barcode"</formula>
    </cfRule>
    <cfRule type="expression" dxfId="3723" priority="2044">
      <formula>OR($C315="geopoint", $C315="geoshape", $C315="geotrace")</formula>
    </cfRule>
    <cfRule type="expression" dxfId="3722" priority="2045">
      <formula>OR($C315="audio audit", $C315="text audit", $C315="speed violations count", $C315="speed violations list", $C315="speed violations audit")</formula>
    </cfRule>
    <cfRule type="expression" dxfId="3721" priority="2046">
      <formula>OR($C315="username", $C315="phonenumber", $C315="start", $C315="end", $C315="deviceid", $C315="subscriberid", $C315="simserial", $C315="caseid")</formula>
    </cfRule>
    <cfRule type="expression" dxfId="3720" priority="2047">
      <formula>OR(AND(LEFT($C315, 16)="select_multiple ", LEN($C315)&gt;16, NOT(ISNUMBER(SEARCH(" ", $C315, 17)))), AND(LEFT($C315, 11)="select_one ", LEN($C315)&gt;11, NOT(ISNUMBER(SEARCH(" ", $C315, 12)))))</formula>
    </cfRule>
    <cfRule type="expression" dxfId="3719" priority="2048">
      <formula>$C315="decimal"</formula>
    </cfRule>
    <cfRule type="expression" dxfId="3718" priority="2049">
      <formula>$C315="integer"</formula>
    </cfRule>
    <cfRule type="expression" dxfId="3717" priority="2050">
      <formula>$C315="text"</formula>
    </cfRule>
    <cfRule type="expression" dxfId="3716" priority="2051">
      <formula>$C315="end repeat"</formula>
    </cfRule>
    <cfRule type="expression" dxfId="3715" priority="2052">
      <formula>$C315="begin repeat"</formula>
    </cfRule>
    <cfRule type="expression" dxfId="3714" priority="2053">
      <formula>$C315="end group"</formula>
    </cfRule>
    <cfRule type="expression" dxfId="3713" priority="2054">
      <formula>$C315="begin group"</formula>
    </cfRule>
  </conditionalFormatting>
  <conditionalFormatting sqref="N317">
    <cfRule type="expression" dxfId="3712" priority="2055">
      <formula>OR(AND(LEFT($C316, 14)="sensor_stream ", LEN($C316)&gt;14, NOT(ISNUMBER(SEARCH(" ", $C316, 15)))), AND(LEFT($C316, 17)="sensor_statistic ", LEN($C316)&gt;17, NOT(ISNUMBER(SEARCH(" ", $C316, 18)))))</formula>
    </cfRule>
    <cfRule type="expression" dxfId="3711" priority="2056">
      <formula>$C316="comments"</formula>
    </cfRule>
    <cfRule type="expression" dxfId="3710" priority="2057">
      <formula>OR($C316="audio", $C316="video")</formula>
    </cfRule>
    <cfRule type="expression" dxfId="3709" priority="2058">
      <formula>$C316="image"</formula>
    </cfRule>
    <cfRule type="expression" dxfId="3708" priority="2059">
      <formula>OR($C316="date", $C316="datetime")</formula>
    </cfRule>
    <cfRule type="expression" dxfId="3707" priority="2060">
      <formula>OR($C316="calculate", $C316="calculate_here")</formula>
    </cfRule>
    <cfRule type="expression" dxfId="3706" priority="2061">
      <formula>$C316="note"</formula>
    </cfRule>
    <cfRule type="expression" dxfId="3705" priority="2062">
      <formula>$C316="barcode"</formula>
    </cfRule>
    <cfRule type="expression" dxfId="3704" priority="2063">
      <formula>OR($C316="geopoint", $C316="geoshape", $C316="geotrace")</formula>
    </cfRule>
    <cfRule type="expression" dxfId="3703" priority="2064">
      <formula>OR($C316="audio audit", $C316="text audit", $C316="speed violations count", $C316="speed violations list", $C316="speed violations audit")</formula>
    </cfRule>
    <cfRule type="expression" dxfId="3702" priority="2065">
      <formula>OR($C316="username", $C316="phonenumber", $C316="start", $C316="end", $C316="deviceid", $C316="subscriberid", $C316="simserial", $C316="caseid")</formula>
    </cfRule>
    <cfRule type="expression" dxfId="3701" priority="2066">
      <formula>OR(AND(LEFT($C316, 16)="select_multiple ", LEN($C316)&gt;16, NOT(ISNUMBER(SEARCH(" ", $C316, 17)))), AND(LEFT($C316, 11)="select_one ", LEN($C316)&gt;11, NOT(ISNUMBER(SEARCH(" ", $C316, 12)))))</formula>
    </cfRule>
    <cfRule type="expression" dxfId="3700" priority="2067">
      <formula>$C316="decimal"</formula>
    </cfRule>
    <cfRule type="expression" dxfId="3699" priority="2068">
      <formula>$C316="integer"</formula>
    </cfRule>
    <cfRule type="expression" dxfId="3698" priority="2069">
      <formula>$C316="text"</formula>
    </cfRule>
    <cfRule type="expression" dxfId="3697" priority="2070">
      <formula>$C316="end repeat"</formula>
    </cfRule>
    <cfRule type="expression" dxfId="3696" priority="2071">
      <formula>$C316="begin repeat"</formula>
    </cfRule>
    <cfRule type="expression" dxfId="3695" priority="2072">
      <formula>$C316="end group"</formula>
    </cfRule>
    <cfRule type="expression" dxfId="3694" priority="2073">
      <formula>$C316="begin group"</formula>
    </cfRule>
  </conditionalFormatting>
  <conditionalFormatting sqref="N324">
    <cfRule type="expression" dxfId="3693" priority="2074">
      <formula>OR(AND(LEFT($C323, 14)="sensor_stream ", LEN($C323)&gt;14, NOT(ISNUMBER(SEARCH(" ", $C323, 15)))), AND(LEFT($C323, 17)="sensor_statistic ", LEN($C323)&gt;17, NOT(ISNUMBER(SEARCH(" ", $C323, 18)))))</formula>
    </cfRule>
    <cfRule type="expression" dxfId="3692" priority="2075">
      <formula>$C323="comments"</formula>
    </cfRule>
    <cfRule type="expression" dxfId="3691" priority="2076">
      <formula>OR($C323="audio", $C323="video")</formula>
    </cfRule>
    <cfRule type="expression" dxfId="3690" priority="2077">
      <formula>$C323="image"</formula>
    </cfRule>
    <cfRule type="expression" dxfId="3689" priority="2078">
      <formula>OR($C323="date", $C323="datetime")</formula>
    </cfRule>
    <cfRule type="expression" dxfId="3688" priority="2079">
      <formula>OR($C323="calculate", $C323="calculate_here")</formula>
    </cfRule>
    <cfRule type="expression" dxfId="3687" priority="2080">
      <formula>$C323="note"</formula>
    </cfRule>
    <cfRule type="expression" dxfId="3686" priority="2081">
      <formula>$C323="barcode"</formula>
    </cfRule>
    <cfRule type="expression" dxfId="3685" priority="2082">
      <formula>OR($C323="geopoint", $C323="geoshape", $C323="geotrace")</formula>
    </cfRule>
    <cfRule type="expression" dxfId="3684" priority="2083">
      <formula>OR($C323="audio audit", $C323="text audit", $C323="speed violations count", $C323="speed violations list", $C323="speed violations audit")</formula>
    </cfRule>
    <cfRule type="expression" dxfId="3683" priority="2084">
      <formula>OR($C323="username", $C323="phonenumber", $C323="start", $C323="end", $C323="deviceid", $C323="subscriberid", $C323="simserial", $C323="caseid")</formula>
    </cfRule>
    <cfRule type="expression" dxfId="3682" priority="2085">
      <formula>OR(AND(LEFT($C323, 16)="select_multiple ", LEN($C323)&gt;16, NOT(ISNUMBER(SEARCH(" ", $C323, 17)))), AND(LEFT($C323, 11)="select_one ", LEN($C323)&gt;11, NOT(ISNUMBER(SEARCH(" ", $C323, 12)))))</formula>
    </cfRule>
    <cfRule type="expression" dxfId="3681" priority="2086">
      <formula>$C323="decimal"</formula>
    </cfRule>
    <cfRule type="expression" dxfId="3680" priority="2087">
      <formula>$C323="integer"</formula>
    </cfRule>
    <cfRule type="expression" dxfId="3679" priority="2088">
      <formula>$C323="text"</formula>
    </cfRule>
    <cfRule type="expression" dxfId="3678" priority="2089">
      <formula>$C323="end repeat"</formula>
    </cfRule>
    <cfRule type="expression" dxfId="3677" priority="2090">
      <formula>$C323="begin repeat"</formula>
    </cfRule>
    <cfRule type="expression" dxfId="3676" priority="2091">
      <formula>$C323="end group"</formula>
    </cfRule>
    <cfRule type="expression" dxfId="3675" priority="2092">
      <formula>$C323="begin group"</formula>
    </cfRule>
  </conditionalFormatting>
  <conditionalFormatting sqref="N325">
    <cfRule type="expression" dxfId="3674" priority="2093">
      <formula>OR(AND(LEFT($C324, 14)="sensor_stream ", LEN($C324)&gt;14, NOT(ISNUMBER(SEARCH(" ", $C324, 15)))), AND(LEFT($C324, 17)="sensor_statistic ", LEN($C324)&gt;17, NOT(ISNUMBER(SEARCH(" ", $C324, 18)))))</formula>
    </cfRule>
    <cfRule type="expression" dxfId="3673" priority="2094">
      <formula>$C324="comments"</formula>
    </cfRule>
    <cfRule type="expression" dxfId="3672" priority="2095">
      <formula>OR($C324="audio", $C324="video")</formula>
    </cfRule>
    <cfRule type="expression" dxfId="3671" priority="2096">
      <formula>$C324="image"</formula>
    </cfRule>
    <cfRule type="expression" dxfId="3670" priority="2097">
      <formula>OR($C324="date", $C324="datetime")</formula>
    </cfRule>
    <cfRule type="expression" dxfId="3669" priority="2098">
      <formula>OR($C324="calculate", $C324="calculate_here")</formula>
    </cfRule>
    <cfRule type="expression" dxfId="3668" priority="2099">
      <formula>$C324="note"</formula>
    </cfRule>
    <cfRule type="expression" dxfId="3667" priority="2100">
      <formula>$C324="barcode"</formula>
    </cfRule>
    <cfRule type="expression" dxfId="3666" priority="2101">
      <formula>OR($C324="geopoint", $C324="geoshape", $C324="geotrace")</formula>
    </cfRule>
    <cfRule type="expression" dxfId="3665" priority="2102">
      <formula>OR($C324="audio audit", $C324="text audit", $C324="speed violations count", $C324="speed violations list", $C324="speed violations audit")</formula>
    </cfRule>
    <cfRule type="expression" dxfId="3664" priority="2103">
      <formula>OR($C324="username", $C324="phonenumber", $C324="start", $C324="end", $C324="deviceid", $C324="subscriberid", $C324="simserial", $C324="caseid")</formula>
    </cfRule>
    <cfRule type="expression" dxfId="3663" priority="2104">
      <formula>OR(AND(LEFT($C324, 16)="select_multiple ", LEN($C324)&gt;16, NOT(ISNUMBER(SEARCH(" ", $C324, 17)))), AND(LEFT($C324, 11)="select_one ", LEN($C324)&gt;11, NOT(ISNUMBER(SEARCH(" ", $C324, 12)))))</formula>
    </cfRule>
    <cfRule type="expression" dxfId="3662" priority="2105">
      <formula>$C324="decimal"</formula>
    </cfRule>
    <cfRule type="expression" dxfId="3661" priority="2106">
      <formula>$C324="integer"</formula>
    </cfRule>
    <cfRule type="expression" dxfId="3660" priority="2107">
      <formula>$C324="text"</formula>
    </cfRule>
    <cfRule type="expression" dxfId="3659" priority="2108">
      <formula>$C324="end repeat"</formula>
    </cfRule>
    <cfRule type="expression" dxfId="3658" priority="2109">
      <formula>$C324="begin repeat"</formula>
    </cfRule>
    <cfRule type="expression" dxfId="3657" priority="2110">
      <formula>$C324="end group"</formula>
    </cfRule>
    <cfRule type="expression" dxfId="3656" priority="2111">
      <formula>$C324="begin group"</formula>
    </cfRule>
  </conditionalFormatting>
  <conditionalFormatting sqref="N326">
    <cfRule type="expression" dxfId="3655" priority="2112">
      <formula>OR(AND(LEFT($C325, 14)="sensor_stream ", LEN($C325)&gt;14, NOT(ISNUMBER(SEARCH(" ", $C325, 15)))), AND(LEFT($C325, 17)="sensor_statistic ", LEN($C325)&gt;17, NOT(ISNUMBER(SEARCH(" ", $C325, 18)))))</formula>
    </cfRule>
    <cfRule type="expression" dxfId="3654" priority="2113">
      <formula>$C325="comments"</formula>
    </cfRule>
    <cfRule type="expression" dxfId="3653" priority="2114">
      <formula>OR($C325="audio", $C325="video")</formula>
    </cfRule>
    <cfRule type="expression" dxfId="3652" priority="2115">
      <formula>$C325="image"</formula>
    </cfRule>
    <cfRule type="expression" dxfId="3651" priority="2116">
      <formula>OR($C325="date", $C325="datetime")</formula>
    </cfRule>
    <cfRule type="expression" dxfId="3650" priority="2117">
      <formula>OR($C325="calculate", $C325="calculate_here")</formula>
    </cfRule>
    <cfRule type="expression" dxfId="3649" priority="2118">
      <formula>$C325="note"</formula>
    </cfRule>
    <cfRule type="expression" dxfId="3648" priority="2119">
      <formula>$C325="barcode"</formula>
    </cfRule>
    <cfRule type="expression" dxfId="3647" priority="2120">
      <formula>OR($C325="geopoint", $C325="geoshape", $C325="geotrace")</formula>
    </cfRule>
    <cfRule type="expression" dxfId="3646" priority="2121">
      <formula>OR($C325="audio audit", $C325="text audit", $C325="speed violations count", $C325="speed violations list", $C325="speed violations audit")</formula>
    </cfRule>
    <cfRule type="expression" dxfId="3645" priority="2122">
      <formula>OR($C325="username", $C325="phonenumber", $C325="start", $C325="end", $C325="deviceid", $C325="subscriberid", $C325="simserial", $C325="caseid")</formula>
    </cfRule>
    <cfRule type="expression" dxfId="3644" priority="2123">
      <formula>OR(AND(LEFT($C325, 16)="select_multiple ", LEN($C325)&gt;16, NOT(ISNUMBER(SEARCH(" ", $C325, 17)))), AND(LEFT($C325, 11)="select_one ", LEN($C325)&gt;11, NOT(ISNUMBER(SEARCH(" ", $C325, 12)))))</formula>
    </cfRule>
    <cfRule type="expression" dxfId="3643" priority="2124">
      <formula>$C325="decimal"</formula>
    </cfRule>
    <cfRule type="expression" dxfId="3642" priority="2125">
      <formula>$C325="integer"</formula>
    </cfRule>
    <cfRule type="expression" dxfId="3641" priority="2126">
      <formula>$C325="text"</formula>
    </cfRule>
    <cfRule type="expression" dxfId="3640" priority="2127">
      <formula>$C325="end repeat"</formula>
    </cfRule>
    <cfRule type="expression" dxfId="3639" priority="2128">
      <formula>$C325="begin repeat"</formula>
    </cfRule>
    <cfRule type="expression" dxfId="3638" priority="2129">
      <formula>$C325="end group"</formula>
    </cfRule>
    <cfRule type="expression" dxfId="3637" priority="2130">
      <formula>$C325="begin group"</formula>
    </cfRule>
  </conditionalFormatting>
  <conditionalFormatting sqref="N327">
    <cfRule type="expression" dxfId="3636" priority="2131">
      <formula>OR(AND(LEFT($C326, 14)="sensor_stream ", LEN($C326)&gt;14, NOT(ISNUMBER(SEARCH(" ", $C326, 15)))), AND(LEFT($C326, 17)="sensor_statistic ", LEN($C326)&gt;17, NOT(ISNUMBER(SEARCH(" ", $C326, 18)))))</formula>
    </cfRule>
    <cfRule type="expression" dxfId="3635" priority="2132">
      <formula>$C326="comments"</formula>
    </cfRule>
    <cfRule type="expression" dxfId="3634" priority="2133">
      <formula>OR($C326="audio", $C326="video")</formula>
    </cfRule>
    <cfRule type="expression" dxfId="3633" priority="2134">
      <formula>$C326="image"</formula>
    </cfRule>
    <cfRule type="expression" dxfId="3632" priority="2135">
      <formula>OR($C326="date", $C326="datetime")</formula>
    </cfRule>
    <cfRule type="expression" dxfId="3631" priority="2136">
      <formula>OR($C326="calculate", $C326="calculate_here")</formula>
    </cfRule>
    <cfRule type="expression" dxfId="3630" priority="2137">
      <formula>$C326="note"</formula>
    </cfRule>
    <cfRule type="expression" dxfId="3629" priority="2138">
      <formula>$C326="barcode"</formula>
    </cfRule>
    <cfRule type="expression" dxfId="3628" priority="2139">
      <formula>OR($C326="geopoint", $C326="geoshape", $C326="geotrace")</formula>
    </cfRule>
    <cfRule type="expression" dxfId="3627" priority="2140">
      <formula>OR($C326="audio audit", $C326="text audit", $C326="speed violations count", $C326="speed violations list", $C326="speed violations audit")</formula>
    </cfRule>
    <cfRule type="expression" dxfId="3626" priority="2141">
      <formula>OR($C326="username", $C326="phonenumber", $C326="start", $C326="end", $C326="deviceid", $C326="subscriberid", $C326="simserial", $C326="caseid")</formula>
    </cfRule>
    <cfRule type="expression" dxfId="3625" priority="2142">
      <formula>OR(AND(LEFT($C326, 16)="select_multiple ", LEN($C326)&gt;16, NOT(ISNUMBER(SEARCH(" ", $C326, 17)))), AND(LEFT($C326, 11)="select_one ", LEN($C326)&gt;11, NOT(ISNUMBER(SEARCH(" ", $C326, 12)))))</formula>
    </cfRule>
    <cfRule type="expression" dxfId="3624" priority="2143">
      <formula>$C326="decimal"</formula>
    </cfRule>
    <cfRule type="expression" dxfId="3623" priority="2144">
      <formula>$C326="integer"</formula>
    </cfRule>
    <cfRule type="expression" dxfId="3622" priority="2145">
      <formula>$C326="text"</formula>
    </cfRule>
    <cfRule type="expression" dxfId="3621" priority="2146">
      <formula>$C326="end repeat"</formula>
    </cfRule>
    <cfRule type="expression" dxfId="3620" priority="2147">
      <formula>$C326="begin repeat"</formula>
    </cfRule>
    <cfRule type="expression" dxfId="3619" priority="2148">
      <formula>$C326="end group"</formula>
    </cfRule>
    <cfRule type="expression" dxfId="3618" priority="2149">
      <formula>$C326="begin group"</formula>
    </cfRule>
  </conditionalFormatting>
  <conditionalFormatting sqref="N328">
    <cfRule type="expression" dxfId="3617" priority="2150">
      <formula>OR(AND(LEFT($C327, 14)="sensor_stream ", LEN($C327)&gt;14, NOT(ISNUMBER(SEARCH(" ", $C327, 15)))), AND(LEFT($C327, 17)="sensor_statistic ", LEN($C327)&gt;17, NOT(ISNUMBER(SEARCH(" ", $C327, 18)))))</formula>
    </cfRule>
    <cfRule type="expression" dxfId="3616" priority="2151">
      <formula>$C327="comments"</formula>
    </cfRule>
    <cfRule type="expression" dxfId="3615" priority="2152">
      <formula>OR($C327="audio", $C327="video")</formula>
    </cfRule>
    <cfRule type="expression" dxfId="3614" priority="2153">
      <formula>$C327="image"</formula>
    </cfRule>
    <cfRule type="expression" dxfId="3613" priority="2154">
      <formula>OR($C327="date", $C327="datetime")</formula>
    </cfRule>
    <cfRule type="expression" dxfId="3612" priority="2155">
      <formula>OR($C327="calculate", $C327="calculate_here")</formula>
    </cfRule>
    <cfRule type="expression" dxfId="3611" priority="2156">
      <formula>$C327="note"</formula>
    </cfRule>
    <cfRule type="expression" dxfId="3610" priority="2157">
      <formula>$C327="barcode"</formula>
    </cfRule>
    <cfRule type="expression" dxfId="3609" priority="2158">
      <formula>OR($C327="geopoint", $C327="geoshape", $C327="geotrace")</formula>
    </cfRule>
    <cfRule type="expression" dxfId="3608" priority="2159">
      <formula>OR($C327="audio audit", $C327="text audit", $C327="speed violations count", $C327="speed violations list", $C327="speed violations audit")</formula>
    </cfRule>
    <cfRule type="expression" dxfId="3607" priority="2160">
      <formula>OR($C327="username", $C327="phonenumber", $C327="start", $C327="end", $C327="deviceid", $C327="subscriberid", $C327="simserial", $C327="caseid")</formula>
    </cfRule>
    <cfRule type="expression" dxfId="3606" priority="2161">
      <formula>OR(AND(LEFT($C327, 16)="select_multiple ", LEN($C327)&gt;16, NOT(ISNUMBER(SEARCH(" ", $C327, 17)))), AND(LEFT($C327, 11)="select_one ", LEN($C327)&gt;11, NOT(ISNUMBER(SEARCH(" ", $C327, 12)))))</formula>
    </cfRule>
    <cfRule type="expression" dxfId="3605" priority="2162">
      <formula>$C327="decimal"</formula>
    </cfRule>
    <cfRule type="expression" dxfId="3604" priority="2163">
      <formula>$C327="integer"</formula>
    </cfRule>
    <cfRule type="expression" dxfId="3603" priority="2164">
      <formula>$C327="text"</formula>
    </cfRule>
    <cfRule type="expression" dxfId="3602" priority="2165">
      <formula>$C327="end repeat"</formula>
    </cfRule>
    <cfRule type="expression" dxfId="3601" priority="2166">
      <formula>$C327="begin repeat"</formula>
    </cfRule>
    <cfRule type="expression" dxfId="3600" priority="2167">
      <formula>$C327="end group"</formula>
    </cfRule>
    <cfRule type="expression" dxfId="3599" priority="2168">
      <formula>$C327="begin group"</formula>
    </cfRule>
  </conditionalFormatting>
  <conditionalFormatting sqref="N329">
    <cfRule type="expression" dxfId="3598" priority="2169">
      <formula>OR(AND(LEFT($C328, 14)="sensor_stream ", LEN($C328)&gt;14, NOT(ISNUMBER(SEARCH(" ", $C328, 15)))), AND(LEFT($C328, 17)="sensor_statistic ", LEN($C328)&gt;17, NOT(ISNUMBER(SEARCH(" ", $C328, 18)))))</formula>
    </cfRule>
    <cfRule type="expression" dxfId="3597" priority="2170">
      <formula>$C328="comments"</formula>
    </cfRule>
    <cfRule type="expression" dxfId="3596" priority="2171">
      <formula>OR($C328="audio", $C328="video")</formula>
    </cfRule>
    <cfRule type="expression" dxfId="3595" priority="2172">
      <formula>$C328="image"</formula>
    </cfRule>
    <cfRule type="expression" dxfId="3594" priority="2173">
      <formula>OR($C328="date", $C328="datetime")</formula>
    </cfRule>
    <cfRule type="expression" dxfId="3593" priority="2174">
      <formula>OR($C328="calculate", $C328="calculate_here")</formula>
    </cfRule>
    <cfRule type="expression" dxfId="3592" priority="2175">
      <formula>$C328="note"</formula>
    </cfRule>
    <cfRule type="expression" dxfId="3591" priority="2176">
      <formula>$C328="barcode"</formula>
    </cfRule>
    <cfRule type="expression" dxfId="3590" priority="2177">
      <formula>OR($C328="geopoint", $C328="geoshape", $C328="geotrace")</formula>
    </cfRule>
    <cfRule type="expression" dxfId="3589" priority="2178">
      <formula>OR($C328="audio audit", $C328="text audit", $C328="speed violations count", $C328="speed violations list", $C328="speed violations audit")</formula>
    </cfRule>
    <cfRule type="expression" dxfId="3588" priority="2179">
      <formula>OR($C328="username", $C328="phonenumber", $C328="start", $C328="end", $C328="deviceid", $C328="subscriberid", $C328="simserial", $C328="caseid")</formula>
    </cfRule>
    <cfRule type="expression" dxfId="3587" priority="2180">
      <formula>OR(AND(LEFT($C328, 16)="select_multiple ", LEN($C328)&gt;16, NOT(ISNUMBER(SEARCH(" ", $C328, 17)))), AND(LEFT($C328, 11)="select_one ", LEN($C328)&gt;11, NOT(ISNUMBER(SEARCH(" ", $C328, 12)))))</formula>
    </cfRule>
    <cfRule type="expression" dxfId="3586" priority="2181">
      <formula>$C328="decimal"</formula>
    </cfRule>
    <cfRule type="expression" dxfId="3585" priority="2182">
      <formula>$C328="integer"</formula>
    </cfRule>
    <cfRule type="expression" dxfId="3584" priority="2183">
      <formula>$C328="text"</formula>
    </cfRule>
    <cfRule type="expression" dxfId="3583" priority="2184">
      <formula>$C328="end repeat"</formula>
    </cfRule>
    <cfRule type="expression" dxfId="3582" priority="2185">
      <formula>$C328="begin repeat"</formula>
    </cfRule>
    <cfRule type="expression" dxfId="3581" priority="2186">
      <formula>$C328="end group"</formula>
    </cfRule>
    <cfRule type="expression" dxfId="3580" priority="2187">
      <formula>$C328="begin group"</formula>
    </cfRule>
  </conditionalFormatting>
  <conditionalFormatting sqref="N330">
    <cfRule type="expression" dxfId="3579" priority="2188">
      <formula>OR(AND(LEFT($C329, 14)="sensor_stream ", LEN($C329)&gt;14, NOT(ISNUMBER(SEARCH(" ", $C329, 15)))), AND(LEFT($C329, 17)="sensor_statistic ", LEN($C329)&gt;17, NOT(ISNUMBER(SEARCH(" ", $C329, 18)))))</formula>
    </cfRule>
    <cfRule type="expression" dxfId="3578" priority="2189">
      <formula>$C329="comments"</formula>
    </cfRule>
    <cfRule type="expression" dxfId="3577" priority="2190">
      <formula>OR($C329="audio", $C329="video")</formula>
    </cfRule>
    <cfRule type="expression" dxfId="3576" priority="2191">
      <formula>$C329="image"</formula>
    </cfRule>
    <cfRule type="expression" dxfId="3575" priority="2192">
      <formula>OR($C329="date", $C329="datetime")</formula>
    </cfRule>
    <cfRule type="expression" dxfId="3574" priority="2193">
      <formula>OR($C329="calculate", $C329="calculate_here")</formula>
    </cfRule>
    <cfRule type="expression" dxfId="3573" priority="2194">
      <formula>$C329="note"</formula>
    </cfRule>
    <cfRule type="expression" dxfId="3572" priority="2195">
      <formula>$C329="barcode"</formula>
    </cfRule>
    <cfRule type="expression" dxfId="3571" priority="2196">
      <formula>OR($C329="geopoint", $C329="geoshape", $C329="geotrace")</formula>
    </cfRule>
    <cfRule type="expression" dxfId="3570" priority="2197">
      <formula>OR($C329="audio audit", $C329="text audit", $C329="speed violations count", $C329="speed violations list", $C329="speed violations audit")</formula>
    </cfRule>
    <cfRule type="expression" dxfId="3569" priority="2198">
      <formula>OR($C329="username", $C329="phonenumber", $C329="start", $C329="end", $C329="deviceid", $C329="subscriberid", $C329="simserial", $C329="caseid")</formula>
    </cfRule>
    <cfRule type="expression" dxfId="3568" priority="2199">
      <formula>OR(AND(LEFT($C329, 16)="select_multiple ", LEN($C329)&gt;16, NOT(ISNUMBER(SEARCH(" ", $C329, 17)))), AND(LEFT($C329, 11)="select_one ", LEN($C329)&gt;11, NOT(ISNUMBER(SEARCH(" ", $C329, 12)))))</formula>
    </cfRule>
    <cfRule type="expression" dxfId="3567" priority="2200">
      <formula>$C329="decimal"</formula>
    </cfRule>
    <cfRule type="expression" dxfId="3566" priority="2201">
      <formula>$C329="integer"</formula>
    </cfRule>
    <cfRule type="expression" dxfId="3565" priority="2202">
      <formula>$C329="text"</formula>
    </cfRule>
    <cfRule type="expression" dxfId="3564" priority="2203">
      <formula>$C329="end repeat"</formula>
    </cfRule>
    <cfRule type="expression" dxfId="3563" priority="2204">
      <formula>$C329="begin repeat"</formula>
    </cfRule>
    <cfRule type="expression" dxfId="3562" priority="2205">
      <formula>$C329="end group"</formula>
    </cfRule>
    <cfRule type="expression" dxfId="3561" priority="2206">
      <formula>$C329="begin group"</formula>
    </cfRule>
  </conditionalFormatting>
  <conditionalFormatting sqref="N332">
    <cfRule type="expression" dxfId="3560" priority="2207">
      <formula>OR(AND(LEFT($C330, 14)="sensor_stream ", LEN($C330)&gt;14, NOT(ISNUMBER(SEARCH(" ", $C330, 15)))), AND(LEFT($C330, 17)="sensor_statistic ", LEN($C330)&gt;17, NOT(ISNUMBER(SEARCH(" ", $C330, 18)))))</formula>
    </cfRule>
    <cfRule type="expression" dxfId="3559" priority="2208">
      <formula>$C330="comments"</formula>
    </cfRule>
    <cfRule type="expression" dxfId="3558" priority="2209">
      <formula>OR($C330="audio", $C330="video")</formula>
    </cfRule>
    <cfRule type="expression" dxfId="3557" priority="2210">
      <formula>$C330="image"</formula>
    </cfRule>
    <cfRule type="expression" dxfId="3556" priority="2211">
      <formula>OR($C330="date", $C330="datetime")</formula>
    </cfRule>
    <cfRule type="expression" dxfId="3555" priority="2212">
      <formula>OR($C330="calculate", $C330="calculate_here")</formula>
    </cfRule>
    <cfRule type="expression" dxfId="3554" priority="2213">
      <formula>$C330="note"</formula>
    </cfRule>
    <cfRule type="expression" dxfId="3553" priority="2214">
      <formula>$C330="barcode"</formula>
    </cfRule>
    <cfRule type="expression" dxfId="3552" priority="2215">
      <formula>OR($C330="geopoint", $C330="geoshape", $C330="geotrace")</formula>
    </cfRule>
    <cfRule type="expression" dxfId="3551" priority="2216">
      <formula>OR($C330="audio audit", $C330="text audit", $C330="speed violations count", $C330="speed violations list", $C330="speed violations audit")</formula>
    </cfRule>
    <cfRule type="expression" dxfId="3550" priority="2217">
      <formula>OR($C330="username", $C330="phonenumber", $C330="start", $C330="end", $C330="deviceid", $C330="subscriberid", $C330="simserial", $C330="caseid")</formula>
    </cfRule>
    <cfRule type="expression" dxfId="3549" priority="2218">
      <formula>OR(AND(LEFT($C330, 16)="select_multiple ", LEN($C330)&gt;16, NOT(ISNUMBER(SEARCH(" ", $C330, 17)))), AND(LEFT($C330, 11)="select_one ", LEN($C330)&gt;11, NOT(ISNUMBER(SEARCH(" ", $C330, 12)))))</formula>
    </cfRule>
    <cfRule type="expression" dxfId="3548" priority="2219">
      <formula>$C330="decimal"</formula>
    </cfRule>
    <cfRule type="expression" dxfId="3547" priority="2220">
      <formula>$C330="integer"</formula>
    </cfRule>
    <cfRule type="expression" dxfId="3546" priority="2221">
      <formula>$C330="text"</formula>
    </cfRule>
    <cfRule type="expression" dxfId="3545" priority="2222">
      <formula>$C330="end repeat"</formula>
    </cfRule>
    <cfRule type="expression" dxfId="3544" priority="2223">
      <formula>$C330="begin repeat"</formula>
    </cfRule>
    <cfRule type="expression" dxfId="3543" priority="2224">
      <formula>$C330="end group"</formula>
    </cfRule>
    <cfRule type="expression" dxfId="3542" priority="2225">
      <formula>$C330="begin group"</formula>
    </cfRule>
  </conditionalFormatting>
  <conditionalFormatting sqref="N333">
    <cfRule type="expression" dxfId="3541" priority="2226">
      <formula>OR(AND(LEFT($C332, 14)="sensor_stream ", LEN($C332)&gt;14, NOT(ISNUMBER(SEARCH(" ", $C332, 15)))), AND(LEFT($C332, 17)="sensor_statistic ", LEN($C332)&gt;17, NOT(ISNUMBER(SEARCH(" ", $C332, 18)))))</formula>
    </cfRule>
    <cfRule type="expression" dxfId="3540" priority="2227">
      <formula>$C332="comments"</formula>
    </cfRule>
    <cfRule type="expression" dxfId="3539" priority="2228">
      <formula>OR($C332="audio", $C332="video")</formula>
    </cfRule>
    <cfRule type="expression" dxfId="3538" priority="2229">
      <formula>$C332="image"</formula>
    </cfRule>
    <cfRule type="expression" dxfId="3537" priority="2230">
      <formula>OR($C332="date", $C332="datetime")</formula>
    </cfRule>
    <cfRule type="expression" dxfId="3536" priority="2231">
      <formula>OR($C332="calculate", $C332="calculate_here")</formula>
    </cfRule>
    <cfRule type="expression" dxfId="3535" priority="2232">
      <formula>$C332="note"</formula>
    </cfRule>
    <cfRule type="expression" dxfId="3534" priority="2233">
      <formula>$C332="barcode"</formula>
    </cfRule>
    <cfRule type="expression" dxfId="3533" priority="2234">
      <formula>OR($C332="geopoint", $C332="geoshape", $C332="geotrace")</formula>
    </cfRule>
    <cfRule type="expression" dxfId="3532" priority="2235">
      <formula>OR($C332="audio audit", $C332="text audit", $C332="speed violations count", $C332="speed violations list", $C332="speed violations audit")</formula>
    </cfRule>
    <cfRule type="expression" dxfId="3531" priority="2236">
      <formula>OR($C332="username", $C332="phonenumber", $C332="start", $C332="end", $C332="deviceid", $C332="subscriberid", $C332="simserial", $C332="caseid")</formula>
    </cfRule>
    <cfRule type="expression" dxfId="3530" priority="2237">
      <formula>OR(AND(LEFT($C332, 16)="select_multiple ", LEN($C332)&gt;16, NOT(ISNUMBER(SEARCH(" ", $C332, 17)))), AND(LEFT($C332, 11)="select_one ", LEN($C332)&gt;11, NOT(ISNUMBER(SEARCH(" ", $C332, 12)))))</formula>
    </cfRule>
    <cfRule type="expression" dxfId="3529" priority="2238">
      <formula>$C332="decimal"</formula>
    </cfRule>
    <cfRule type="expression" dxfId="3528" priority="2239">
      <formula>$C332="integer"</formula>
    </cfRule>
    <cfRule type="expression" dxfId="3527" priority="2240">
      <formula>$C332="text"</formula>
    </cfRule>
    <cfRule type="expression" dxfId="3526" priority="2241">
      <formula>$C332="end repeat"</formula>
    </cfRule>
    <cfRule type="expression" dxfId="3525" priority="2242">
      <formula>$C332="begin repeat"</formula>
    </cfRule>
    <cfRule type="expression" dxfId="3524" priority="2243">
      <formula>$C332="end group"</formula>
    </cfRule>
    <cfRule type="expression" dxfId="3523" priority="2244">
      <formula>$C332="begin group"</formula>
    </cfRule>
  </conditionalFormatting>
  <conditionalFormatting sqref="N335">
    <cfRule type="expression" dxfId="3522" priority="2245">
      <formula>OR(AND(LEFT($C334, 14)="sensor_stream ", LEN($C334)&gt;14, NOT(ISNUMBER(SEARCH(" ", $C334, 15)))), AND(LEFT($C334, 17)="sensor_statistic ", LEN($C334)&gt;17, NOT(ISNUMBER(SEARCH(" ", $C334, 18)))))</formula>
    </cfRule>
    <cfRule type="expression" dxfId="3521" priority="2246">
      <formula>$C334="comments"</formula>
    </cfRule>
    <cfRule type="expression" dxfId="3520" priority="2247">
      <formula>OR($C334="audio", $C334="video")</formula>
    </cfRule>
    <cfRule type="expression" dxfId="3519" priority="2248">
      <formula>$C334="image"</formula>
    </cfRule>
    <cfRule type="expression" dxfId="3518" priority="2249">
      <formula>OR($C334="date", $C334="datetime")</formula>
    </cfRule>
    <cfRule type="expression" dxfId="3517" priority="2250">
      <formula>OR($C334="calculate", $C334="calculate_here")</formula>
    </cfRule>
    <cfRule type="expression" dxfId="3516" priority="2251">
      <formula>$C334="note"</formula>
    </cfRule>
    <cfRule type="expression" dxfId="3515" priority="2252">
      <formula>$C334="barcode"</formula>
    </cfRule>
    <cfRule type="expression" dxfId="3514" priority="2253">
      <formula>OR($C334="geopoint", $C334="geoshape", $C334="geotrace")</formula>
    </cfRule>
    <cfRule type="expression" dxfId="3513" priority="2254">
      <formula>OR($C334="audio audit", $C334="text audit", $C334="speed violations count", $C334="speed violations list", $C334="speed violations audit")</formula>
    </cfRule>
    <cfRule type="expression" dxfId="3512" priority="2255">
      <formula>OR($C334="username", $C334="phonenumber", $C334="start", $C334="end", $C334="deviceid", $C334="subscriberid", $C334="simserial", $C334="caseid")</formula>
    </cfRule>
    <cfRule type="expression" dxfId="3511" priority="2256">
      <formula>OR(AND(LEFT($C334, 16)="select_multiple ", LEN($C334)&gt;16, NOT(ISNUMBER(SEARCH(" ", $C334, 17)))), AND(LEFT($C334, 11)="select_one ", LEN($C334)&gt;11, NOT(ISNUMBER(SEARCH(" ", $C334, 12)))))</formula>
    </cfRule>
    <cfRule type="expression" dxfId="3510" priority="2257">
      <formula>$C334="decimal"</formula>
    </cfRule>
    <cfRule type="expression" dxfId="3509" priority="2258">
      <formula>$C334="integer"</formula>
    </cfRule>
    <cfRule type="expression" dxfId="3508" priority="2259">
      <formula>$C334="text"</formula>
    </cfRule>
    <cfRule type="expression" dxfId="3507" priority="2260">
      <formula>$C334="end repeat"</formula>
    </cfRule>
    <cfRule type="expression" dxfId="3506" priority="2261">
      <formula>$C334="begin repeat"</formula>
    </cfRule>
    <cfRule type="expression" dxfId="3505" priority="2262">
      <formula>$C334="end group"</formula>
    </cfRule>
    <cfRule type="expression" dxfId="3504" priority="2263">
      <formula>$C334="begin group"</formula>
    </cfRule>
  </conditionalFormatting>
  <conditionalFormatting sqref="N336">
    <cfRule type="expression" dxfId="3503" priority="2264">
      <formula>OR(AND(LEFT($C335, 14)="sensor_stream ", LEN($C335)&gt;14, NOT(ISNUMBER(SEARCH(" ", $C335, 15)))), AND(LEFT($C335, 17)="sensor_statistic ", LEN($C335)&gt;17, NOT(ISNUMBER(SEARCH(" ", $C335, 18)))))</formula>
    </cfRule>
    <cfRule type="expression" dxfId="3502" priority="2265">
      <formula>$C335="comments"</formula>
    </cfRule>
    <cfRule type="expression" dxfId="3501" priority="2266">
      <formula>OR($C335="audio", $C335="video")</formula>
    </cfRule>
    <cfRule type="expression" dxfId="3500" priority="2267">
      <formula>$C335="image"</formula>
    </cfRule>
    <cfRule type="expression" dxfId="3499" priority="2268">
      <formula>OR($C335="date", $C335="datetime")</formula>
    </cfRule>
    <cfRule type="expression" dxfId="3498" priority="2269">
      <formula>OR($C335="calculate", $C335="calculate_here")</formula>
    </cfRule>
    <cfRule type="expression" dxfId="3497" priority="2270">
      <formula>$C335="note"</formula>
    </cfRule>
    <cfRule type="expression" dxfId="3496" priority="2271">
      <formula>$C335="barcode"</formula>
    </cfRule>
    <cfRule type="expression" dxfId="3495" priority="2272">
      <formula>OR($C335="geopoint", $C335="geoshape", $C335="geotrace")</formula>
    </cfRule>
    <cfRule type="expression" dxfId="3494" priority="2273">
      <formula>OR($C335="audio audit", $C335="text audit", $C335="speed violations count", $C335="speed violations list", $C335="speed violations audit")</formula>
    </cfRule>
    <cfRule type="expression" dxfId="3493" priority="2274">
      <formula>OR($C335="username", $C335="phonenumber", $C335="start", $C335="end", $C335="deviceid", $C335="subscriberid", $C335="simserial", $C335="caseid")</formula>
    </cfRule>
    <cfRule type="expression" dxfId="3492" priority="2275">
      <formula>OR(AND(LEFT($C335, 16)="select_multiple ", LEN($C335)&gt;16, NOT(ISNUMBER(SEARCH(" ", $C335, 17)))), AND(LEFT($C335, 11)="select_one ", LEN($C335)&gt;11, NOT(ISNUMBER(SEARCH(" ", $C335, 12)))))</formula>
    </cfRule>
    <cfRule type="expression" dxfId="3491" priority="2276">
      <formula>$C335="decimal"</formula>
    </cfRule>
    <cfRule type="expression" dxfId="3490" priority="2277">
      <formula>$C335="integer"</formula>
    </cfRule>
    <cfRule type="expression" dxfId="3489" priority="2278">
      <formula>$C335="text"</formula>
    </cfRule>
    <cfRule type="expression" dxfId="3488" priority="2279">
      <formula>$C335="end repeat"</formula>
    </cfRule>
    <cfRule type="expression" dxfId="3487" priority="2280">
      <formula>$C335="begin repeat"</formula>
    </cfRule>
    <cfRule type="expression" dxfId="3486" priority="2281">
      <formula>$C335="end group"</formula>
    </cfRule>
    <cfRule type="expression" dxfId="3485" priority="2282">
      <formula>$C335="begin group"</formula>
    </cfRule>
  </conditionalFormatting>
  <conditionalFormatting sqref="N337">
    <cfRule type="expression" dxfId="3484" priority="2283">
      <formula>OR(AND(LEFT($C336, 14)="sensor_stream ", LEN($C336)&gt;14, NOT(ISNUMBER(SEARCH(" ", $C336, 15)))), AND(LEFT($C336, 17)="sensor_statistic ", LEN($C336)&gt;17, NOT(ISNUMBER(SEARCH(" ", $C336, 18)))))</formula>
    </cfRule>
    <cfRule type="expression" dxfId="3483" priority="2284">
      <formula>$C336="comments"</formula>
    </cfRule>
    <cfRule type="expression" dxfId="3482" priority="2285">
      <formula>OR($C336="audio", $C336="video")</formula>
    </cfRule>
    <cfRule type="expression" dxfId="3481" priority="2286">
      <formula>$C336="image"</formula>
    </cfRule>
    <cfRule type="expression" dxfId="3480" priority="2287">
      <formula>OR($C336="date", $C336="datetime")</formula>
    </cfRule>
    <cfRule type="expression" dxfId="3479" priority="2288">
      <formula>OR($C336="calculate", $C336="calculate_here")</formula>
    </cfRule>
    <cfRule type="expression" dxfId="3478" priority="2289">
      <formula>$C336="note"</formula>
    </cfRule>
    <cfRule type="expression" dxfId="3477" priority="2290">
      <formula>$C336="barcode"</formula>
    </cfRule>
    <cfRule type="expression" dxfId="3476" priority="2291">
      <formula>OR($C336="geopoint", $C336="geoshape", $C336="geotrace")</formula>
    </cfRule>
    <cfRule type="expression" dxfId="3475" priority="2292">
      <formula>OR($C336="audio audit", $C336="text audit", $C336="speed violations count", $C336="speed violations list", $C336="speed violations audit")</formula>
    </cfRule>
    <cfRule type="expression" dxfId="3474" priority="2293">
      <formula>OR($C336="username", $C336="phonenumber", $C336="start", $C336="end", $C336="deviceid", $C336="subscriberid", $C336="simserial", $C336="caseid")</formula>
    </cfRule>
    <cfRule type="expression" dxfId="3473" priority="2294">
      <formula>OR(AND(LEFT($C336, 16)="select_multiple ", LEN($C336)&gt;16, NOT(ISNUMBER(SEARCH(" ", $C336, 17)))), AND(LEFT($C336, 11)="select_one ", LEN($C336)&gt;11, NOT(ISNUMBER(SEARCH(" ", $C336, 12)))))</formula>
    </cfRule>
    <cfRule type="expression" dxfId="3472" priority="2295">
      <formula>$C336="decimal"</formula>
    </cfRule>
    <cfRule type="expression" dxfId="3471" priority="2296">
      <formula>$C336="integer"</formula>
    </cfRule>
    <cfRule type="expression" dxfId="3470" priority="2297">
      <formula>$C336="text"</formula>
    </cfRule>
    <cfRule type="expression" dxfId="3469" priority="2298">
      <formula>$C336="end repeat"</formula>
    </cfRule>
    <cfRule type="expression" dxfId="3468" priority="2299">
      <formula>$C336="begin repeat"</formula>
    </cfRule>
    <cfRule type="expression" dxfId="3467" priority="2300">
      <formula>$C336="end group"</formula>
    </cfRule>
    <cfRule type="expression" dxfId="3466" priority="2301">
      <formula>$C336="begin group"</formula>
    </cfRule>
  </conditionalFormatting>
  <conditionalFormatting sqref="N338">
    <cfRule type="expression" dxfId="3465" priority="2302">
      <formula>OR(AND(LEFT($C337, 14)="sensor_stream ", LEN($C337)&gt;14, NOT(ISNUMBER(SEARCH(" ", $C337, 15)))), AND(LEFT($C337, 17)="sensor_statistic ", LEN($C337)&gt;17, NOT(ISNUMBER(SEARCH(" ", $C337, 18)))))</formula>
    </cfRule>
    <cfRule type="expression" dxfId="3464" priority="2303">
      <formula>$C337="comments"</formula>
    </cfRule>
    <cfRule type="expression" dxfId="3463" priority="2304">
      <formula>OR($C337="audio", $C337="video")</formula>
    </cfRule>
    <cfRule type="expression" dxfId="3462" priority="2305">
      <formula>$C337="image"</formula>
    </cfRule>
    <cfRule type="expression" dxfId="3461" priority="2306">
      <formula>OR($C337="date", $C337="datetime")</formula>
    </cfRule>
    <cfRule type="expression" dxfId="3460" priority="2307">
      <formula>OR($C337="calculate", $C337="calculate_here")</formula>
    </cfRule>
    <cfRule type="expression" dxfId="3459" priority="2308">
      <formula>$C337="note"</formula>
    </cfRule>
    <cfRule type="expression" dxfId="3458" priority="2309">
      <formula>$C337="barcode"</formula>
    </cfRule>
    <cfRule type="expression" dxfId="3457" priority="2310">
      <formula>OR($C337="geopoint", $C337="geoshape", $C337="geotrace")</formula>
    </cfRule>
    <cfRule type="expression" dxfId="3456" priority="2311">
      <formula>OR($C337="audio audit", $C337="text audit", $C337="speed violations count", $C337="speed violations list", $C337="speed violations audit")</formula>
    </cfRule>
    <cfRule type="expression" dxfId="3455" priority="2312">
      <formula>OR($C337="username", $C337="phonenumber", $C337="start", $C337="end", $C337="deviceid", $C337="subscriberid", $C337="simserial", $C337="caseid")</formula>
    </cfRule>
    <cfRule type="expression" dxfId="3454" priority="2313">
      <formula>OR(AND(LEFT($C337, 16)="select_multiple ", LEN($C337)&gt;16, NOT(ISNUMBER(SEARCH(" ", $C337, 17)))), AND(LEFT($C337, 11)="select_one ", LEN($C337)&gt;11, NOT(ISNUMBER(SEARCH(" ", $C337, 12)))))</formula>
    </cfRule>
    <cfRule type="expression" dxfId="3453" priority="2314">
      <formula>$C337="decimal"</formula>
    </cfRule>
    <cfRule type="expression" dxfId="3452" priority="2315">
      <formula>$C337="integer"</formula>
    </cfRule>
    <cfRule type="expression" dxfId="3451" priority="2316">
      <formula>$C337="text"</formula>
    </cfRule>
    <cfRule type="expression" dxfId="3450" priority="2317">
      <formula>$C337="end repeat"</formula>
    </cfRule>
    <cfRule type="expression" dxfId="3449" priority="2318">
      <formula>$C337="begin repeat"</formula>
    </cfRule>
    <cfRule type="expression" dxfId="3448" priority="2319">
      <formula>$C337="end group"</formula>
    </cfRule>
    <cfRule type="expression" dxfId="3447" priority="2320">
      <formula>$C337="begin group"</formula>
    </cfRule>
  </conditionalFormatting>
  <conditionalFormatting sqref="N339">
    <cfRule type="expression" dxfId="3446" priority="2321">
      <formula>OR(AND(LEFT($C338, 14)="sensor_stream ", LEN($C338)&gt;14, NOT(ISNUMBER(SEARCH(" ", $C338, 15)))), AND(LEFT($C338, 17)="sensor_statistic ", LEN($C338)&gt;17, NOT(ISNUMBER(SEARCH(" ", $C338, 18)))))</formula>
    </cfRule>
    <cfRule type="expression" dxfId="3445" priority="2322">
      <formula>$C338="comments"</formula>
    </cfRule>
    <cfRule type="expression" dxfId="3444" priority="2323">
      <formula>OR($C338="audio", $C338="video")</formula>
    </cfRule>
    <cfRule type="expression" dxfId="3443" priority="2324">
      <formula>$C338="image"</formula>
    </cfRule>
    <cfRule type="expression" dxfId="3442" priority="2325">
      <formula>OR($C338="date", $C338="datetime")</formula>
    </cfRule>
    <cfRule type="expression" dxfId="3441" priority="2326">
      <formula>OR($C338="calculate", $C338="calculate_here")</formula>
    </cfRule>
    <cfRule type="expression" dxfId="3440" priority="2327">
      <formula>$C338="note"</formula>
    </cfRule>
    <cfRule type="expression" dxfId="3439" priority="2328">
      <formula>$C338="barcode"</formula>
    </cfRule>
    <cfRule type="expression" dxfId="3438" priority="2329">
      <formula>OR($C338="geopoint", $C338="geoshape", $C338="geotrace")</formula>
    </cfRule>
    <cfRule type="expression" dxfId="3437" priority="2330">
      <formula>OR($C338="audio audit", $C338="text audit", $C338="speed violations count", $C338="speed violations list", $C338="speed violations audit")</formula>
    </cfRule>
    <cfRule type="expression" dxfId="3436" priority="2331">
      <formula>OR($C338="username", $C338="phonenumber", $C338="start", $C338="end", $C338="deviceid", $C338="subscriberid", $C338="simserial", $C338="caseid")</formula>
    </cfRule>
    <cfRule type="expression" dxfId="3435" priority="2332">
      <formula>OR(AND(LEFT($C338, 16)="select_multiple ", LEN($C338)&gt;16, NOT(ISNUMBER(SEARCH(" ", $C338, 17)))), AND(LEFT($C338, 11)="select_one ", LEN($C338)&gt;11, NOT(ISNUMBER(SEARCH(" ", $C338, 12)))))</formula>
    </cfRule>
    <cfRule type="expression" dxfId="3434" priority="2333">
      <formula>$C338="decimal"</formula>
    </cfRule>
    <cfRule type="expression" dxfId="3433" priority="2334">
      <formula>$C338="integer"</formula>
    </cfRule>
    <cfRule type="expression" dxfId="3432" priority="2335">
      <formula>$C338="text"</formula>
    </cfRule>
    <cfRule type="expression" dxfId="3431" priority="2336">
      <formula>$C338="end repeat"</formula>
    </cfRule>
    <cfRule type="expression" dxfId="3430" priority="2337">
      <formula>$C338="begin repeat"</formula>
    </cfRule>
    <cfRule type="expression" dxfId="3429" priority="2338">
      <formula>$C338="end group"</formula>
    </cfRule>
    <cfRule type="expression" dxfId="3428" priority="2339">
      <formula>$C338="begin group"</formula>
    </cfRule>
  </conditionalFormatting>
  <conditionalFormatting sqref="N340">
    <cfRule type="expression" dxfId="3427" priority="2340">
      <formula>OR(AND(LEFT($C339, 14)="sensor_stream ", LEN($C339)&gt;14, NOT(ISNUMBER(SEARCH(" ", $C339, 15)))), AND(LEFT($C339, 17)="sensor_statistic ", LEN($C339)&gt;17, NOT(ISNUMBER(SEARCH(" ", $C339, 18)))))</formula>
    </cfRule>
    <cfRule type="expression" dxfId="3426" priority="2341">
      <formula>$C339="comments"</formula>
    </cfRule>
    <cfRule type="expression" dxfId="3425" priority="2342">
      <formula>OR($C339="audio", $C339="video")</formula>
    </cfRule>
    <cfRule type="expression" dxfId="3424" priority="2343">
      <formula>$C339="image"</formula>
    </cfRule>
    <cfRule type="expression" dxfId="3423" priority="2344">
      <formula>OR($C339="date", $C339="datetime")</formula>
    </cfRule>
    <cfRule type="expression" dxfId="3422" priority="2345">
      <formula>OR($C339="calculate", $C339="calculate_here")</formula>
    </cfRule>
    <cfRule type="expression" dxfId="3421" priority="2346">
      <formula>$C339="note"</formula>
    </cfRule>
    <cfRule type="expression" dxfId="3420" priority="2347">
      <formula>$C339="barcode"</formula>
    </cfRule>
    <cfRule type="expression" dxfId="3419" priority="2348">
      <formula>OR($C339="geopoint", $C339="geoshape", $C339="geotrace")</formula>
    </cfRule>
    <cfRule type="expression" dxfId="3418" priority="2349">
      <formula>OR($C339="audio audit", $C339="text audit", $C339="speed violations count", $C339="speed violations list", $C339="speed violations audit")</formula>
    </cfRule>
    <cfRule type="expression" dxfId="3417" priority="2350">
      <formula>OR($C339="username", $C339="phonenumber", $C339="start", $C339="end", $C339="deviceid", $C339="subscriberid", $C339="simserial", $C339="caseid")</formula>
    </cfRule>
    <cfRule type="expression" dxfId="3416" priority="2351">
      <formula>OR(AND(LEFT($C339, 16)="select_multiple ", LEN($C339)&gt;16, NOT(ISNUMBER(SEARCH(" ", $C339, 17)))), AND(LEFT($C339, 11)="select_one ", LEN($C339)&gt;11, NOT(ISNUMBER(SEARCH(" ", $C339, 12)))))</formula>
    </cfRule>
    <cfRule type="expression" dxfId="3415" priority="2352">
      <formula>$C339="decimal"</formula>
    </cfRule>
    <cfRule type="expression" dxfId="3414" priority="2353">
      <formula>$C339="integer"</formula>
    </cfRule>
    <cfRule type="expression" dxfId="3413" priority="2354">
      <formula>$C339="text"</formula>
    </cfRule>
    <cfRule type="expression" dxfId="3412" priority="2355">
      <formula>$C339="end repeat"</formula>
    </cfRule>
    <cfRule type="expression" dxfId="3411" priority="2356">
      <formula>$C339="begin repeat"</formula>
    </cfRule>
    <cfRule type="expression" dxfId="3410" priority="2357">
      <formula>$C339="end group"</formula>
    </cfRule>
    <cfRule type="expression" dxfId="3409" priority="2358">
      <formula>$C339="begin group"</formula>
    </cfRule>
  </conditionalFormatting>
  <conditionalFormatting sqref="N341">
    <cfRule type="expression" dxfId="3408" priority="2359">
      <formula>OR(AND(LEFT($C340, 14)="sensor_stream ", LEN($C340)&gt;14, NOT(ISNUMBER(SEARCH(" ", $C340, 15)))), AND(LEFT($C340, 17)="sensor_statistic ", LEN($C340)&gt;17, NOT(ISNUMBER(SEARCH(" ", $C340, 18)))))</formula>
    </cfRule>
    <cfRule type="expression" dxfId="3407" priority="2360">
      <formula>$C340="comments"</formula>
    </cfRule>
    <cfRule type="expression" dxfId="3406" priority="2361">
      <formula>OR($C340="audio", $C340="video")</formula>
    </cfRule>
    <cfRule type="expression" dxfId="3405" priority="2362">
      <formula>$C340="image"</formula>
    </cfRule>
    <cfRule type="expression" dxfId="3404" priority="2363">
      <formula>OR($C340="date", $C340="datetime")</formula>
    </cfRule>
    <cfRule type="expression" dxfId="3403" priority="2364">
      <formula>OR($C340="calculate", $C340="calculate_here")</formula>
    </cfRule>
    <cfRule type="expression" dxfId="3402" priority="2365">
      <formula>$C340="note"</formula>
    </cfRule>
    <cfRule type="expression" dxfId="3401" priority="2366">
      <formula>$C340="barcode"</formula>
    </cfRule>
    <cfRule type="expression" dxfId="3400" priority="2367">
      <formula>OR($C340="geopoint", $C340="geoshape", $C340="geotrace")</formula>
    </cfRule>
    <cfRule type="expression" dxfId="3399" priority="2368">
      <formula>OR($C340="audio audit", $C340="text audit", $C340="speed violations count", $C340="speed violations list", $C340="speed violations audit")</formula>
    </cfRule>
    <cfRule type="expression" dxfId="3398" priority="2369">
      <formula>OR($C340="username", $C340="phonenumber", $C340="start", $C340="end", $C340="deviceid", $C340="subscriberid", $C340="simserial", $C340="caseid")</formula>
    </cfRule>
    <cfRule type="expression" dxfId="3397" priority="2370">
      <formula>OR(AND(LEFT($C340, 16)="select_multiple ", LEN($C340)&gt;16, NOT(ISNUMBER(SEARCH(" ", $C340, 17)))), AND(LEFT($C340, 11)="select_one ", LEN($C340)&gt;11, NOT(ISNUMBER(SEARCH(" ", $C340, 12)))))</formula>
    </cfRule>
    <cfRule type="expression" dxfId="3396" priority="2371">
      <formula>$C340="decimal"</formula>
    </cfRule>
    <cfRule type="expression" dxfId="3395" priority="2372">
      <formula>$C340="integer"</formula>
    </cfRule>
    <cfRule type="expression" dxfId="3394" priority="2373">
      <formula>$C340="text"</formula>
    </cfRule>
    <cfRule type="expression" dxfId="3393" priority="2374">
      <formula>$C340="end repeat"</formula>
    </cfRule>
    <cfRule type="expression" dxfId="3392" priority="2375">
      <formula>$C340="begin repeat"</formula>
    </cfRule>
    <cfRule type="expression" dxfId="3391" priority="2376">
      <formula>$C340="end group"</formula>
    </cfRule>
    <cfRule type="expression" dxfId="3390" priority="2377">
      <formula>$C340="begin group"</formula>
    </cfRule>
  </conditionalFormatting>
  <conditionalFormatting sqref="N342">
    <cfRule type="expression" dxfId="3389" priority="2378">
      <formula>OR(AND(LEFT($C341, 14)="sensor_stream ", LEN($C341)&gt;14, NOT(ISNUMBER(SEARCH(" ", $C341, 15)))), AND(LEFT($C341, 17)="sensor_statistic ", LEN($C341)&gt;17, NOT(ISNUMBER(SEARCH(" ", $C341, 18)))))</formula>
    </cfRule>
    <cfRule type="expression" dxfId="3388" priority="2379">
      <formula>$C341="comments"</formula>
    </cfRule>
    <cfRule type="expression" dxfId="3387" priority="2380">
      <formula>OR($C341="audio", $C341="video")</formula>
    </cfRule>
    <cfRule type="expression" dxfId="3386" priority="2381">
      <formula>$C341="image"</formula>
    </cfRule>
    <cfRule type="expression" dxfId="3385" priority="2382">
      <formula>OR($C341="date", $C341="datetime")</formula>
    </cfRule>
    <cfRule type="expression" dxfId="3384" priority="2383">
      <formula>OR($C341="calculate", $C341="calculate_here")</formula>
    </cfRule>
    <cfRule type="expression" dxfId="3383" priority="2384">
      <formula>$C341="note"</formula>
    </cfRule>
    <cfRule type="expression" dxfId="3382" priority="2385">
      <formula>$C341="barcode"</formula>
    </cfRule>
    <cfRule type="expression" dxfId="3381" priority="2386">
      <formula>OR($C341="geopoint", $C341="geoshape", $C341="geotrace")</formula>
    </cfRule>
    <cfRule type="expression" dxfId="3380" priority="2387">
      <formula>OR($C341="audio audit", $C341="text audit", $C341="speed violations count", $C341="speed violations list", $C341="speed violations audit")</formula>
    </cfRule>
    <cfRule type="expression" dxfId="3379" priority="2388">
      <formula>OR($C341="username", $C341="phonenumber", $C341="start", $C341="end", $C341="deviceid", $C341="subscriberid", $C341="simserial", $C341="caseid")</formula>
    </cfRule>
    <cfRule type="expression" dxfId="3378" priority="2389">
      <formula>OR(AND(LEFT($C341, 16)="select_multiple ", LEN($C341)&gt;16, NOT(ISNUMBER(SEARCH(" ", $C341, 17)))), AND(LEFT($C341, 11)="select_one ", LEN($C341)&gt;11, NOT(ISNUMBER(SEARCH(" ", $C341, 12)))))</formula>
    </cfRule>
    <cfRule type="expression" dxfId="3377" priority="2390">
      <formula>$C341="decimal"</formula>
    </cfRule>
    <cfRule type="expression" dxfId="3376" priority="2391">
      <formula>$C341="integer"</formula>
    </cfRule>
    <cfRule type="expression" dxfId="3375" priority="2392">
      <formula>$C341="text"</formula>
    </cfRule>
    <cfRule type="expression" dxfId="3374" priority="2393">
      <formula>$C341="end repeat"</formula>
    </cfRule>
    <cfRule type="expression" dxfId="3373" priority="2394">
      <formula>$C341="begin repeat"</formula>
    </cfRule>
    <cfRule type="expression" dxfId="3372" priority="2395">
      <formula>$C341="end group"</formula>
    </cfRule>
    <cfRule type="expression" dxfId="3371" priority="2396">
      <formula>$C341="begin group"</formula>
    </cfRule>
  </conditionalFormatting>
  <conditionalFormatting sqref="N343">
    <cfRule type="expression" dxfId="3370" priority="2397">
      <formula>OR(AND(LEFT($C342, 14)="sensor_stream ", LEN($C342)&gt;14, NOT(ISNUMBER(SEARCH(" ", $C342, 15)))), AND(LEFT($C342, 17)="sensor_statistic ", LEN($C342)&gt;17, NOT(ISNUMBER(SEARCH(" ", $C342, 18)))))</formula>
    </cfRule>
    <cfRule type="expression" dxfId="3369" priority="2398">
      <formula>$C342="comments"</formula>
    </cfRule>
    <cfRule type="expression" dxfId="3368" priority="2399">
      <formula>OR($C342="audio", $C342="video")</formula>
    </cfRule>
    <cfRule type="expression" dxfId="3367" priority="2400">
      <formula>$C342="image"</formula>
    </cfRule>
    <cfRule type="expression" dxfId="3366" priority="2401">
      <formula>OR($C342="date", $C342="datetime")</formula>
    </cfRule>
    <cfRule type="expression" dxfId="3365" priority="2402">
      <formula>OR($C342="calculate", $C342="calculate_here")</formula>
    </cfRule>
    <cfRule type="expression" dxfId="3364" priority="2403">
      <formula>$C342="note"</formula>
    </cfRule>
    <cfRule type="expression" dxfId="3363" priority="2404">
      <formula>$C342="barcode"</formula>
    </cfRule>
    <cfRule type="expression" dxfId="3362" priority="2405">
      <formula>OR($C342="geopoint", $C342="geoshape", $C342="geotrace")</formula>
    </cfRule>
    <cfRule type="expression" dxfId="3361" priority="2406">
      <formula>OR($C342="audio audit", $C342="text audit", $C342="speed violations count", $C342="speed violations list", $C342="speed violations audit")</formula>
    </cfRule>
    <cfRule type="expression" dxfId="3360" priority="2407">
      <formula>OR($C342="username", $C342="phonenumber", $C342="start", $C342="end", $C342="deviceid", $C342="subscriberid", $C342="simserial", $C342="caseid")</formula>
    </cfRule>
    <cfRule type="expression" dxfId="3359" priority="2408">
      <formula>OR(AND(LEFT($C342, 16)="select_multiple ", LEN($C342)&gt;16, NOT(ISNUMBER(SEARCH(" ", $C342, 17)))), AND(LEFT($C342, 11)="select_one ", LEN($C342)&gt;11, NOT(ISNUMBER(SEARCH(" ", $C342, 12)))))</formula>
    </cfRule>
    <cfRule type="expression" dxfId="3358" priority="2409">
      <formula>$C342="decimal"</formula>
    </cfRule>
    <cfRule type="expression" dxfId="3357" priority="2410">
      <formula>$C342="integer"</formula>
    </cfRule>
    <cfRule type="expression" dxfId="3356" priority="2411">
      <formula>$C342="text"</formula>
    </cfRule>
    <cfRule type="expression" dxfId="3355" priority="2412">
      <formula>$C342="end repeat"</formula>
    </cfRule>
    <cfRule type="expression" dxfId="3354" priority="2413">
      <formula>$C342="begin repeat"</formula>
    </cfRule>
    <cfRule type="expression" dxfId="3353" priority="2414">
      <formula>$C342="end group"</formula>
    </cfRule>
    <cfRule type="expression" dxfId="3352" priority="2415">
      <formula>$C342="begin group"</formula>
    </cfRule>
  </conditionalFormatting>
  <conditionalFormatting sqref="N344">
    <cfRule type="expression" dxfId="3351" priority="2416">
      <formula>OR(AND(LEFT($C343, 14)="sensor_stream ", LEN($C343)&gt;14, NOT(ISNUMBER(SEARCH(" ", $C343, 15)))), AND(LEFT($C343, 17)="sensor_statistic ", LEN($C343)&gt;17, NOT(ISNUMBER(SEARCH(" ", $C343, 18)))))</formula>
    </cfRule>
    <cfRule type="expression" dxfId="3350" priority="2417">
      <formula>$C343="comments"</formula>
    </cfRule>
    <cfRule type="expression" dxfId="3349" priority="2418">
      <formula>OR($C343="audio", $C343="video")</formula>
    </cfRule>
    <cfRule type="expression" dxfId="3348" priority="2419">
      <formula>$C343="image"</formula>
    </cfRule>
    <cfRule type="expression" dxfId="3347" priority="2420">
      <formula>OR($C343="date", $C343="datetime")</formula>
    </cfRule>
    <cfRule type="expression" dxfId="3346" priority="2421">
      <formula>OR($C343="calculate", $C343="calculate_here")</formula>
    </cfRule>
    <cfRule type="expression" dxfId="3345" priority="2422">
      <formula>$C343="note"</formula>
    </cfRule>
    <cfRule type="expression" dxfId="3344" priority="2423">
      <formula>$C343="barcode"</formula>
    </cfRule>
    <cfRule type="expression" dxfId="3343" priority="2424">
      <formula>OR($C343="geopoint", $C343="geoshape", $C343="geotrace")</formula>
    </cfRule>
    <cfRule type="expression" dxfId="3342" priority="2425">
      <formula>OR($C343="audio audit", $C343="text audit", $C343="speed violations count", $C343="speed violations list", $C343="speed violations audit")</formula>
    </cfRule>
    <cfRule type="expression" dxfId="3341" priority="2426">
      <formula>OR($C343="username", $C343="phonenumber", $C343="start", $C343="end", $C343="deviceid", $C343="subscriberid", $C343="simserial", $C343="caseid")</formula>
    </cfRule>
    <cfRule type="expression" dxfId="3340" priority="2427">
      <formula>OR(AND(LEFT($C343, 16)="select_multiple ", LEN($C343)&gt;16, NOT(ISNUMBER(SEARCH(" ", $C343, 17)))), AND(LEFT($C343, 11)="select_one ", LEN($C343)&gt;11, NOT(ISNUMBER(SEARCH(" ", $C343, 12)))))</formula>
    </cfRule>
    <cfRule type="expression" dxfId="3339" priority="2428">
      <formula>$C343="decimal"</formula>
    </cfRule>
    <cfRule type="expression" dxfId="3338" priority="2429">
      <formula>$C343="integer"</formula>
    </cfRule>
    <cfRule type="expression" dxfId="3337" priority="2430">
      <formula>$C343="text"</formula>
    </cfRule>
    <cfRule type="expression" dxfId="3336" priority="2431">
      <formula>$C343="end repeat"</formula>
    </cfRule>
    <cfRule type="expression" dxfId="3335" priority="2432">
      <formula>$C343="begin repeat"</formula>
    </cfRule>
    <cfRule type="expression" dxfId="3334" priority="2433">
      <formula>$C343="end group"</formula>
    </cfRule>
    <cfRule type="expression" dxfId="3333" priority="2434">
      <formula>$C343="begin group"</formula>
    </cfRule>
  </conditionalFormatting>
  <conditionalFormatting sqref="N345">
    <cfRule type="expression" dxfId="3332" priority="2435">
      <formula>OR(AND(LEFT($C344, 14)="sensor_stream ", LEN($C344)&gt;14, NOT(ISNUMBER(SEARCH(" ", $C344, 15)))), AND(LEFT($C344, 17)="sensor_statistic ", LEN($C344)&gt;17, NOT(ISNUMBER(SEARCH(" ", $C344, 18)))))</formula>
    </cfRule>
    <cfRule type="expression" dxfId="3331" priority="2436">
      <formula>$C344="comments"</formula>
    </cfRule>
    <cfRule type="expression" dxfId="3330" priority="2437">
      <formula>OR($C344="audio", $C344="video")</formula>
    </cfRule>
    <cfRule type="expression" dxfId="3329" priority="2438">
      <formula>$C344="image"</formula>
    </cfRule>
    <cfRule type="expression" dxfId="3328" priority="2439">
      <formula>OR($C344="date", $C344="datetime")</formula>
    </cfRule>
    <cfRule type="expression" dxfId="3327" priority="2440">
      <formula>OR($C344="calculate", $C344="calculate_here")</formula>
    </cfRule>
    <cfRule type="expression" dxfId="3326" priority="2441">
      <formula>$C344="note"</formula>
    </cfRule>
    <cfRule type="expression" dxfId="3325" priority="2442">
      <formula>$C344="barcode"</formula>
    </cfRule>
    <cfRule type="expression" dxfId="3324" priority="2443">
      <formula>OR($C344="geopoint", $C344="geoshape", $C344="geotrace")</formula>
    </cfRule>
    <cfRule type="expression" dxfId="3323" priority="2444">
      <formula>OR($C344="audio audit", $C344="text audit", $C344="speed violations count", $C344="speed violations list", $C344="speed violations audit")</formula>
    </cfRule>
    <cfRule type="expression" dxfId="3322" priority="2445">
      <formula>OR($C344="username", $C344="phonenumber", $C344="start", $C344="end", $C344="deviceid", $C344="subscriberid", $C344="simserial", $C344="caseid")</formula>
    </cfRule>
    <cfRule type="expression" dxfId="3321" priority="2446">
      <formula>OR(AND(LEFT($C344, 16)="select_multiple ", LEN($C344)&gt;16, NOT(ISNUMBER(SEARCH(" ", $C344, 17)))), AND(LEFT($C344, 11)="select_one ", LEN($C344)&gt;11, NOT(ISNUMBER(SEARCH(" ", $C344, 12)))))</formula>
    </cfRule>
    <cfRule type="expression" dxfId="3320" priority="2447">
      <formula>$C344="decimal"</formula>
    </cfRule>
    <cfRule type="expression" dxfId="3319" priority="2448">
      <formula>$C344="integer"</formula>
    </cfRule>
    <cfRule type="expression" dxfId="3318" priority="2449">
      <formula>$C344="text"</formula>
    </cfRule>
    <cfRule type="expression" dxfId="3317" priority="2450">
      <formula>$C344="end repeat"</formula>
    </cfRule>
    <cfRule type="expression" dxfId="3316" priority="2451">
      <formula>$C344="begin repeat"</formula>
    </cfRule>
    <cfRule type="expression" dxfId="3315" priority="2452">
      <formula>$C344="end group"</formula>
    </cfRule>
    <cfRule type="expression" dxfId="3314" priority="2453">
      <formula>$C344="begin group"</formula>
    </cfRule>
  </conditionalFormatting>
  <conditionalFormatting sqref="N353">
    <cfRule type="expression" dxfId="3313" priority="2454">
      <formula>OR(AND(LEFT($C352, 14)="sensor_stream ", LEN($C352)&gt;14, NOT(ISNUMBER(SEARCH(" ", $C352, 15)))), AND(LEFT($C352, 17)="sensor_statistic ", LEN($C352)&gt;17, NOT(ISNUMBER(SEARCH(" ", $C352, 18)))))</formula>
    </cfRule>
    <cfRule type="expression" dxfId="3312" priority="2455">
      <formula>$C352="comments"</formula>
    </cfRule>
    <cfRule type="expression" dxfId="3311" priority="2456">
      <formula>OR($C352="audio", $C352="video")</formula>
    </cfRule>
    <cfRule type="expression" dxfId="3310" priority="2457">
      <formula>$C352="image"</formula>
    </cfRule>
    <cfRule type="expression" dxfId="3309" priority="2458">
      <formula>OR($C352="date", $C352="datetime")</formula>
    </cfRule>
    <cfRule type="expression" dxfId="3308" priority="2459">
      <formula>OR($C352="calculate", $C352="calculate_here")</formula>
    </cfRule>
    <cfRule type="expression" dxfId="3307" priority="2460">
      <formula>$C352="note"</formula>
    </cfRule>
    <cfRule type="expression" dxfId="3306" priority="2461">
      <formula>$C352="barcode"</formula>
    </cfRule>
    <cfRule type="expression" dxfId="3305" priority="2462">
      <formula>OR($C352="geopoint", $C352="geoshape", $C352="geotrace")</formula>
    </cfRule>
    <cfRule type="expression" dxfId="3304" priority="2463">
      <formula>OR($C352="audio audit", $C352="text audit", $C352="speed violations count", $C352="speed violations list", $C352="speed violations audit")</formula>
    </cfRule>
    <cfRule type="expression" dxfId="3303" priority="2464">
      <formula>OR($C352="username", $C352="phonenumber", $C352="start", $C352="end", $C352="deviceid", $C352="subscriberid", $C352="simserial", $C352="caseid")</formula>
    </cfRule>
    <cfRule type="expression" dxfId="3302" priority="2465">
      <formula>OR(AND(LEFT($C352, 16)="select_multiple ", LEN($C352)&gt;16, NOT(ISNUMBER(SEARCH(" ", $C352, 17)))), AND(LEFT($C352, 11)="select_one ", LEN($C352)&gt;11, NOT(ISNUMBER(SEARCH(" ", $C352, 12)))))</formula>
    </cfRule>
    <cfRule type="expression" dxfId="3301" priority="2466">
      <formula>$C352="decimal"</formula>
    </cfRule>
    <cfRule type="expression" dxfId="3300" priority="2467">
      <formula>$C352="integer"</formula>
    </cfRule>
    <cfRule type="expression" dxfId="3299" priority="2468">
      <formula>$C352="text"</formula>
    </cfRule>
    <cfRule type="expression" dxfId="3298" priority="2469">
      <formula>$C352="end repeat"</formula>
    </cfRule>
    <cfRule type="expression" dxfId="3297" priority="2470">
      <formula>$C352="begin repeat"</formula>
    </cfRule>
    <cfRule type="expression" dxfId="3296" priority="2471">
      <formula>$C352="end group"</formula>
    </cfRule>
    <cfRule type="expression" dxfId="3295" priority="2472">
      <formula>$C352="begin group"</formula>
    </cfRule>
  </conditionalFormatting>
  <conditionalFormatting sqref="N354">
    <cfRule type="expression" dxfId="3294" priority="2473">
      <formula>OR(AND(LEFT($C353, 14)="sensor_stream ", LEN($C353)&gt;14, NOT(ISNUMBER(SEARCH(" ", $C353, 15)))), AND(LEFT($C353, 17)="sensor_statistic ", LEN($C353)&gt;17, NOT(ISNUMBER(SEARCH(" ", $C353, 18)))))</formula>
    </cfRule>
    <cfRule type="expression" dxfId="3293" priority="2474">
      <formula>$C353="comments"</formula>
    </cfRule>
    <cfRule type="expression" dxfId="3292" priority="2475">
      <formula>OR($C353="audio", $C353="video")</formula>
    </cfRule>
    <cfRule type="expression" dxfId="3291" priority="2476">
      <formula>$C353="image"</formula>
    </cfRule>
    <cfRule type="expression" dxfId="3290" priority="2477">
      <formula>OR($C353="date", $C353="datetime")</formula>
    </cfRule>
    <cfRule type="expression" dxfId="3289" priority="2478">
      <formula>OR($C353="calculate", $C353="calculate_here")</formula>
    </cfRule>
    <cfRule type="expression" dxfId="3288" priority="2479">
      <formula>$C353="note"</formula>
    </cfRule>
    <cfRule type="expression" dxfId="3287" priority="2480">
      <formula>$C353="barcode"</formula>
    </cfRule>
    <cfRule type="expression" dxfId="3286" priority="2481">
      <formula>OR($C353="geopoint", $C353="geoshape", $C353="geotrace")</formula>
    </cfRule>
    <cfRule type="expression" dxfId="3285" priority="2482">
      <formula>OR($C353="audio audit", $C353="text audit", $C353="speed violations count", $C353="speed violations list", $C353="speed violations audit")</formula>
    </cfRule>
    <cfRule type="expression" dxfId="3284" priority="2483">
      <formula>OR($C353="username", $C353="phonenumber", $C353="start", $C353="end", $C353="deviceid", $C353="subscriberid", $C353="simserial", $C353="caseid")</formula>
    </cfRule>
    <cfRule type="expression" dxfId="3283" priority="2484">
      <formula>OR(AND(LEFT($C353, 16)="select_multiple ", LEN($C353)&gt;16, NOT(ISNUMBER(SEARCH(" ", $C353, 17)))), AND(LEFT($C353, 11)="select_one ", LEN($C353)&gt;11, NOT(ISNUMBER(SEARCH(" ", $C353, 12)))))</formula>
    </cfRule>
    <cfRule type="expression" dxfId="3282" priority="2485">
      <formula>$C353="decimal"</formula>
    </cfRule>
    <cfRule type="expression" dxfId="3281" priority="2486">
      <formula>$C353="integer"</formula>
    </cfRule>
    <cfRule type="expression" dxfId="3280" priority="2487">
      <formula>$C353="text"</formula>
    </cfRule>
    <cfRule type="expression" dxfId="3279" priority="2488">
      <formula>$C353="end repeat"</formula>
    </cfRule>
    <cfRule type="expression" dxfId="3278" priority="2489">
      <formula>$C353="begin repeat"</formula>
    </cfRule>
    <cfRule type="expression" dxfId="3277" priority="2490">
      <formula>$C353="end group"</formula>
    </cfRule>
    <cfRule type="expression" dxfId="3276" priority="2491">
      <formula>$C353="begin group"</formula>
    </cfRule>
  </conditionalFormatting>
  <conditionalFormatting sqref="N363">
    <cfRule type="expression" dxfId="3275" priority="2492">
      <formula>OR(AND(LEFT($C362, 14)="sensor_stream ", LEN($C362)&gt;14, NOT(ISNUMBER(SEARCH(" ", $C362, 15)))), AND(LEFT($C362, 17)="sensor_statistic ", LEN($C362)&gt;17, NOT(ISNUMBER(SEARCH(" ", $C362, 18)))))</formula>
    </cfRule>
    <cfRule type="expression" dxfId="3274" priority="2493">
      <formula>$C362="comments"</formula>
    </cfRule>
    <cfRule type="expression" dxfId="3273" priority="2494">
      <formula>OR($C362="audio", $C362="video")</formula>
    </cfRule>
    <cfRule type="expression" dxfId="3272" priority="2495">
      <formula>$C362="image"</formula>
    </cfRule>
    <cfRule type="expression" dxfId="3271" priority="2496">
      <formula>OR($C362="date", $C362="datetime")</formula>
    </cfRule>
    <cfRule type="expression" dxfId="3270" priority="2497">
      <formula>OR($C362="calculate", $C362="calculate_here")</formula>
    </cfRule>
    <cfRule type="expression" dxfId="3269" priority="2498">
      <formula>$C362="note"</formula>
    </cfRule>
    <cfRule type="expression" dxfId="3268" priority="2499">
      <formula>$C362="barcode"</formula>
    </cfRule>
    <cfRule type="expression" dxfId="3267" priority="2500">
      <formula>OR($C362="geopoint", $C362="geoshape", $C362="geotrace")</formula>
    </cfRule>
    <cfRule type="expression" dxfId="3266" priority="2501">
      <formula>OR($C362="audio audit", $C362="text audit", $C362="speed violations count", $C362="speed violations list", $C362="speed violations audit")</formula>
    </cfRule>
    <cfRule type="expression" dxfId="3265" priority="2502">
      <formula>OR($C362="username", $C362="phonenumber", $C362="start", $C362="end", $C362="deviceid", $C362="subscriberid", $C362="simserial", $C362="caseid")</formula>
    </cfRule>
    <cfRule type="expression" dxfId="3264" priority="2503">
      <formula>OR(AND(LEFT($C362, 16)="select_multiple ", LEN($C362)&gt;16, NOT(ISNUMBER(SEARCH(" ", $C362, 17)))), AND(LEFT($C362, 11)="select_one ", LEN($C362)&gt;11, NOT(ISNUMBER(SEARCH(" ", $C362, 12)))))</formula>
    </cfRule>
    <cfRule type="expression" dxfId="3263" priority="2504">
      <formula>$C362="decimal"</formula>
    </cfRule>
    <cfRule type="expression" dxfId="3262" priority="2505">
      <formula>$C362="integer"</formula>
    </cfRule>
    <cfRule type="expression" dxfId="3261" priority="2506">
      <formula>$C362="text"</formula>
    </cfRule>
    <cfRule type="expression" dxfId="3260" priority="2507">
      <formula>$C362="end repeat"</formula>
    </cfRule>
    <cfRule type="expression" dxfId="3259" priority="2508">
      <formula>$C362="begin repeat"</formula>
    </cfRule>
    <cfRule type="expression" dxfId="3258" priority="2509">
      <formula>$C362="end group"</formula>
    </cfRule>
    <cfRule type="expression" dxfId="3257" priority="2510">
      <formula>$C362="begin group"</formula>
    </cfRule>
  </conditionalFormatting>
  <conditionalFormatting sqref="N370">
    <cfRule type="expression" dxfId="3256" priority="2511">
      <formula>OR(AND(LEFT($C369, 14)="sensor_stream ", LEN($C369)&gt;14, NOT(ISNUMBER(SEARCH(" ", $C369, 15)))), AND(LEFT($C369, 17)="sensor_statistic ", LEN($C369)&gt;17, NOT(ISNUMBER(SEARCH(" ", $C369, 18)))))</formula>
    </cfRule>
    <cfRule type="expression" dxfId="3255" priority="2512">
      <formula>$C369="comments"</formula>
    </cfRule>
    <cfRule type="expression" dxfId="3254" priority="2513">
      <formula>OR($C369="audio", $C369="video")</formula>
    </cfRule>
    <cfRule type="expression" dxfId="3253" priority="2514">
      <formula>$C369="image"</formula>
    </cfRule>
    <cfRule type="expression" dxfId="3252" priority="2515">
      <formula>OR($C369="date", $C369="datetime")</formula>
    </cfRule>
    <cfRule type="expression" dxfId="3251" priority="2516">
      <formula>OR($C369="calculate", $C369="calculate_here")</formula>
    </cfRule>
    <cfRule type="expression" dxfId="3250" priority="2517">
      <formula>$C369="note"</formula>
    </cfRule>
    <cfRule type="expression" dxfId="3249" priority="2518">
      <formula>$C369="barcode"</formula>
    </cfRule>
    <cfRule type="expression" dxfId="3248" priority="2519">
      <formula>OR($C369="geopoint", $C369="geoshape", $C369="geotrace")</formula>
    </cfRule>
    <cfRule type="expression" dxfId="3247" priority="2520">
      <formula>OR($C369="audio audit", $C369="text audit", $C369="speed violations count", $C369="speed violations list", $C369="speed violations audit")</formula>
    </cfRule>
    <cfRule type="expression" dxfId="3246" priority="2521">
      <formula>OR($C369="username", $C369="phonenumber", $C369="start", $C369="end", $C369="deviceid", $C369="subscriberid", $C369="simserial", $C369="caseid")</formula>
    </cfRule>
    <cfRule type="expression" dxfId="3245" priority="2522">
      <formula>OR(AND(LEFT($C369, 16)="select_multiple ", LEN($C369)&gt;16, NOT(ISNUMBER(SEARCH(" ", $C369, 17)))), AND(LEFT($C369, 11)="select_one ", LEN($C369)&gt;11, NOT(ISNUMBER(SEARCH(" ", $C369, 12)))))</formula>
    </cfRule>
    <cfRule type="expression" dxfId="3244" priority="2523">
      <formula>$C369="decimal"</formula>
    </cfRule>
    <cfRule type="expression" dxfId="3243" priority="2524">
      <formula>$C369="integer"</formula>
    </cfRule>
    <cfRule type="expression" dxfId="3242" priority="2525">
      <formula>$C369="text"</formula>
    </cfRule>
    <cfRule type="expression" dxfId="3241" priority="2526">
      <formula>$C369="end repeat"</formula>
    </cfRule>
    <cfRule type="expression" dxfId="3240" priority="2527">
      <formula>$C369="begin repeat"</formula>
    </cfRule>
    <cfRule type="expression" dxfId="3239" priority="2528">
      <formula>$C369="end group"</formula>
    </cfRule>
    <cfRule type="expression" dxfId="3238" priority="2529">
      <formula>$C369="begin group"</formula>
    </cfRule>
  </conditionalFormatting>
  <conditionalFormatting sqref="N371">
    <cfRule type="expression" dxfId="3237" priority="2530">
      <formula>OR(AND(LEFT($C370, 14)="sensor_stream ", LEN($C370)&gt;14, NOT(ISNUMBER(SEARCH(" ", $C370, 15)))), AND(LEFT($C370, 17)="sensor_statistic ", LEN($C370)&gt;17, NOT(ISNUMBER(SEARCH(" ", $C370, 18)))))</formula>
    </cfRule>
    <cfRule type="expression" dxfId="3236" priority="2531">
      <formula>$C370="comments"</formula>
    </cfRule>
    <cfRule type="expression" dxfId="3235" priority="2532">
      <formula>OR($C370="audio", $C370="video")</formula>
    </cfRule>
    <cfRule type="expression" dxfId="3234" priority="2533">
      <formula>$C370="image"</formula>
    </cfRule>
    <cfRule type="expression" dxfId="3233" priority="2534">
      <formula>OR($C370="date", $C370="datetime")</formula>
    </cfRule>
    <cfRule type="expression" dxfId="3232" priority="2535">
      <formula>OR($C370="calculate", $C370="calculate_here")</formula>
    </cfRule>
    <cfRule type="expression" dxfId="3231" priority="2536">
      <formula>$C370="note"</formula>
    </cfRule>
    <cfRule type="expression" dxfId="3230" priority="2537">
      <formula>$C370="barcode"</formula>
    </cfRule>
    <cfRule type="expression" dxfId="3229" priority="2538">
      <formula>OR($C370="geopoint", $C370="geoshape", $C370="geotrace")</formula>
    </cfRule>
    <cfRule type="expression" dxfId="3228" priority="2539">
      <formula>OR($C370="audio audit", $C370="text audit", $C370="speed violations count", $C370="speed violations list", $C370="speed violations audit")</formula>
    </cfRule>
    <cfRule type="expression" dxfId="3227" priority="2540">
      <formula>OR($C370="username", $C370="phonenumber", $C370="start", $C370="end", $C370="deviceid", $C370="subscriberid", $C370="simserial", $C370="caseid")</formula>
    </cfRule>
    <cfRule type="expression" dxfId="3226" priority="2541">
      <formula>OR(AND(LEFT($C370, 16)="select_multiple ", LEN($C370)&gt;16, NOT(ISNUMBER(SEARCH(" ", $C370, 17)))), AND(LEFT($C370, 11)="select_one ", LEN($C370)&gt;11, NOT(ISNUMBER(SEARCH(" ", $C370, 12)))))</formula>
    </cfRule>
    <cfRule type="expression" dxfId="3225" priority="2542">
      <formula>$C370="decimal"</formula>
    </cfRule>
    <cfRule type="expression" dxfId="3224" priority="2543">
      <formula>$C370="integer"</formula>
    </cfRule>
    <cfRule type="expression" dxfId="3223" priority="2544">
      <formula>$C370="text"</formula>
    </cfRule>
    <cfRule type="expression" dxfId="3222" priority="2545">
      <formula>$C370="end repeat"</formula>
    </cfRule>
    <cfRule type="expression" dxfId="3221" priority="2546">
      <formula>$C370="begin repeat"</formula>
    </cfRule>
    <cfRule type="expression" dxfId="3220" priority="2547">
      <formula>$C370="end group"</formula>
    </cfRule>
    <cfRule type="expression" dxfId="3219" priority="2548">
      <formula>$C370="begin group"</formula>
    </cfRule>
  </conditionalFormatting>
  <conditionalFormatting sqref="N372">
    <cfRule type="expression" dxfId="3218" priority="2549">
      <formula>OR(AND(LEFT($C371, 14)="sensor_stream ", LEN($C371)&gt;14, NOT(ISNUMBER(SEARCH(" ", $C371, 15)))), AND(LEFT($C371, 17)="sensor_statistic ", LEN($C371)&gt;17, NOT(ISNUMBER(SEARCH(" ", $C371, 18)))))</formula>
    </cfRule>
    <cfRule type="expression" dxfId="3217" priority="2550">
      <formula>$C371="comments"</formula>
    </cfRule>
    <cfRule type="expression" dxfId="3216" priority="2551">
      <formula>OR($C371="audio", $C371="video")</formula>
    </cfRule>
    <cfRule type="expression" dxfId="3215" priority="2552">
      <formula>$C371="image"</formula>
    </cfRule>
    <cfRule type="expression" dxfId="3214" priority="2553">
      <formula>OR($C371="date", $C371="datetime")</formula>
    </cfRule>
    <cfRule type="expression" dxfId="3213" priority="2554">
      <formula>OR($C371="calculate", $C371="calculate_here")</formula>
    </cfRule>
    <cfRule type="expression" dxfId="3212" priority="2555">
      <formula>$C371="note"</formula>
    </cfRule>
    <cfRule type="expression" dxfId="3211" priority="2556">
      <formula>$C371="barcode"</formula>
    </cfRule>
    <cfRule type="expression" dxfId="3210" priority="2557">
      <formula>OR($C371="geopoint", $C371="geoshape", $C371="geotrace")</formula>
    </cfRule>
    <cfRule type="expression" dxfId="3209" priority="2558">
      <formula>OR($C371="audio audit", $C371="text audit", $C371="speed violations count", $C371="speed violations list", $C371="speed violations audit")</formula>
    </cfRule>
    <cfRule type="expression" dxfId="3208" priority="2559">
      <formula>OR($C371="username", $C371="phonenumber", $C371="start", $C371="end", $C371="deviceid", $C371="subscriberid", $C371="simserial", $C371="caseid")</formula>
    </cfRule>
    <cfRule type="expression" dxfId="3207" priority="2560">
      <formula>OR(AND(LEFT($C371, 16)="select_multiple ", LEN($C371)&gt;16, NOT(ISNUMBER(SEARCH(" ", $C371, 17)))), AND(LEFT($C371, 11)="select_one ", LEN($C371)&gt;11, NOT(ISNUMBER(SEARCH(" ", $C371, 12)))))</formula>
    </cfRule>
    <cfRule type="expression" dxfId="3206" priority="2561">
      <formula>$C371="decimal"</formula>
    </cfRule>
    <cfRule type="expression" dxfId="3205" priority="2562">
      <formula>$C371="integer"</formula>
    </cfRule>
    <cfRule type="expression" dxfId="3204" priority="2563">
      <formula>$C371="text"</formula>
    </cfRule>
    <cfRule type="expression" dxfId="3203" priority="2564">
      <formula>$C371="end repeat"</formula>
    </cfRule>
    <cfRule type="expression" dxfId="3202" priority="2565">
      <formula>$C371="begin repeat"</formula>
    </cfRule>
    <cfRule type="expression" dxfId="3201" priority="2566">
      <formula>$C371="end group"</formula>
    </cfRule>
    <cfRule type="expression" dxfId="3200" priority="2567">
      <formula>$C371="begin group"</formula>
    </cfRule>
  </conditionalFormatting>
  <conditionalFormatting sqref="N373">
    <cfRule type="expression" dxfId="3199" priority="2568">
      <formula>OR(AND(LEFT($C372, 14)="sensor_stream ", LEN($C372)&gt;14, NOT(ISNUMBER(SEARCH(" ", $C372, 15)))), AND(LEFT($C372, 17)="sensor_statistic ", LEN($C372)&gt;17, NOT(ISNUMBER(SEARCH(" ", $C372, 18)))))</formula>
    </cfRule>
    <cfRule type="expression" dxfId="3198" priority="2569">
      <formula>$C372="comments"</formula>
    </cfRule>
    <cfRule type="expression" dxfId="3197" priority="2570">
      <formula>OR($C372="audio", $C372="video")</formula>
    </cfRule>
    <cfRule type="expression" dxfId="3196" priority="2571">
      <formula>$C372="image"</formula>
    </cfRule>
    <cfRule type="expression" dxfId="3195" priority="2572">
      <formula>OR($C372="date", $C372="datetime")</formula>
    </cfRule>
    <cfRule type="expression" dxfId="3194" priority="2573">
      <formula>OR($C372="calculate", $C372="calculate_here")</formula>
    </cfRule>
    <cfRule type="expression" dxfId="3193" priority="2574">
      <formula>$C372="note"</formula>
    </cfRule>
    <cfRule type="expression" dxfId="3192" priority="2575">
      <formula>$C372="barcode"</formula>
    </cfRule>
    <cfRule type="expression" dxfId="3191" priority="2576">
      <formula>OR($C372="geopoint", $C372="geoshape", $C372="geotrace")</formula>
    </cfRule>
    <cfRule type="expression" dxfId="3190" priority="2577">
      <formula>OR($C372="audio audit", $C372="text audit", $C372="speed violations count", $C372="speed violations list", $C372="speed violations audit")</formula>
    </cfRule>
    <cfRule type="expression" dxfId="3189" priority="2578">
      <formula>OR($C372="username", $C372="phonenumber", $C372="start", $C372="end", $C372="deviceid", $C372="subscriberid", $C372="simserial", $C372="caseid")</formula>
    </cfRule>
    <cfRule type="expression" dxfId="3188" priority="2579">
      <formula>OR(AND(LEFT($C372, 16)="select_multiple ", LEN($C372)&gt;16, NOT(ISNUMBER(SEARCH(" ", $C372, 17)))), AND(LEFT($C372, 11)="select_one ", LEN($C372)&gt;11, NOT(ISNUMBER(SEARCH(" ", $C372, 12)))))</formula>
    </cfRule>
    <cfRule type="expression" dxfId="3187" priority="2580">
      <formula>$C372="decimal"</formula>
    </cfRule>
    <cfRule type="expression" dxfId="3186" priority="2581">
      <formula>$C372="integer"</formula>
    </cfRule>
    <cfRule type="expression" dxfId="3185" priority="2582">
      <formula>$C372="text"</formula>
    </cfRule>
    <cfRule type="expression" dxfId="3184" priority="2583">
      <formula>$C372="end repeat"</formula>
    </cfRule>
    <cfRule type="expression" dxfId="3183" priority="2584">
      <formula>$C372="begin repeat"</formula>
    </cfRule>
    <cfRule type="expression" dxfId="3182" priority="2585">
      <formula>$C372="end group"</formula>
    </cfRule>
    <cfRule type="expression" dxfId="3181" priority="2586">
      <formula>$C372="begin group"</formula>
    </cfRule>
  </conditionalFormatting>
  <conditionalFormatting sqref="N374">
    <cfRule type="expression" dxfId="3180" priority="2587">
      <formula>OR(AND(LEFT($C373, 14)="sensor_stream ", LEN($C373)&gt;14, NOT(ISNUMBER(SEARCH(" ", $C373, 15)))), AND(LEFT($C373, 17)="sensor_statistic ", LEN($C373)&gt;17, NOT(ISNUMBER(SEARCH(" ", $C373, 18)))))</formula>
    </cfRule>
    <cfRule type="expression" dxfId="3179" priority="2588">
      <formula>$C373="comments"</formula>
    </cfRule>
    <cfRule type="expression" dxfId="3178" priority="2589">
      <formula>OR($C373="audio", $C373="video")</formula>
    </cfRule>
    <cfRule type="expression" dxfId="3177" priority="2590">
      <formula>$C373="image"</formula>
    </cfRule>
    <cfRule type="expression" dxfId="3176" priority="2591">
      <formula>OR($C373="date", $C373="datetime")</formula>
    </cfRule>
    <cfRule type="expression" dxfId="3175" priority="2592">
      <formula>OR($C373="calculate", $C373="calculate_here")</formula>
    </cfRule>
    <cfRule type="expression" dxfId="3174" priority="2593">
      <formula>$C373="note"</formula>
    </cfRule>
    <cfRule type="expression" dxfId="3173" priority="2594">
      <formula>$C373="barcode"</formula>
    </cfRule>
    <cfRule type="expression" dxfId="3172" priority="2595">
      <formula>OR($C373="geopoint", $C373="geoshape", $C373="geotrace")</formula>
    </cfRule>
    <cfRule type="expression" dxfId="3171" priority="2596">
      <formula>OR($C373="audio audit", $C373="text audit", $C373="speed violations count", $C373="speed violations list", $C373="speed violations audit")</formula>
    </cfRule>
    <cfRule type="expression" dxfId="3170" priority="2597">
      <formula>OR($C373="username", $C373="phonenumber", $C373="start", $C373="end", $C373="deviceid", $C373="subscriberid", $C373="simserial", $C373="caseid")</formula>
    </cfRule>
    <cfRule type="expression" dxfId="3169" priority="2598">
      <formula>OR(AND(LEFT($C373, 16)="select_multiple ", LEN($C373)&gt;16, NOT(ISNUMBER(SEARCH(" ", $C373, 17)))), AND(LEFT($C373, 11)="select_one ", LEN($C373)&gt;11, NOT(ISNUMBER(SEARCH(" ", $C373, 12)))))</formula>
    </cfRule>
    <cfRule type="expression" dxfId="3168" priority="2599">
      <formula>$C373="decimal"</formula>
    </cfRule>
    <cfRule type="expression" dxfId="3167" priority="2600">
      <formula>$C373="integer"</formula>
    </cfRule>
    <cfRule type="expression" dxfId="3166" priority="2601">
      <formula>$C373="text"</formula>
    </cfRule>
    <cfRule type="expression" dxfId="3165" priority="2602">
      <formula>$C373="end repeat"</formula>
    </cfRule>
    <cfRule type="expression" dxfId="3164" priority="2603">
      <formula>$C373="begin repeat"</formula>
    </cfRule>
    <cfRule type="expression" dxfId="3163" priority="2604">
      <formula>$C373="end group"</formula>
    </cfRule>
    <cfRule type="expression" dxfId="3162" priority="2605">
      <formula>$C373="begin group"</formula>
    </cfRule>
  </conditionalFormatting>
  <conditionalFormatting sqref="N375">
    <cfRule type="expression" dxfId="3161" priority="2606">
      <formula>OR(AND(LEFT($C374, 14)="sensor_stream ", LEN($C374)&gt;14, NOT(ISNUMBER(SEARCH(" ", $C374, 15)))), AND(LEFT($C374, 17)="sensor_statistic ", LEN($C374)&gt;17, NOT(ISNUMBER(SEARCH(" ", $C374, 18)))))</formula>
    </cfRule>
    <cfRule type="expression" dxfId="3160" priority="2607">
      <formula>$C374="comments"</formula>
    </cfRule>
    <cfRule type="expression" dxfId="3159" priority="2608">
      <formula>OR($C374="audio", $C374="video")</formula>
    </cfRule>
    <cfRule type="expression" dxfId="3158" priority="2609">
      <formula>$C374="image"</formula>
    </cfRule>
    <cfRule type="expression" dxfId="3157" priority="2610">
      <formula>OR($C374="date", $C374="datetime")</formula>
    </cfRule>
    <cfRule type="expression" dxfId="3156" priority="2611">
      <formula>OR($C374="calculate", $C374="calculate_here")</formula>
    </cfRule>
    <cfRule type="expression" dxfId="3155" priority="2612">
      <formula>$C374="note"</formula>
    </cfRule>
    <cfRule type="expression" dxfId="3154" priority="2613">
      <formula>$C374="barcode"</formula>
    </cfRule>
    <cfRule type="expression" dxfId="3153" priority="2614">
      <formula>OR($C374="geopoint", $C374="geoshape", $C374="geotrace")</formula>
    </cfRule>
    <cfRule type="expression" dxfId="3152" priority="2615">
      <formula>OR($C374="audio audit", $C374="text audit", $C374="speed violations count", $C374="speed violations list", $C374="speed violations audit")</formula>
    </cfRule>
    <cfRule type="expression" dxfId="3151" priority="2616">
      <formula>OR($C374="username", $C374="phonenumber", $C374="start", $C374="end", $C374="deviceid", $C374="subscriberid", $C374="simserial", $C374="caseid")</formula>
    </cfRule>
    <cfRule type="expression" dxfId="3150" priority="2617">
      <formula>OR(AND(LEFT($C374, 16)="select_multiple ", LEN($C374)&gt;16, NOT(ISNUMBER(SEARCH(" ", $C374, 17)))), AND(LEFT($C374, 11)="select_one ", LEN($C374)&gt;11, NOT(ISNUMBER(SEARCH(" ", $C374, 12)))))</formula>
    </cfRule>
    <cfRule type="expression" dxfId="3149" priority="2618">
      <formula>$C374="decimal"</formula>
    </cfRule>
    <cfRule type="expression" dxfId="3148" priority="2619">
      <formula>$C374="integer"</formula>
    </cfRule>
    <cfRule type="expression" dxfId="3147" priority="2620">
      <formula>$C374="text"</formula>
    </cfRule>
    <cfRule type="expression" dxfId="3146" priority="2621">
      <formula>$C374="end repeat"</formula>
    </cfRule>
    <cfRule type="expression" dxfId="3145" priority="2622">
      <formula>$C374="begin repeat"</formula>
    </cfRule>
    <cfRule type="expression" dxfId="3144" priority="2623">
      <formula>$C374="end group"</formula>
    </cfRule>
    <cfRule type="expression" dxfId="3143" priority="2624">
      <formula>$C374="begin group"</formula>
    </cfRule>
  </conditionalFormatting>
  <conditionalFormatting sqref="N376">
    <cfRule type="expression" dxfId="3142" priority="2625">
      <formula>OR(AND(LEFT($C375, 14)="sensor_stream ", LEN($C375)&gt;14, NOT(ISNUMBER(SEARCH(" ", $C375, 15)))), AND(LEFT($C375, 17)="sensor_statistic ", LEN($C375)&gt;17, NOT(ISNUMBER(SEARCH(" ", $C375, 18)))))</formula>
    </cfRule>
    <cfRule type="expression" dxfId="3141" priority="2626">
      <formula>$C375="comments"</formula>
    </cfRule>
    <cfRule type="expression" dxfId="3140" priority="2627">
      <formula>OR($C375="audio", $C375="video")</formula>
    </cfRule>
    <cfRule type="expression" dxfId="3139" priority="2628">
      <formula>$C375="image"</formula>
    </cfRule>
    <cfRule type="expression" dxfId="3138" priority="2629">
      <formula>OR($C375="date", $C375="datetime")</formula>
    </cfRule>
    <cfRule type="expression" dxfId="3137" priority="2630">
      <formula>OR($C375="calculate", $C375="calculate_here")</formula>
    </cfRule>
    <cfRule type="expression" dxfId="3136" priority="2631">
      <formula>$C375="note"</formula>
    </cfRule>
    <cfRule type="expression" dxfId="3135" priority="2632">
      <formula>$C375="barcode"</formula>
    </cfRule>
    <cfRule type="expression" dxfId="3134" priority="2633">
      <formula>OR($C375="geopoint", $C375="geoshape", $C375="geotrace")</formula>
    </cfRule>
    <cfRule type="expression" dxfId="3133" priority="2634">
      <formula>OR($C375="audio audit", $C375="text audit", $C375="speed violations count", $C375="speed violations list", $C375="speed violations audit")</formula>
    </cfRule>
    <cfRule type="expression" dxfId="3132" priority="2635">
      <formula>OR($C375="username", $C375="phonenumber", $C375="start", $C375="end", $C375="deviceid", $C375="subscriberid", $C375="simserial", $C375="caseid")</formula>
    </cfRule>
    <cfRule type="expression" dxfId="3131" priority="2636">
      <formula>OR(AND(LEFT($C375, 16)="select_multiple ", LEN($C375)&gt;16, NOT(ISNUMBER(SEARCH(" ", $C375, 17)))), AND(LEFT($C375, 11)="select_one ", LEN($C375)&gt;11, NOT(ISNUMBER(SEARCH(" ", $C375, 12)))))</formula>
    </cfRule>
    <cfRule type="expression" dxfId="3130" priority="2637">
      <formula>$C375="decimal"</formula>
    </cfRule>
    <cfRule type="expression" dxfId="3129" priority="2638">
      <formula>$C375="integer"</formula>
    </cfRule>
    <cfRule type="expression" dxfId="3128" priority="2639">
      <formula>$C375="text"</formula>
    </cfRule>
    <cfRule type="expression" dxfId="3127" priority="2640">
      <formula>$C375="end repeat"</formula>
    </cfRule>
    <cfRule type="expression" dxfId="3126" priority="2641">
      <formula>$C375="begin repeat"</formula>
    </cfRule>
    <cfRule type="expression" dxfId="3125" priority="2642">
      <formula>$C375="end group"</formula>
    </cfRule>
    <cfRule type="expression" dxfId="3124" priority="2643">
      <formula>$C375="begin group"</formula>
    </cfRule>
  </conditionalFormatting>
  <conditionalFormatting sqref="N389">
    <cfRule type="expression" dxfId="3123" priority="2644">
      <formula>OR(AND(LEFT($C388, 14)="sensor_stream ", LEN($C388)&gt;14, NOT(ISNUMBER(SEARCH(" ", $C388, 15)))), AND(LEFT($C388, 17)="sensor_statistic ", LEN($C388)&gt;17, NOT(ISNUMBER(SEARCH(" ", $C388, 18)))))</formula>
    </cfRule>
    <cfRule type="expression" dxfId="3122" priority="2645">
      <formula>$C388="comments"</formula>
    </cfRule>
    <cfRule type="expression" dxfId="3121" priority="2646">
      <formula>OR($C388="audio", $C388="video")</formula>
    </cfRule>
    <cfRule type="expression" dxfId="3120" priority="2647">
      <formula>$C388="image"</formula>
    </cfRule>
    <cfRule type="expression" dxfId="3119" priority="2648">
      <formula>OR($C388="date", $C388="datetime")</formula>
    </cfRule>
    <cfRule type="expression" dxfId="3118" priority="2649">
      <formula>OR($C388="calculate", $C388="calculate_here")</formula>
    </cfRule>
    <cfRule type="expression" dxfId="3117" priority="2650">
      <formula>$C388="note"</formula>
    </cfRule>
    <cfRule type="expression" dxfId="3116" priority="2651">
      <formula>$C388="barcode"</formula>
    </cfRule>
    <cfRule type="expression" dxfId="3115" priority="2652">
      <formula>OR($C388="geopoint", $C388="geoshape", $C388="geotrace")</formula>
    </cfRule>
    <cfRule type="expression" dxfId="3114" priority="2653">
      <formula>OR($C388="audio audit", $C388="text audit", $C388="speed violations count", $C388="speed violations list", $C388="speed violations audit")</formula>
    </cfRule>
    <cfRule type="expression" dxfId="3113" priority="2654">
      <formula>OR($C388="username", $C388="phonenumber", $C388="start", $C388="end", $C388="deviceid", $C388="subscriberid", $C388="simserial", $C388="caseid")</formula>
    </cfRule>
    <cfRule type="expression" dxfId="3112" priority="2655">
      <formula>OR(AND(LEFT($C388, 16)="select_multiple ", LEN($C388)&gt;16, NOT(ISNUMBER(SEARCH(" ", $C388, 17)))), AND(LEFT($C388, 11)="select_one ", LEN($C388)&gt;11, NOT(ISNUMBER(SEARCH(" ", $C388, 12)))))</formula>
    </cfRule>
    <cfRule type="expression" dxfId="3111" priority="2656">
      <formula>$C388="decimal"</formula>
    </cfRule>
    <cfRule type="expression" dxfId="3110" priority="2657">
      <formula>$C388="integer"</formula>
    </cfRule>
    <cfRule type="expression" dxfId="3109" priority="2658">
      <formula>$C388="text"</formula>
    </cfRule>
    <cfRule type="expression" dxfId="3108" priority="2659">
      <formula>$C388="end repeat"</formula>
    </cfRule>
    <cfRule type="expression" dxfId="3107" priority="2660">
      <formula>$C388="begin repeat"</formula>
    </cfRule>
    <cfRule type="expression" dxfId="3106" priority="2661">
      <formula>$C388="end group"</formula>
    </cfRule>
    <cfRule type="expression" dxfId="3105" priority="2662">
      <formula>$C388="begin group"</formula>
    </cfRule>
  </conditionalFormatting>
  <conditionalFormatting sqref="N390">
    <cfRule type="expression" dxfId="3104" priority="2663">
      <formula>OR(AND(LEFT($C389, 14)="sensor_stream ", LEN($C389)&gt;14, NOT(ISNUMBER(SEARCH(" ", $C389, 15)))), AND(LEFT($C389, 17)="sensor_statistic ", LEN($C389)&gt;17, NOT(ISNUMBER(SEARCH(" ", $C389, 18)))))</formula>
    </cfRule>
    <cfRule type="expression" dxfId="3103" priority="2664">
      <formula>$C389="comments"</formula>
    </cfRule>
    <cfRule type="expression" dxfId="3102" priority="2665">
      <formula>OR($C389="audio", $C389="video")</formula>
    </cfRule>
    <cfRule type="expression" dxfId="3101" priority="2666">
      <formula>$C389="image"</formula>
    </cfRule>
    <cfRule type="expression" dxfId="3100" priority="2667">
      <formula>OR($C389="date", $C389="datetime")</formula>
    </cfRule>
    <cfRule type="expression" dxfId="3099" priority="2668">
      <formula>OR($C389="calculate", $C389="calculate_here")</formula>
    </cfRule>
    <cfRule type="expression" dxfId="3098" priority="2669">
      <formula>$C389="note"</formula>
    </cfRule>
    <cfRule type="expression" dxfId="3097" priority="2670">
      <formula>$C389="barcode"</formula>
    </cfRule>
    <cfRule type="expression" dxfId="3096" priority="2671">
      <formula>OR($C389="geopoint", $C389="geoshape", $C389="geotrace")</formula>
    </cfRule>
    <cfRule type="expression" dxfId="3095" priority="2672">
      <formula>OR($C389="audio audit", $C389="text audit", $C389="speed violations count", $C389="speed violations list", $C389="speed violations audit")</formula>
    </cfRule>
    <cfRule type="expression" dxfId="3094" priority="2673">
      <formula>OR($C389="username", $C389="phonenumber", $C389="start", $C389="end", $C389="deviceid", $C389="subscriberid", $C389="simserial", $C389="caseid")</formula>
    </cfRule>
    <cfRule type="expression" dxfId="3093" priority="2674">
      <formula>OR(AND(LEFT($C389, 16)="select_multiple ", LEN($C389)&gt;16, NOT(ISNUMBER(SEARCH(" ", $C389, 17)))), AND(LEFT($C389, 11)="select_one ", LEN($C389)&gt;11, NOT(ISNUMBER(SEARCH(" ", $C389, 12)))))</formula>
    </cfRule>
    <cfRule type="expression" dxfId="3092" priority="2675">
      <formula>$C389="decimal"</formula>
    </cfRule>
    <cfRule type="expression" dxfId="3091" priority="2676">
      <formula>$C389="integer"</formula>
    </cfRule>
    <cfRule type="expression" dxfId="3090" priority="2677">
      <formula>$C389="text"</formula>
    </cfRule>
    <cfRule type="expression" dxfId="3089" priority="2678">
      <formula>$C389="end repeat"</formula>
    </cfRule>
    <cfRule type="expression" dxfId="3088" priority="2679">
      <formula>$C389="begin repeat"</formula>
    </cfRule>
    <cfRule type="expression" dxfId="3087" priority="2680">
      <formula>$C389="end group"</formula>
    </cfRule>
    <cfRule type="expression" dxfId="3086" priority="2681">
      <formula>$C389="begin group"</formula>
    </cfRule>
  </conditionalFormatting>
  <conditionalFormatting sqref="N411">
    <cfRule type="expression" dxfId="3085" priority="2682">
      <formula>OR(AND(LEFT($C410, 14)="sensor_stream ", LEN($C410)&gt;14, NOT(ISNUMBER(SEARCH(" ", $C410, 15)))), AND(LEFT($C410, 17)="sensor_statistic ", LEN($C410)&gt;17, NOT(ISNUMBER(SEARCH(" ", $C410, 18)))))</formula>
    </cfRule>
    <cfRule type="expression" dxfId="3084" priority="2683">
      <formula>$C410="comments"</formula>
    </cfRule>
    <cfRule type="expression" dxfId="3083" priority="2684">
      <formula>OR($C410="audio", $C410="video")</formula>
    </cfRule>
    <cfRule type="expression" dxfId="3082" priority="2685">
      <formula>$C410="image"</formula>
    </cfRule>
    <cfRule type="expression" dxfId="3081" priority="2686">
      <formula>OR($C410="date", $C410="datetime")</formula>
    </cfRule>
    <cfRule type="expression" dxfId="3080" priority="2687">
      <formula>OR($C410="calculate", $C410="calculate_here")</formula>
    </cfRule>
    <cfRule type="expression" dxfId="3079" priority="2688">
      <formula>$C410="note"</formula>
    </cfRule>
    <cfRule type="expression" dxfId="3078" priority="2689">
      <formula>$C410="barcode"</formula>
    </cfRule>
    <cfRule type="expression" dxfId="3077" priority="2690">
      <formula>OR($C410="geopoint", $C410="geoshape", $C410="geotrace")</formula>
    </cfRule>
    <cfRule type="expression" dxfId="3076" priority="2691">
      <formula>OR($C410="audio audit", $C410="text audit", $C410="speed violations count", $C410="speed violations list", $C410="speed violations audit")</formula>
    </cfRule>
    <cfRule type="expression" dxfId="3075" priority="2692">
      <formula>OR($C410="username", $C410="phonenumber", $C410="start", $C410="end", $C410="deviceid", $C410="subscriberid", $C410="simserial", $C410="caseid")</formula>
    </cfRule>
    <cfRule type="expression" dxfId="3074" priority="2693">
      <formula>OR(AND(LEFT($C410, 16)="select_multiple ", LEN($C410)&gt;16, NOT(ISNUMBER(SEARCH(" ", $C410, 17)))), AND(LEFT($C410, 11)="select_one ", LEN($C410)&gt;11, NOT(ISNUMBER(SEARCH(" ", $C410, 12)))))</formula>
    </cfRule>
    <cfRule type="expression" dxfId="3073" priority="2694">
      <formula>$C410="decimal"</formula>
    </cfRule>
    <cfRule type="expression" dxfId="3072" priority="2695">
      <formula>$C410="integer"</formula>
    </cfRule>
    <cfRule type="expression" dxfId="3071" priority="2696">
      <formula>$C410="text"</formula>
    </cfRule>
    <cfRule type="expression" dxfId="3070" priority="2697">
      <formula>$C410="end repeat"</formula>
    </cfRule>
    <cfRule type="expression" dxfId="3069" priority="2698">
      <formula>$C410="begin repeat"</formula>
    </cfRule>
    <cfRule type="expression" dxfId="3068" priority="2699">
      <formula>$C410="end group"</formula>
    </cfRule>
    <cfRule type="expression" dxfId="3067" priority="2700">
      <formula>$C410="begin group"</formula>
    </cfRule>
  </conditionalFormatting>
  <conditionalFormatting sqref="N416">
    <cfRule type="expression" dxfId="3066" priority="2701">
      <formula>OR(AND(LEFT($C415, 14)="sensor_stream ", LEN($C415)&gt;14, NOT(ISNUMBER(SEARCH(" ", $C415, 15)))), AND(LEFT($C415, 17)="sensor_statistic ", LEN($C415)&gt;17, NOT(ISNUMBER(SEARCH(" ", $C415, 18)))))</formula>
    </cfRule>
    <cfRule type="expression" dxfId="3065" priority="2702">
      <formula>$C415="comments"</formula>
    </cfRule>
    <cfRule type="expression" dxfId="3064" priority="2703">
      <formula>OR($C415="audio", $C415="video")</formula>
    </cfRule>
    <cfRule type="expression" dxfId="3063" priority="2704">
      <formula>$C415="image"</formula>
    </cfRule>
    <cfRule type="expression" dxfId="3062" priority="2705">
      <formula>OR($C415="date", $C415="datetime")</formula>
    </cfRule>
    <cfRule type="expression" dxfId="3061" priority="2706">
      <formula>OR($C415="calculate", $C415="calculate_here")</formula>
    </cfRule>
    <cfRule type="expression" dxfId="3060" priority="2707">
      <formula>$C415="note"</formula>
    </cfRule>
    <cfRule type="expression" dxfId="3059" priority="2708">
      <formula>$C415="barcode"</formula>
    </cfRule>
    <cfRule type="expression" dxfId="3058" priority="2709">
      <formula>OR($C415="geopoint", $C415="geoshape", $C415="geotrace")</formula>
    </cfRule>
    <cfRule type="expression" dxfId="3057" priority="2710">
      <formula>OR($C415="audio audit", $C415="text audit", $C415="speed violations count", $C415="speed violations list", $C415="speed violations audit")</formula>
    </cfRule>
    <cfRule type="expression" dxfId="3056" priority="2711">
      <formula>OR($C415="username", $C415="phonenumber", $C415="start", $C415="end", $C415="deviceid", $C415="subscriberid", $C415="simserial", $C415="caseid")</formula>
    </cfRule>
    <cfRule type="expression" dxfId="3055" priority="2712">
      <formula>OR(AND(LEFT($C415, 16)="select_multiple ", LEN($C415)&gt;16, NOT(ISNUMBER(SEARCH(" ", $C415, 17)))), AND(LEFT($C415, 11)="select_one ", LEN($C415)&gt;11, NOT(ISNUMBER(SEARCH(" ", $C415, 12)))))</formula>
    </cfRule>
    <cfRule type="expression" dxfId="3054" priority="2713">
      <formula>$C415="decimal"</formula>
    </cfRule>
    <cfRule type="expression" dxfId="3053" priority="2714">
      <formula>$C415="integer"</formula>
    </cfRule>
    <cfRule type="expression" dxfId="3052" priority="2715">
      <formula>$C415="text"</formula>
    </cfRule>
    <cfRule type="expression" dxfId="3051" priority="2716">
      <formula>$C415="end repeat"</formula>
    </cfRule>
    <cfRule type="expression" dxfId="3050" priority="2717">
      <formula>$C415="begin repeat"</formula>
    </cfRule>
    <cfRule type="expression" dxfId="3049" priority="2718">
      <formula>$C415="end group"</formula>
    </cfRule>
    <cfRule type="expression" dxfId="3048" priority="2719">
      <formula>$C415="begin group"</formula>
    </cfRule>
  </conditionalFormatting>
  <conditionalFormatting sqref="N417">
    <cfRule type="expression" dxfId="3047" priority="2720">
      <formula>OR(AND(LEFT($C416, 14)="sensor_stream ", LEN($C416)&gt;14, NOT(ISNUMBER(SEARCH(" ", $C416, 15)))), AND(LEFT($C416, 17)="sensor_statistic ", LEN($C416)&gt;17, NOT(ISNUMBER(SEARCH(" ", $C416, 18)))))</formula>
    </cfRule>
    <cfRule type="expression" dxfId="3046" priority="2721">
      <formula>$C416="comments"</formula>
    </cfRule>
    <cfRule type="expression" dxfId="3045" priority="2722">
      <formula>OR($C416="audio", $C416="video")</formula>
    </cfRule>
    <cfRule type="expression" dxfId="3044" priority="2723">
      <formula>$C416="image"</formula>
    </cfRule>
    <cfRule type="expression" dxfId="3043" priority="2724">
      <formula>OR($C416="date", $C416="datetime")</formula>
    </cfRule>
    <cfRule type="expression" dxfId="3042" priority="2725">
      <formula>OR($C416="calculate", $C416="calculate_here")</formula>
    </cfRule>
    <cfRule type="expression" dxfId="3041" priority="2726">
      <formula>$C416="note"</formula>
    </cfRule>
    <cfRule type="expression" dxfId="3040" priority="2727">
      <formula>$C416="barcode"</formula>
    </cfRule>
    <cfRule type="expression" dxfId="3039" priority="2728">
      <formula>OR($C416="geopoint", $C416="geoshape", $C416="geotrace")</formula>
    </cfRule>
    <cfRule type="expression" dxfId="3038" priority="2729">
      <formula>OR($C416="audio audit", $C416="text audit", $C416="speed violations count", $C416="speed violations list", $C416="speed violations audit")</formula>
    </cfRule>
    <cfRule type="expression" dxfId="3037" priority="2730">
      <formula>OR($C416="username", $C416="phonenumber", $C416="start", $C416="end", $C416="deviceid", $C416="subscriberid", $C416="simserial", $C416="caseid")</formula>
    </cfRule>
    <cfRule type="expression" dxfId="3036" priority="2731">
      <formula>OR(AND(LEFT($C416, 16)="select_multiple ", LEN($C416)&gt;16, NOT(ISNUMBER(SEARCH(" ", $C416, 17)))), AND(LEFT($C416, 11)="select_one ", LEN($C416)&gt;11, NOT(ISNUMBER(SEARCH(" ", $C416, 12)))))</formula>
    </cfRule>
    <cfRule type="expression" dxfId="3035" priority="2732">
      <formula>$C416="decimal"</formula>
    </cfRule>
    <cfRule type="expression" dxfId="3034" priority="2733">
      <formula>$C416="integer"</formula>
    </cfRule>
    <cfRule type="expression" dxfId="3033" priority="2734">
      <formula>$C416="text"</formula>
    </cfRule>
    <cfRule type="expression" dxfId="3032" priority="2735">
      <formula>$C416="end repeat"</formula>
    </cfRule>
    <cfRule type="expression" dxfId="3031" priority="2736">
      <formula>$C416="begin repeat"</formula>
    </cfRule>
    <cfRule type="expression" dxfId="3030" priority="2737">
      <formula>$C416="end group"</formula>
    </cfRule>
    <cfRule type="expression" dxfId="3029" priority="2738">
      <formula>$C416="begin group"</formula>
    </cfRule>
  </conditionalFormatting>
  <conditionalFormatting sqref="N418">
    <cfRule type="expression" dxfId="3028" priority="2739">
      <formula>OR(AND(LEFT($C417, 14)="sensor_stream ", LEN($C417)&gt;14, NOT(ISNUMBER(SEARCH(" ", $C417, 15)))), AND(LEFT($C417, 17)="sensor_statistic ", LEN($C417)&gt;17, NOT(ISNUMBER(SEARCH(" ", $C417, 18)))))</formula>
    </cfRule>
    <cfRule type="expression" dxfId="3027" priority="2740">
      <formula>$C417="comments"</formula>
    </cfRule>
    <cfRule type="expression" dxfId="3026" priority="2741">
      <formula>OR($C417="audio", $C417="video")</formula>
    </cfRule>
    <cfRule type="expression" dxfId="3025" priority="2742">
      <formula>$C417="image"</formula>
    </cfRule>
    <cfRule type="expression" dxfId="3024" priority="2743">
      <formula>OR($C417="date", $C417="datetime")</formula>
    </cfRule>
    <cfRule type="expression" dxfId="3023" priority="2744">
      <formula>OR($C417="calculate", $C417="calculate_here")</formula>
    </cfRule>
    <cfRule type="expression" dxfId="3022" priority="2745">
      <formula>$C417="note"</formula>
    </cfRule>
    <cfRule type="expression" dxfId="3021" priority="2746">
      <formula>$C417="barcode"</formula>
    </cfRule>
    <cfRule type="expression" dxfId="3020" priority="2747">
      <formula>OR($C417="geopoint", $C417="geoshape", $C417="geotrace")</formula>
    </cfRule>
    <cfRule type="expression" dxfId="3019" priority="2748">
      <formula>OR($C417="audio audit", $C417="text audit", $C417="speed violations count", $C417="speed violations list", $C417="speed violations audit")</formula>
    </cfRule>
    <cfRule type="expression" dxfId="3018" priority="2749">
      <formula>OR($C417="username", $C417="phonenumber", $C417="start", $C417="end", $C417="deviceid", $C417="subscriberid", $C417="simserial", $C417="caseid")</formula>
    </cfRule>
    <cfRule type="expression" dxfId="3017" priority="2750">
      <formula>OR(AND(LEFT($C417, 16)="select_multiple ", LEN($C417)&gt;16, NOT(ISNUMBER(SEARCH(" ", $C417, 17)))), AND(LEFT($C417, 11)="select_one ", LEN($C417)&gt;11, NOT(ISNUMBER(SEARCH(" ", $C417, 12)))))</formula>
    </cfRule>
    <cfRule type="expression" dxfId="3016" priority="2751">
      <formula>$C417="decimal"</formula>
    </cfRule>
    <cfRule type="expression" dxfId="3015" priority="2752">
      <formula>$C417="integer"</formula>
    </cfRule>
    <cfRule type="expression" dxfId="3014" priority="2753">
      <formula>$C417="text"</formula>
    </cfRule>
    <cfRule type="expression" dxfId="3013" priority="2754">
      <formula>$C417="end repeat"</formula>
    </cfRule>
    <cfRule type="expression" dxfId="3012" priority="2755">
      <formula>$C417="begin repeat"</formula>
    </cfRule>
    <cfRule type="expression" dxfId="3011" priority="2756">
      <formula>$C417="end group"</formula>
    </cfRule>
    <cfRule type="expression" dxfId="3010" priority="2757">
      <formula>$C417="begin group"</formula>
    </cfRule>
  </conditionalFormatting>
  <conditionalFormatting sqref="N419">
    <cfRule type="expression" dxfId="3009" priority="2758">
      <formula>OR(AND(LEFT($C418, 14)="sensor_stream ", LEN($C418)&gt;14, NOT(ISNUMBER(SEARCH(" ", $C418, 15)))), AND(LEFT($C418, 17)="sensor_statistic ", LEN($C418)&gt;17, NOT(ISNUMBER(SEARCH(" ", $C418, 18)))))</formula>
    </cfRule>
    <cfRule type="expression" dxfId="3008" priority="2759">
      <formula>$C418="comments"</formula>
    </cfRule>
    <cfRule type="expression" dxfId="3007" priority="2760">
      <formula>OR($C418="audio", $C418="video")</formula>
    </cfRule>
    <cfRule type="expression" dxfId="3006" priority="2761">
      <formula>$C418="image"</formula>
    </cfRule>
    <cfRule type="expression" dxfId="3005" priority="2762">
      <formula>OR($C418="date", $C418="datetime")</formula>
    </cfRule>
    <cfRule type="expression" dxfId="3004" priority="2763">
      <formula>OR($C418="calculate", $C418="calculate_here")</formula>
    </cfRule>
    <cfRule type="expression" dxfId="3003" priority="2764">
      <formula>$C418="note"</formula>
    </cfRule>
    <cfRule type="expression" dxfId="3002" priority="2765">
      <formula>$C418="barcode"</formula>
    </cfRule>
    <cfRule type="expression" dxfId="3001" priority="2766">
      <formula>OR($C418="geopoint", $C418="geoshape", $C418="geotrace")</formula>
    </cfRule>
    <cfRule type="expression" dxfId="3000" priority="2767">
      <formula>OR($C418="audio audit", $C418="text audit", $C418="speed violations count", $C418="speed violations list", $C418="speed violations audit")</formula>
    </cfRule>
    <cfRule type="expression" dxfId="2999" priority="2768">
      <formula>OR($C418="username", $C418="phonenumber", $C418="start", $C418="end", $C418="deviceid", $C418="subscriberid", $C418="simserial", $C418="caseid")</formula>
    </cfRule>
    <cfRule type="expression" dxfId="2998" priority="2769">
      <formula>OR(AND(LEFT($C418, 16)="select_multiple ", LEN($C418)&gt;16, NOT(ISNUMBER(SEARCH(" ", $C418, 17)))), AND(LEFT($C418, 11)="select_one ", LEN($C418)&gt;11, NOT(ISNUMBER(SEARCH(" ", $C418, 12)))))</formula>
    </cfRule>
    <cfRule type="expression" dxfId="2997" priority="2770">
      <formula>$C418="decimal"</formula>
    </cfRule>
    <cfRule type="expression" dxfId="2996" priority="2771">
      <formula>$C418="integer"</formula>
    </cfRule>
    <cfRule type="expression" dxfId="2995" priority="2772">
      <formula>$C418="text"</formula>
    </cfRule>
    <cfRule type="expression" dxfId="2994" priority="2773">
      <formula>$C418="end repeat"</formula>
    </cfRule>
    <cfRule type="expression" dxfId="2993" priority="2774">
      <formula>$C418="begin repeat"</formula>
    </cfRule>
    <cfRule type="expression" dxfId="2992" priority="2775">
      <formula>$C418="end group"</formula>
    </cfRule>
    <cfRule type="expression" dxfId="2991" priority="2776">
      <formula>$C418="begin group"</formula>
    </cfRule>
  </conditionalFormatting>
  <conditionalFormatting sqref="N420">
    <cfRule type="expression" dxfId="2990" priority="2777">
      <formula>OR(AND(LEFT($C419, 14)="sensor_stream ", LEN($C419)&gt;14, NOT(ISNUMBER(SEARCH(" ", $C419, 15)))), AND(LEFT($C419, 17)="sensor_statistic ", LEN($C419)&gt;17, NOT(ISNUMBER(SEARCH(" ", $C419, 18)))))</formula>
    </cfRule>
    <cfRule type="expression" dxfId="2989" priority="2778">
      <formula>$C419="comments"</formula>
    </cfRule>
    <cfRule type="expression" dxfId="2988" priority="2779">
      <formula>OR($C419="audio", $C419="video")</formula>
    </cfRule>
    <cfRule type="expression" dxfId="2987" priority="2780">
      <formula>$C419="image"</formula>
    </cfRule>
    <cfRule type="expression" dxfId="2986" priority="2781">
      <formula>OR($C419="date", $C419="datetime")</formula>
    </cfRule>
    <cfRule type="expression" dxfId="2985" priority="2782">
      <formula>OR($C419="calculate", $C419="calculate_here")</formula>
    </cfRule>
    <cfRule type="expression" dxfId="2984" priority="2783">
      <formula>$C419="note"</formula>
    </cfRule>
    <cfRule type="expression" dxfId="2983" priority="2784">
      <formula>$C419="barcode"</formula>
    </cfRule>
    <cfRule type="expression" dxfId="2982" priority="2785">
      <formula>OR($C419="geopoint", $C419="geoshape", $C419="geotrace")</formula>
    </cfRule>
    <cfRule type="expression" dxfId="2981" priority="2786">
      <formula>OR($C419="audio audit", $C419="text audit", $C419="speed violations count", $C419="speed violations list", $C419="speed violations audit")</formula>
    </cfRule>
    <cfRule type="expression" dxfId="2980" priority="2787">
      <formula>OR($C419="username", $C419="phonenumber", $C419="start", $C419="end", $C419="deviceid", $C419="subscriberid", $C419="simserial", $C419="caseid")</formula>
    </cfRule>
    <cfRule type="expression" dxfId="2979" priority="2788">
      <formula>OR(AND(LEFT($C419, 16)="select_multiple ", LEN($C419)&gt;16, NOT(ISNUMBER(SEARCH(" ", $C419, 17)))), AND(LEFT($C419, 11)="select_one ", LEN($C419)&gt;11, NOT(ISNUMBER(SEARCH(" ", $C419, 12)))))</formula>
    </cfRule>
    <cfRule type="expression" dxfId="2978" priority="2789">
      <formula>$C419="decimal"</formula>
    </cfRule>
    <cfRule type="expression" dxfId="2977" priority="2790">
      <formula>$C419="integer"</formula>
    </cfRule>
    <cfRule type="expression" dxfId="2976" priority="2791">
      <formula>$C419="text"</formula>
    </cfRule>
    <cfRule type="expression" dxfId="2975" priority="2792">
      <formula>$C419="end repeat"</formula>
    </cfRule>
    <cfRule type="expression" dxfId="2974" priority="2793">
      <formula>$C419="begin repeat"</formula>
    </cfRule>
    <cfRule type="expression" dxfId="2973" priority="2794">
      <formula>$C419="end group"</formula>
    </cfRule>
    <cfRule type="expression" dxfId="2972" priority="2795">
      <formula>$C419="begin group"</formula>
    </cfRule>
  </conditionalFormatting>
  <conditionalFormatting sqref="N421">
    <cfRule type="expression" dxfId="2971" priority="2796">
      <formula>OR(AND(LEFT($C420, 14)="sensor_stream ", LEN($C420)&gt;14, NOT(ISNUMBER(SEARCH(" ", $C420, 15)))), AND(LEFT($C420, 17)="sensor_statistic ", LEN($C420)&gt;17, NOT(ISNUMBER(SEARCH(" ", $C420, 18)))))</formula>
    </cfRule>
    <cfRule type="expression" dxfId="2970" priority="2797">
      <formula>$C420="comments"</formula>
    </cfRule>
    <cfRule type="expression" dxfId="2969" priority="2798">
      <formula>OR($C420="audio", $C420="video")</formula>
    </cfRule>
    <cfRule type="expression" dxfId="2968" priority="2799">
      <formula>$C420="image"</formula>
    </cfRule>
    <cfRule type="expression" dxfId="2967" priority="2800">
      <formula>OR($C420="date", $C420="datetime")</formula>
    </cfRule>
    <cfRule type="expression" dxfId="2966" priority="2801">
      <formula>OR($C420="calculate", $C420="calculate_here")</formula>
    </cfRule>
    <cfRule type="expression" dxfId="2965" priority="2802">
      <formula>$C420="note"</formula>
    </cfRule>
    <cfRule type="expression" dxfId="2964" priority="2803">
      <formula>$C420="barcode"</formula>
    </cfRule>
    <cfRule type="expression" dxfId="2963" priority="2804">
      <formula>OR($C420="geopoint", $C420="geoshape", $C420="geotrace")</formula>
    </cfRule>
    <cfRule type="expression" dxfId="2962" priority="2805">
      <formula>OR($C420="audio audit", $C420="text audit", $C420="speed violations count", $C420="speed violations list", $C420="speed violations audit")</formula>
    </cfRule>
    <cfRule type="expression" dxfId="2961" priority="2806">
      <formula>OR($C420="username", $C420="phonenumber", $C420="start", $C420="end", $C420="deviceid", $C420="subscriberid", $C420="simserial", $C420="caseid")</formula>
    </cfRule>
    <cfRule type="expression" dxfId="2960" priority="2807">
      <formula>OR(AND(LEFT($C420, 16)="select_multiple ", LEN($C420)&gt;16, NOT(ISNUMBER(SEARCH(" ", $C420, 17)))), AND(LEFT($C420, 11)="select_one ", LEN($C420)&gt;11, NOT(ISNUMBER(SEARCH(" ", $C420, 12)))))</formula>
    </cfRule>
    <cfRule type="expression" dxfId="2959" priority="2808">
      <formula>$C420="decimal"</formula>
    </cfRule>
    <cfRule type="expression" dxfId="2958" priority="2809">
      <formula>$C420="integer"</formula>
    </cfRule>
    <cfRule type="expression" dxfId="2957" priority="2810">
      <formula>$C420="text"</formula>
    </cfRule>
    <cfRule type="expression" dxfId="2956" priority="2811">
      <formula>$C420="end repeat"</formula>
    </cfRule>
    <cfRule type="expression" dxfId="2955" priority="2812">
      <formula>$C420="begin repeat"</formula>
    </cfRule>
    <cfRule type="expression" dxfId="2954" priority="2813">
      <formula>$C420="end group"</formula>
    </cfRule>
    <cfRule type="expression" dxfId="2953" priority="2814">
      <formula>$C420="begin group"</formula>
    </cfRule>
  </conditionalFormatting>
  <conditionalFormatting sqref="N422">
    <cfRule type="expression" dxfId="2952" priority="2815">
      <formula>OR(AND(LEFT($C421, 14)="sensor_stream ", LEN($C421)&gt;14, NOT(ISNUMBER(SEARCH(" ", $C421, 15)))), AND(LEFT($C421, 17)="sensor_statistic ", LEN($C421)&gt;17, NOT(ISNUMBER(SEARCH(" ", $C421, 18)))))</formula>
    </cfRule>
    <cfRule type="expression" dxfId="2951" priority="2816">
      <formula>$C421="comments"</formula>
    </cfRule>
    <cfRule type="expression" dxfId="2950" priority="2817">
      <formula>OR($C421="audio", $C421="video")</formula>
    </cfRule>
    <cfRule type="expression" dxfId="2949" priority="2818">
      <formula>$C421="image"</formula>
    </cfRule>
    <cfRule type="expression" dxfId="2948" priority="2819">
      <formula>OR($C421="date", $C421="datetime")</formula>
    </cfRule>
    <cfRule type="expression" dxfId="2947" priority="2820">
      <formula>OR($C421="calculate", $C421="calculate_here")</formula>
    </cfRule>
    <cfRule type="expression" dxfId="2946" priority="2821">
      <formula>$C421="note"</formula>
    </cfRule>
    <cfRule type="expression" dxfId="2945" priority="2822">
      <formula>$C421="barcode"</formula>
    </cfRule>
    <cfRule type="expression" dxfId="2944" priority="2823">
      <formula>OR($C421="geopoint", $C421="geoshape", $C421="geotrace")</formula>
    </cfRule>
    <cfRule type="expression" dxfId="2943" priority="2824">
      <formula>OR($C421="audio audit", $C421="text audit", $C421="speed violations count", $C421="speed violations list", $C421="speed violations audit")</formula>
    </cfRule>
    <cfRule type="expression" dxfId="2942" priority="2825">
      <formula>OR($C421="username", $C421="phonenumber", $C421="start", $C421="end", $C421="deviceid", $C421="subscriberid", $C421="simserial", $C421="caseid")</formula>
    </cfRule>
    <cfRule type="expression" dxfId="2941" priority="2826">
      <formula>OR(AND(LEFT($C421, 16)="select_multiple ", LEN($C421)&gt;16, NOT(ISNUMBER(SEARCH(" ", $C421, 17)))), AND(LEFT($C421, 11)="select_one ", LEN($C421)&gt;11, NOT(ISNUMBER(SEARCH(" ", $C421, 12)))))</formula>
    </cfRule>
    <cfRule type="expression" dxfId="2940" priority="2827">
      <formula>$C421="decimal"</formula>
    </cfRule>
    <cfRule type="expression" dxfId="2939" priority="2828">
      <formula>$C421="integer"</formula>
    </cfRule>
    <cfRule type="expression" dxfId="2938" priority="2829">
      <formula>$C421="text"</formula>
    </cfRule>
    <cfRule type="expression" dxfId="2937" priority="2830">
      <formula>$C421="end repeat"</formula>
    </cfRule>
    <cfRule type="expression" dxfId="2936" priority="2831">
      <formula>$C421="begin repeat"</formula>
    </cfRule>
    <cfRule type="expression" dxfId="2935" priority="2832">
      <formula>$C421="end group"</formula>
    </cfRule>
    <cfRule type="expression" dxfId="2934" priority="2833">
      <formula>$C421="begin group"</formula>
    </cfRule>
  </conditionalFormatting>
  <conditionalFormatting sqref="N423">
    <cfRule type="expression" dxfId="2933" priority="2834">
      <formula>OR(AND(LEFT($C422, 14)="sensor_stream ", LEN($C422)&gt;14, NOT(ISNUMBER(SEARCH(" ", $C422, 15)))), AND(LEFT($C422, 17)="sensor_statistic ", LEN($C422)&gt;17, NOT(ISNUMBER(SEARCH(" ", $C422, 18)))))</formula>
    </cfRule>
    <cfRule type="expression" dxfId="2932" priority="2835">
      <formula>$C422="comments"</formula>
    </cfRule>
    <cfRule type="expression" dxfId="2931" priority="2836">
      <formula>OR($C422="audio", $C422="video")</formula>
    </cfRule>
    <cfRule type="expression" dxfId="2930" priority="2837">
      <formula>$C422="image"</formula>
    </cfRule>
    <cfRule type="expression" dxfId="2929" priority="2838">
      <formula>OR($C422="date", $C422="datetime")</formula>
    </cfRule>
    <cfRule type="expression" dxfId="2928" priority="2839">
      <formula>OR($C422="calculate", $C422="calculate_here")</formula>
    </cfRule>
    <cfRule type="expression" dxfId="2927" priority="2840">
      <formula>$C422="note"</formula>
    </cfRule>
    <cfRule type="expression" dxfId="2926" priority="2841">
      <formula>$C422="barcode"</formula>
    </cfRule>
    <cfRule type="expression" dxfId="2925" priority="2842">
      <formula>OR($C422="geopoint", $C422="geoshape", $C422="geotrace")</formula>
    </cfRule>
    <cfRule type="expression" dxfId="2924" priority="2843">
      <formula>OR($C422="audio audit", $C422="text audit", $C422="speed violations count", $C422="speed violations list", $C422="speed violations audit")</formula>
    </cfRule>
    <cfRule type="expression" dxfId="2923" priority="2844">
      <formula>OR($C422="username", $C422="phonenumber", $C422="start", $C422="end", $C422="deviceid", $C422="subscriberid", $C422="simserial", $C422="caseid")</formula>
    </cfRule>
    <cfRule type="expression" dxfId="2922" priority="2845">
      <formula>OR(AND(LEFT($C422, 16)="select_multiple ", LEN($C422)&gt;16, NOT(ISNUMBER(SEARCH(" ", $C422, 17)))), AND(LEFT($C422, 11)="select_one ", LEN($C422)&gt;11, NOT(ISNUMBER(SEARCH(" ", $C422, 12)))))</formula>
    </cfRule>
    <cfRule type="expression" dxfId="2921" priority="2846">
      <formula>$C422="decimal"</formula>
    </cfRule>
    <cfRule type="expression" dxfId="2920" priority="2847">
      <formula>$C422="integer"</formula>
    </cfRule>
    <cfRule type="expression" dxfId="2919" priority="2848">
      <formula>$C422="text"</formula>
    </cfRule>
    <cfRule type="expression" dxfId="2918" priority="2849">
      <formula>$C422="end repeat"</formula>
    </cfRule>
    <cfRule type="expression" dxfId="2917" priority="2850">
      <formula>$C422="begin repeat"</formula>
    </cfRule>
    <cfRule type="expression" dxfId="2916" priority="2851">
      <formula>$C422="end group"</formula>
    </cfRule>
    <cfRule type="expression" dxfId="2915" priority="2852">
      <formula>$C422="begin group"</formula>
    </cfRule>
  </conditionalFormatting>
  <conditionalFormatting sqref="N424">
    <cfRule type="expression" dxfId="2914" priority="2853">
      <formula>OR(AND(LEFT($C423, 14)="sensor_stream ", LEN($C423)&gt;14, NOT(ISNUMBER(SEARCH(" ", $C423, 15)))), AND(LEFT($C423, 17)="sensor_statistic ", LEN($C423)&gt;17, NOT(ISNUMBER(SEARCH(" ", $C423, 18)))))</formula>
    </cfRule>
    <cfRule type="expression" dxfId="2913" priority="2854">
      <formula>$C423="comments"</formula>
    </cfRule>
    <cfRule type="expression" dxfId="2912" priority="2855">
      <formula>OR($C423="audio", $C423="video")</formula>
    </cfRule>
    <cfRule type="expression" dxfId="2911" priority="2856">
      <formula>$C423="image"</formula>
    </cfRule>
    <cfRule type="expression" dxfId="2910" priority="2857">
      <formula>OR($C423="date", $C423="datetime")</formula>
    </cfRule>
    <cfRule type="expression" dxfId="2909" priority="2858">
      <formula>OR($C423="calculate", $C423="calculate_here")</formula>
    </cfRule>
    <cfRule type="expression" dxfId="2908" priority="2859">
      <formula>$C423="note"</formula>
    </cfRule>
    <cfRule type="expression" dxfId="2907" priority="2860">
      <formula>$C423="barcode"</formula>
    </cfRule>
    <cfRule type="expression" dxfId="2906" priority="2861">
      <formula>OR($C423="geopoint", $C423="geoshape", $C423="geotrace")</formula>
    </cfRule>
    <cfRule type="expression" dxfId="2905" priority="2862">
      <formula>OR($C423="audio audit", $C423="text audit", $C423="speed violations count", $C423="speed violations list", $C423="speed violations audit")</formula>
    </cfRule>
    <cfRule type="expression" dxfId="2904" priority="2863">
      <formula>OR($C423="username", $C423="phonenumber", $C423="start", $C423="end", $C423="deviceid", $C423="subscriberid", $C423="simserial", $C423="caseid")</formula>
    </cfRule>
    <cfRule type="expression" dxfId="2903" priority="2864">
      <formula>OR(AND(LEFT($C423, 16)="select_multiple ", LEN($C423)&gt;16, NOT(ISNUMBER(SEARCH(" ", $C423, 17)))), AND(LEFT($C423, 11)="select_one ", LEN($C423)&gt;11, NOT(ISNUMBER(SEARCH(" ", $C423, 12)))))</formula>
    </cfRule>
    <cfRule type="expression" dxfId="2902" priority="2865">
      <formula>$C423="decimal"</formula>
    </cfRule>
    <cfRule type="expression" dxfId="2901" priority="2866">
      <formula>$C423="integer"</formula>
    </cfRule>
    <cfRule type="expression" dxfId="2900" priority="2867">
      <formula>$C423="text"</formula>
    </cfRule>
    <cfRule type="expression" dxfId="2899" priority="2868">
      <formula>$C423="end repeat"</formula>
    </cfRule>
    <cfRule type="expression" dxfId="2898" priority="2869">
      <formula>$C423="begin repeat"</formula>
    </cfRule>
    <cfRule type="expression" dxfId="2897" priority="2870">
      <formula>$C423="end group"</formula>
    </cfRule>
    <cfRule type="expression" dxfId="2896" priority="2871">
      <formula>$C423="begin group"</formula>
    </cfRule>
  </conditionalFormatting>
  <conditionalFormatting sqref="N425">
    <cfRule type="expression" dxfId="2895" priority="2872">
      <formula>OR(AND(LEFT($C424, 14)="sensor_stream ", LEN($C424)&gt;14, NOT(ISNUMBER(SEARCH(" ", $C424, 15)))), AND(LEFT($C424, 17)="sensor_statistic ", LEN($C424)&gt;17, NOT(ISNUMBER(SEARCH(" ", $C424, 18)))))</formula>
    </cfRule>
    <cfRule type="expression" dxfId="2894" priority="2873">
      <formula>$C424="comments"</formula>
    </cfRule>
    <cfRule type="expression" dxfId="2893" priority="2874">
      <formula>OR($C424="audio", $C424="video")</formula>
    </cfRule>
    <cfRule type="expression" dxfId="2892" priority="2875">
      <formula>$C424="image"</formula>
    </cfRule>
    <cfRule type="expression" dxfId="2891" priority="2876">
      <formula>OR($C424="date", $C424="datetime")</formula>
    </cfRule>
    <cfRule type="expression" dxfId="2890" priority="2877">
      <formula>OR($C424="calculate", $C424="calculate_here")</formula>
    </cfRule>
    <cfRule type="expression" dxfId="2889" priority="2878">
      <formula>$C424="note"</formula>
    </cfRule>
    <cfRule type="expression" dxfId="2888" priority="2879">
      <formula>$C424="barcode"</formula>
    </cfRule>
    <cfRule type="expression" dxfId="2887" priority="2880">
      <formula>OR($C424="geopoint", $C424="geoshape", $C424="geotrace")</formula>
    </cfRule>
    <cfRule type="expression" dxfId="2886" priority="2881">
      <formula>OR($C424="audio audit", $C424="text audit", $C424="speed violations count", $C424="speed violations list", $C424="speed violations audit")</formula>
    </cfRule>
    <cfRule type="expression" dxfId="2885" priority="2882">
      <formula>OR($C424="username", $C424="phonenumber", $C424="start", $C424="end", $C424="deviceid", $C424="subscriberid", $C424="simserial", $C424="caseid")</formula>
    </cfRule>
    <cfRule type="expression" dxfId="2884" priority="2883">
      <formula>OR(AND(LEFT($C424, 16)="select_multiple ", LEN($C424)&gt;16, NOT(ISNUMBER(SEARCH(" ", $C424, 17)))), AND(LEFT($C424, 11)="select_one ", LEN($C424)&gt;11, NOT(ISNUMBER(SEARCH(" ", $C424, 12)))))</formula>
    </cfRule>
    <cfRule type="expression" dxfId="2883" priority="2884">
      <formula>$C424="decimal"</formula>
    </cfRule>
    <cfRule type="expression" dxfId="2882" priority="2885">
      <formula>$C424="integer"</formula>
    </cfRule>
    <cfRule type="expression" dxfId="2881" priority="2886">
      <formula>$C424="text"</formula>
    </cfRule>
    <cfRule type="expression" dxfId="2880" priority="2887">
      <formula>$C424="end repeat"</formula>
    </cfRule>
    <cfRule type="expression" dxfId="2879" priority="2888">
      <formula>$C424="begin repeat"</formula>
    </cfRule>
    <cfRule type="expression" dxfId="2878" priority="2889">
      <formula>$C424="end group"</formula>
    </cfRule>
    <cfRule type="expression" dxfId="2877" priority="2890">
      <formula>$C424="begin group"</formula>
    </cfRule>
  </conditionalFormatting>
  <conditionalFormatting sqref="N428">
    <cfRule type="expression" dxfId="2876" priority="2891">
      <formula>OR(AND(LEFT($C427, 14)="sensor_stream ", LEN($C427)&gt;14, NOT(ISNUMBER(SEARCH(" ", $C427, 15)))), AND(LEFT($C427, 17)="sensor_statistic ", LEN($C427)&gt;17, NOT(ISNUMBER(SEARCH(" ", $C427, 18)))))</formula>
    </cfRule>
    <cfRule type="expression" dxfId="2875" priority="2892">
      <formula>$C427="comments"</formula>
    </cfRule>
    <cfRule type="expression" dxfId="2874" priority="2893">
      <formula>OR($C427="audio", $C427="video")</formula>
    </cfRule>
    <cfRule type="expression" dxfId="2873" priority="2894">
      <formula>$C427="image"</formula>
    </cfRule>
    <cfRule type="expression" dxfId="2872" priority="2895">
      <formula>OR($C427="date", $C427="datetime")</formula>
    </cfRule>
    <cfRule type="expression" dxfId="2871" priority="2896">
      <formula>OR($C427="calculate", $C427="calculate_here")</formula>
    </cfRule>
    <cfRule type="expression" dxfId="2870" priority="2897">
      <formula>$C427="note"</formula>
    </cfRule>
    <cfRule type="expression" dxfId="2869" priority="2898">
      <formula>$C427="barcode"</formula>
    </cfRule>
    <cfRule type="expression" dxfId="2868" priority="2899">
      <formula>OR($C427="geopoint", $C427="geoshape", $C427="geotrace")</formula>
    </cfRule>
    <cfRule type="expression" dxfId="2867" priority="2900">
      <formula>OR($C427="audio audit", $C427="text audit", $C427="speed violations count", $C427="speed violations list", $C427="speed violations audit")</formula>
    </cfRule>
    <cfRule type="expression" dxfId="2866" priority="2901">
      <formula>OR($C427="username", $C427="phonenumber", $C427="start", $C427="end", $C427="deviceid", $C427="subscriberid", $C427="simserial", $C427="caseid")</formula>
    </cfRule>
    <cfRule type="expression" dxfId="2865" priority="2902">
      <formula>OR(AND(LEFT($C427, 16)="select_multiple ", LEN($C427)&gt;16, NOT(ISNUMBER(SEARCH(" ", $C427, 17)))), AND(LEFT($C427, 11)="select_one ", LEN($C427)&gt;11, NOT(ISNUMBER(SEARCH(" ", $C427, 12)))))</formula>
    </cfRule>
    <cfRule type="expression" dxfId="2864" priority="2903">
      <formula>$C427="decimal"</formula>
    </cfRule>
    <cfRule type="expression" dxfId="2863" priority="2904">
      <formula>$C427="integer"</formula>
    </cfRule>
    <cfRule type="expression" dxfId="2862" priority="2905">
      <formula>$C427="text"</formula>
    </cfRule>
    <cfRule type="expression" dxfId="2861" priority="2906">
      <formula>$C427="end repeat"</formula>
    </cfRule>
    <cfRule type="expression" dxfId="2860" priority="2907">
      <formula>$C427="begin repeat"</formula>
    </cfRule>
    <cfRule type="expression" dxfId="2859" priority="2908">
      <formula>$C427="end group"</formula>
    </cfRule>
    <cfRule type="expression" dxfId="2858" priority="2909">
      <formula>$C427="begin group"</formula>
    </cfRule>
  </conditionalFormatting>
  <conditionalFormatting sqref="N433">
    <cfRule type="expression" dxfId="2857" priority="2910">
      <formula>OR(AND(LEFT($C432, 14)="sensor_stream ", LEN($C432)&gt;14, NOT(ISNUMBER(SEARCH(" ", $C432, 15)))), AND(LEFT($C432, 17)="sensor_statistic ", LEN($C432)&gt;17, NOT(ISNUMBER(SEARCH(" ", $C432, 18)))))</formula>
    </cfRule>
    <cfRule type="expression" dxfId="2856" priority="2911">
      <formula>$C432="comments"</formula>
    </cfRule>
    <cfRule type="expression" dxfId="2855" priority="2912">
      <formula>OR($C432="audio", $C432="video")</formula>
    </cfRule>
    <cfRule type="expression" dxfId="2854" priority="2913">
      <formula>$C432="image"</formula>
    </cfRule>
    <cfRule type="expression" dxfId="2853" priority="2914">
      <formula>OR($C432="date", $C432="datetime")</formula>
    </cfRule>
    <cfRule type="expression" dxfId="2852" priority="2915">
      <formula>OR($C432="calculate", $C432="calculate_here")</formula>
    </cfRule>
    <cfRule type="expression" dxfId="2851" priority="2916">
      <formula>$C432="note"</formula>
    </cfRule>
    <cfRule type="expression" dxfId="2850" priority="2917">
      <formula>$C432="barcode"</formula>
    </cfRule>
    <cfRule type="expression" dxfId="2849" priority="2918">
      <formula>OR($C432="geopoint", $C432="geoshape", $C432="geotrace")</formula>
    </cfRule>
    <cfRule type="expression" dxfId="2848" priority="2919">
      <formula>OR($C432="audio audit", $C432="text audit", $C432="speed violations count", $C432="speed violations list", $C432="speed violations audit")</formula>
    </cfRule>
    <cfRule type="expression" dxfId="2847" priority="2920">
      <formula>OR($C432="username", $C432="phonenumber", $C432="start", $C432="end", $C432="deviceid", $C432="subscriberid", $C432="simserial", $C432="caseid")</formula>
    </cfRule>
    <cfRule type="expression" dxfId="2846" priority="2921">
      <formula>OR(AND(LEFT($C432, 16)="select_multiple ", LEN($C432)&gt;16, NOT(ISNUMBER(SEARCH(" ", $C432, 17)))), AND(LEFT($C432, 11)="select_one ", LEN($C432)&gt;11, NOT(ISNUMBER(SEARCH(" ", $C432, 12)))))</formula>
    </cfRule>
    <cfRule type="expression" dxfId="2845" priority="2922">
      <formula>$C432="decimal"</formula>
    </cfRule>
    <cfRule type="expression" dxfId="2844" priority="2923">
      <formula>$C432="integer"</formula>
    </cfRule>
    <cfRule type="expression" dxfId="2843" priority="2924">
      <formula>$C432="text"</formula>
    </cfRule>
    <cfRule type="expression" dxfId="2842" priority="2925">
      <formula>$C432="end repeat"</formula>
    </cfRule>
    <cfRule type="expression" dxfId="2841" priority="2926">
      <formula>$C432="begin repeat"</formula>
    </cfRule>
    <cfRule type="expression" dxfId="2840" priority="2927">
      <formula>$C432="end group"</formula>
    </cfRule>
    <cfRule type="expression" dxfId="2839" priority="2928">
      <formula>$C432="begin group"</formula>
    </cfRule>
  </conditionalFormatting>
  <conditionalFormatting sqref="N434">
    <cfRule type="expression" dxfId="2838" priority="2929">
      <formula>OR(AND(LEFT($C433, 14)="sensor_stream ", LEN($C433)&gt;14, NOT(ISNUMBER(SEARCH(" ", $C433, 15)))), AND(LEFT($C433, 17)="sensor_statistic ", LEN($C433)&gt;17, NOT(ISNUMBER(SEARCH(" ", $C433, 18)))))</formula>
    </cfRule>
    <cfRule type="expression" dxfId="2837" priority="2930">
      <formula>$C433="comments"</formula>
    </cfRule>
    <cfRule type="expression" dxfId="2836" priority="2931">
      <formula>OR($C433="audio", $C433="video")</formula>
    </cfRule>
    <cfRule type="expression" dxfId="2835" priority="2932">
      <formula>$C433="image"</formula>
    </cfRule>
    <cfRule type="expression" dxfId="2834" priority="2933">
      <formula>OR($C433="date", $C433="datetime")</formula>
    </cfRule>
    <cfRule type="expression" dxfId="2833" priority="2934">
      <formula>OR($C433="calculate", $C433="calculate_here")</formula>
    </cfRule>
    <cfRule type="expression" dxfId="2832" priority="2935">
      <formula>$C433="note"</formula>
    </cfRule>
    <cfRule type="expression" dxfId="2831" priority="2936">
      <formula>$C433="barcode"</formula>
    </cfRule>
    <cfRule type="expression" dxfId="2830" priority="2937">
      <formula>OR($C433="geopoint", $C433="geoshape", $C433="geotrace")</formula>
    </cfRule>
    <cfRule type="expression" dxfId="2829" priority="2938">
      <formula>OR($C433="audio audit", $C433="text audit", $C433="speed violations count", $C433="speed violations list", $C433="speed violations audit")</formula>
    </cfRule>
    <cfRule type="expression" dxfId="2828" priority="2939">
      <formula>OR($C433="username", $C433="phonenumber", $C433="start", $C433="end", $C433="deviceid", $C433="subscriberid", $C433="simserial", $C433="caseid")</formula>
    </cfRule>
    <cfRule type="expression" dxfId="2827" priority="2940">
      <formula>OR(AND(LEFT($C433, 16)="select_multiple ", LEN($C433)&gt;16, NOT(ISNUMBER(SEARCH(" ", $C433, 17)))), AND(LEFT($C433, 11)="select_one ", LEN($C433)&gt;11, NOT(ISNUMBER(SEARCH(" ", $C433, 12)))))</formula>
    </cfRule>
    <cfRule type="expression" dxfId="2826" priority="2941">
      <formula>$C433="decimal"</formula>
    </cfRule>
    <cfRule type="expression" dxfId="2825" priority="2942">
      <formula>$C433="integer"</formula>
    </cfRule>
    <cfRule type="expression" dxfId="2824" priority="2943">
      <formula>$C433="text"</formula>
    </cfRule>
    <cfRule type="expression" dxfId="2823" priority="2944">
      <formula>$C433="end repeat"</formula>
    </cfRule>
    <cfRule type="expression" dxfId="2822" priority="2945">
      <formula>$C433="begin repeat"</formula>
    </cfRule>
    <cfRule type="expression" dxfId="2821" priority="2946">
      <formula>$C433="end group"</formula>
    </cfRule>
    <cfRule type="expression" dxfId="2820" priority="2947">
      <formula>$C433="begin group"</formula>
    </cfRule>
  </conditionalFormatting>
  <conditionalFormatting sqref="N435">
    <cfRule type="expression" dxfId="2819" priority="2948">
      <formula>OR(AND(LEFT($C434, 14)="sensor_stream ", LEN($C434)&gt;14, NOT(ISNUMBER(SEARCH(" ", $C434, 15)))), AND(LEFT($C434, 17)="sensor_statistic ", LEN($C434)&gt;17, NOT(ISNUMBER(SEARCH(" ", $C434, 18)))))</formula>
    </cfRule>
    <cfRule type="expression" dxfId="2818" priority="2949">
      <formula>$C434="comments"</formula>
    </cfRule>
    <cfRule type="expression" dxfId="2817" priority="2950">
      <formula>OR($C434="audio", $C434="video")</formula>
    </cfRule>
    <cfRule type="expression" dxfId="2816" priority="2951">
      <formula>$C434="image"</formula>
    </cfRule>
    <cfRule type="expression" dxfId="2815" priority="2952">
      <formula>OR($C434="date", $C434="datetime")</formula>
    </cfRule>
    <cfRule type="expression" dxfId="2814" priority="2953">
      <formula>OR($C434="calculate", $C434="calculate_here")</formula>
    </cfRule>
    <cfRule type="expression" dxfId="2813" priority="2954">
      <formula>$C434="note"</formula>
    </cfRule>
    <cfRule type="expression" dxfId="2812" priority="2955">
      <formula>$C434="barcode"</formula>
    </cfRule>
    <cfRule type="expression" dxfId="2811" priority="2956">
      <formula>OR($C434="geopoint", $C434="geoshape", $C434="geotrace")</formula>
    </cfRule>
    <cfRule type="expression" dxfId="2810" priority="2957">
      <formula>OR($C434="audio audit", $C434="text audit", $C434="speed violations count", $C434="speed violations list", $C434="speed violations audit")</formula>
    </cfRule>
    <cfRule type="expression" dxfId="2809" priority="2958">
      <formula>OR($C434="username", $C434="phonenumber", $C434="start", $C434="end", $C434="deviceid", $C434="subscriberid", $C434="simserial", $C434="caseid")</formula>
    </cfRule>
    <cfRule type="expression" dxfId="2808" priority="2959">
      <formula>OR(AND(LEFT($C434, 16)="select_multiple ", LEN($C434)&gt;16, NOT(ISNUMBER(SEARCH(" ", $C434, 17)))), AND(LEFT($C434, 11)="select_one ", LEN($C434)&gt;11, NOT(ISNUMBER(SEARCH(" ", $C434, 12)))))</formula>
    </cfRule>
    <cfRule type="expression" dxfId="2807" priority="2960">
      <formula>$C434="decimal"</formula>
    </cfRule>
    <cfRule type="expression" dxfId="2806" priority="2961">
      <formula>$C434="integer"</formula>
    </cfRule>
    <cfRule type="expression" dxfId="2805" priority="2962">
      <formula>$C434="text"</formula>
    </cfRule>
    <cfRule type="expression" dxfId="2804" priority="2963">
      <formula>$C434="end repeat"</formula>
    </cfRule>
    <cfRule type="expression" dxfId="2803" priority="2964">
      <formula>$C434="begin repeat"</formula>
    </cfRule>
    <cfRule type="expression" dxfId="2802" priority="2965">
      <formula>$C434="end group"</formula>
    </cfRule>
    <cfRule type="expression" dxfId="2801" priority="2966">
      <formula>$C434="begin group"</formula>
    </cfRule>
  </conditionalFormatting>
  <conditionalFormatting sqref="N436">
    <cfRule type="expression" dxfId="2800" priority="2967">
      <formula>OR(AND(LEFT($C435, 14)="sensor_stream ", LEN($C435)&gt;14, NOT(ISNUMBER(SEARCH(" ", $C435, 15)))), AND(LEFT($C435, 17)="sensor_statistic ", LEN($C435)&gt;17, NOT(ISNUMBER(SEARCH(" ", $C435, 18)))))</formula>
    </cfRule>
    <cfRule type="expression" dxfId="2799" priority="2968">
      <formula>$C435="comments"</formula>
    </cfRule>
    <cfRule type="expression" dxfId="2798" priority="2969">
      <formula>OR($C435="audio", $C435="video")</formula>
    </cfRule>
    <cfRule type="expression" dxfId="2797" priority="2970">
      <formula>$C435="image"</formula>
    </cfRule>
    <cfRule type="expression" dxfId="2796" priority="2971">
      <formula>OR($C435="date", $C435="datetime")</formula>
    </cfRule>
    <cfRule type="expression" dxfId="2795" priority="2972">
      <formula>OR($C435="calculate", $C435="calculate_here")</formula>
    </cfRule>
    <cfRule type="expression" dxfId="2794" priority="2973">
      <formula>$C435="note"</formula>
    </cfRule>
    <cfRule type="expression" dxfId="2793" priority="2974">
      <formula>$C435="barcode"</formula>
    </cfRule>
    <cfRule type="expression" dxfId="2792" priority="2975">
      <formula>OR($C435="geopoint", $C435="geoshape", $C435="geotrace")</formula>
    </cfRule>
    <cfRule type="expression" dxfId="2791" priority="2976">
      <formula>OR($C435="audio audit", $C435="text audit", $C435="speed violations count", $C435="speed violations list", $C435="speed violations audit")</formula>
    </cfRule>
    <cfRule type="expression" dxfId="2790" priority="2977">
      <formula>OR($C435="username", $C435="phonenumber", $C435="start", $C435="end", $C435="deviceid", $C435="subscriberid", $C435="simserial", $C435="caseid")</formula>
    </cfRule>
    <cfRule type="expression" dxfId="2789" priority="2978">
      <formula>OR(AND(LEFT($C435, 16)="select_multiple ", LEN($C435)&gt;16, NOT(ISNUMBER(SEARCH(" ", $C435, 17)))), AND(LEFT($C435, 11)="select_one ", LEN($C435)&gt;11, NOT(ISNUMBER(SEARCH(" ", $C435, 12)))))</formula>
    </cfRule>
    <cfRule type="expression" dxfId="2788" priority="2979">
      <formula>$C435="decimal"</formula>
    </cfRule>
    <cfRule type="expression" dxfId="2787" priority="2980">
      <formula>$C435="integer"</formula>
    </cfRule>
    <cfRule type="expression" dxfId="2786" priority="2981">
      <formula>$C435="text"</formula>
    </cfRule>
    <cfRule type="expression" dxfId="2785" priority="2982">
      <formula>$C435="end repeat"</formula>
    </cfRule>
    <cfRule type="expression" dxfId="2784" priority="2983">
      <formula>$C435="begin repeat"</formula>
    </cfRule>
    <cfRule type="expression" dxfId="2783" priority="2984">
      <formula>$C435="end group"</formula>
    </cfRule>
    <cfRule type="expression" dxfId="2782" priority="2985">
      <formula>$C435="begin group"</formula>
    </cfRule>
  </conditionalFormatting>
  <conditionalFormatting sqref="N437">
    <cfRule type="expression" dxfId="2781" priority="2986">
      <formula>OR(AND(LEFT($C436, 14)="sensor_stream ", LEN($C436)&gt;14, NOT(ISNUMBER(SEARCH(" ", $C436, 15)))), AND(LEFT($C436, 17)="sensor_statistic ", LEN($C436)&gt;17, NOT(ISNUMBER(SEARCH(" ", $C436, 18)))))</formula>
    </cfRule>
    <cfRule type="expression" dxfId="2780" priority="2987">
      <formula>$C436="comments"</formula>
    </cfRule>
    <cfRule type="expression" dxfId="2779" priority="2988">
      <formula>OR($C436="audio", $C436="video")</formula>
    </cfRule>
    <cfRule type="expression" dxfId="2778" priority="2989">
      <formula>$C436="image"</formula>
    </cfRule>
    <cfRule type="expression" dxfId="2777" priority="2990">
      <formula>OR($C436="date", $C436="datetime")</formula>
    </cfRule>
    <cfRule type="expression" dxfId="2776" priority="2991">
      <formula>OR($C436="calculate", $C436="calculate_here")</formula>
    </cfRule>
    <cfRule type="expression" dxfId="2775" priority="2992">
      <formula>$C436="note"</formula>
    </cfRule>
    <cfRule type="expression" dxfId="2774" priority="2993">
      <formula>$C436="barcode"</formula>
    </cfRule>
    <cfRule type="expression" dxfId="2773" priority="2994">
      <formula>OR($C436="geopoint", $C436="geoshape", $C436="geotrace")</formula>
    </cfRule>
    <cfRule type="expression" dxfId="2772" priority="2995">
      <formula>OR($C436="audio audit", $C436="text audit", $C436="speed violations count", $C436="speed violations list", $C436="speed violations audit")</formula>
    </cfRule>
    <cfRule type="expression" dxfId="2771" priority="2996">
      <formula>OR($C436="username", $C436="phonenumber", $C436="start", $C436="end", $C436="deviceid", $C436="subscriberid", $C436="simserial", $C436="caseid")</formula>
    </cfRule>
    <cfRule type="expression" dxfId="2770" priority="2997">
      <formula>OR(AND(LEFT($C436, 16)="select_multiple ", LEN($C436)&gt;16, NOT(ISNUMBER(SEARCH(" ", $C436, 17)))), AND(LEFT($C436, 11)="select_one ", LEN($C436)&gt;11, NOT(ISNUMBER(SEARCH(" ", $C436, 12)))))</formula>
    </cfRule>
    <cfRule type="expression" dxfId="2769" priority="2998">
      <formula>$C436="decimal"</formula>
    </cfRule>
    <cfRule type="expression" dxfId="2768" priority="2999">
      <formula>$C436="integer"</formula>
    </cfRule>
    <cfRule type="expression" dxfId="2767" priority="3000">
      <formula>$C436="text"</formula>
    </cfRule>
    <cfRule type="expression" dxfId="2766" priority="3001">
      <formula>$C436="end repeat"</formula>
    </cfRule>
    <cfRule type="expression" dxfId="2765" priority="3002">
      <formula>$C436="begin repeat"</formula>
    </cfRule>
    <cfRule type="expression" dxfId="2764" priority="3003">
      <formula>$C436="end group"</formula>
    </cfRule>
    <cfRule type="expression" dxfId="2763" priority="3004">
      <formula>$C436="begin group"</formula>
    </cfRule>
  </conditionalFormatting>
  <conditionalFormatting sqref="N438">
    <cfRule type="expression" dxfId="2762" priority="3005">
      <formula>OR(AND(LEFT($C437, 14)="sensor_stream ", LEN($C437)&gt;14, NOT(ISNUMBER(SEARCH(" ", $C437, 15)))), AND(LEFT($C437, 17)="sensor_statistic ", LEN($C437)&gt;17, NOT(ISNUMBER(SEARCH(" ", $C437, 18)))))</formula>
    </cfRule>
    <cfRule type="expression" dxfId="2761" priority="3006">
      <formula>$C437="comments"</formula>
    </cfRule>
    <cfRule type="expression" dxfId="2760" priority="3007">
      <formula>OR($C437="audio", $C437="video")</formula>
    </cfRule>
    <cfRule type="expression" dxfId="2759" priority="3008">
      <formula>$C437="image"</formula>
    </cfRule>
    <cfRule type="expression" dxfId="2758" priority="3009">
      <formula>OR($C437="date", $C437="datetime")</formula>
    </cfRule>
    <cfRule type="expression" dxfId="2757" priority="3010">
      <formula>OR($C437="calculate", $C437="calculate_here")</formula>
    </cfRule>
    <cfRule type="expression" dxfId="2756" priority="3011">
      <formula>$C437="note"</formula>
    </cfRule>
    <cfRule type="expression" dxfId="2755" priority="3012">
      <formula>$C437="barcode"</formula>
    </cfRule>
    <cfRule type="expression" dxfId="2754" priority="3013">
      <formula>OR($C437="geopoint", $C437="geoshape", $C437="geotrace")</formula>
    </cfRule>
    <cfRule type="expression" dxfId="2753" priority="3014">
      <formula>OR($C437="audio audit", $C437="text audit", $C437="speed violations count", $C437="speed violations list", $C437="speed violations audit")</formula>
    </cfRule>
    <cfRule type="expression" dxfId="2752" priority="3015">
      <formula>OR($C437="username", $C437="phonenumber", $C437="start", $C437="end", $C437="deviceid", $C437="subscriberid", $C437="simserial", $C437="caseid")</formula>
    </cfRule>
    <cfRule type="expression" dxfId="2751" priority="3016">
      <formula>OR(AND(LEFT($C437, 16)="select_multiple ", LEN($C437)&gt;16, NOT(ISNUMBER(SEARCH(" ", $C437, 17)))), AND(LEFT($C437, 11)="select_one ", LEN($C437)&gt;11, NOT(ISNUMBER(SEARCH(" ", $C437, 12)))))</formula>
    </cfRule>
    <cfRule type="expression" dxfId="2750" priority="3017">
      <formula>$C437="decimal"</formula>
    </cfRule>
    <cfRule type="expression" dxfId="2749" priority="3018">
      <formula>$C437="integer"</formula>
    </cfRule>
    <cfRule type="expression" dxfId="2748" priority="3019">
      <formula>$C437="text"</formula>
    </cfRule>
    <cfRule type="expression" dxfId="2747" priority="3020">
      <formula>$C437="end repeat"</formula>
    </cfRule>
    <cfRule type="expression" dxfId="2746" priority="3021">
      <formula>$C437="begin repeat"</formula>
    </cfRule>
    <cfRule type="expression" dxfId="2745" priority="3022">
      <formula>$C437="end group"</formula>
    </cfRule>
    <cfRule type="expression" dxfId="2744" priority="3023">
      <formula>$C437="begin group"</formula>
    </cfRule>
  </conditionalFormatting>
  <conditionalFormatting sqref="N439">
    <cfRule type="expression" dxfId="2743" priority="3024">
      <formula>OR(AND(LEFT($C438, 14)="sensor_stream ", LEN($C438)&gt;14, NOT(ISNUMBER(SEARCH(" ", $C438, 15)))), AND(LEFT($C438, 17)="sensor_statistic ", LEN($C438)&gt;17, NOT(ISNUMBER(SEARCH(" ", $C438, 18)))))</formula>
    </cfRule>
    <cfRule type="expression" dxfId="2742" priority="3025">
      <formula>$C438="comments"</formula>
    </cfRule>
    <cfRule type="expression" dxfId="2741" priority="3026">
      <formula>OR($C438="audio", $C438="video")</formula>
    </cfRule>
    <cfRule type="expression" dxfId="2740" priority="3027">
      <formula>$C438="image"</formula>
    </cfRule>
    <cfRule type="expression" dxfId="2739" priority="3028">
      <formula>OR($C438="date", $C438="datetime")</formula>
    </cfRule>
    <cfRule type="expression" dxfId="2738" priority="3029">
      <formula>OR($C438="calculate", $C438="calculate_here")</formula>
    </cfRule>
    <cfRule type="expression" dxfId="2737" priority="3030">
      <formula>$C438="note"</formula>
    </cfRule>
    <cfRule type="expression" dxfId="2736" priority="3031">
      <formula>$C438="barcode"</formula>
    </cfRule>
    <cfRule type="expression" dxfId="2735" priority="3032">
      <formula>OR($C438="geopoint", $C438="geoshape", $C438="geotrace")</formula>
    </cfRule>
    <cfRule type="expression" dxfId="2734" priority="3033">
      <formula>OR($C438="audio audit", $C438="text audit", $C438="speed violations count", $C438="speed violations list", $C438="speed violations audit")</formula>
    </cfRule>
    <cfRule type="expression" dxfId="2733" priority="3034">
      <formula>OR($C438="username", $C438="phonenumber", $C438="start", $C438="end", $C438="deviceid", $C438="subscriberid", $C438="simserial", $C438="caseid")</formula>
    </cfRule>
    <cfRule type="expression" dxfId="2732" priority="3035">
      <formula>OR(AND(LEFT($C438, 16)="select_multiple ", LEN($C438)&gt;16, NOT(ISNUMBER(SEARCH(" ", $C438, 17)))), AND(LEFT($C438, 11)="select_one ", LEN($C438)&gt;11, NOT(ISNUMBER(SEARCH(" ", $C438, 12)))))</formula>
    </cfRule>
    <cfRule type="expression" dxfId="2731" priority="3036">
      <formula>$C438="decimal"</formula>
    </cfRule>
    <cfRule type="expression" dxfId="2730" priority="3037">
      <formula>$C438="integer"</formula>
    </cfRule>
    <cfRule type="expression" dxfId="2729" priority="3038">
      <formula>$C438="text"</formula>
    </cfRule>
    <cfRule type="expression" dxfId="2728" priority="3039">
      <formula>$C438="end repeat"</formula>
    </cfRule>
    <cfRule type="expression" dxfId="2727" priority="3040">
      <formula>$C438="begin repeat"</formula>
    </cfRule>
    <cfRule type="expression" dxfId="2726" priority="3041">
      <formula>$C438="end group"</formula>
    </cfRule>
    <cfRule type="expression" dxfId="2725" priority="3042">
      <formula>$C438="begin group"</formula>
    </cfRule>
  </conditionalFormatting>
  <conditionalFormatting sqref="N440">
    <cfRule type="expression" dxfId="2724" priority="3043">
      <formula>OR(AND(LEFT($C439, 14)="sensor_stream ", LEN($C439)&gt;14, NOT(ISNUMBER(SEARCH(" ", $C439, 15)))), AND(LEFT($C439, 17)="sensor_statistic ", LEN($C439)&gt;17, NOT(ISNUMBER(SEARCH(" ", $C439, 18)))))</formula>
    </cfRule>
    <cfRule type="expression" dxfId="2723" priority="3044">
      <formula>$C439="comments"</formula>
    </cfRule>
    <cfRule type="expression" dxfId="2722" priority="3045">
      <formula>OR($C439="audio", $C439="video")</formula>
    </cfRule>
    <cfRule type="expression" dxfId="2721" priority="3046">
      <formula>$C439="image"</formula>
    </cfRule>
    <cfRule type="expression" dxfId="2720" priority="3047">
      <formula>OR($C439="date", $C439="datetime")</formula>
    </cfRule>
    <cfRule type="expression" dxfId="2719" priority="3048">
      <formula>OR($C439="calculate", $C439="calculate_here")</formula>
    </cfRule>
    <cfRule type="expression" dxfId="2718" priority="3049">
      <formula>$C439="note"</formula>
    </cfRule>
    <cfRule type="expression" dxfId="2717" priority="3050">
      <formula>$C439="barcode"</formula>
    </cfRule>
    <cfRule type="expression" dxfId="2716" priority="3051">
      <formula>OR($C439="geopoint", $C439="geoshape", $C439="geotrace")</formula>
    </cfRule>
    <cfRule type="expression" dxfId="2715" priority="3052">
      <formula>OR($C439="audio audit", $C439="text audit", $C439="speed violations count", $C439="speed violations list", $C439="speed violations audit")</formula>
    </cfRule>
    <cfRule type="expression" dxfId="2714" priority="3053">
      <formula>OR($C439="username", $C439="phonenumber", $C439="start", $C439="end", $C439="deviceid", $C439="subscriberid", $C439="simserial", $C439="caseid")</formula>
    </cfRule>
    <cfRule type="expression" dxfId="2713" priority="3054">
      <formula>OR(AND(LEFT($C439, 16)="select_multiple ", LEN($C439)&gt;16, NOT(ISNUMBER(SEARCH(" ", $C439, 17)))), AND(LEFT($C439, 11)="select_one ", LEN($C439)&gt;11, NOT(ISNUMBER(SEARCH(" ", $C439, 12)))))</formula>
    </cfRule>
    <cfRule type="expression" dxfId="2712" priority="3055">
      <formula>$C439="decimal"</formula>
    </cfRule>
    <cfRule type="expression" dxfId="2711" priority="3056">
      <formula>$C439="integer"</formula>
    </cfRule>
    <cfRule type="expression" dxfId="2710" priority="3057">
      <formula>$C439="text"</formula>
    </cfRule>
    <cfRule type="expression" dxfId="2709" priority="3058">
      <formula>$C439="end repeat"</formula>
    </cfRule>
    <cfRule type="expression" dxfId="2708" priority="3059">
      <formula>$C439="begin repeat"</formula>
    </cfRule>
    <cfRule type="expression" dxfId="2707" priority="3060">
      <formula>$C439="end group"</formula>
    </cfRule>
    <cfRule type="expression" dxfId="2706" priority="3061">
      <formula>$C439="begin group"</formula>
    </cfRule>
  </conditionalFormatting>
  <conditionalFormatting sqref="N441">
    <cfRule type="expression" dxfId="2705" priority="3062">
      <formula>OR(AND(LEFT($C440, 14)="sensor_stream ", LEN($C440)&gt;14, NOT(ISNUMBER(SEARCH(" ", $C440, 15)))), AND(LEFT($C440, 17)="sensor_statistic ", LEN($C440)&gt;17, NOT(ISNUMBER(SEARCH(" ", $C440, 18)))))</formula>
    </cfRule>
    <cfRule type="expression" dxfId="2704" priority="3063">
      <formula>$C440="comments"</formula>
    </cfRule>
    <cfRule type="expression" dxfId="2703" priority="3064">
      <formula>OR($C440="audio", $C440="video")</formula>
    </cfRule>
    <cfRule type="expression" dxfId="2702" priority="3065">
      <formula>$C440="image"</formula>
    </cfRule>
    <cfRule type="expression" dxfId="2701" priority="3066">
      <formula>OR($C440="date", $C440="datetime")</formula>
    </cfRule>
    <cfRule type="expression" dxfId="2700" priority="3067">
      <formula>OR($C440="calculate", $C440="calculate_here")</formula>
    </cfRule>
    <cfRule type="expression" dxfId="2699" priority="3068">
      <formula>$C440="note"</formula>
    </cfRule>
    <cfRule type="expression" dxfId="2698" priority="3069">
      <formula>$C440="barcode"</formula>
    </cfRule>
    <cfRule type="expression" dxfId="2697" priority="3070">
      <formula>OR($C440="geopoint", $C440="geoshape", $C440="geotrace")</formula>
    </cfRule>
    <cfRule type="expression" dxfId="2696" priority="3071">
      <formula>OR($C440="audio audit", $C440="text audit", $C440="speed violations count", $C440="speed violations list", $C440="speed violations audit")</formula>
    </cfRule>
    <cfRule type="expression" dxfId="2695" priority="3072">
      <formula>OR($C440="username", $C440="phonenumber", $C440="start", $C440="end", $C440="deviceid", $C440="subscriberid", $C440="simserial", $C440="caseid")</formula>
    </cfRule>
    <cfRule type="expression" dxfId="2694" priority="3073">
      <formula>OR(AND(LEFT($C440, 16)="select_multiple ", LEN($C440)&gt;16, NOT(ISNUMBER(SEARCH(" ", $C440, 17)))), AND(LEFT($C440, 11)="select_one ", LEN($C440)&gt;11, NOT(ISNUMBER(SEARCH(" ", $C440, 12)))))</formula>
    </cfRule>
    <cfRule type="expression" dxfId="2693" priority="3074">
      <formula>$C440="decimal"</formula>
    </cfRule>
    <cfRule type="expression" dxfId="2692" priority="3075">
      <formula>$C440="integer"</formula>
    </cfRule>
    <cfRule type="expression" dxfId="2691" priority="3076">
      <formula>$C440="text"</formula>
    </cfRule>
    <cfRule type="expression" dxfId="2690" priority="3077">
      <formula>$C440="end repeat"</formula>
    </cfRule>
    <cfRule type="expression" dxfId="2689" priority="3078">
      <formula>$C440="begin repeat"</formula>
    </cfRule>
    <cfRule type="expression" dxfId="2688" priority="3079">
      <formula>$C440="end group"</formula>
    </cfRule>
    <cfRule type="expression" dxfId="2687" priority="3080">
      <formula>$C440="begin group"</formula>
    </cfRule>
  </conditionalFormatting>
  <conditionalFormatting sqref="N444">
    <cfRule type="expression" dxfId="2686" priority="3081">
      <formula>OR(AND(LEFT($C443, 14)="sensor_stream ", LEN($C443)&gt;14, NOT(ISNUMBER(SEARCH(" ", $C443, 15)))), AND(LEFT($C443, 17)="sensor_statistic ", LEN($C443)&gt;17, NOT(ISNUMBER(SEARCH(" ", $C443, 18)))))</formula>
    </cfRule>
    <cfRule type="expression" dxfId="2685" priority="3082">
      <formula>$C443="comments"</formula>
    </cfRule>
    <cfRule type="expression" dxfId="2684" priority="3083">
      <formula>OR($C443="audio", $C443="video")</formula>
    </cfRule>
    <cfRule type="expression" dxfId="2683" priority="3084">
      <formula>$C443="image"</formula>
    </cfRule>
    <cfRule type="expression" dxfId="2682" priority="3085">
      <formula>OR($C443="date", $C443="datetime")</formula>
    </cfRule>
    <cfRule type="expression" dxfId="2681" priority="3086">
      <formula>OR($C443="calculate", $C443="calculate_here")</formula>
    </cfRule>
    <cfRule type="expression" dxfId="2680" priority="3087">
      <formula>$C443="note"</formula>
    </cfRule>
    <cfRule type="expression" dxfId="2679" priority="3088">
      <formula>$C443="barcode"</formula>
    </cfRule>
    <cfRule type="expression" dxfId="2678" priority="3089">
      <formula>OR($C443="geopoint", $C443="geoshape", $C443="geotrace")</formula>
    </cfRule>
    <cfRule type="expression" dxfId="2677" priority="3090">
      <formula>OR($C443="audio audit", $C443="text audit", $C443="speed violations count", $C443="speed violations list", $C443="speed violations audit")</formula>
    </cfRule>
    <cfRule type="expression" dxfId="2676" priority="3091">
      <formula>OR($C443="username", $C443="phonenumber", $C443="start", $C443="end", $C443="deviceid", $C443="subscriberid", $C443="simserial", $C443="caseid")</formula>
    </cfRule>
    <cfRule type="expression" dxfId="2675" priority="3092">
      <formula>OR(AND(LEFT($C443, 16)="select_multiple ", LEN($C443)&gt;16, NOT(ISNUMBER(SEARCH(" ", $C443, 17)))), AND(LEFT($C443, 11)="select_one ", LEN($C443)&gt;11, NOT(ISNUMBER(SEARCH(" ", $C443, 12)))))</formula>
    </cfRule>
    <cfRule type="expression" dxfId="2674" priority="3093">
      <formula>$C443="decimal"</formula>
    </cfRule>
    <cfRule type="expression" dxfId="2673" priority="3094">
      <formula>$C443="integer"</formula>
    </cfRule>
    <cfRule type="expression" dxfId="2672" priority="3095">
      <formula>$C443="text"</formula>
    </cfRule>
    <cfRule type="expression" dxfId="2671" priority="3096">
      <formula>$C443="end repeat"</formula>
    </cfRule>
    <cfRule type="expression" dxfId="2670" priority="3097">
      <formula>$C443="begin repeat"</formula>
    </cfRule>
    <cfRule type="expression" dxfId="2669" priority="3098">
      <formula>$C443="end group"</formula>
    </cfRule>
    <cfRule type="expression" dxfId="2668" priority="3099">
      <formula>$C443="begin group"</formula>
    </cfRule>
  </conditionalFormatting>
  <conditionalFormatting sqref="N445">
    <cfRule type="expression" dxfId="2667" priority="3100">
      <formula>OR(AND(LEFT($C444, 14)="sensor_stream ", LEN($C444)&gt;14, NOT(ISNUMBER(SEARCH(" ", $C444, 15)))), AND(LEFT($C444, 17)="sensor_statistic ", LEN($C444)&gt;17, NOT(ISNUMBER(SEARCH(" ", $C444, 18)))))</formula>
    </cfRule>
    <cfRule type="expression" dxfId="2666" priority="3101">
      <formula>$C444="comments"</formula>
    </cfRule>
    <cfRule type="expression" dxfId="2665" priority="3102">
      <formula>OR($C444="audio", $C444="video")</formula>
    </cfRule>
    <cfRule type="expression" dxfId="2664" priority="3103">
      <formula>$C444="image"</formula>
    </cfRule>
    <cfRule type="expression" dxfId="2663" priority="3104">
      <formula>OR($C444="date", $C444="datetime")</formula>
    </cfRule>
    <cfRule type="expression" dxfId="2662" priority="3105">
      <formula>OR($C444="calculate", $C444="calculate_here")</formula>
    </cfRule>
    <cfRule type="expression" dxfId="2661" priority="3106">
      <formula>$C444="note"</formula>
    </cfRule>
    <cfRule type="expression" dxfId="2660" priority="3107">
      <formula>$C444="barcode"</formula>
    </cfRule>
    <cfRule type="expression" dxfId="2659" priority="3108">
      <formula>OR($C444="geopoint", $C444="geoshape", $C444="geotrace")</formula>
    </cfRule>
    <cfRule type="expression" dxfId="2658" priority="3109">
      <formula>OR($C444="audio audit", $C444="text audit", $C444="speed violations count", $C444="speed violations list", $C444="speed violations audit")</formula>
    </cfRule>
    <cfRule type="expression" dxfId="2657" priority="3110">
      <formula>OR($C444="username", $C444="phonenumber", $C444="start", $C444="end", $C444="deviceid", $C444="subscriberid", $C444="simserial", $C444="caseid")</formula>
    </cfRule>
    <cfRule type="expression" dxfId="2656" priority="3111">
      <formula>OR(AND(LEFT($C444, 16)="select_multiple ", LEN($C444)&gt;16, NOT(ISNUMBER(SEARCH(" ", $C444, 17)))), AND(LEFT($C444, 11)="select_one ", LEN($C444)&gt;11, NOT(ISNUMBER(SEARCH(" ", $C444, 12)))))</formula>
    </cfRule>
    <cfRule type="expression" dxfId="2655" priority="3112">
      <formula>$C444="decimal"</formula>
    </cfRule>
    <cfRule type="expression" dxfId="2654" priority="3113">
      <formula>$C444="integer"</formula>
    </cfRule>
    <cfRule type="expression" dxfId="2653" priority="3114">
      <formula>$C444="text"</formula>
    </cfRule>
    <cfRule type="expression" dxfId="2652" priority="3115">
      <formula>$C444="end repeat"</formula>
    </cfRule>
    <cfRule type="expression" dxfId="2651" priority="3116">
      <formula>$C444="begin repeat"</formula>
    </cfRule>
    <cfRule type="expression" dxfId="2650" priority="3117">
      <formula>$C444="end group"</formula>
    </cfRule>
    <cfRule type="expression" dxfId="2649" priority="3118">
      <formula>$C444="begin group"</formula>
    </cfRule>
  </conditionalFormatting>
  <conditionalFormatting sqref="N446">
    <cfRule type="expression" dxfId="2648" priority="3119">
      <formula>OR(AND(LEFT($C445, 14)="sensor_stream ", LEN($C445)&gt;14, NOT(ISNUMBER(SEARCH(" ", $C445, 15)))), AND(LEFT($C445, 17)="sensor_statistic ", LEN($C445)&gt;17, NOT(ISNUMBER(SEARCH(" ", $C445, 18)))))</formula>
    </cfRule>
    <cfRule type="expression" dxfId="2647" priority="3120">
      <formula>$C445="comments"</formula>
    </cfRule>
    <cfRule type="expression" dxfId="2646" priority="3121">
      <formula>OR($C445="audio", $C445="video")</formula>
    </cfRule>
    <cfRule type="expression" dxfId="2645" priority="3122">
      <formula>$C445="image"</formula>
    </cfRule>
    <cfRule type="expression" dxfId="2644" priority="3123">
      <formula>OR($C445="date", $C445="datetime")</formula>
    </cfRule>
    <cfRule type="expression" dxfId="2643" priority="3124">
      <formula>OR($C445="calculate", $C445="calculate_here")</formula>
    </cfRule>
    <cfRule type="expression" dxfId="2642" priority="3125">
      <formula>$C445="note"</formula>
    </cfRule>
    <cfRule type="expression" dxfId="2641" priority="3126">
      <formula>$C445="barcode"</formula>
    </cfRule>
    <cfRule type="expression" dxfId="2640" priority="3127">
      <formula>OR($C445="geopoint", $C445="geoshape", $C445="geotrace")</formula>
    </cfRule>
    <cfRule type="expression" dxfId="2639" priority="3128">
      <formula>OR($C445="audio audit", $C445="text audit", $C445="speed violations count", $C445="speed violations list", $C445="speed violations audit")</formula>
    </cfRule>
    <cfRule type="expression" dxfId="2638" priority="3129">
      <formula>OR($C445="username", $C445="phonenumber", $C445="start", $C445="end", $C445="deviceid", $C445="subscriberid", $C445="simserial", $C445="caseid")</formula>
    </cfRule>
    <cfRule type="expression" dxfId="2637" priority="3130">
      <formula>OR(AND(LEFT($C445, 16)="select_multiple ", LEN($C445)&gt;16, NOT(ISNUMBER(SEARCH(" ", $C445, 17)))), AND(LEFT($C445, 11)="select_one ", LEN($C445)&gt;11, NOT(ISNUMBER(SEARCH(" ", $C445, 12)))))</formula>
    </cfRule>
    <cfRule type="expression" dxfId="2636" priority="3131">
      <formula>$C445="decimal"</formula>
    </cfRule>
    <cfRule type="expression" dxfId="2635" priority="3132">
      <formula>$C445="integer"</formula>
    </cfRule>
    <cfRule type="expression" dxfId="2634" priority="3133">
      <formula>$C445="text"</formula>
    </cfRule>
    <cfRule type="expression" dxfId="2633" priority="3134">
      <formula>$C445="end repeat"</formula>
    </cfRule>
    <cfRule type="expression" dxfId="2632" priority="3135">
      <formula>$C445="begin repeat"</formula>
    </cfRule>
    <cfRule type="expression" dxfId="2631" priority="3136">
      <formula>$C445="end group"</formula>
    </cfRule>
    <cfRule type="expression" dxfId="2630" priority="3137">
      <formula>$C445="begin group"</formula>
    </cfRule>
  </conditionalFormatting>
  <conditionalFormatting sqref="N448">
    <cfRule type="expression" dxfId="2629" priority="3138">
      <formula>OR(AND(LEFT($C447, 14)="sensor_stream ", LEN($C447)&gt;14, NOT(ISNUMBER(SEARCH(" ", $C447, 15)))), AND(LEFT($C447, 17)="sensor_statistic ", LEN($C447)&gt;17, NOT(ISNUMBER(SEARCH(" ", $C447, 18)))))</formula>
    </cfRule>
    <cfRule type="expression" dxfId="2628" priority="3139">
      <formula>$C447="comments"</formula>
    </cfRule>
    <cfRule type="expression" dxfId="2627" priority="3140">
      <formula>OR($C447="audio", $C447="video")</formula>
    </cfRule>
    <cfRule type="expression" dxfId="2626" priority="3141">
      <formula>$C447="image"</formula>
    </cfRule>
    <cfRule type="expression" dxfId="2625" priority="3142">
      <formula>OR($C447="date", $C447="datetime")</formula>
    </cfRule>
    <cfRule type="expression" dxfId="2624" priority="3143">
      <formula>OR($C447="calculate", $C447="calculate_here")</formula>
    </cfRule>
    <cfRule type="expression" dxfId="2623" priority="3144">
      <formula>$C447="note"</formula>
    </cfRule>
    <cfRule type="expression" dxfId="2622" priority="3145">
      <formula>$C447="barcode"</formula>
    </cfRule>
    <cfRule type="expression" dxfId="2621" priority="3146">
      <formula>OR($C447="geopoint", $C447="geoshape", $C447="geotrace")</formula>
    </cfRule>
    <cfRule type="expression" dxfId="2620" priority="3147">
      <formula>OR($C447="audio audit", $C447="text audit", $C447="speed violations count", $C447="speed violations list", $C447="speed violations audit")</formula>
    </cfRule>
    <cfRule type="expression" dxfId="2619" priority="3148">
      <formula>OR($C447="username", $C447="phonenumber", $C447="start", $C447="end", $C447="deviceid", $C447="subscriberid", $C447="simserial", $C447="caseid")</formula>
    </cfRule>
    <cfRule type="expression" dxfId="2618" priority="3149">
      <formula>OR(AND(LEFT($C447, 16)="select_multiple ", LEN($C447)&gt;16, NOT(ISNUMBER(SEARCH(" ", $C447, 17)))), AND(LEFT($C447, 11)="select_one ", LEN($C447)&gt;11, NOT(ISNUMBER(SEARCH(" ", $C447, 12)))))</formula>
    </cfRule>
    <cfRule type="expression" dxfId="2617" priority="3150">
      <formula>$C447="decimal"</formula>
    </cfRule>
    <cfRule type="expression" dxfId="2616" priority="3151">
      <formula>$C447="integer"</formula>
    </cfRule>
    <cfRule type="expression" dxfId="2615" priority="3152">
      <formula>$C447="text"</formula>
    </cfRule>
    <cfRule type="expression" dxfId="2614" priority="3153">
      <formula>$C447="end repeat"</formula>
    </cfRule>
    <cfRule type="expression" dxfId="2613" priority="3154">
      <formula>$C447="begin repeat"</formula>
    </cfRule>
    <cfRule type="expression" dxfId="2612" priority="3155">
      <formula>$C447="end group"</formula>
    </cfRule>
    <cfRule type="expression" dxfId="2611" priority="3156">
      <formula>$C447="begin group"</formula>
    </cfRule>
  </conditionalFormatting>
  <conditionalFormatting sqref="N449">
    <cfRule type="expression" dxfId="2610" priority="3157">
      <formula>OR(AND(LEFT($C448, 14)="sensor_stream ", LEN($C448)&gt;14, NOT(ISNUMBER(SEARCH(" ", $C448, 15)))), AND(LEFT($C448, 17)="sensor_statistic ", LEN($C448)&gt;17, NOT(ISNUMBER(SEARCH(" ", $C448, 18)))))</formula>
    </cfRule>
    <cfRule type="expression" dxfId="2609" priority="3158">
      <formula>$C448="comments"</formula>
    </cfRule>
    <cfRule type="expression" dxfId="2608" priority="3159">
      <formula>OR($C448="audio", $C448="video")</formula>
    </cfRule>
    <cfRule type="expression" dxfId="2607" priority="3160">
      <formula>$C448="image"</formula>
    </cfRule>
    <cfRule type="expression" dxfId="2606" priority="3161">
      <formula>OR($C448="date", $C448="datetime")</formula>
    </cfRule>
    <cfRule type="expression" dxfId="2605" priority="3162">
      <formula>OR($C448="calculate", $C448="calculate_here")</formula>
    </cfRule>
    <cfRule type="expression" dxfId="2604" priority="3163">
      <formula>$C448="note"</formula>
    </cfRule>
    <cfRule type="expression" dxfId="2603" priority="3164">
      <formula>$C448="barcode"</formula>
    </cfRule>
    <cfRule type="expression" dxfId="2602" priority="3165">
      <formula>OR($C448="geopoint", $C448="geoshape", $C448="geotrace")</formula>
    </cfRule>
    <cfRule type="expression" dxfId="2601" priority="3166">
      <formula>OR($C448="audio audit", $C448="text audit", $C448="speed violations count", $C448="speed violations list", $C448="speed violations audit")</formula>
    </cfRule>
    <cfRule type="expression" dxfId="2600" priority="3167">
      <formula>OR($C448="username", $C448="phonenumber", $C448="start", $C448="end", $C448="deviceid", $C448="subscriberid", $C448="simserial", $C448="caseid")</formula>
    </cfRule>
    <cfRule type="expression" dxfId="2599" priority="3168">
      <formula>OR(AND(LEFT($C448, 16)="select_multiple ", LEN($C448)&gt;16, NOT(ISNUMBER(SEARCH(" ", $C448, 17)))), AND(LEFT($C448, 11)="select_one ", LEN($C448)&gt;11, NOT(ISNUMBER(SEARCH(" ", $C448, 12)))))</formula>
    </cfRule>
    <cfRule type="expression" dxfId="2598" priority="3169">
      <formula>$C448="decimal"</formula>
    </cfRule>
    <cfRule type="expression" dxfId="2597" priority="3170">
      <formula>$C448="integer"</formula>
    </cfRule>
    <cfRule type="expression" dxfId="2596" priority="3171">
      <formula>$C448="text"</formula>
    </cfRule>
    <cfRule type="expression" dxfId="2595" priority="3172">
      <formula>$C448="end repeat"</formula>
    </cfRule>
    <cfRule type="expression" dxfId="2594" priority="3173">
      <formula>$C448="begin repeat"</formula>
    </cfRule>
    <cfRule type="expression" dxfId="2593" priority="3174">
      <formula>$C448="end group"</formula>
    </cfRule>
    <cfRule type="expression" dxfId="2592" priority="3175">
      <formula>$C448="begin group"</formula>
    </cfRule>
  </conditionalFormatting>
  <conditionalFormatting sqref="N450">
    <cfRule type="expression" dxfId="2591" priority="3176">
      <formula>OR(AND(LEFT($C449, 14)="sensor_stream ", LEN($C449)&gt;14, NOT(ISNUMBER(SEARCH(" ", $C449, 15)))), AND(LEFT($C449, 17)="sensor_statistic ", LEN($C449)&gt;17, NOT(ISNUMBER(SEARCH(" ", $C449, 18)))))</formula>
    </cfRule>
    <cfRule type="expression" dxfId="2590" priority="3177">
      <formula>$C449="comments"</formula>
    </cfRule>
    <cfRule type="expression" dxfId="2589" priority="3178">
      <formula>OR($C449="audio", $C449="video")</formula>
    </cfRule>
    <cfRule type="expression" dxfId="2588" priority="3179">
      <formula>$C449="image"</formula>
    </cfRule>
    <cfRule type="expression" dxfId="2587" priority="3180">
      <formula>OR($C449="date", $C449="datetime")</formula>
    </cfRule>
    <cfRule type="expression" dxfId="2586" priority="3181">
      <formula>OR($C449="calculate", $C449="calculate_here")</formula>
    </cfRule>
    <cfRule type="expression" dxfId="2585" priority="3182">
      <formula>$C449="note"</formula>
    </cfRule>
    <cfRule type="expression" dxfId="2584" priority="3183">
      <formula>$C449="barcode"</formula>
    </cfRule>
    <cfRule type="expression" dxfId="2583" priority="3184">
      <formula>OR($C449="geopoint", $C449="geoshape", $C449="geotrace")</formula>
    </cfRule>
    <cfRule type="expression" dxfId="2582" priority="3185">
      <formula>OR($C449="audio audit", $C449="text audit", $C449="speed violations count", $C449="speed violations list", $C449="speed violations audit")</formula>
    </cfRule>
    <cfRule type="expression" dxfId="2581" priority="3186">
      <formula>OR($C449="username", $C449="phonenumber", $C449="start", $C449="end", $C449="deviceid", $C449="subscriberid", $C449="simserial", $C449="caseid")</formula>
    </cfRule>
    <cfRule type="expression" dxfId="2580" priority="3187">
      <formula>OR(AND(LEFT($C449, 16)="select_multiple ", LEN($C449)&gt;16, NOT(ISNUMBER(SEARCH(" ", $C449, 17)))), AND(LEFT($C449, 11)="select_one ", LEN($C449)&gt;11, NOT(ISNUMBER(SEARCH(" ", $C449, 12)))))</formula>
    </cfRule>
    <cfRule type="expression" dxfId="2579" priority="3188">
      <formula>$C449="decimal"</formula>
    </cfRule>
    <cfRule type="expression" dxfId="2578" priority="3189">
      <formula>$C449="integer"</formula>
    </cfRule>
    <cfRule type="expression" dxfId="2577" priority="3190">
      <formula>$C449="text"</formula>
    </cfRule>
    <cfRule type="expression" dxfId="2576" priority="3191">
      <formula>$C449="end repeat"</formula>
    </cfRule>
    <cfRule type="expression" dxfId="2575" priority="3192">
      <formula>$C449="begin repeat"</formula>
    </cfRule>
    <cfRule type="expression" dxfId="2574" priority="3193">
      <formula>$C449="end group"</formula>
    </cfRule>
    <cfRule type="expression" dxfId="2573" priority="3194">
      <formula>$C449="begin group"</formula>
    </cfRule>
  </conditionalFormatting>
  <conditionalFormatting sqref="N452">
    <cfRule type="expression" dxfId="2572" priority="3195">
      <formula>OR(AND(LEFT($C451, 14)="sensor_stream ", LEN($C451)&gt;14, NOT(ISNUMBER(SEARCH(" ", $C451, 15)))), AND(LEFT($C451, 17)="sensor_statistic ", LEN($C451)&gt;17, NOT(ISNUMBER(SEARCH(" ", $C451, 18)))))</formula>
    </cfRule>
    <cfRule type="expression" dxfId="2571" priority="3196">
      <formula>$C451="comments"</formula>
    </cfRule>
    <cfRule type="expression" dxfId="2570" priority="3197">
      <formula>OR($C451="audio", $C451="video")</formula>
    </cfRule>
    <cfRule type="expression" dxfId="2569" priority="3198">
      <formula>$C451="image"</formula>
    </cfRule>
    <cfRule type="expression" dxfId="2568" priority="3199">
      <formula>OR($C451="date", $C451="datetime")</formula>
    </cfRule>
    <cfRule type="expression" dxfId="2567" priority="3200">
      <formula>OR($C451="calculate", $C451="calculate_here")</formula>
    </cfRule>
    <cfRule type="expression" dxfId="2566" priority="3201">
      <formula>$C451="note"</formula>
    </cfRule>
    <cfRule type="expression" dxfId="2565" priority="3202">
      <formula>$C451="barcode"</formula>
    </cfRule>
    <cfRule type="expression" dxfId="2564" priority="3203">
      <formula>OR($C451="geopoint", $C451="geoshape", $C451="geotrace")</formula>
    </cfRule>
    <cfRule type="expression" dxfId="2563" priority="3204">
      <formula>OR($C451="audio audit", $C451="text audit", $C451="speed violations count", $C451="speed violations list", $C451="speed violations audit")</formula>
    </cfRule>
    <cfRule type="expression" dxfId="2562" priority="3205">
      <formula>OR($C451="username", $C451="phonenumber", $C451="start", $C451="end", $C451="deviceid", $C451="subscriberid", $C451="simserial", $C451="caseid")</formula>
    </cfRule>
    <cfRule type="expression" dxfId="2561" priority="3206">
      <formula>OR(AND(LEFT($C451, 16)="select_multiple ", LEN($C451)&gt;16, NOT(ISNUMBER(SEARCH(" ", $C451, 17)))), AND(LEFT($C451, 11)="select_one ", LEN($C451)&gt;11, NOT(ISNUMBER(SEARCH(" ", $C451, 12)))))</formula>
    </cfRule>
    <cfRule type="expression" dxfId="2560" priority="3207">
      <formula>$C451="decimal"</formula>
    </cfRule>
    <cfRule type="expression" dxfId="2559" priority="3208">
      <formula>$C451="integer"</formula>
    </cfRule>
    <cfRule type="expression" dxfId="2558" priority="3209">
      <formula>$C451="text"</formula>
    </cfRule>
    <cfRule type="expression" dxfId="2557" priority="3210">
      <formula>$C451="end repeat"</formula>
    </cfRule>
    <cfRule type="expression" dxfId="2556" priority="3211">
      <formula>$C451="begin repeat"</formula>
    </cfRule>
    <cfRule type="expression" dxfId="2555" priority="3212">
      <formula>$C451="end group"</formula>
    </cfRule>
    <cfRule type="expression" dxfId="2554" priority="3213">
      <formula>$C451="begin group"</formula>
    </cfRule>
  </conditionalFormatting>
  <conditionalFormatting sqref="N453">
    <cfRule type="expression" dxfId="2553" priority="3214">
      <formula>OR(AND(LEFT($C452, 14)="sensor_stream ", LEN($C452)&gt;14, NOT(ISNUMBER(SEARCH(" ", $C452, 15)))), AND(LEFT($C452, 17)="sensor_statistic ", LEN($C452)&gt;17, NOT(ISNUMBER(SEARCH(" ", $C452, 18)))))</formula>
    </cfRule>
    <cfRule type="expression" dxfId="2552" priority="3215">
      <formula>$C452="comments"</formula>
    </cfRule>
    <cfRule type="expression" dxfId="2551" priority="3216">
      <formula>OR($C452="audio", $C452="video")</formula>
    </cfRule>
    <cfRule type="expression" dxfId="2550" priority="3217">
      <formula>$C452="image"</formula>
    </cfRule>
    <cfRule type="expression" dxfId="2549" priority="3218">
      <formula>OR($C452="date", $C452="datetime")</formula>
    </cfRule>
    <cfRule type="expression" dxfId="2548" priority="3219">
      <formula>OR($C452="calculate", $C452="calculate_here")</formula>
    </cfRule>
    <cfRule type="expression" dxfId="2547" priority="3220">
      <formula>$C452="note"</formula>
    </cfRule>
    <cfRule type="expression" dxfId="2546" priority="3221">
      <formula>$C452="barcode"</formula>
    </cfRule>
    <cfRule type="expression" dxfId="2545" priority="3222">
      <formula>OR($C452="geopoint", $C452="geoshape", $C452="geotrace")</formula>
    </cfRule>
    <cfRule type="expression" dxfId="2544" priority="3223">
      <formula>OR($C452="audio audit", $C452="text audit", $C452="speed violations count", $C452="speed violations list", $C452="speed violations audit")</formula>
    </cfRule>
    <cfRule type="expression" dxfId="2543" priority="3224">
      <formula>OR($C452="username", $C452="phonenumber", $C452="start", $C452="end", $C452="deviceid", $C452="subscriberid", $C452="simserial", $C452="caseid")</formula>
    </cfRule>
    <cfRule type="expression" dxfId="2542" priority="3225">
      <formula>OR(AND(LEFT($C452, 16)="select_multiple ", LEN($C452)&gt;16, NOT(ISNUMBER(SEARCH(" ", $C452, 17)))), AND(LEFT($C452, 11)="select_one ", LEN($C452)&gt;11, NOT(ISNUMBER(SEARCH(" ", $C452, 12)))))</formula>
    </cfRule>
    <cfRule type="expression" dxfId="2541" priority="3226">
      <formula>$C452="decimal"</formula>
    </cfRule>
    <cfRule type="expression" dxfId="2540" priority="3227">
      <formula>$C452="integer"</formula>
    </cfRule>
    <cfRule type="expression" dxfId="2539" priority="3228">
      <formula>$C452="text"</formula>
    </cfRule>
    <cfRule type="expression" dxfId="2538" priority="3229">
      <formula>$C452="end repeat"</formula>
    </cfRule>
    <cfRule type="expression" dxfId="2537" priority="3230">
      <formula>$C452="begin repeat"</formula>
    </cfRule>
    <cfRule type="expression" dxfId="2536" priority="3231">
      <formula>$C452="end group"</formula>
    </cfRule>
    <cfRule type="expression" dxfId="2535" priority="3232">
      <formula>$C452="begin group"</formula>
    </cfRule>
  </conditionalFormatting>
  <conditionalFormatting sqref="N454">
    <cfRule type="expression" dxfId="2534" priority="3233">
      <formula>OR(AND(LEFT($C453, 14)="sensor_stream ", LEN($C453)&gt;14, NOT(ISNUMBER(SEARCH(" ", $C453, 15)))), AND(LEFT($C453, 17)="sensor_statistic ", LEN($C453)&gt;17, NOT(ISNUMBER(SEARCH(" ", $C453, 18)))))</formula>
    </cfRule>
    <cfRule type="expression" dxfId="2533" priority="3234">
      <formula>$C453="comments"</formula>
    </cfRule>
    <cfRule type="expression" dxfId="2532" priority="3235">
      <formula>OR($C453="audio", $C453="video")</formula>
    </cfRule>
    <cfRule type="expression" dxfId="2531" priority="3236">
      <formula>$C453="image"</formula>
    </cfRule>
    <cfRule type="expression" dxfId="2530" priority="3237">
      <formula>OR($C453="date", $C453="datetime")</formula>
    </cfRule>
    <cfRule type="expression" dxfId="2529" priority="3238">
      <formula>OR($C453="calculate", $C453="calculate_here")</formula>
    </cfRule>
    <cfRule type="expression" dxfId="2528" priority="3239">
      <formula>$C453="note"</formula>
    </cfRule>
    <cfRule type="expression" dxfId="2527" priority="3240">
      <formula>$C453="barcode"</formula>
    </cfRule>
    <cfRule type="expression" dxfId="2526" priority="3241">
      <formula>OR($C453="geopoint", $C453="geoshape", $C453="geotrace")</formula>
    </cfRule>
    <cfRule type="expression" dxfId="2525" priority="3242">
      <formula>OR($C453="audio audit", $C453="text audit", $C453="speed violations count", $C453="speed violations list", $C453="speed violations audit")</formula>
    </cfRule>
    <cfRule type="expression" dxfId="2524" priority="3243">
      <formula>OR($C453="username", $C453="phonenumber", $C453="start", $C453="end", $C453="deviceid", $C453="subscriberid", $C453="simserial", $C453="caseid")</formula>
    </cfRule>
    <cfRule type="expression" dxfId="2523" priority="3244">
      <formula>OR(AND(LEFT($C453, 16)="select_multiple ", LEN($C453)&gt;16, NOT(ISNUMBER(SEARCH(" ", $C453, 17)))), AND(LEFT($C453, 11)="select_one ", LEN($C453)&gt;11, NOT(ISNUMBER(SEARCH(" ", $C453, 12)))))</formula>
    </cfRule>
    <cfRule type="expression" dxfId="2522" priority="3245">
      <formula>$C453="decimal"</formula>
    </cfRule>
    <cfRule type="expression" dxfId="2521" priority="3246">
      <formula>$C453="integer"</formula>
    </cfRule>
    <cfRule type="expression" dxfId="2520" priority="3247">
      <formula>$C453="text"</formula>
    </cfRule>
    <cfRule type="expression" dxfId="2519" priority="3248">
      <formula>$C453="end repeat"</formula>
    </cfRule>
    <cfRule type="expression" dxfId="2518" priority="3249">
      <formula>$C453="begin repeat"</formula>
    </cfRule>
    <cfRule type="expression" dxfId="2517" priority="3250">
      <formula>$C453="end group"</formula>
    </cfRule>
    <cfRule type="expression" dxfId="2516" priority="3251">
      <formula>$C453="begin group"</formula>
    </cfRule>
  </conditionalFormatting>
  <conditionalFormatting sqref="N463">
    <cfRule type="expression" dxfId="2515" priority="3252">
      <formula>OR(AND(LEFT($C459, 14)="sensor_stream ", LEN($C459)&gt;14, NOT(ISNUMBER(SEARCH(" ", $C459, 15)))), AND(LEFT($C459, 17)="sensor_statistic ", LEN($C459)&gt;17, NOT(ISNUMBER(SEARCH(" ", $C459, 18)))))</formula>
    </cfRule>
    <cfRule type="expression" dxfId="2514" priority="3253">
      <formula>$C459="comments"</formula>
    </cfRule>
    <cfRule type="expression" dxfId="2513" priority="3254">
      <formula>OR($C459="audio", $C459="video")</formula>
    </cfRule>
    <cfRule type="expression" dxfId="2512" priority="3255">
      <formula>$C459="image"</formula>
    </cfRule>
    <cfRule type="expression" dxfId="2511" priority="3256">
      <formula>OR($C459="date", $C459="datetime")</formula>
    </cfRule>
    <cfRule type="expression" dxfId="2510" priority="3257">
      <formula>OR($C459="calculate", $C459="calculate_here")</formula>
    </cfRule>
    <cfRule type="expression" dxfId="2509" priority="3258">
      <formula>$C459="note"</formula>
    </cfRule>
    <cfRule type="expression" dxfId="2508" priority="3259">
      <formula>$C459="barcode"</formula>
    </cfRule>
    <cfRule type="expression" dxfId="2507" priority="3260">
      <formula>OR($C459="geopoint", $C459="geoshape", $C459="geotrace")</formula>
    </cfRule>
    <cfRule type="expression" dxfId="2506" priority="3261">
      <formula>OR($C459="audio audit", $C459="text audit", $C459="speed violations count", $C459="speed violations list", $C459="speed violations audit")</formula>
    </cfRule>
    <cfRule type="expression" dxfId="2505" priority="3262">
      <formula>OR($C459="username", $C459="phonenumber", $C459="start", $C459="end", $C459="deviceid", $C459="subscriberid", $C459="simserial", $C459="caseid")</formula>
    </cfRule>
    <cfRule type="expression" dxfId="2504" priority="3263">
      <formula>OR(AND(LEFT($C459, 16)="select_multiple ", LEN($C459)&gt;16, NOT(ISNUMBER(SEARCH(" ", $C459, 17)))), AND(LEFT($C459, 11)="select_one ", LEN($C459)&gt;11, NOT(ISNUMBER(SEARCH(" ", $C459, 12)))))</formula>
    </cfRule>
    <cfRule type="expression" dxfId="2503" priority="3264">
      <formula>$C459="decimal"</formula>
    </cfRule>
    <cfRule type="expression" dxfId="2502" priority="3265">
      <formula>$C459="integer"</formula>
    </cfRule>
    <cfRule type="expression" dxfId="2501" priority="3266">
      <formula>$C459="text"</formula>
    </cfRule>
    <cfRule type="expression" dxfId="2500" priority="3267">
      <formula>$C459="end repeat"</formula>
    </cfRule>
    <cfRule type="expression" dxfId="2499" priority="3268">
      <formula>$C459="begin repeat"</formula>
    </cfRule>
    <cfRule type="expression" dxfId="2498" priority="3269">
      <formula>$C459="end group"</formula>
    </cfRule>
    <cfRule type="expression" dxfId="2497" priority="3270">
      <formula>$C459="begin group"</formula>
    </cfRule>
  </conditionalFormatting>
  <conditionalFormatting sqref="N464">
    <cfRule type="expression" dxfId="2496" priority="3271">
      <formula>OR(AND(LEFT($C463, 14)="sensor_stream ", LEN($C463)&gt;14, NOT(ISNUMBER(SEARCH(" ", $C463, 15)))), AND(LEFT($C463, 17)="sensor_statistic ", LEN($C463)&gt;17, NOT(ISNUMBER(SEARCH(" ", $C463, 18)))))</formula>
    </cfRule>
    <cfRule type="expression" dxfId="2495" priority="3272">
      <formula>$C463="comments"</formula>
    </cfRule>
    <cfRule type="expression" dxfId="2494" priority="3273">
      <formula>OR($C463="audio", $C463="video")</formula>
    </cfRule>
    <cfRule type="expression" dxfId="2493" priority="3274">
      <formula>$C463="image"</formula>
    </cfRule>
    <cfRule type="expression" dxfId="2492" priority="3275">
      <formula>OR($C463="date", $C463="datetime")</formula>
    </cfRule>
    <cfRule type="expression" dxfId="2491" priority="3276">
      <formula>OR($C463="calculate", $C463="calculate_here")</formula>
    </cfRule>
    <cfRule type="expression" dxfId="2490" priority="3277">
      <formula>$C463="note"</formula>
    </cfRule>
    <cfRule type="expression" dxfId="2489" priority="3278">
      <formula>$C463="barcode"</formula>
    </cfRule>
    <cfRule type="expression" dxfId="2488" priority="3279">
      <formula>OR($C463="geopoint", $C463="geoshape", $C463="geotrace")</formula>
    </cfRule>
    <cfRule type="expression" dxfId="2487" priority="3280">
      <formula>OR($C463="audio audit", $C463="text audit", $C463="speed violations count", $C463="speed violations list", $C463="speed violations audit")</formula>
    </cfRule>
    <cfRule type="expression" dxfId="2486" priority="3281">
      <formula>OR($C463="username", $C463="phonenumber", $C463="start", $C463="end", $C463="deviceid", $C463="subscriberid", $C463="simserial", $C463="caseid")</formula>
    </cfRule>
    <cfRule type="expression" dxfId="2485" priority="3282">
      <formula>OR(AND(LEFT($C463, 16)="select_multiple ", LEN($C463)&gt;16, NOT(ISNUMBER(SEARCH(" ", $C463, 17)))), AND(LEFT($C463, 11)="select_one ", LEN($C463)&gt;11, NOT(ISNUMBER(SEARCH(" ", $C463, 12)))))</formula>
    </cfRule>
    <cfRule type="expression" dxfId="2484" priority="3283">
      <formula>$C463="decimal"</formula>
    </cfRule>
    <cfRule type="expression" dxfId="2483" priority="3284">
      <formula>$C463="integer"</formula>
    </cfRule>
    <cfRule type="expression" dxfId="2482" priority="3285">
      <formula>$C463="text"</formula>
    </cfRule>
    <cfRule type="expression" dxfId="2481" priority="3286">
      <formula>$C463="end repeat"</formula>
    </cfRule>
    <cfRule type="expression" dxfId="2480" priority="3287">
      <formula>$C463="begin repeat"</formula>
    </cfRule>
    <cfRule type="expression" dxfId="2479" priority="3288">
      <formula>$C463="end group"</formula>
    </cfRule>
    <cfRule type="expression" dxfId="2478" priority="3289">
      <formula>$C463="begin group"</formula>
    </cfRule>
  </conditionalFormatting>
  <conditionalFormatting sqref="N465">
    <cfRule type="expression" dxfId="2477" priority="3290">
      <formula>OR(AND(LEFT($C464, 14)="sensor_stream ", LEN($C464)&gt;14, NOT(ISNUMBER(SEARCH(" ", $C464, 15)))), AND(LEFT($C464, 17)="sensor_statistic ", LEN($C464)&gt;17, NOT(ISNUMBER(SEARCH(" ", $C464, 18)))))</formula>
    </cfRule>
    <cfRule type="expression" dxfId="2476" priority="3291">
      <formula>$C464="comments"</formula>
    </cfRule>
    <cfRule type="expression" dxfId="2475" priority="3292">
      <formula>OR($C464="audio", $C464="video")</formula>
    </cfRule>
    <cfRule type="expression" dxfId="2474" priority="3293">
      <formula>$C464="image"</formula>
    </cfRule>
    <cfRule type="expression" dxfId="2473" priority="3294">
      <formula>OR($C464="date", $C464="datetime")</formula>
    </cfRule>
    <cfRule type="expression" dxfId="2472" priority="3295">
      <formula>OR($C464="calculate", $C464="calculate_here")</formula>
    </cfRule>
    <cfRule type="expression" dxfId="2471" priority="3296">
      <formula>$C464="note"</formula>
    </cfRule>
    <cfRule type="expression" dxfId="2470" priority="3297">
      <formula>$C464="barcode"</formula>
    </cfRule>
    <cfRule type="expression" dxfId="2469" priority="3298">
      <formula>OR($C464="geopoint", $C464="geoshape", $C464="geotrace")</formula>
    </cfRule>
    <cfRule type="expression" dxfId="2468" priority="3299">
      <formula>OR($C464="audio audit", $C464="text audit", $C464="speed violations count", $C464="speed violations list", $C464="speed violations audit")</formula>
    </cfRule>
    <cfRule type="expression" dxfId="2467" priority="3300">
      <formula>OR($C464="username", $C464="phonenumber", $C464="start", $C464="end", $C464="deviceid", $C464="subscriberid", $C464="simserial", $C464="caseid")</formula>
    </cfRule>
    <cfRule type="expression" dxfId="2466" priority="3301">
      <formula>OR(AND(LEFT($C464, 16)="select_multiple ", LEN($C464)&gt;16, NOT(ISNUMBER(SEARCH(" ", $C464, 17)))), AND(LEFT($C464, 11)="select_one ", LEN($C464)&gt;11, NOT(ISNUMBER(SEARCH(" ", $C464, 12)))))</formula>
    </cfRule>
    <cfRule type="expression" dxfId="2465" priority="3302">
      <formula>$C464="decimal"</formula>
    </cfRule>
    <cfRule type="expression" dxfId="2464" priority="3303">
      <formula>$C464="integer"</formula>
    </cfRule>
    <cfRule type="expression" dxfId="2463" priority="3304">
      <formula>$C464="text"</formula>
    </cfRule>
    <cfRule type="expression" dxfId="2462" priority="3305">
      <formula>$C464="end repeat"</formula>
    </cfRule>
    <cfRule type="expression" dxfId="2461" priority="3306">
      <formula>$C464="begin repeat"</formula>
    </cfRule>
    <cfRule type="expression" dxfId="2460" priority="3307">
      <formula>$C464="end group"</formula>
    </cfRule>
    <cfRule type="expression" dxfId="2459" priority="3308">
      <formula>$C464="begin group"</formula>
    </cfRule>
  </conditionalFormatting>
  <conditionalFormatting sqref="N466">
    <cfRule type="expression" dxfId="2458" priority="3309">
      <formula>OR(AND(LEFT($C465, 14)="sensor_stream ", LEN($C465)&gt;14, NOT(ISNUMBER(SEARCH(" ", $C465, 15)))), AND(LEFT($C465, 17)="sensor_statistic ", LEN($C465)&gt;17, NOT(ISNUMBER(SEARCH(" ", $C465, 18)))))</formula>
    </cfRule>
    <cfRule type="expression" dxfId="2457" priority="3310">
      <formula>$C465="comments"</formula>
    </cfRule>
    <cfRule type="expression" dxfId="2456" priority="3311">
      <formula>OR($C465="audio", $C465="video")</formula>
    </cfRule>
    <cfRule type="expression" dxfId="2455" priority="3312">
      <formula>$C465="image"</formula>
    </cfRule>
    <cfRule type="expression" dxfId="2454" priority="3313">
      <formula>OR($C465="date", $C465="datetime")</formula>
    </cfRule>
    <cfRule type="expression" dxfId="2453" priority="3314">
      <formula>OR($C465="calculate", $C465="calculate_here")</formula>
    </cfRule>
    <cfRule type="expression" dxfId="2452" priority="3315">
      <formula>$C465="note"</formula>
    </cfRule>
    <cfRule type="expression" dxfId="2451" priority="3316">
      <formula>$C465="barcode"</formula>
    </cfRule>
    <cfRule type="expression" dxfId="2450" priority="3317">
      <formula>OR($C465="geopoint", $C465="geoshape", $C465="geotrace")</formula>
    </cfRule>
    <cfRule type="expression" dxfId="2449" priority="3318">
      <formula>OR($C465="audio audit", $C465="text audit", $C465="speed violations count", $C465="speed violations list", $C465="speed violations audit")</formula>
    </cfRule>
    <cfRule type="expression" dxfId="2448" priority="3319">
      <formula>OR($C465="username", $C465="phonenumber", $C465="start", $C465="end", $C465="deviceid", $C465="subscriberid", $C465="simserial", $C465="caseid")</formula>
    </cfRule>
    <cfRule type="expression" dxfId="2447" priority="3320">
      <formula>OR(AND(LEFT($C465, 16)="select_multiple ", LEN($C465)&gt;16, NOT(ISNUMBER(SEARCH(" ", $C465, 17)))), AND(LEFT($C465, 11)="select_one ", LEN($C465)&gt;11, NOT(ISNUMBER(SEARCH(" ", $C465, 12)))))</formula>
    </cfRule>
    <cfRule type="expression" dxfId="2446" priority="3321">
      <formula>$C465="decimal"</formula>
    </cfRule>
    <cfRule type="expression" dxfId="2445" priority="3322">
      <formula>$C465="integer"</formula>
    </cfRule>
    <cfRule type="expression" dxfId="2444" priority="3323">
      <formula>$C465="text"</formula>
    </cfRule>
    <cfRule type="expression" dxfId="2443" priority="3324">
      <formula>$C465="end repeat"</formula>
    </cfRule>
    <cfRule type="expression" dxfId="2442" priority="3325">
      <formula>$C465="begin repeat"</formula>
    </cfRule>
    <cfRule type="expression" dxfId="2441" priority="3326">
      <formula>$C465="end group"</formula>
    </cfRule>
    <cfRule type="expression" dxfId="2440" priority="3327">
      <formula>$C465="begin group"</formula>
    </cfRule>
  </conditionalFormatting>
  <conditionalFormatting sqref="N467">
    <cfRule type="expression" dxfId="2439" priority="3328">
      <formula>OR(AND(LEFT($C466, 14)="sensor_stream ", LEN($C466)&gt;14, NOT(ISNUMBER(SEARCH(" ", $C466, 15)))), AND(LEFT($C466, 17)="sensor_statistic ", LEN($C466)&gt;17, NOT(ISNUMBER(SEARCH(" ", $C466, 18)))))</formula>
    </cfRule>
    <cfRule type="expression" dxfId="2438" priority="3329">
      <formula>$C466="comments"</formula>
    </cfRule>
    <cfRule type="expression" dxfId="2437" priority="3330">
      <formula>OR($C466="audio", $C466="video")</formula>
    </cfRule>
    <cfRule type="expression" dxfId="2436" priority="3331">
      <formula>$C466="image"</formula>
    </cfRule>
    <cfRule type="expression" dxfId="2435" priority="3332">
      <formula>OR($C466="date", $C466="datetime")</formula>
    </cfRule>
    <cfRule type="expression" dxfId="2434" priority="3333">
      <formula>OR($C466="calculate", $C466="calculate_here")</formula>
    </cfRule>
    <cfRule type="expression" dxfId="2433" priority="3334">
      <formula>$C466="note"</formula>
    </cfRule>
    <cfRule type="expression" dxfId="2432" priority="3335">
      <formula>$C466="barcode"</formula>
    </cfRule>
    <cfRule type="expression" dxfId="2431" priority="3336">
      <formula>OR($C466="geopoint", $C466="geoshape", $C466="geotrace")</formula>
    </cfRule>
    <cfRule type="expression" dxfId="2430" priority="3337">
      <formula>OR($C466="audio audit", $C466="text audit", $C466="speed violations count", $C466="speed violations list", $C466="speed violations audit")</formula>
    </cfRule>
    <cfRule type="expression" dxfId="2429" priority="3338">
      <formula>OR($C466="username", $C466="phonenumber", $C466="start", $C466="end", $C466="deviceid", $C466="subscriberid", $C466="simserial", $C466="caseid")</formula>
    </cfRule>
    <cfRule type="expression" dxfId="2428" priority="3339">
      <formula>OR(AND(LEFT($C466, 16)="select_multiple ", LEN($C466)&gt;16, NOT(ISNUMBER(SEARCH(" ", $C466, 17)))), AND(LEFT($C466, 11)="select_one ", LEN($C466)&gt;11, NOT(ISNUMBER(SEARCH(" ", $C466, 12)))))</formula>
    </cfRule>
    <cfRule type="expression" dxfId="2427" priority="3340">
      <formula>$C466="decimal"</formula>
    </cfRule>
    <cfRule type="expression" dxfId="2426" priority="3341">
      <formula>$C466="integer"</formula>
    </cfRule>
    <cfRule type="expression" dxfId="2425" priority="3342">
      <formula>$C466="text"</formula>
    </cfRule>
    <cfRule type="expression" dxfId="2424" priority="3343">
      <formula>$C466="end repeat"</formula>
    </cfRule>
    <cfRule type="expression" dxfId="2423" priority="3344">
      <formula>$C466="begin repeat"</formula>
    </cfRule>
    <cfRule type="expression" dxfId="2422" priority="3345">
      <formula>$C466="end group"</formula>
    </cfRule>
    <cfRule type="expression" dxfId="2421" priority="3346">
      <formula>$C466="begin group"</formula>
    </cfRule>
  </conditionalFormatting>
  <conditionalFormatting sqref="N468">
    <cfRule type="expression" dxfId="2420" priority="3347">
      <formula>OR(AND(LEFT($C467, 14)="sensor_stream ", LEN($C467)&gt;14, NOT(ISNUMBER(SEARCH(" ", $C467, 15)))), AND(LEFT($C467, 17)="sensor_statistic ", LEN($C467)&gt;17, NOT(ISNUMBER(SEARCH(" ", $C467, 18)))))</formula>
    </cfRule>
    <cfRule type="expression" dxfId="2419" priority="3348">
      <formula>$C467="comments"</formula>
    </cfRule>
    <cfRule type="expression" dxfId="2418" priority="3349">
      <formula>OR($C467="audio", $C467="video")</formula>
    </cfRule>
    <cfRule type="expression" dxfId="2417" priority="3350">
      <formula>$C467="image"</formula>
    </cfRule>
    <cfRule type="expression" dxfId="2416" priority="3351">
      <formula>OR($C467="date", $C467="datetime")</formula>
    </cfRule>
    <cfRule type="expression" dxfId="2415" priority="3352">
      <formula>OR($C467="calculate", $C467="calculate_here")</formula>
    </cfRule>
    <cfRule type="expression" dxfId="2414" priority="3353">
      <formula>$C467="note"</formula>
    </cfRule>
    <cfRule type="expression" dxfId="2413" priority="3354">
      <formula>$C467="barcode"</formula>
    </cfRule>
    <cfRule type="expression" dxfId="2412" priority="3355">
      <formula>OR($C467="geopoint", $C467="geoshape", $C467="geotrace")</formula>
    </cfRule>
    <cfRule type="expression" dxfId="2411" priority="3356">
      <formula>OR($C467="audio audit", $C467="text audit", $C467="speed violations count", $C467="speed violations list", $C467="speed violations audit")</formula>
    </cfRule>
    <cfRule type="expression" dxfId="2410" priority="3357">
      <formula>OR($C467="username", $C467="phonenumber", $C467="start", $C467="end", $C467="deviceid", $C467="subscriberid", $C467="simserial", $C467="caseid")</formula>
    </cfRule>
    <cfRule type="expression" dxfId="2409" priority="3358">
      <formula>OR(AND(LEFT($C467, 16)="select_multiple ", LEN($C467)&gt;16, NOT(ISNUMBER(SEARCH(" ", $C467, 17)))), AND(LEFT($C467, 11)="select_one ", LEN($C467)&gt;11, NOT(ISNUMBER(SEARCH(" ", $C467, 12)))))</formula>
    </cfRule>
    <cfRule type="expression" dxfId="2408" priority="3359">
      <formula>$C467="decimal"</formula>
    </cfRule>
    <cfRule type="expression" dxfId="2407" priority="3360">
      <formula>$C467="integer"</formula>
    </cfRule>
    <cfRule type="expression" dxfId="2406" priority="3361">
      <formula>$C467="text"</formula>
    </cfRule>
    <cfRule type="expression" dxfId="2405" priority="3362">
      <formula>$C467="end repeat"</formula>
    </cfRule>
    <cfRule type="expression" dxfId="2404" priority="3363">
      <formula>$C467="begin repeat"</formula>
    </cfRule>
    <cfRule type="expression" dxfId="2403" priority="3364">
      <formula>$C467="end group"</formula>
    </cfRule>
    <cfRule type="expression" dxfId="2402" priority="3365">
      <formula>$C467="begin group"</formula>
    </cfRule>
  </conditionalFormatting>
  <conditionalFormatting sqref="N469">
    <cfRule type="expression" dxfId="2401" priority="3366">
      <formula>OR(AND(LEFT($C468, 14)="sensor_stream ", LEN($C468)&gt;14, NOT(ISNUMBER(SEARCH(" ", $C468, 15)))), AND(LEFT($C468, 17)="sensor_statistic ", LEN($C468)&gt;17, NOT(ISNUMBER(SEARCH(" ", $C468, 18)))))</formula>
    </cfRule>
    <cfRule type="expression" dxfId="2400" priority="3367">
      <formula>$C468="comments"</formula>
    </cfRule>
    <cfRule type="expression" dxfId="2399" priority="3368">
      <formula>OR($C468="audio", $C468="video")</formula>
    </cfRule>
    <cfRule type="expression" dxfId="2398" priority="3369">
      <formula>$C468="image"</formula>
    </cfRule>
    <cfRule type="expression" dxfId="2397" priority="3370">
      <formula>OR($C468="date", $C468="datetime")</formula>
    </cfRule>
    <cfRule type="expression" dxfId="2396" priority="3371">
      <formula>OR($C468="calculate", $C468="calculate_here")</formula>
    </cfRule>
    <cfRule type="expression" dxfId="2395" priority="3372">
      <formula>$C468="note"</formula>
    </cfRule>
    <cfRule type="expression" dxfId="2394" priority="3373">
      <formula>$C468="barcode"</formula>
    </cfRule>
    <cfRule type="expression" dxfId="2393" priority="3374">
      <formula>OR($C468="geopoint", $C468="geoshape", $C468="geotrace")</formula>
    </cfRule>
    <cfRule type="expression" dxfId="2392" priority="3375">
      <formula>OR($C468="audio audit", $C468="text audit", $C468="speed violations count", $C468="speed violations list", $C468="speed violations audit")</formula>
    </cfRule>
    <cfRule type="expression" dxfId="2391" priority="3376">
      <formula>OR($C468="username", $C468="phonenumber", $C468="start", $C468="end", $C468="deviceid", $C468="subscriberid", $C468="simserial", $C468="caseid")</formula>
    </cfRule>
    <cfRule type="expression" dxfId="2390" priority="3377">
      <formula>OR(AND(LEFT($C468, 16)="select_multiple ", LEN($C468)&gt;16, NOT(ISNUMBER(SEARCH(" ", $C468, 17)))), AND(LEFT($C468, 11)="select_one ", LEN($C468)&gt;11, NOT(ISNUMBER(SEARCH(" ", $C468, 12)))))</formula>
    </cfRule>
    <cfRule type="expression" dxfId="2389" priority="3378">
      <formula>$C468="decimal"</formula>
    </cfRule>
    <cfRule type="expression" dxfId="2388" priority="3379">
      <formula>$C468="integer"</formula>
    </cfRule>
    <cfRule type="expression" dxfId="2387" priority="3380">
      <formula>$C468="text"</formula>
    </cfRule>
    <cfRule type="expression" dxfId="2386" priority="3381">
      <formula>$C468="end repeat"</formula>
    </cfRule>
    <cfRule type="expression" dxfId="2385" priority="3382">
      <formula>$C468="begin repeat"</formula>
    </cfRule>
    <cfRule type="expression" dxfId="2384" priority="3383">
      <formula>$C468="end group"</formula>
    </cfRule>
    <cfRule type="expression" dxfId="2383" priority="3384">
      <formula>$C468="begin group"</formula>
    </cfRule>
  </conditionalFormatting>
  <conditionalFormatting sqref="N470">
    <cfRule type="expression" dxfId="2382" priority="3385">
      <formula>OR(AND(LEFT($C469, 14)="sensor_stream ", LEN($C469)&gt;14, NOT(ISNUMBER(SEARCH(" ", $C469, 15)))), AND(LEFT($C469, 17)="sensor_statistic ", LEN($C469)&gt;17, NOT(ISNUMBER(SEARCH(" ", $C469, 18)))))</formula>
    </cfRule>
    <cfRule type="expression" dxfId="2381" priority="3386">
      <formula>$C469="comments"</formula>
    </cfRule>
    <cfRule type="expression" dxfId="2380" priority="3387">
      <formula>OR($C469="audio", $C469="video")</formula>
    </cfRule>
    <cfRule type="expression" dxfId="2379" priority="3388">
      <formula>$C469="image"</formula>
    </cfRule>
    <cfRule type="expression" dxfId="2378" priority="3389">
      <formula>OR($C469="date", $C469="datetime")</formula>
    </cfRule>
    <cfRule type="expression" dxfId="2377" priority="3390">
      <formula>OR($C469="calculate", $C469="calculate_here")</formula>
    </cfRule>
    <cfRule type="expression" dxfId="2376" priority="3391">
      <formula>$C469="note"</formula>
    </cfRule>
    <cfRule type="expression" dxfId="2375" priority="3392">
      <formula>$C469="barcode"</formula>
    </cfRule>
    <cfRule type="expression" dxfId="2374" priority="3393">
      <formula>OR($C469="geopoint", $C469="geoshape", $C469="geotrace")</formula>
    </cfRule>
    <cfRule type="expression" dxfId="2373" priority="3394">
      <formula>OR($C469="audio audit", $C469="text audit", $C469="speed violations count", $C469="speed violations list", $C469="speed violations audit")</formula>
    </cfRule>
    <cfRule type="expression" dxfId="2372" priority="3395">
      <formula>OR($C469="username", $C469="phonenumber", $C469="start", $C469="end", $C469="deviceid", $C469="subscriberid", $C469="simserial", $C469="caseid")</formula>
    </cfRule>
    <cfRule type="expression" dxfId="2371" priority="3396">
      <formula>OR(AND(LEFT($C469, 16)="select_multiple ", LEN($C469)&gt;16, NOT(ISNUMBER(SEARCH(" ", $C469, 17)))), AND(LEFT($C469, 11)="select_one ", LEN($C469)&gt;11, NOT(ISNUMBER(SEARCH(" ", $C469, 12)))))</formula>
    </cfRule>
    <cfRule type="expression" dxfId="2370" priority="3397">
      <formula>$C469="decimal"</formula>
    </cfRule>
    <cfRule type="expression" dxfId="2369" priority="3398">
      <formula>$C469="integer"</formula>
    </cfRule>
    <cfRule type="expression" dxfId="2368" priority="3399">
      <formula>$C469="text"</formula>
    </cfRule>
    <cfRule type="expression" dxfId="2367" priority="3400">
      <formula>$C469="end repeat"</formula>
    </cfRule>
    <cfRule type="expression" dxfId="2366" priority="3401">
      <formula>$C469="begin repeat"</formula>
    </cfRule>
    <cfRule type="expression" dxfId="2365" priority="3402">
      <formula>$C469="end group"</formula>
    </cfRule>
    <cfRule type="expression" dxfId="2364" priority="3403">
      <formula>$C469="begin group"</formula>
    </cfRule>
  </conditionalFormatting>
  <conditionalFormatting sqref="N471">
    <cfRule type="expression" dxfId="2363" priority="3404">
      <formula>OR(AND(LEFT($C470, 14)="sensor_stream ", LEN($C470)&gt;14, NOT(ISNUMBER(SEARCH(" ", $C470, 15)))), AND(LEFT($C470, 17)="sensor_statistic ", LEN($C470)&gt;17, NOT(ISNUMBER(SEARCH(" ", $C470, 18)))))</formula>
    </cfRule>
    <cfRule type="expression" dxfId="2362" priority="3405">
      <formula>$C470="comments"</formula>
    </cfRule>
    <cfRule type="expression" dxfId="2361" priority="3406">
      <formula>OR($C470="audio", $C470="video")</formula>
    </cfRule>
    <cfRule type="expression" dxfId="2360" priority="3407">
      <formula>$C470="image"</formula>
    </cfRule>
    <cfRule type="expression" dxfId="2359" priority="3408">
      <formula>OR($C470="date", $C470="datetime")</formula>
    </cfRule>
    <cfRule type="expression" dxfId="2358" priority="3409">
      <formula>OR($C470="calculate", $C470="calculate_here")</formula>
    </cfRule>
    <cfRule type="expression" dxfId="2357" priority="3410">
      <formula>$C470="note"</formula>
    </cfRule>
    <cfRule type="expression" dxfId="2356" priority="3411">
      <formula>$C470="barcode"</formula>
    </cfRule>
    <cfRule type="expression" dxfId="2355" priority="3412">
      <formula>OR($C470="geopoint", $C470="geoshape", $C470="geotrace")</formula>
    </cfRule>
    <cfRule type="expression" dxfId="2354" priority="3413">
      <formula>OR($C470="audio audit", $C470="text audit", $C470="speed violations count", $C470="speed violations list", $C470="speed violations audit")</formula>
    </cfRule>
    <cfRule type="expression" dxfId="2353" priority="3414">
      <formula>OR($C470="username", $C470="phonenumber", $C470="start", $C470="end", $C470="deviceid", $C470="subscriberid", $C470="simserial", $C470="caseid")</formula>
    </cfRule>
    <cfRule type="expression" dxfId="2352" priority="3415">
      <formula>OR(AND(LEFT($C470, 16)="select_multiple ", LEN($C470)&gt;16, NOT(ISNUMBER(SEARCH(" ", $C470, 17)))), AND(LEFT($C470, 11)="select_one ", LEN($C470)&gt;11, NOT(ISNUMBER(SEARCH(" ", $C470, 12)))))</formula>
    </cfRule>
    <cfRule type="expression" dxfId="2351" priority="3416">
      <formula>$C470="decimal"</formula>
    </cfRule>
    <cfRule type="expression" dxfId="2350" priority="3417">
      <formula>$C470="integer"</formula>
    </cfRule>
    <cfRule type="expression" dxfId="2349" priority="3418">
      <formula>$C470="text"</formula>
    </cfRule>
    <cfRule type="expression" dxfId="2348" priority="3419">
      <formula>$C470="end repeat"</formula>
    </cfRule>
    <cfRule type="expression" dxfId="2347" priority="3420">
      <formula>$C470="begin repeat"</formula>
    </cfRule>
    <cfRule type="expression" dxfId="2346" priority="3421">
      <formula>$C470="end group"</formula>
    </cfRule>
    <cfRule type="expression" dxfId="2345" priority="3422">
      <formula>$C470="begin group"</formula>
    </cfRule>
  </conditionalFormatting>
  <conditionalFormatting sqref="N482">
    <cfRule type="expression" dxfId="2344" priority="3423">
      <formula>OR(AND(LEFT($C481, 14)="sensor_stream ", LEN($C481)&gt;14, NOT(ISNUMBER(SEARCH(" ", $C481, 15)))), AND(LEFT($C481, 17)="sensor_statistic ", LEN($C481)&gt;17, NOT(ISNUMBER(SEARCH(" ", $C481, 18)))))</formula>
    </cfRule>
    <cfRule type="expression" dxfId="2343" priority="3424">
      <formula>$C481="comments"</formula>
    </cfRule>
    <cfRule type="expression" dxfId="2342" priority="3425">
      <formula>OR($C481="audio", $C481="video")</formula>
    </cfRule>
    <cfRule type="expression" dxfId="2341" priority="3426">
      <formula>$C481="image"</formula>
    </cfRule>
    <cfRule type="expression" dxfId="2340" priority="3427">
      <formula>OR($C481="date", $C481="datetime")</formula>
    </cfRule>
    <cfRule type="expression" dxfId="2339" priority="3428">
      <formula>OR($C481="calculate", $C481="calculate_here")</formula>
    </cfRule>
    <cfRule type="expression" dxfId="2338" priority="3429">
      <formula>$C481="note"</formula>
    </cfRule>
    <cfRule type="expression" dxfId="2337" priority="3430">
      <formula>$C481="barcode"</formula>
    </cfRule>
    <cfRule type="expression" dxfId="2336" priority="3431">
      <formula>OR($C481="geopoint", $C481="geoshape", $C481="geotrace")</formula>
    </cfRule>
    <cfRule type="expression" dxfId="2335" priority="3432">
      <formula>OR($C481="audio audit", $C481="text audit", $C481="speed violations count", $C481="speed violations list", $C481="speed violations audit")</formula>
    </cfRule>
    <cfRule type="expression" dxfId="2334" priority="3433">
      <formula>OR($C481="username", $C481="phonenumber", $C481="start", $C481="end", $C481="deviceid", $C481="subscriberid", $C481="simserial", $C481="caseid")</formula>
    </cfRule>
    <cfRule type="expression" dxfId="2333" priority="3434">
      <formula>OR(AND(LEFT($C481, 16)="select_multiple ", LEN($C481)&gt;16, NOT(ISNUMBER(SEARCH(" ", $C481, 17)))), AND(LEFT($C481, 11)="select_one ", LEN($C481)&gt;11, NOT(ISNUMBER(SEARCH(" ", $C481, 12)))))</formula>
    </cfRule>
    <cfRule type="expression" dxfId="2332" priority="3435">
      <formula>$C481="decimal"</formula>
    </cfRule>
    <cfRule type="expression" dxfId="2331" priority="3436">
      <formula>$C481="integer"</formula>
    </cfRule>
    <cfRule type="expression" dxfId="2330" priority="3437">
      <formula>$C481="text"</formula>
    </cfRule>
    <cfRule type="expression" dxfId="2329" priority="3438">
      <formula>$C481="end repeat"</formula>
    </cfRule>
    <cfRule type="expression" dxfId="2328" priority="3439">
      <formula>$C481="begin repeat"</formula>
    </cfRule>
    <cfRule type="expression" dxfId="2327" priority="3440">
      <formula>$C481="end group"</formula>
    </cfRule>
    <cfRule type="expression" dxfId="2326" priority="3441">
      <formula>$C481="begin group"</formula>
    </cfRule>
  </conditionalFormatting>
  <conditionalFormatting sqref="N483">
    <cfRule type="expression" dxfId="2325" priority="3442">
      <formula>OR(AND(LEFT($C482, 14)="sensor_stream ", LEN($C482)&gt;14, NOT(ISNUMBER(SEARCH(" ", $C482, 15)))), AND(LEFT($C482, 17)="sensor_statistic ", LEN($C482)&gt;17, NOT(ISNUMBER(SEARCH(" ", $C482, 18)))))</formula>
    </cfRule>
    <cfRule type="expression" dxfId="2324" priority="3443">
      <formula>$C482="comments"</formula>
    </cfRule>
    <cfRule type="expression" dxfId="2323" priority="3444">
      <formula>OR($C482="audio", $C482="video")</formula>
    </cfRule>
    <cfRule type="expression" dxfId="2322" priority="3445">
      <formula>$C482="image"</formula>
    </cfRule>
    <cfRule type="expression" dxfId="2321" priority="3446">
      <formula>OR($C482="date", $C482="datetime")</formula>
    </cfRule>
    <cfRule type="expression" dxfId="2320" priority="3447">
      <formula>OR($C482="calculate", $C482="calculate_here")</formula>
    </cfRule>
    <cfRule type="expression" dxfId="2319" priority="3448">
      <formula>$C482="note"</formula>
    </cfRule>
    <cfRule type="expression" dxfId="2318" priority="3449">
      <formula>$C482="barcode"</formula>
    </cfRule>
    <cfRule type="expression" dxfId="2317" priority="3450">
      <formula>OR($C482="geopoint", $C482="geoshape", $C482="geotrace")</formula>
    </cfRule>
    <cfRule type="expression" dxfId="2316" priority="3451">
      <formula>OR($C482="audio audit", $C482="text audit", $C482="speed violations count", $C482="speed violations list", $C482="speed violations audit")</formula>
    </cfRule>
    <cfRule type="expression" dxfId="2315" priority="3452">
      <formula>OR($C482="username", $C482="phonenumber", $C482="start", $C482="end", $C482="deviceid", $C482="subscriberid", $C482="simserial", $C482="caseid")</formula>
    </cfRule>
    <cfRule type="expression" dxfId="2314" priority="3453">
      <formula>OR(AND(LEFT($C482, 16)="select_multiple ", LEN($C482)&gt;16, NOT(ISNUMBER(SEARCH(" ", $C482, 17)))), AND(LEFT($C482, 11)="select_one ", LEN($C482)&gt;11, NOT(ISNUMBER(SEARCH(" ", $C482, 12)))))</formula>
    </cfRule>
    <cfRule type="expression" dxfId="2313" priority="3454">
      <formula>$C482="decimal"</formula>
    </cfRule>
    <cfRule type="expression" dxfId="2312" priority="3455">
      <formula>$C482="integer"</formula>
    </cfRule>
    <cfRule type="expression" dxfId="2311" priority="3456">
      <formula>$C482="text"</formula>
    </cfRule>
    <cfRule type="expression" dxfId="2310" priority="3457">
      <formula>$C482="end repeat"</formula>
    </cfRule>
    <cfRule type="expression" dxfId="2309" priority="3458">
      <formula>$C482="begin repeat"</formula>
    </cfRule>
    <cfRule type="expression" dxfId="2308" priority="3459">
      <formula>$C482="end group"</formula>
    </cfRule>
    <cfRule type="expression" dxfId="2307" priority="3460">
      <formula>$C482="begin group"</formula>
    </cfRule>
  </conditionalFormatting>
  <conditionalFormatting sqref="N489">
    <cfRule type="expression" dxfId="2306" priority="3461">
      <formula>OR(AND(LEFT($C485, 14)="sensor_stream ", LEN($C485)&gt;14, NOT(ISNUMBER(SEARCH(" ", $C485, 15)))), AND(LEFT($C485, 17)="sensor_statistic ", LEN($C485)&gt;17, NOT(ISNUMBER(SEARCH(" ", $C485, 18)))))</formula>
    </cfRule>
    <cfRule type="expression" dxfId="2305" priority="3462">
      <formula>$C485="comments"</formula>
    </cfRule>
    <cfRule type="expression" dxfId="2304" priority="3463">
      <formula>OR($C485="audio", $C485="video")</formula>
    </cfRule>
    <cfRule type="expression" dxfId="2303" priority="3464">
      <formula>$C485="image"</formula>
    </cfRule>
    <cfRule type="expression" dxfId="2302" priority="3465">
      <formula>OR($C485="date", $C485="datetime")</formula>
    </cfRule>
    <cfRule type="expression" dxfId="2301" priority="3466">
      <formula>OR($C485="calculate", $C485="calculate_here")</formula>
    </cfRule>
    <cfRule type="expression" dxfId="2300" priority="3467">
      <formula>$C485="note"</formula>
    </cfRule>
    <cfRule type="expression" dxfId="2299" priority="3468">
      <formula>$C485="barcode"</formula>
    </cfRule>
    <cfRule type="expression" dxfId="2298" priority="3469">
      <formula>OR($C485="geopoint", $C485="geoshape", $C485="geotrace")</formula>
    </cfRule>
    <cfRule type="expression" dxfId="2297" priority="3470">
      <formula>OR($C485="audio audit", $C485="text audit", $C485="speed violations count", $C485="speed violations list", $C485="speed violations audit")</formula>
    </cfRule>
    <cfRule type="expression" dxfId="2296" priority="3471">
      <formula>OR($C485="username", $C485="phonenumber", $C485="start", $C485="end", $C485="deviceid", $C485="subscriberid", $C485="simserial", $C485="caseid")</formula>
    </cfRule>
    <cfRule type="expression" dxfId="2295" priority="3472">
      <formula>OR(AND(LEFT($C485, 16)="select_multiple ", LEN($C485)&gt;16, NOT(ISNUMBER(SEARCH(" ", $C485, 17)))), AND(LEFT($C485, 11)="select_one ", LEN($C485)&gt;11, NOT(ISNUMBER(SEARCH(" ", $C485, 12)))))</formula>
    </cfRule>
    <cfRule type="expression" dxfId="2294" priority="3473">
      <formula>$C485="decimal"</formula>
    </cfRule>
    <cfRule type="expression" dxfId="2293" priority="3474">
      <formula>$C485="integer"</formula>
    </cfRule>
    <cfRule type="expression" dxfId="2292" priority="3475">
      <formula>$C485="text"</formula>
    </cfRule>
    <cfRule type="expression" dxfId="2291" priority="3476">
      <formula>$C485="end repeat"</formula>
    </cfRule>
    <cfRule type="expression" dxfId="2290" priority="3477">
      <formula>$C485="begin repeat"</formula>
    </cfRule>
    <cfRule type="expression" dxfId="2289" priority="3478">
      <formula>$C485="end group"</formula>
    </cfRule>
    <cfRule type="expression" dxfId="2288" priority="3479">
      <formula>$C485="begin group"</formula>
    </cfRule>
  </conditionalFormatting>
  <conditionalFormatting sqref="N490">
    <cfRule type="expression" dxfId="2287" priority="3480">
      <formula>OR(AND(LEFT($C489, 14)="sensor_stream ", LEN($C489)&gt;14, NOT(ISNUMBER(SEARCH(" ", $C489, 15)))), AND(LEFT($C489, 17)="sensor_statistic ", LEN($C489)&gt;17, NOT(ISNUMBER(SEARCH(" ", $C489, 18)))))</formula>
    </cfRule>
    <cfRule type="expression" dxfId="2286" priority="3481">
      <formula>$C489="comments"</formula>
    </cfRule>
    <cfRule type="expression" dxfId="2285" priority="3482">
      <formula>OR($C489="audio", $C489="video")</formula>
    </cfRule>
    <cfRule type="expression" dxfId="2284" priority="3483">
      <formula>$C489="image"</formula>
    </cfRule>
    <cfRule type="expression" dxfId="2283" priority="3484">
      <formula>OR($C489="date", $C489="datetime")</formula>
    </cfRule>
    <cfRule type="expression" dxfId="2282" priority="3485">
      <formula>OR($C489="calculate", $C489="calculate_here")</formula>
    </cfRule>
    <cfRule type="expression" dxfId="2281" priority="3486">
      <formula>$C489="note"</formula>
    </cfRule>
    <cfRule type="expression" dxfId="2280" priority="3487">
      <formula>$C489="barcode"</formula>
    </cfRule>
    <cfRule type="expression" dxfId="2279" priority="3488">
      <formula>OR($C489="geopoint", $C489="geoshape", $C489="geotrace")</formula>
    </cfRule>
    <cfRule type="expression" dxfId="2278" priority="3489">
      <formula>OR($C489="audio audit", $C489="text audit", $C489="speed violations count", $C489="speed violations list", $C489="speed violations audit")</formula>
    </cfRule>
    <cfRule type="expression" dxfId="2277" priority="3490">
      <formula>OR($C489="username", $C489="phonenumber", $C489="start", $C489="end", $C489="deviceid", $C489="subscriberid", $C489="simserial", $C489="caseid")</formula>
    </cfRule>
    <cfRule type="expression" dxfId="2276" priority="3491">
      <formula>OR(AND(LEFT($C489, 16)="select_multiple ", LEN($C489)&gt;16, NOT(ISNUMBER(SEARCH(" ", $C489, 17)))), AND(LEFT($C489, 11)="select_one ", LEN($C489)&gt;11, NOT(ISNUMBER(SEARCH(" ", $C489, 12)))))</formula>
    </cfRule>
    <cfRule type="expression" dxfId="2275" priority="3492">
      <formula>$C489="decimal"</formula>
    </cfRule>
    <cfRule type="expression" dxfId="2274" priority="3493">
      <formula>$C489="integer"</formula>
    </cfRule>
    <cfRule type="expression" dxfId="2273" priority="3494">
      <formula>$C489="text"</formula>
    </cfRule>
    <cfRule type="expression" dxfId="2272" priority="3495">
      <formula>$C489="end repeat"</formula>
    </cfRule>
    <cfRule type="expression" dxfId="2271" priority="3496">
      <formula>$C489="begin repeat"</formula>
    </cfRule>
    <cfRule type="expression" dxfId="2270" priority="3497">
      <formula>$C489="end group"</formula>
    </cfRule>
    <cfRule type="expression" dxfId="2269" priority="3498">
      <formula>$C489="begin group"</formula>
    </cfRule>
  </conditionalFormatting>
  <conditionalFormatting sqref="N491">
    <cfRule type="expression" dxfId="2268" priority="3499">
      <formula>OR(AND(LEFT($C490, 14)="sensor_stream ", LEN($C490)&gt;14, NOT(ISNUMBER(SEARCH(" ", $C490, 15)))), AND(LEFT($C490, 17)="sensor_statistic ", LEN($C490)&gt;17, NOT(ISNUMBER(SEARCH(" ", $C490, 18)))))</formula>
    </cfRule>
    <cfRule type="expression" dxfId="2267" priority="3500">
      <formula>$C490="comments"</formula>
    </cfRule>
    <cfRule type="expression" dxfId="2266" priority="3501">
      <formula>OR($C490="audio", $C490="video")</formula>
    </cfRule>
    <cfRule type="expression" dxfId="2265" priority="3502">
      <formula>$C490="image"</formula>
    </cfRule>
    <cfRule type="expression" dxfId="2264" priority="3503">
      <formula>OR($C490="date", $C490="datetime")</formula>
    </cfRule>
    <cfRule type="expression" dxfId="2263" priority="3504">
      <formula>OR($C490="calculate", $C490="calculate_here")</formula>
    </cfRule>
    <cfRule type="expression" dxfId="2262" priority="3505">
      <formula>$C490="note"</formula>
    </cfRule>
    <cfRule type="expression" dxfId="2261" priority="3506">
      <formula>$C490="barcode"</formula>
    </cfRule>
    <cfRule type="expression" dxfId="2260" priority="3507">
      <formula>OR($C490="geopoint", $C490="geoshape", $C490="geotrace")</formula>
    </cfRule>
    <cfRule type="expression" dxfId="2259" priority="3508">
      <formula>OR($C490="audio audit", $C490="text audit", $C490="speed violations count", $C490="speed violations list", $C490="speed violations audit")</formula>
    </cfRule>
    <cfRule type="expression" dxfId="2258" priority="3509">
      <formula>OR($C490="username", $C490="phonenumber", $C490="start", $C490="end", $C490="deviceid", $C490="subscriberid", $C490="simserial", $C490="caseid")</formula>
    </cfRule>
    <cfRule type="expression" dxfId="2257" priority="3510">
      <formula>OR(AND(LEFT($C490, 16)="select_multiple ", LEN($C490)&gt;16, NOT(ISNUMBER(SEARCH(" ", $C490, 17)))), AND(LEFT($C490, 11)="select_one ", LEN($C490)&gt;11, NOT(ISNUMBER(SEARCH(" ", $C490, 12)))))</formula>
    </cfRule>
    <cfRule type="expression" dxfId="2256" priority="3511">
      <formula>$C490="decimal"</formula>
    </cfRule>
    <cfRule type="expression" dxfId="2255" priority="3512">
      <formula>$C490="integer"</formula>
    </cfRule>
    <cfRule type="expression" dxfId="2254" priority="3513">
      <formula>$C490="text"</formula>
    </cfRule>
    <cfRule type="expression" dxfId="2253" priority="3514">
      <formula>$C490="end repeat"</formula>
    </cfRule>
    <cfRule type="expression" dxfId="2252" priority="3515">
      <formula>$C490="begin repeat"</formula>
    </cfRule>
    <cfRule type="expression" dxfId="2251" priority="3516">
      <formula>$C490="end group"</formula>
    </cfRule>
    <cfRule type="expression" dxfId="2250" priority="3517">
      <formula>$C490="begin group"</formula>
    </cfRule>
  </conditionalFormatting>
  <conditionalFormatting sqref="N492">
    <cfRule type="expression" dxfId="2249" priority="3518">
      <formula>OR(AND(LEFT($C491, 14)="sensor_stream ", LEN($C491)&gt;14, NOT(ISNUMBER(SEARCH(" ", $C491, 15)))), AND(LEFT($C491, 17)="sensor_statistic ", LEN($C491)&gt;17, NOT(ISNUMBER(SEARCH(" ", $C491, 18)))))</formula>
    </cfRule>
    <cfRule type="expression" dxfId="2248" priority="3519">
      <formula>$C491="comments"</formula>
    </cfRule>
    <cfRule type="expression" dxfId="2247" priority="3520">
      <formula>OR($C491="audio", $C491="video")</formula>
    </cfRule>
    <cfRule type="expression" dxfId="2246" priority="3521">
      <formula>$C491="image"</formula>
    </cfRule>
    <cfRule type="expression" dxfId="2245" priority="3522">
      <formula>OR($C491="date", $C491="datetime")</formula>
    </cfRule>
    <cfRule type="expression" dxfId="2244" priority="3523">
      <formula>OR($C491="calculate", $C491="calculate_here")</formula>
    </cfRule>
    <cfRule type="expression" dxfId="2243" priority="3524">
      <formula>$C491="note"</formula>
    </cfRule>
    <cfRule type="expression" dxfId="2242" priority="3525">
      <formula>$C491="barcode"</formula>
    </cfRule>
    <cfRule type="expression" dxfId="2241" priority="3526">
      <formula>OR($C491="geopoint", $C491="geoshape", $C491="geotrace")</formula>
    </cfRule>
    <cfRule type="expression" dxfId="2240" priority="3527">
      <formula>OR($C491="audio audit", $C491="text audit", $C491="speed violations count", $C491="speed violations list", $C491="speed violations audit")</formula>
    </cfRule>
    <cfRule type="expression" dxfId="2239" priority="3528">
      <formula>OR($C491="username", $C491="phonenumber", $C491="start", $C491="end", $C491="deviceid", $C491="subscriberid", $C491="simserial", $C491="caseid")</formula>
    </cfRule>
    <cfRule type="expression" dxfId="2238" priority="3529">
      <formula>OR(AND(LEFT($C491, 16)="select_multiple ", LEN($C491)&gt;16, NOT(ISNUMBER(SEARCH(" ", $C491, 17)))), AND(LEFT($C491, 11)="select_one ", LEN($C491)&gt;11, NOT(ISNUMBER(SEARCH(" ", $C491, 12)))))</formula>
    </cfRule>
    <cfRule type="expression" dxfId="2237" priority="3530">
      <formula>$C491="decimal"</formula>
    </cfRule>
    <cfRule type="expression" dxfId="2236" priority="3531">
      <formula>$C491="integer"</formula>
    </cfRule>
    <cfRule type="expression" dxfId="2235" priority="3532">
      <formula>$C491="text"</formula>
    </cfRule>
    <cfRule type="expression" dxfId="2234" priority="3533">
      <formula>$C491="end repeat"</formula>
    </cfRule>
    <cfRule type="expression" dxfId="2233" priority="3534">
      <formula>$C491="begin repeat"</formula>
    </cfRule>
    <cfRule type="expression" dxfId="2232" priority="3535">
      <formula>$C491="end group"</formula>
    </cfRule>
    <cfRule type="expression" dxfId="2231" priority="3536">
      <formula>$C491="begin group"</formula>
    </cfRule>
  </conditionalFormatting>
  <conditionalFormatting sqref="N493">
    <cfRule type="expression" dxfId="2230" priority="3537">
      <formula>OR(AND(LEFT($C492, 14)="sensor_stream ", LEN($C492)&gt;14, NOT(ISNUMBER(SEARCH(" ", $C492, 15)))), AND(LEFT($C492, 17)="sensor_statistic ", LEN($C492)&gt;17, NOT(ISNUMBER(SEARCH(" ", $C492, 18)))))</formula>
    </cfRule>
    <cfRule type="expression" dxfId="2229" priority="3538">
      <formula>$C492="comments"</formula>
    </cfRule>
    <cfRule type="expression" dxfId="2228" priority="3539">
      <formula>OR($C492="audio", $C492="video")</formula>
    </cfRule>
    <cfRule type="expression" dxfId="2227" priority="3540">
      <formula>$C492="image"</formula>
    </cfRule>
    <cfRule type="expression" dxfId="2226" priority="3541">
      <formula>OR($C492="date", $C492="datetime")</formula>
    </cfRule>
    <cfRule type="expression" dxfId="2225" priority="3542">
      <formula>OR($C492="calculate", $C492="calculate_here")</formula>
    </cfRule>
    <cfRule type="expression" dxfId="2224" priority="3543">
      <formula>$C492="note"</formula>
    </cfRule>
    <cfRule type="expression" dxfId="2223" priority="3544">
      <formula>$C492="barcode"</formula>
    </cfRule>
    <cfRule type="expression" dxfId="2222" priority="3545">
      <formula>OR($C492="geopoint", $C492="geoshape", $C492="geotrace")</formula>
    </cfRule>
    <cfRule type="expression" dxfId="2221" priority="3546">
      <formula>OR($C492="audio audit", $C492="text audit", $C492="speed violations count", $C492="speed violations list", $C492="speed violations audit")</formula>
    </cfRule>
    <cfRule type="expression" dxfId="2220" priority="3547">
      <formula>OR($C492="username", $C492="phonenumber", $C492="start", $C492="end", $C492="deviceid", $C492="subscriberid", $C492="simserial", $C492="caseid")</formula>
    </cfRule>
    <cfRule type="expression" dxfId="2219" priority="3548">
      <formula>OR(AND(LEFT($C492, 16)="select_multiple ", LEN($C492)&gt;16, NOT(ISNUMBER(SEARCH(" ", $C492, 17)))), AND(LEFT($C492, 11)="select_one ", LEN($C492)&gt;11, NOT(ISNUMBER(SEARCH(" ", $C492, 12)))))</formula>
    </cfRule>
    <cfRule type="expression" dxfId="2218" priority="3549">
      <formula>$C492="decimal"</formula>
    </cfRule>
    <cfRule type="expression" dxfId="2217" priority="3550">
      <formula>$C492="integer"</formula>
    </cfRule>
    <cfRule type="expression" dxfId="2216" priority="3551">
      <formula>$C492="text"</formula>
    </cfRule>
    <cfRule type="expression" dxfId="2215" priority="3552">
      <formula>$C492="end repeat"</formula>
    </cfRule>
    <cfRule type="expression" dxfId="2214" priority="3553">
      <formula>$C492="begin repeat"</formula>
    </cfRule>
    <cfRule type="expression" dxfId="2213" priority="3554">
      <formula>$C492="end group"</formula>
    </cfRule>
    <cfRule type="expression" dxfId="2212" priority="3555">
      <formula>$C492="begin group"</formula>
    </cfRule>
  </conditionalFormatting>
  <conditionalFormatting sqref="N494">
    <cfRule type="expression" dxfId="2211" priority="3556">
      <formula>OR(AND(LEFT($C493, 14)="sensor_stream ", LEN($C493)&gt;14, NOT(ISNUMBER(SEARCH(" ", $C493, 15)))), AND(LEFT($C493, 17)="sensor_statistic ", LEN($C493)&gt;17, NOT(ISNUMBER(SEARCH(" ", $C493, 18)))))</formula>
    </cfRule>
    <cfRule type="expression" dxfId="2210" priority="3557">
      <formula>$C493="comments"</formula>
    </cfRule>
    <cfRule type="expression" dxfId="2209" priority="3558">
      <formula>OR($C493="audio", $C493="video")</formula>
    </cfRule>
    <cfRule type="expression" dxfId="2208" priority="3559">
      <formula>$C493="image"</formula>
    </cfRule>
    <cfRule type="expression" dxfId="2207" priority="3560">
      <formula>OR($C493="date", $C493="datetime")</formula>
    </cfRule>
    <cfRule type="expression" dxfId="2206" priority="3561">
      <formula>OR($C493="calculate", $C493="calculate_here")</formula>
    </cfRule>
    <cfRule type="expression" dxfId="2205" priority="3562">
      <formula>$C493="note"</formula>
    </cfRule>
    <cfRule type="expression" dxfId="2204" priority="3563">
      <formula>$C493="barcode"</formula>
    </cfRule>
    <cfRule type="expression" dxfId="2203" priority="3564">
      <formula>OR($C493="geopoint", $C493="geoshape", $C493="geotrace")</formula>
    </cfRule>
    <cfRule type="expression" dxfId="2202" priority="3565">
      <formula>OR($C493="audio audit", $C493="text audit", $C493="speed violations count", $C493="speed violations list", $C493="speed violations audit")</formula>
    </cfRule>
    <cfRule type="expression" dxfId="2201" priority="3566">
      <formula>OR($C493="username", $C493="phonenumber", $C493="start", $C493="end", $C493="deviceid", $C493="subscriberid", $C493="simserial", $C493="caseid")</formula>
    </cfRule>
    <cfRule type="expression" dxfId="2200" priority="3567">
      <formula>OR(AND(LEFT($C493, 16)="select_multiple ", LEN($C493)&gt;16, NOT(ISNUMBER(SEARCH(" ", $C493, 17)))), AND(LEFT($C493, 11)="select_one ", LEN($C493)&gt;11, NOT(ISNUMBER(SEARCH(" ", $C493, 12)))))</formula>
    </cfRule>
    <cfRule type="expression" dxfId="2199" priority="3568">
      <formula>$C493="decimal"</formula>
    </cfRule>
    <cfRule type="expression" dxfId="2198" priority="3569">
      <formula>$C493="integer"</formula>
    </cfRule>
    <cfRule type="expression" dxfId="2197" priority="3570">
      <formula>$C493="text"</formula>
    </cfRule>
    <cfRule type="expression" dxfId="2196" priority="3571">
      <formula>$C493="end repeat"</formula>
    </cfRule>
    <cfRule type="expression" dxfId="2195" priority="3572">
      <formula>$C493="begin repeat"</formula>
    </cfRule>
    <cfRule type="expression" dxfId="2194" priority="3573">
      <formula>$C493="end group"</formula>
    </cfRule>
    <cfRule type="expression" dxfId="2193" priority="3574">
      <formula>$C493="begin group"</formula>
    </cfRule>
  </conditionalFormatting>
  <conditionalFormatting sqref="N495">
    <cfRule type="expression" dxfId="2192" priority="3575">
      <formula>OR(AND(LEFT($C494, 14)="sensor_stream ", LEN($C494)&gt;14, NOT(ISNUMBER(SEARCH(" ", $C494, 15)))), AND(LEFT($C494, 17)="sensor_statistic ", LEN($C494)&gt;17, NOT(ISNUMBER(SEARCH(" ", $C494, 18)))))</formula>
    </cfRule>
    <cfRule type="expression" dxfId="2191" priority="3576">
      <formula>$C494="comments"</formula>
    </cfRule>
    <cfRule type="expression" dxfId="2190" priority="3577">
      <formula>OR($C494="audio", $C494="video")</formula>
    </cfRule>
    <cfRule type="expression" dxfId="2189" priority="3578">
      <formula>$C494="image"</formula>
    </cfRule>
    <cfRule type="expression" dxfId="2188" priority="3579">
      <formula>OR($C494="date", $C494="datetime")</formula>
    </cfRule>
    <cfRule type="expression" dxfId="2187" priority="3580">
      <formula>OR($C494="calculate", $C494="calculate_here")</formula>
    </cfRule>
    <cfRule type="expression" dxfId="2186" priority="3581">
      <formula>$C494="note"</formula>
    </cfRule>
    <cfRule type="expression" dxfId="2185" priority="3582">
      <formula>$C494="barcode"</formula>
    </cfRule>
    <cfRule type="expression" dxfId="2184" priority="3583">
      <formula>OR($C494="geopoint", $C494="geoshape", $C494="geotrace")</formula>
    </cfRule>
    <cfRule type="expression" dxfId="2183" priority="3584">
      <formula>OR($C494="audio audit", $C494="text audit", $C494="speed violations count", $C494="speed violations list", $C494="speed violations audit")</formula>
    </cfRule>
    <cfRule type="expression" dxfId="2182" priority="3585">
      <formula>OR($C494="username", $C494="phonenumber", $C494="start", $C494="end", $C494="deviceid", $C494="subscriberid", $C494="simserial", $C494="caseid")</formula>
    </cfRule>
    <cfRule type="expression" dxfId="2181" priority="3586">
      <formula>OR(AND(LEFT($C494, 16)="select_multiple ", LEN($C494)&gt;16, NOT(ISNUMBER(SEARCH(" ", $C494, 17)))), AND(LEFT($C494, 11)="select_one ", LEN($C494)&gt;11, NOT(ISNUMBER(SEARCH(" ", $C494, 12)))))</formula>
    </cfRule>
    <cfRule type="expression" dxfId="2180" priority="3587">
      <formula>$C494="decimal"</formula>
    </cfRule>
    <cfRule type="expression" dxfId="2179" priority="3588">
      <formula>$C494="integer"</formula>
    </cfRule>
    <cfRule type="expression" dxfId="2178" priority="3589">
      <formula>$C494="text"</formula>
    </cfRule>
    <cfRule type="expression" dxfId="2177" priority="3590">
      <formula>$C494="end repeat"</formula>
    </cfRule>
    <cfRule type="expression" dxfId="2176" priority="3591">
      <formula>$C494="begin repeat"</formula>
    </cfRule>
    <cfRule type="expression" dxfId="2175" priority="3592">
      <formula>$C494="end group"</formula>
    </cfRule>
    <cfRule type="expression" dxfId="2174" priority="3593">
      <formula>$C494="begin group"</formula>
    </cfRule>
  </conditionalFormatting>
  <conditionalFormatting sqref="N496">
    <cfRule type="expression" dxfId="2173" priority="3594">
      <formula>OR(AND(LEFT($C495, 14)="sensor_stream ", LEN($C495)&gt;14, NOT(ISNUMBER(SEARCH(" ", $C495, 15)))), AND(LEFT($C495, 17)="sensor_statistic ", LEN($C495)&gt;17, NOT(ISNUMBER(SEARCH(" ", $C495, 18)))))</formula>
    </cfRule>
    <cfRule type="expression" dxfId="2172" priority="3595">
      <formula>$C495="comments"</formula>
    </cfRule>
    <cfRule type="expression" dxfId="2171" priority="3596">
      <formula>OR($C495="audio", $C495="video")</formula>
    </cfRule>
    <cfRule type="expression" dxfId="2170" priority="3597">
      <formula>$C495="image"</formula>
    </cfRule>
    <cfRule type="expression" dxfId="2169" priority="3598">
      <formula>OR($C495="date", $C495="datetime")</formula>
    </cfRule>
    <cfRule type="expression" dxfId="2168" priority="3599">
      <formula>OR($C495="calculate", $C495="calculate_here")</formula>
    </cfRule>
    <cfRule type="expression" dxfId="2167" priority="3600">
      <formula>$C495="note"</formula>
    </cfRule>
    <cfRule type="expression" dxfId="2166" priority="3601">
      <formula>$C495="barcode"</formula>
    </cfRule>
    <cfRule type="expression" dxfId="2165" priority="3602">
      <formula>OR($C495="geopoint", $C495="geoshape", $C495="geotrace")</formula>
    </cfRule>
    <cfRule type="expression" dxfId="2164" priority="3603">
      <formula>OR($C495="audio audit", $C495="text audit", $C495="speed violations count", $C495="speed violations list", $C495="speed violations audit")</formula>
    </cfRule>
    <cfRule type="expression" dxfId="2163" priority="3604">
      <formula>OR($C495="username", $C495="phonenumber", $C495="start", $C495="end", $C495="deviceid", $C495="subscriberid", $C495="simserial", $C495="caseid")</formula>
    </cfRule>
    <cfRule type="expression" dxfId="2162" priority="3605">
      <formula>OR(AND(LEFT($C495, 16)="select_multiple ", LEN($C495)&gt;16, NOT(ISNUMBER(SEARCH(" ", $C495, 17)))), AND(LEFT($C495, 11)="select_one ", LEN($C495)&gt;11, NOT(ISNUMBER(SEARCH(" ", $C495, 12)))))</formula>
    </cfRule>
    <cfRule type="expression" dxfId="2161" priority="3606">
      <formula>$C495="decimal"</formula>
    </cfRule>
    <cfRule type="expression" dxfId="2160" priority="3607">
      <formula>$C495="integer"</formula>
    </cfRule>
    <cfRule type="expression" dxfId="2159" priority="3608">
      <formula>$C495="text"</formula>
    </cfRule>
    <cfRule type="expression" dxfId="2158" priority="3609">
      <formula>$C495="end repeat"</formula>
    </cfRule>
    <cfRule type="expression" dxfId="2157" priority="3610">
      <formula>$C495="begin repeat"</formula>
    </cfRule>
    <cfRule type="expression" dxfId="2156" priority="3611">
      <formula>$C495="end group"</formula>
    </cfRule>
    <cfRule type="expression" dxfId="2155" priority="3612">
      <formula>$C495="begin group"</formula>
    </cfRule>
  </conditionalFormatting>
  <conditionalFormatting sqref="N497">
    <cfRule type="expression" dxfId="2154" priority="3613">
      <formula>OR(AND(LEFT($C496, 14)="sensor_stream ", LEN($C496)&gt;14, NOT(ISNUMBER(SEARCH(" ", $C496, 15)))), AND(LEFT($C496, 17)="sensor_statistic ", LEN($C496)&gt;17, NOT(ISNUMBER(SEARCH(" ", $C496, 18)))))</formula>
    </cfRule>
    <cfRule type="expression" dxfId="2153" priority="3614">
      <formula>$C496="comments"</formula>
    </cfRule>
    <cfRule type="expression" dxfId="2152" priority="3615">
      <formula>OR($C496="audio", $C496="video")</formula>
    </cfRule>
    <cfRule type="expression" dxfId="2151" priority="3616">
      <formula>$C496="image"</formula>
    </cfRule>
    <cfRule type="expression" dxfId="2150" priority="3617">
      <formula>OR($C496="date", $C496="datetime")</formula>
    </cfRule>
    <cfRule type="expression" dxfId="2149" priority="3618">
      <formula>OR($C496="calculate", $C496="calculate_here")</formula>
    </cfRule>
    <cfRule type="expression" dxfId="2148" priority="3619">
      <formula>$C496="note"</formula>
    </cfRule>
    <cfRule type="expression" dxfId="2147" priority="3620">
      <formula>$C496="barcode"</formula>
    </cfRule>
    <cfRule type="expression" dxfId="2146" priority="3621">
      <formula>OR($C496="geopoint", $C496="geoshape", $C496="geotrace")</formula>
    </cfRule>
    <cfRule type="expression" dxfId="2145" priority="3622">
      <formula>OR($C496="audio audit", $C496="text audit", $C496="speed violations count", $C496="speed violations list", $C496="speed violations audit")</formula>
    </cfRule>
    <cfRule type="expression" dxfId="2144" priority="3623">
      <formula>OR($C496="username", $C496="phonenumber", $C496="start", $C496="end", $C496="deviceid", $C496="subscriberid", $C496="simserial", $C496="caseid")</formula>
    </cfRule>
    <cfRule type="expression" dxfId="2143" priority="3624">
      <formula>OR(AND(LEFT($C496, 16)="select_multiple ", LEN($C496)&gt;16, NOT(ISNUMBER(SEARCH(" ", $C496, 17)))), AND(LEFT($C496, 11)="select_one ", LEN($C496)&gt;11, NOT(ISNUMBER(SEARCH(" ", $C496, 12)))))</formula>
    </cfRule>
    <cfRule type="expression" dxfId="2142" priority="3625">
      <formula>$C496="decimal"</formula>
    </cfRule>
    <cfRule type="expression" dxfId="2141" priority="3626">
      <formula>$C496="integer"</formula>
    </cfRule>
    <cfRule type="expression" dxfId="2140" priority="3627">
      <formula>$C496="text"</formula>
    </cfRule>
    <cfRule type="expression" dxfId="2139" priority="3628">
      <formula>$C496="end repeat"</formula>
    </cfRule>
    <cfRule type="expression" dxfId="2138" priority="3629">
      <formula>$C496="begin repeat"</formula>
    </cfRule>
    <cfRule type="expression" dxfId="2137" priority="3630">
      <formula>$C496="end group"</formula>
    </cfRule>
    <cfRule type="expression" dxfId="2136" priority="3631">
      <formula>$C496="begin group"</formula>
    </cfRule>
  </conditionalFormatting>
  <conditionalFormatting sqref="N501">
    <cfRule type="expression" dxfId="2135" priority="3632">
      <formula>OR(AND(LEFT($C500, 14)="sensor_stream ", LEN($C500)&gt;14, NOT(ISNUMBER(SEARCH(" ", $C500, 15)))), AND(LEFT($C500, 17)="sensor_statistic ", LEN($C500)&gt;17, NOT(ISNUMBER(SEARCH(" ", $C500, 18)))))</formula>
    </cfRule>
    <cfRule type="expression" dxfId="2134" priority="3633">
      <formula>$C500="comments"</formula>
    </cfRule>
    <cfRule type="expression" dxfId="2133" priority="3634">
      <formula>OR($C500="audio", $C500="video")</formula>
    </cfRule>
    <cfRule type="expression" dxfId="2132" priority="3635">
      <formula>$C500="image"</formula>
    </cfRule>
    <cfRule type="expression" dxfId="2131" priority="3636">
      <formula>OR($C500="date", $C500="datetime")</formula>
    </cfRule>
    <cfRule type="expression" dxfId="2130" priority="3637">
      <formula>OR($C500="calculate", $C500="calculate_here")</formula>
    </cfRule>
    <cfRule type="expression" dxfId="2129" priority="3638">
      <formula>$C500="note"</formula>
    </cfRule>
    <cfRule type="expression" dxfId="2128" priority="3639">
      <formula>$C500="barcode"</formula>
    </cfRule>
    <cfRule type="expression" dxfId="2127" priority="3640">
      <formula>OR($C500="geopoint", $C500="geoshape", $C500="geotrace")</formula>
    </cfRule>
    <cfRule type="expression" dxfId="2126" priority="3641">
      <formula>OR($C500="audio audit", $C500="text audit", $C500="speed violations count", $C500="speed violations list", $C500="speed violations audit")</formula>
    </cfRule>
    <cfRule type="expression" dxfId="2125" priority="3642">
      <formula>OR($C500="username", $C500="phonenumber", $C500="start", $C500="end", $C500="deviceid", $C500="subscriberid", $C500="simserial", $C500="caseid")</formula>
    </cfRule>
    <cfRule type="expression" dxfId="2124" priority="3643">
      <formula>OR(AND(LEFT($C500, 16)="select_multiple ", LEN($C500)&gt;16, NOT(ISNUMBER(SEARCH(" ", $C500, 17)))), AND(LEFT($C500, 11)="select_one ", LEN($C500)&gt;11, NOT(ISNUMBER(SEARCH(" ", $C500, 12)))))</formula>
    </cfRule>
    <cfRule type="expression" dxfId="2123" priority="3644">
      <formula>$C500="decimal"</formula>
    </cfRule>
    <cfRule type="expression" dxfId="2122" priority="3645">
      <formula>$C500="integer"</formula>
    </cfRule>
    <cfRule type="expression" dxfId="2121" priority="3646">
      <formula>$C500="text"</formula>
    </cfRule>
    <cfRule type="expression" dxfId="2120" priority="3647">
      <formula>$C500="end repeat"</formula>
    </cfRule>
    <cfRule type="expression" dxfId="2119" priority="3648">
      <formula>$C500="begin repeat"</formula>
    </cfRule>
    <cfRule type="expression" dxfId="2118" priority="3649">
      <formula>$C500="end group"</formula>
    </cfRule>
    <cfRule type="expression" dxfId="2117" priority="3650">
      <formula>$C500="begin group"</formula>
    </cfRule>
  </conditionalFormatting>
  <conditionalFormatting sqref="N502">
    <cfRule type="expression" dxfId="2116" priority="3651">
      <formula>OR(AND(LEFT($C501, 14)="sensor_stream ", LEN($C501)&gt;14, NOT(ISNUMBER(SEARCH(" ", $C501, 15)))), AND(LEFT($C501, 17)="sensor_statistic ", LEN($C501)&gt;17, NOT(ISNUMBER(SEARCH(" ", $C501, 18)))))</formula>
    </cfRule>
    <cfRule type="expression" dxfId="2115" priority="3652">
      <formula>$C501="comments"</formula>
    </cfRule>
    <cfRule type="expression" dxfId="2114" priority="3653">
      <formula>OR($C501="audio", $C501="video")</formula>
    </cfRule>
    <cfRule type="expression" dxfId="2113" priority="3654">
      <formula>$C501="image"</formula>
    </cfRule>
    <cfRule type="expression" dxfId="2112" priority="3655">
      <formula>OR($C501="date", $C501="datetime")</formula>
    </cfRule>
    <cfRule type="expression" dxfId="2111" priority="3656">
      <formula>OR($C501="calculate", $C501="calculate_here")</formula>
    </cfRule>
    <cfRule type="expression" dxfId="2110" priority="3657">
      <formula>$C501="note"</formula>
    </cfRule>
    <cfRule type="expression" dxfId="2109" priority="3658">
      <formula>$C501="barcode"</formula>
    </cfRule>
    <cfRule type="expression" dxfId="2108" priority="3659">
      <formula>OR($C501="geopoint", $C501="geoshape", $C501="geotrace")</formula>
    </cfRule>
    <cfRule type="expression" dxfId="2107" priority="3660">
      <formula>OR($C501="audio audit", $C501="text audit", $C501="speed violations count", $C501="speed violations list", $C501="speed violations audit")</formula>
    </cfRule>
    <cfRule type="expression" dxfId="2106" priority="3661">
      <formula>OR($C501="username", $C501="phonenumber", $C501="start", $C501="end", $C501="deviceid", $C501="subscriberid", $C501="simserial", $C501="caseid")</formula>
    </cfRule>
    <cfRule type="expression" dxfId="2105" priority="3662">
      <formula>OR(AND(LEFT($C501, 16)="select_multiple ", LEN($C501)&gt;16, NOT(ISNUMBER(SEARCH(" ", $C501, 17)))), AND(LEFT($C501, 11)="select_one ", LEN($C501)&gt;11, NOT(ISNUMBER(SEARCH(" ", $C501, 12)))))</formula>
    </cfRule>
    <cfRule type="expression" dxfId="2104" priority="3663">
      <formula>$C501="decimal"</formula>
    </cfRule>
    <cfRule type="expression" dxfId="2103" priority="3664">
      <formula>$C501="integer"</formula>
    </cfRule>
    <cfRule type="expression" dxfId="2102" priority="3665">
      <formula>$C501="text"</formula>
    </cfRule>
    <cfRule type="expression" dxfId="2101" priority="3666">
      <formula>$C501="end repeat"</formula>
    </cfRule>
    <cfRule type="expression" dxfId="2100" priority="3667">
      <formula>$C501="begin repeat"</formula>
    </cfRule>
    <cfRule type="expression" dxfId="2099" priority="3668">
      <formula>$C501="end group"</formula>
    </cfRule>
    <cfRule type="expression" dxfId="2098" priority="3669">
      <formula>$C501="begin group"</formula>
    </cfRule>
  </conditionalFormatting>
  <conditionalFormatting sqref="N503">
    <cfRule type="expression" dxfId="2097" priority="3670">
      <formula>OR(AND(LEFT($C502, 14)="sensor_stream ", LEN($C502)&gt;14, NOT(ISNUMBER(SEARCH(" ", $C502, 15)))), AND(LEFT($C502, 17)="sensor_statistic ", LEN($C502)&gt;17, NOT(ISNUMBER(SEARCH(" ", $C502, 18)))))</formula>
    </cfRule>
    <cfRule type="expression" dxfId="2096" priority="3671">
      <formula>$C502="comments"</formula>
    </cfRule>
    <cfRule type="expression" dxfId="2095" priority="3672">
      <formula>OR($C502="audio", $C502="video")</formula>
    </cfRule>
    <cfRule type="expression" dxfId="2094" priority="3673">
      <formula>$C502="image"</formula>
    </cfRule>
    <cfRule type="expression" dxfId="2093" priority="3674">
      <formula>OR($C502="date", $C502="datetime")</formula>
    </cfRule>
    <cfRule type="expression" dxfId="2092" priority="3675">
      <formula>OR($C502="calculate", $C502="calculate_here")</formula>
    </cfRule>
    <cfRule type="expression" dxfId="2091" priority="3676">
      <formula>$C502="note"</formula>
    </cfRule>
    <cfRule type="expression" dxfId="2090" priority="3677">
      <formula>$C502="barcode"</formula>
    </cfRule>
    <cfRule type="expression" dxfId="2089" priority="3678">
      <formula>OR($C502="geopoint", $C502="geoshape", $C502="geotrace")</formula>
    </cfRule>
    <cfRule type="expression" dxfId="2088" priority="3679">
      <formula>OR($C502="audio audit", $C502="text audit", $C502="speed violations count", $C502="speed violations list", $C502="speed violations audit")</formula>
    </cfRule>
    <cfRule type="expression" dxfId="2087" priority="3680">
      <formula>OR($C502="username", $C502="phonenumber", $C502="start", $C502="end", $C502="deviceid", $C502="subscriberid", $C502="simserial", $C502="caseid")</formula>
    </cfRule>
    <cfRule type="expression" dxfId="2086" priority="3681">
      <formula>OR(AND(LEFT($C502, 16)="select_multiple ", LEN($C502)&gt;16, NOT(ISNUMBER(SEARCH(" ", $C502, 17)))), AND(LEFT($C502, 11)="select_one ", LEN($C502)&gt;11, NOT(ISNUMBER(SEARCH(" ", $C502, 12)))))</formula>
    </cfRule>
    <cfRule type="expression" dxfId="2085" priority="3682">
      <formula>$C502="decimal"</formula>
    </cfRule>
    <cfRule type="expression" dxfId="2084" priority="3683">
      <formula>$C502="integer"</formula>
    </cfRule>
    <cfRule type="expression" dxfId="2083" priority="3684">
      <formula>$C502="text"</formula>
    </cfRule>
    <cfRule type="expression" dxfId="2082" priority="3685">
      <formula>$C502="end repeat"</formula>
    </cfRule>
    <cfRule type="expression" dxfId="2081" priority="3686">
      <formula>$C502="begin repeat"</formula>
    </cfRule>
    <cfRule type="expression" dxfId="2080" priority="3687">
      <formula>$C502="end group"</formula>
    </cfRule>
    <cfRule type="expression" dxfId="2079" priority="3688">
      <formula>$C502="begin group"</formula>
    </cfRule>
  </conditionalFormatting>
  <conditionalFormatting sqref="N504">
    <cfRule type="expression" dxfId="2078" priority="3689">
      <formula>OR(AND(LEFT($C503, 14)="sensor_stream ", LEN($C503)&gt;14, NOT(ISNUMBER(SEARCH(" ", $C503, 15)))), AND(LEFT($C503, 17)="sensor_statistic ", LEN($C503)&gt;17, NOT(ISNUMBER(SEARCH(" ", $C503, 18)))))</formula>
    </cfRule>
    <cfRule type="expression" dxfId="2077" priority="3690">
      <formula>$C503="comments"</formula>
    </cfRule>
    <cfRule type="expression" dxfId="2076" priority="3691">
      <formula>OR($C503="audio", $C503="video")</formula>
    </cfRule>
    <cfRule type="expression" dxfId="2075" priority="3692">
      <formula>$C503="image"</formula>
    </cfRule>
    <cfRule type="expression" dxfId="2074" priority="3693">
      <formula>OR($C503="date", $C503="datetime")</formula>
    </cfRule>
    <cfRule type="expression" dxfId="2073" priority="3694">
      <formula>OR($C503="calculate", $C503="calculate_here")</formula>
    </cfRule>
    <cfRule type="expression" dxfId="2072" priority="3695">
      <formula>$C503="note"</formula>
    </cfRule>
    <cfRule type="expression" dxfId="2071" priority="3696">
      <formula>$C503="barcode"</formula>
    </cfRule>
    <cfRule type="expression" dxfId="2070" priority="3697">
      <formula>OR($C503="geopoint", $C503="geoshape", $C503="geotrace")</formula>
    </cfRule>
    <cfRule type="expression" dxfId="2069" priority="3698">
      <formula>OR($C503="audio audit", $C503="text audit", $C503="speed violations count", $C503="speed violations list", $C503="speed violations audit")</formula>
    </cfRule>
    <cfRule type="expression" dxfId="2068" priority="3699">
      <formula>OR($C503="username", $C503="phonenumber", $C503="start", $C503="end", $C503="deviceid", $C503="subscriberid", $C503="simserial", $C503="caseid")</formula>
    </cfRule>
    <cfRule type="expression" dxfId="2067" priority="3700">
      <formula>OR(AND(LEFT($C503, 16)="select_multiple ", LEN($C503)&gt;16, NOT(ISNUMBER(SEARCH(" ", $C503, 17)))), AND(LEFT($C503, 11)="select_one ", LEN($C503)&gt;11, NOT(ISNUMBER(SEARCH(" ", $C503, 12)))))</formula>
    </cfRule>
    <cfRule type="expression" dxfId="2066" priority="3701">
      <formula>$C503="decimal"</formula>
    </cfRule>
    <cfRule type="expression" dxfId="2065" priority="3702">
      <formula>$C503="integer"</formula>
    </cfRule>
    <cfRule type="expression" dxfId="2064" priority="3703">
      <formula>$C503="text"</formula>
    </cfRule>
    <cfRule type="expression" dxfId="2063" priority="3704">
      <formula>$C503="end repeat"</formula>
    </cfRule>
    <cfRule type="expression" dxfId="2062" priority="3705">
      <formula>$C503="begin repeat"</formula>
    </cfRule>
    <cfRule type="expression" dxfId="2061" priority="3706">
      <formula>$C503="end group"</formula>
    </cfRule>
    <cfRule type="expression" dxfId="2060" priority="3707">
      <formula>$C503="begin group"</formula>
    </cfRule>
  </conditionalFormatting>
  <conditionalFormatting sqref="N505">
    <cfRule type="expression" dxfId="2059" priority="3708">
      <formula>OR(AND(LEFT($C504, 14)="sensor_stream ", LEN($C504)&gt;14, NOT(ISNUMBER(SEARCH(" ", $C504, 15)))), AND(LEFT($C504, 17)="sensor_statistic ", LEN($C504)&gt;17, NOT(ISNUMBER(SEARCH(" ", $C504, 18)))))</formula>
    </cfRule>
    <cfRule type="expression" dxfId="2058" priority="3709">
      <formula>$C504="comments"</formula>
    </cfRule>
    <cfRule type="expression" dxfId="2057" priority="3710">
      <formula>OR($C504="audio", $C504="video")</formula>
    </cfRule>
    <cfRule type="expression" dxfId="2056" priority="3711">
      <formula>$C504="image"</formula>
    </cfRule>
    <cfRule type="expression" dxfId="2055" priority="3712">
      <formula>OR($C504="date", $C504="datetime")</formula>
    </cfRule>
    <cfRule type="expression" dxfId="2054" priority="3713">
      <formula>OR($C504="calculate", $C504="calculate_here")</formula>
    </cfRule>
    <cfRule type="expression" dxfId="2053" priority="3714">
      <formula>$C504="note"</formula>
    </cfRule>
    <cfRule type="expression" dxfId="2052" priority="3715">
      <formula>$C504="barcode"</formula>
    </cfRule>
    <cfRule type="expression" dxfId="2051" priority="3716">
      <formula>OR($C504="geopoint", $C504="geoshape", $C504="geotrace")</formula>
    </cfRule>
    <cfRule type="expression" dxfId="2050" priority="3717">
      <formula>OR($C504="audio audit", $C504="text audit", $C504="speed violations count", $C504="speed violations list", $C504="speed violations audit")</formula>
    </cfRule>
    <cfRule type="expression" dxfId="2049" priority="3718">
      <formula>OR($C504="username", $C504="phonenumber", $C504="start", $C504="end", $C504="deviceid", $C504="subscriberid", $C504="simserial", $C504="caseid")</formula>
    </cfRule>
    <cfRule type="expression" dxfId="2048" priority="3719">
      <formula>OR(AND(LEFT($C504, 16)="select_multiple ", LEN($C504)&gt;16, NOT(ISNUMBER(SEARCH(" ", $C504, 17)))), AND(LEFT($C504, 11)="select_one ", LEN($C504)&gt;11, NOT(ISNUMBER(SEARCH(" ", $C504, 12)))))</formula>
    </cfRule>
    <cfRule type="expression" dxfId="2047" priority="3720">
      <formula>$C504="decimal"</formula>
    </cfRule>
    <cfRule type="expression" dxfId="2046" priority="3721">
      <formula>$C504="integer"</formula>
    </cfRule>
    <cfRule type="expression" dxfId="2045" priority="3722">
      <formula>$C504="text"</formula>
    </cfRule>
    <cfRule type="expression" dxfId="2044" priority="3723">
      <formula>$C504="end repeat"</formula>
    </cfRule>
    <cfRule type="expression" dxfId="2043" priority="3724">
      <formula>$C504="begin repeat"</formula>
    </cfRule>
    <cfRule type="expression" dxfId="2042" priority="3725">
      <formula>$C504="end group"</formula>
    </cfRule>
    <cfRule type="expression" dxfId="2041" priority="3726">
      <formula>$C504="begin group"</formula>
    </cfRule>
  </conditionalFormatting>
  <conditionalFormatting sqref="N508">
    <cfRule type="expression" dxfId="2040" priority="3727">
      <formula>OR(AND(LEFT($C507, 14)="sensor_stream ", LEN($C507)&gt;14, NOT(ISNUMBER(SEARCH(" ", $C507, 15)))), AND(LEFT($C507, 17)="sensor_statistic ", LEN($C507)&gt;17, NOT(ISNUMBER(SEARCH(" ", $C507, 18)))))</formula>
    </cfRule>
    <cfRule type="expression" dxfId="2039" priority="3728">
      <formula>$C507="comments"</formula>
    </cfRule>
    <cfRule type="expression" dxfId="2038" priority="3729">
      <formula>OR($C507="audio", $C507="video")</formula>
    </cfRule>
    <cfRule type="expression" dxfId="2037" priority="3730">
      <formula>$C507="image"</formula>
    </cfRule>
    <cfRule type="expression" dxfId="2036" priority="3731">
      <formula>OR($C507="date", $C507="datetime")</formula>
    </cfRule>
    <cfRule type="expression" dxfId="2035" priority="3732">
      <formula>OR($C507="calculate", $C507="calculate_here")</formula>
    </cfRule>
    <cfRule type="expression" dxfId="2034" priority="3733">
      <formula>$C507="note"</formula>
    </cfRule>
    <cfRule type="expression" dxfId="2033" priority="3734">
      <formula>$C507="barcode"</formula>
    </cfRule>
    <cfRule type="expression" dxfId="2032" priority="3735">
      <formula>OR($C507="geopoint", $C507="geoshape", $C507="geotrace")</formula>
    </cfRule>
    <cfRule type="expression" dxfId="2031" priority="3736">
      <formula>OR($C507="audio audit", $C507="text audit", $C507="speed violations count", $C507="speed violations list", $C507="speed violations audit")</formula>
    </cfRule>
    <cfRule type="expression" dxfId="2030" priority="3737">
      <formula>OR($C507="username", $C507="phonenumber", $C507="start", $C507="end", $C507="deviceid", $C507="subscriberid", $C507="simserial", $C507="caseid")</formula>
    </cfRule>
    <cfRule type="expression" dxfId="2029" priority="3738">
      <formula>OR(AND(LEFT($C507, 16)="select_multiple ", LEN($C507)&gt;16, NOT(ISNUMBER(SEARCH(" ", $C507, 17)))), AND(LEFT($C507, 11)="select_one ", LEN($C507)&gt;11, NOT(ISNUMBER(SEARCH(" ", $C507, 12)))))</formula>
    </cfRule>
    <cfRule type="expression" dxfId="2028" priority="3739">
      <formula>$C507="decimal"</formula>
    </cfRule>
    <cfRule type="expression" dxfId="2027" priority="3740">
      <formula>$C507="integer"</formula>
    </cfRule>
    <cfRule type="expression" dxfId="2026" priority="3741">
      <formula>$C507="text"</formula>
    </cfRule>
    <cfRule type="expression" dxfId="2025" priority="3742">
      <formula>$C507="end repeat"</formula>
    </cfRule>
    <cfRule type="expression" dxfId="2024" priority="3743">
      <formula>$C507="begin repeat"</formula>
    </cfRule>
    <cfRule type="expression" dxfId="2023" priority="3744">
      <formula>$C507="end group"</formula>
    </cfRule>
    <cfRule type="expression" dxfId="2022" priority="3745">
      <formula>$C507="begin group"</formula>
    </cfRule>
  </conditionalFormatting>
  <conditionalFormatting sqref="N509">
    <cfRule type="expression" dxfId="2021" priority="3746">
      <formula>OR(AND(LEFT($C508, 14)="sensor_stream ", LEN($C508)&gt;14, NOT(ISNUMBER(SEARCH(" ", $C508, 15)))), AND(LEFT($C508, 17)="sensor_statistic ", LEN($C508)&gt;17, NOT(ISNUMBER(SEARCH(" ", $C508, 18)))))</formula>
    </cfRule>
    <cfRule type="expression" dxfId="2020" priority="3747">
      <formula>$C508="comments"</formula>
    </cfRule>
    <cfRule type="expression" dxfId="2019" priority="3748">
      <formula>OR($C508="audio", $C508="video")</formula>
    </cfRule>
    <cfRule type="expression" dxfId="2018" priority="3749">
      <formula>$C508="image"</formula>
    </cfRule>
    <cfRule type="expression" dxfId="2017" priority="3750">
      <formula>OR($C508="date", $C508="datetime")</formula>
    </cfRule>
    <cfRule type="expression" dxfId="2016" priority="3751">
      <formula>OR($C508="calculate", $C508="calculate_here")</formula>
    </cfRule>
    <cfRule type="expression" dxfId="2015" priority="3752">
      <formula>$C508="note"</formula>
    </cfRule>
    <cfRule type="expression" dxfId="2014" priority="3753">
      <formula>$C508="barcode"</formula>
    </cfRule>
    <cfRule type="expression" dxfId="2013" priority="3754">
      <formula>OR($C508="geopoint", $C508="geoshape", $C508="geotrace")</formula>
    </cfRule>
    <cfRule type="expression" dxfId="2012" priority="3755">
      <formula>OR($C508="audio audit", $C508="text audit", $C508="speed violations count", $C508="speed violations list", $C508="speed violations audit")</formula>
    </cfRule>
    <cfRule type="expression" dxfId="2011" priority="3756">
      <formula>OR($C508="username", $C508="phonenumber", $C508="start", $C508="end", $C508="deviceid", $C508="subscriberid", $C508="simserial", $C508="caseid")</formula>
    </cfRule>
    <cfRule type="expression" dxfId="2010" priority="3757">
      <formula>OR(AND(LEFT($C508, 16)="select_multiple ", LEN($C508)&gt;16, NOT(ISNUMBER(SEARCH(" ", $C508, 17)))), AND(LEFT($C508, 11)="select_one ", LEN($C508)&gt;11, NOT(ISNUMBER(SEARCH(" ", $C508, 12)))))</formula>
    </cfRule>
    <cfRule type="expression" dxfId="2009" priority="3758">
      <formula>$C508="decimal"</formula>
    </cfRule>
    <cfRule type="expression" dxfId="2008" priority="3759">
      <formula>$C508="integer"</formula>
    </cfRule>
    <cfRule type="expression" dxfId="2007" priority="3760">
      <formula>$C508="text"</formula>
    </cfRule>
    <cfRule type="expression" dxfId="2006" priority="3761">
      <formula>$C508="end repeat"</formula>
    </cfRule>
    <cfRule type="expression" dxfId="2005" priority="3762">
      <formula>$C508="begin repeat"</formula>
    </cfRule>
    <cfRule type="expression" dxfId="2004" priority="3763">
      <formula>$C508="end group"</formula>
    </cfRule>
    <cfRule type="expression" dxfId="2003" priority="3764">
      <formula>$C508="begin group"</formula>
    </cfRule>
  </conditionalFormatting>
  <conditionalFormatting sqref="N510">
    <cfRule type="expression" dxfId="2002" priority="3765">
      <formula>OR(AND(LEFT($C509, 14)="sensor_stream ", LEN($C509)&gt;14, NOT(ISNUMBER(SEARCH(" ", $C509, 15)))), AND(LEFT($C509, 17)="sensor_statistic ", LEN($C509)&gt;17, NOT(ISNUMBER(SEARCH(" ", $C509, 18)))))</formula>
    </cfRule>
    <cfRule type="expression" dxfId="2001" priority="3766">
      <formula>$C509="comments"</formula>
    </cfRule>
    <cfRule type="expression" dxfId="2000" priority="3767">
      <formula>OR($C509="audio", $C509="video")</formula>
    </cfRule>
    <cfRule type="expression" dxfId="1999" priority="3768">
      <formula>$C509="image"</formula>
    </cfRule>
    <cfRule type="expression" dxfId="1998" priority="3769">
      <formula>OR($C509="date", $C509="datetime")</formula>
    </cfRule>
    <cfRule type="expression" dxfId="1997" priority="3770">
      <formula>OR($C509="calculate", $C509="calculate_here")</formula>
    </cfRule>
    <cfRule type="expression" dxfId="1996" priority="3771">
      <formula>$C509="note"</formula>
    </cfRule>
    <cfRule type="expression" dxfId="1995" priority="3772">
      <formula>$C509="barcode"</formula>
    </cfRule>
    <cfRule type="expression" dxfId="1994" priority="3773">
      <formula>OR($C509="geopoint", $C509="geoshape", $C509="geotrace")</formula>
    </cfRule>
    <cfRule type="expression" dxfId="1993" priority="3774">
      <formula>OR($C509="audio audit", $C509="text audit", $C509="speed violations count", $C509="speed violations list", $C509="speed violations audit")</formula>
    </cfRule>
    <cfRule type="expression" dxfId="1992" priority="3775">
      <formula>OR($C509="username", $C509="phonenumber", $C509="start", $C509="end", $C509="deviceid", $C509="subscriberid", $C509="simserial", $C509="caseid")</formula>
    </cfRule>
    <cfRule type="expression" dxfId="1991" priority="3776">
      <formula>OR(AND(LEFT($C509, 16)="select_multiple ", LEN($C509)&gt;16, NOT(ISNUMBER(SEARCH(" ", $C509, 17)))), AND(LEFT($C509, 11)="select_one ", LEN($C509)&gt;11, NOT(ISNUMBER(SEARCH(" ", $C509, 12)))))</formula>
    </cfRule>
    <cfRule type="expression" dxfId="1990" priority="3777">
      <formula>$C509="decimal"</formula>
    </cfRule>
    <cfRule type="expression" dxfId="1989" priority="3778">
      <formula>$C509="integer"</formula>
    </cfRule>
    <cfRule type="expression" dxfId="1988" priority="3779">
      <formula>$C509="text"</formula>
    </cfRule>
    <cfRule type="expression" dxfId="1987" priority="3780">
      <formula>$C509="end repeat"</formula>
    </cfRule>
    <cfRule type="expression" dxfId="1986" priority="3781">
      <formula>$C509="begin repeat"</formula>
    </cfRule>
    <cfRule type="expression" dxfId="1985" priority="3782">
      <formula>$C509="end group"</formula>
    </cfRule>
    <cfRule type="expression" dxfId="1984" priority="3783">
      <formula>$C509="begin group"</formula>
    </cfRule>
  </conditionalFormatting>
  <conditionalFormatting sqref="N511">
    <cfRule type="expression" dxfId="1983" priority="3784">
      <formula>OR(AND(LEFT($C510, 14)="sensor_stream ", LEN($C510)&gt;14, NOT(ISNUMBER(SEARCH(" ", $C510, 15)))), AND(LEFT($C510, 17)="sensor_statistic ", LEN($C510)&gt;17, NOT(ISNUMBER(SEARCH(" ", $C510, 18)))))</formula>
    </cfRule>
    <cfRule type="expression" dxfId="1982" priority="3785">
      <formula>$C510="comments"</formula>
    </cfRule>
    <cfRule type="expression" dxfId="1981" priority="3786">
      <formula>OR($C510="audio", $C510="video")</formula>
    </cfRule>
    <cfRule type="expression" dxfId="1980" priority="3787">
      <formula>$C510="image"</formula>
    </cfRule>
    <cfRule type="expression" dxfId="1979" priority="3788">
      <formula>OR($C510="date", $C510="datetime")</formula>
    </cfRule>
    <cfRule type="expression" dxfId="1978" priority="3789">
      <formula>OR($C510="calculate", $C510="calculate_here")</formula>
    </cfRule>
    <cfRule type="expression" dxfId="1977" priority="3790">
      <formula>$C510="note"</formula>
    </cfRule>
    <cfRule type="expression" dxfId="1976" priority="3791">
      <formula>$C510="barcode"</formula>
    </cfRule>
    <cfRule type="expression" dxfId="1975" priority="3792">
      <formula>OR($C510="geopoint", $C510="geoshape", $C510="geotrace")</formula>
    </cfRule>
    <cfRule type="expression" dxfId="1974" priority="3793">
      <formula>OR($C510="audio audit", $C510="text audit", $C510="speed violations count", $C510="speed violations list", $C510="speed violations audit")</formula>
    </cfRule>
    <cfRule type="expression" dxfId="1973" priority="3794">
      <formula>OR($C510="username", $C510="phonenumber", $C510="start", $C510="end", $C510="deviceid", $C510="subscriberid", $C510="simserial", $C510="caseid")</formula>
    </cfRule>
    <cfRule type="expression" dxfId="1972" priority="3795">
      <formula>OR(AND(LEFT($C510, 16)="select_multiple ", LEN($C510)&gt;16, NOT(ISNUMBER(SEARCH(" ", $C510, 17)))), AND(LEFT($C510, 11)="select_one ", LEN($C510)&gt;11, NOT(ISNUMBER(SEARCH(" ", $C510, 12)))))</formula>
    </cfRule>
    <cfRule type="expression" dxfId="1971" priority="3796">
      <formula>$C510="decimal"</formula>
    </cfRule>
    <cfRule type="expression" dxfId="1970" priority="3797">
      <formula>$C510="integer"</formula>
    </cfRule>
    <cfRule type="expression" dxfId="1969" priority="3798">
      <formula>$C510="text"</formula>
    </cfRule>
    <cfRule type="expression" dxfId="1968" priority="3799">
      <formula>$C510="end repeat"</formula>
    </cfRule>
    <cfRule type="expression" dxfId="1967" priority="3800">
      <formula>$C510="begin repeat"</formula>
    </cfRule>
    <cfRule type="expression" dxfId="1966" priority="3801">
      <formula>$C510="end group"</formula>
    </cfRule>
    <cfRule type="expression" dxfId="1965" priority="3802">
      <formula>$C510="begin group"</formula>
    </cfRule>
  </conditionalFormatting>
  <conditionalFormatting sqref="N513">
    <cfRule type="expression" dxfId="1964" priority="3803">
      <formula>OR(AND(LEFT($C512, 14)="sensor_stream ", LEN($C512)&gt;14, NOT(ISNUMBER(SEARCH(" ", $C512, 15)))), AND(LEFT($C512, 17)="sensor_statistic ", LEN($C512)&gt;17, NOT(ISNUMBER(SEARCH(" ", $C512, 18)))))</formula>
    </cfRule>
    <cfRule type="expression" dxfId="1963" priority="3804">
      <formula>$C512="comments"</formula>
    </cfRule>
    <cfRule type="expression" dxfId="1962" priority="3805">
      <formula>OR($C512="audio", $C512="video")</formula>
    </cfRule>
    <cfRule type="expression" dxfId="1961" priority="3806">
      <formula>$C512="image"</formula>
    </cfRule>
    <cfRule type="expression" dxfId="1960" priority="3807">
      <formula>OR($C512="date", $C512="datetime")</formula>
    </cfRule>
    <cfRule type="expression" dxfId="1959" priority="3808">
      <formula>OR($C512="calculate", $C512="calculate_here")</formula>
    </cfRule>
    <cfRule type="expression" dxfId="1958" priority="3809">
      <formula>$C512="note"</formula>
    </cfRule>
    <cfRule type="expression" dxfId="1957" priority="3810">
      <formula>$C512="barcode"</formula>
    </cfRule>
    <cfRule type="expression" dxfId="1956" priority="3811">
      <formula>OR($C512="geopoint", $C512="geoshape", $C512="geotrace")</formula>
    </cfRule>
    <cfRule type="expression" dxfId="1955" priority="3812">
      <formula>OR($C512="audio audit", $C512="text audit", $C512="speed violations count", $C512="speed violations list", $C512="speed violations audit")</formula>
    </cfRule>
    <cfRule type="expression" dxfId="1954" priority="3813">
      <formula>OR($C512="username", $C512="phonenumber", $C512="start", $C512="end", $C512="deviceid", $C512="subscriberid", $C512="simserial", $C512="caseid")</formula>
    </cfRule>
    <cfRule type="expression" dxfId="1953" priority="3814">
      <formula>OR(AND(LEFT($C512, 16)="select_multiple ", LEN($C512)&gt;16, NOT(ISNUMBER(SEARCH(" ", $C512, 17)))), AND(LEFT($C512, 11)="select_one ", LEN($C512)&gt;11, NOT(ISNUMBER(SEARCH(" ", $C512, 12)))))</formula>
    </cfRule>
    <cfRule type="expression" dxfId="1952" priority="3815">
      <formula>$C512="decimal"</formula>
    </cfRule>
    <cfRule type="expression" dxfId="1951" priority="3816">
      <formula>$C512="integer"</formula>
    </cfRule>
    <cfRule type="expression" dxfId="1950" priority="3817">
      <formula>$C512="text"</formula>
    </cfRule>
    <cfRule type="expression" dxfId="1949" priority="3818">
      <formula>$C512="end repeat"</formula>
    </cfRule>
    <cfRule type="expression" dxfId="1948" priority="3819">
      <formula>$C512="begin repeat"</formula>
    </cfRule>
    <cfRule type="expression" dxfId="1947" priority="3820">
      <formula>$C512="end group"</formula>
    </cfRule>
    <cfRule type="expression" dxfId="1946" priority="3821">
      <formula>$C512="begin group"</formula>
    </cfRule>
  </conditionalFormatting>
  <conditionalFormatting sqref="N514">
    <cfRule type="expression" dxfId="1945" priority="3822">
      <formula>OR(AND(LEFT($C513, 14)="sensor_stream ", LEN($C513)&gt;14, NOT(ISNUMBER(SEARCH(" ", $C513, 15)))), AND(LEFT($C513, 17)="sensor_statistic ", LEN($C513)&gt;17, NOT(ISNUMBER(SEARCH(" ", $C513, 18)))))</formula>
    </cfRule>
    <cfRule type="expression" dxfId="1944" priority="3823">
      <formula>$C513="comments"</formula>
    </cfRule>
    <cfRule type="expression" dxfId="1943" priority="3824">
      <formula>OR($C513="audio", $C513="video")</formula>
    </cfRule>
    <cfRule type="expression" dxfId="1942" priority="3825">
      <formula>$C513="image"</formula>
    </cfRule>
    <cfRule type="expression" dxfId="1941" priority="3826">
      <formula>OR($C513="date", $C513="datetime")</formula>
    </cfRule>
    <cfRule type="expression" dxfId="1940" priority="3827">
      <formula>OR($C513="calculate", $C513="calculate_here")</formula>
    </cfRule>
    <cfRule type="expression" dxfId="1939" priority="3828">
      <formula>$C513="note"</formula>
    </cfRule>
    <cfRule type="expression" dxfId="1938" priority="3829">
      <formula>$C513="barcode"</formula>
    </cfRule>
    <cfRule type="expression" dxfId="1937" priority="3830">
      <formula>OR($C513="geopoint", $C513="geoshape", $C513="geotrace")</formula>
    </cfRule>
    <cfRule type="expression" dxfId="1936" priority="3831">
      <formula>OR($C513="audio audit", $C513="text audit", $C513="speed violations count", $C513="speed violations list", $C513="speed violations audit")</formula>
    </cfRule>
    <cfRule type="expression" dxfId="1935" priority="3832">
      <formula>OR($C513="username", $C513="phonenumber", $C513="start", $C513="end", $C513="deviceid", $C513="subscriberid", $C513="simserial", $C513="caseid")</formula>
    </cfRule>
    <cfRule type="expression" dxfId="1934" priority="3833">
      <formula>OR(AND(LEFT($C513, 16)="select_multiple ", LEN($C513)&gt;16, NOT(ISNUMBER(SEARCH(" ", $C513, 17)))), AND(LEFT($C513, 11)="select_one ", LEN($C513)&gt;11, NOT(ISNUMBER(SEARCH(" ", $C513, 12)))))</formula>
    </cfRule>
    <cfRule type="expression" dxfId="1933" priority="3834">
      <formula>$C513="decimal"</formula>
    </cfRule>
    <cfRule type="expression" dxfId="1932" priority="3835">
      <formula>$C513="integer"</formula>
    </cfRule>
    <cfRule type="expression" dxfId="1931" priority="3836">
      <formula>$C513="text"</formula>
    </cfRule>
    <cfRule type="expression" dxfId="1930" priority="3837">
      <formula>$C513="end repeat"</formula>
    </cfRule>
    <cfRule type="expression" dxfId="1929" priority="3838">
      <formula>$C513="begin repeat"</formula>
    </cfRule>
    <cfRule type="expression" dxfId="1928" priority="3839">
      <formula>$C513="end group"</formula>
    </cfRule>
    <cfRule type="expression" dxfId="1927" priority="3840">
      <formula>$C513="begin group"</formula>
    </cfRule>
  </conditionalFormatting>
  <conditionalFormatting sqref="N515:N516">
    <cfRule type="expression" dxfId="1926" priority="3841">
      <formula>OR(AND(LEFT($C514, 14)="sensor_stream ", LEN($C514)&gt;14, NOT(ISNUMBER(SEARCH(" ", $C514, 15)))), AND(LEFT($C514, 17)="sensor_statistic ", LEN($C514)&gt;17, NOT(ISNUMBER(SEARCH(" ", $C514, 18)))))</formula>
    </cfRule>
    <cfRule type="expression" dxfId="1925" priority="3842">
      <formula>$C514="comments"</formula>
    </cfRule>
    <cfRule type="expression" dxfId="1924" priority="3843">
      <formula>OR($C514="audio", $C514="video")</formula>
    </cfRule>
    <cfRule type="expression" dxfId="1923" priority="3844">
      <formula>$C514="image"</formula>
    </cfRule>
    <cfRule type="expression" dxfId="1922" priority="3845">
      <formula>OR($C514="date", $C514="datetime")</formula>
    </cfRule>
    <cfRule type="expression" dxfId="1921" priority="3846">
      <formula>OR($C514="calculate", $C514="calculate_here")</formula>
    </cfRule>
    <cfRule type="expression" dxfId="1920" priority="3847">
      <formula>$C514="note"</formula>
    </cfRule>
    <cfRule type="expression" dxfId="1919" priority="3848">
      <formula>$C514="barcode"</formula>
    </cfRule>
    <cfRule type="expression" dxfId="1918" priority="3849">
      <formula>OR($C514="geopoint", $C514="geoshape", $C514="geotrace")</formula>
    </cfRule>
    <cfRule type="expression" dxfId="1917" priority="3850">
      <formula>OR($C514="audio audit", $C514="text audit", $C514="speed violations count", $C514="speed violations list", $C514="speed violations audit")</formula>
    </cfRule>
    <cfRule type="expression" dxfId="1916" priority="3851">
      <formula>OR($C514="username", $C514="phonenumber", $C514="start", $C514="end", $C514="deviceid", $C514="subscriberid", $C514="simserial", $C514="caseid")</formula>
    </cfRule>
    <cfRule type="expression" dxfId="1915" priority="3852">
      <formula>OR(AND(LEFT($C514, 16)="select_multiple ", LEN($C514)&gt;16, NOT(ISNUMBER(SEARCH(" ", $C514, 17)))), AND(LEFT($C514, 11)="select_one ", LEN($C514)&gt;11, NOT(ISNUMBER(SEARCH(" ", $C514, 12)))))</formula>
    </cfRule>
    <cfRule type="expression" dxfId="1914" priority="3853">
      <formula>$C514="decimal"</formula>
    </cfRule>
    <cfRule type="expression" dxfId="1913" priority="3854">
      <formula>$C514="integer"</formula>
    </cfRule>
    <cfRule type="expression" dxfId="1912" priority="3855">
      <formula>$C514="text"</formula>
    </cfRule>
    <cfRule type="expression" dxfId="1911" priority="3856">
      <formula>$C514="end repeat"</formula>
    </cfRule>
    <cfRule type="expression" dxfId="1910" priority="3857">
      <formula>$C514="begin repeat"</formula>
    </cfRule>
    <cfRule type="expression" dxfId="1909" priority="3858">
      <formula>$C514="end group"</formula>
    </cfRule>
    <cfRule type="expression" dxfId="1908" priority="3859">
      <formula>$C514="begin group"</formula>
    </cfRule>
  </conditionalFormatting>
  <conditionalFormatting sqref="N517">
    <cfRule type="expression" dxfId="1907" priority="3860">
      <formula>OR(AND(LEFT($C515, 14)="sensor_stream ", LEN($C515)&gt;14, NOT(ISNUMBER(SEARCH(" ", $C515, 15)))), AND(LEFT($C515, 17)="sensor_statistic ", LEN($C515)&gt;17, NOT(ISNUMBER(SEARCH(" ", $C515, 18)))))</formula>
    </cfRule>
    <cfRule type="expression" dxfId="1906" priority="3861">
      <formula>$C515="comments"</formula>
    </cfRule>
    <cfRule type="expression" dxfId="1905" priority="3862">
      <formula>OR($C515="audio", $C515="video")</formula>
    </cfRule>
    <cfRule type="expression" dxfId="1904" priority="3863">
      <formula>$C515="image"</formula>
    </cfRule>
    <cfRule type="expression" dxfId="1903" priority="3864">
      <formula>OR($C515="date", $C515="datetime")</formula>
    </cfRule>
    <cfRule type="expression" dxfId="1902" priority="3865">
      <formula>OR($C515="calculate", $C515="calculate_here")</formula>
    </cfRule>
    <cfRule type="expression" dxfId="1901" priority="3866">
      <formula>$C515="note"</formula>
    </cfRule>
    <cfRule type="expression" dxfId="1900" priority="3867">
      <formula>$C515="barcode"</formula>
    </cfRule>
    <cfRule type="expression" dxfId="1899" priority="3868">
      <formula>OR($C515="geopoint", $C515="geoshape", $C515="geotrace")</formula>
    </cfRule>
    <cfRule type="expression" dxfId="1898" priority="3869">
      <formula>OR($C515="audio audit", $C515="text audit", $C515="speed violations count", $C515="speed violations list", $C515="speed violations audit")</formula>
    </cfRule>
    <cfRule type="expression" dxfId="1897" priority="3870">
      <formula>OR($C515="username", $C515="phonenumber", $C515="start", $C515="end", $C515="deviceid", $C515="subscriberid", $C515="simserial", $C515="caseid")</formula>
    </cfRule>
    <cfRule type="expression" dxfId="1896" priority="3871">
      <formula>OR(AND(LEFT($C515, 16)="select_multiple ", LEN($C515)&gt;16, NOT(ISNUMBER(SEARCH(" ", $C515, 17)))), AND(LEFT($C515, 11)="select_one ", LEN($C515)&gt;11, NOT(ISNUMBER(SEARCH(" ", $C515, 12)))))</formula>
    </cfRule>
    <cfRule type="expression" dxfId="1895" priority="3872">
      <formula>$C515="decimal"</formula>
    </cfRule>
    <cfRule type="expression" dxfId="1894" priority="3873">
      <formula>$C515="integer"</formula>
    </cfRule>
    <cfRule type="expression" dxfId="1893" priority="3874">
      <formula>$C515="text"</formula>
    </cfRule>
    <cfRule type="expression" dxfId="1892" priority="3875">
      <formula>$C515="end repeat"</formula>
    </cfRule>
    <cfRule type="expression" dxfId="1891" priority="3876">
      <formula>$C515="begin repeat"</formula>
    </cfRule>
    <cfRule type="expression" dxfId="1890" priority="3877">
      <formula>$C515="end group"</formula>
    </cfRule>
    <cfRule type="expression" dxfId="1889" priority="3878">
      <formula>$C515="begin group"</formula>
    </cfRule>
  </conditionalFormatting>
  <conditionalFormatting sqref="N522">
    <cfRule type="expression" dxfId="1888" priority="3879">
      <formula>OR(AND(LEFT($C521, 14)="sensor_stream ", LEN($C521)&gt;14, NOT(ISNUMBER(SEARCH(" ", $C521, 15)))), AND(LEFT($C521, 17)="sensor_statistic ", LEN($C521)&gt;17, NOT(ISNUMBER(SEARCH(" ", $C521, 18)))))</formula>
    </cfRule>
    <cfRule type="expression" dxfId="1887" priority="3880">
      <formula>$C521="comments"</formula>
    </cfRule>
    <cfRule type="expression" dxfId="1886" priority="3881">
      <formula>OR($C521="audio", $C521="video")</formula>
    </cfRule>
    <cfRule type="expression" dxfId="1885" priority="3882">
      <formula>$C521="image"</formula>
    </cfRule>
    <cfRule type="expression" dxfId="1884" priority="3883">
      <formula>OR($C521="date", $C521="datetime")</formula>
    </cfRule>
    <cfRule type="expression" dxfId="1883" priority="3884">
      <formula>OR($C521="calculate", $C521="calculate_here")</formula>
    </cfRule>
    <cfRule type="expression" dxfId="1882" priority="3885">
      <formula>$C521="note"</formula>
    </cfRule>
    <cfRule type="expression" dxfId="1881" priority="3886">
      <formula>$C521="barcode"</formula>
    </cfRule>
    <cfRule type="expression" dxfId="1880" priority="3887">
      <formula>OR($C521="geopoint", $C521="geoshape", $C521="geotrace")</formula>
    </cfRule>
    <cfRule type="expression" dxfId="1879" priority="3888">
      <formula>OR($C521="audio audit", $C521="text audit", $C521="speed violations count", $C521="speed violations list", $C521="speed violations audit")</formula>
    </cfRule>
    <cfRule type="expression" dxfId="1878" priority="3889">
      <formula>OR($C521="username", $C521="phonenumber", $C521="start", $C521="end", $C521="deviceid", $C521="subscriberid", $C521="simserial", $C521="caseid")</formula>
    </cfRule>
    <cfRule type="expression" dxfId="1877" priority="3890">
      <formula>OR(AND(LEFT($C521, 16)="select_multiple ", LEN($C521)&gt;16, NOT(ISNUMBER(SEARCH(" ", $C521, 17)))), AND(LEFT($C521, 11)="select_one ", LEN($C521)&gt;11, NOT(ISNUMBER(SEARCH(" ", $C521, 12)))))</formula>
    </cfRule>
    <cfRule type="expression" dxfId="1876" priority="3891">
      <formula>$C521="decimal"</formula>
    </cfRule>
    <cfRule type="expression" dxfId="1875" priority="3892">
      <formula>$C521="integer"</formula>
    </cfRule>
    <cfRule type="expression" dxfId="1874" priority="3893">
      <formula>$C521="text"</formula>
    </cfRule>
    <cfRule type="expression" dxfId="1873" priority="3894">
      <formula>$C521="end repeat"</formula>
    </cfRule>
    <cfRule type="expression" dxfId="1872" priority="3895">
      <formula>$C521="begin repeat"</formula>
    </cfRule>
    <cfRule type="expression" dxfId="1871" priority="3896">
      <formula>$C521="end group"</formula>
    </cfRule>
    <cfRule type="expression" dxfId="1870" priority="3897">
      <formula>$C521="begin group"</formula>
    </cfRule>
  </conditionalFormatting>
  <conditionalFormatting sqref="N526:N527">
    <cfRule type="expression" dxfId="1869" priority="3898">
      <formula>OR(AND(LEFT($C525, 14)="sensor_stream ", LEN($C525)&gt;14, NOT(ISNUMBER(SEARCH(" ", $C525, 15)))), AND(LEFT($C525, 17)="sensor_statistic ", LEN($C525)&gt;17, NOT(ISNUMBER(SEARCH(" ", $C525, 18)))))</formula>
    </cfRule>
    <cfRule type="expression" dxfId="1868" priority="3899">
      <formula>$C525="comments"</formula>
    </cfRule>
    <cfRule type="expression" dxfId="1867" priority="3900">
      <formula>OR($C525="audio", $C525="video")</formula>
    </cfRule>
    <cfRule type="expression" dxfId="1866" priority="3901">
      <formula>$C525="image"</formula>
    </cfRule>
    <cfRule type="expression" dxfId="1865" priority="3902">
      <formula>OR($C525="date", $C525="datetime")</formula>
    </cfRule>
    <cfRule type="expression" dxfId="1864" priority="3903">
      <formula>OR($C525="calculate", $C525="calculate_here")</formula>
    </cfRule>
    <cfRule type="expression" dxfId="1863" priority="3904">
      <formula>$C525="note"</formula>
    </cfRule>
    <cfRule type="expression" dxfId="1862" priority="3905">
      <formula>$C525="barcode"</formula>
    </cfRule>
    <cfRule type="expression" dxfId="1861" priority="3906">
      <formula>OR($C525="geopoint", $C525="geoshape", $C525="geotrace")</formula>
    </cfRule>
    <cfRule type="expression" dxfId="1860" priority="3907">
      <formula>OR($C525="audio audit", $C525="text audit", $C525="speed violations count", $C525="speed violations list", $C525="speed violations audit")</formula>
    </cfRule>
    <cfRule type="expression" dxfId="1859" priority="3908">
      <formula>OR($C525="username", $C525="phonenumber", $C525="start", $C525="end", $C525="deviceid", $C525="subscriberid", $C525="simserial", $C525="caseid")</formula>
    </cfRule>
    <cfRule type="expression" dxfId="1858" priority="3909">
      <formula>OR(AND(LEFT($C525, 16)="select_multiple ", LEN($C525)&gt;16, NOT(ISNUMBER(SEARCH(" ", $C525, 17)))), AND(LEFT($C525, 11)="select_one ", LEN($C525)&gt;11, NOT(ISNUMBER(SEARCH(" ", $C525, 12)))))</formula>
    </cfRule>
    <cfRule type="expression" dxfId="1857" priority="3910">
      <formula>$C525="decimal"</formula>
    </cfRule>
    <cfRule type="expression" dxfId="1856" priority="3911">
      <formula>$C525="integer"</formula>
    </cfRule>
    <cfRule type="expression" dxfId="1855" priority="3912">
      <formula>$C525="text"</formula>
    </cfRule>
    <cfRule type="expression" dxfId="1854" priority="3913">
      <formula>$C525="end repeat"</formula>
    </cfRule>
    <cfRule type="expression" dxfId="1853" priority="3914">
      <formula>$C525="begin repeat"</formula>
    </cfRule>
    <cfRule type="expression" dxfId="1852" priority="3915">
      <formula>$C525="end group"</formula>
    </cfRule>
    <cfRule type="expression" dxfId="1851" priority="3916">
      <formula>$C525="begin group"</formula>
    </cfRule>
  </conditionalFormatting>
  <conditionalFormatting sqref="N528">
    <cfRule type="expression" dxfId="1850" priority="3917">
      <formula>OR(AND(LEFT($C526, 14)="sensor_stream ", LEN($C526)&gt;14, NOT(ISNUMBER(SEARCH(" ", $C526, 15)))), AND(LEFT($C526, 17)="sensor_statistic ", LEN($C526)&gt;17, NOT(ISNUMBER(SEARCH(" ", $C526, 18)))))</formula>
    </cfRule>
    <cfRule type="expression" dxfId="1849" priority="3918">
      <formula>$C526="comments"</formula>
    </cfRule>
    <cfRule type="expression" dxfId="1848" priority="3919">
      <formula>OR($C526="audio", $C526="video")</formula>
    </cfRule>
    <cfRule type="expression" dxfId="1847" priority="3920">
      <formula>$C526="image"</formula>
    </cfRule>
    <cfRule type="expression" dxfId="1846" priority="3921">
      <formula>OR($C526="date", $C526="datetime")</formula>
    </cfRule>
    <cfRule type="expression" dxfId="1845" priority="3922">
      <formula>OR($C526="calculate", $C526="calculate_here")</formula>
    </cfRule>
    <cfRule type="expression" dxfId="1844" priority="3923">
      <formula>$C526="note"</formula>
    </cfRule>
    <cfRule type="expression" dxfId="1843" priority="3924">
      <formula>$C526="barcode"</formula>
    </cfRule>
    <cfRule type="expression" dxfId="1842" priority="3925">
      <formula>OR($C526="geopoint", $C526="geoshape", $C526="geotrace")</formula>
    </cfRule>
    <cfRule type="expression" dxfId="1841" priority="3926">
      <formula>OR($C526="audio audit", $C526="text audit", $C526="speed violations count", $C526="speed violations list", $C526="speed violations audit")</formula>
    </cfRule>
    <cfRule type="expression" dxfId="1840" priority="3927">
      <formula>OR($C526="username", $C526="phonenumber", $C526="start", $C526="end", $C526="deviceid", $C526="subscriberid", $C526="simserial", $C526="caseid")</formula>
    </cfRule>
    <cfRule type="expression" dxfId="1839" priority="3928">
      <formula>OR(AND(LEFT($C526, 16)="select_multiple ", LEN($C526)&gt;16, NOT(ISNUMBER(SEARCH(" ", $C526, 17)))), AND(LEFT($C526, 11)="select_one ", LEN($C526)&gt;11, NOT(ISNUMBER(SEARCH(" ", $C526, 12)))))</formula>
    </cfRule>
    <cfRule type="expression" dxfId="1838" priority="3929">
      <formula>$C526="decimal"</formula>
    </cfRule>
    <cfRule type="expression" dxfId="1837" priority="3930">
      <formula>$C526="integer"</formula>
    </cfRule>
    <cfRule type="expression" dxfId="1836" priority="3931">
      <formula>$C526="text"</formula>
    </cfRule>
    <cfRule type="expression" dxfId="1835" priority="3932">
      <formula>$C526="end repeat"</formula>
    </cfRule>
    <cfRule type="expression" dxfId="1834" priority="3933">
      <formula>$C526="begin repeat"</formula>
    </cfRule>
    <cfRule type="expression" dxfId="1833" priority="3934">
      <formula>$C526="end group"</formula>
    </cfRule>
    <cfRule type="expression" dxfId="1832" priority="3935">
      <formula>$C526="begin group"</formula>
    </cfRule>
  </conditionalFormatting>
  <conditionalFormatting sqref="N529">
    <cfRule type="expression" dxfId="1831" priority="3936">
      <formula>OR(AND(LEFT($C528, 14)="sensor_stream ", LEN($C528)&gt;14, NOT(ISNUMBER(SEARCH(" ", $C528, 15)))), AND(LEFT($C528, 17)="sensor_statistic ", LEN($C528)&gt;17, NOT(ISNUMBER(SEARCH(" ", $C528, 18)))))</formula>
    </cfRule>
    <cfRule type="expression" dxfId="1830" priority="3937">
      <formula>$C528="comments"</formula>
    </cfRule>
    <cfRule type="expression" dxfId="1829" priority="3938">
      <formula>OR($C528="audio", $C528="video")</formula>
    </cfRule>
    <cfRule type="expression" dxfId="1828" priority="3939">
      <formula>$C528="image"</formula>
    </cfRule>
    <cfRule type="expression" dxfId="1827" priority="3940">
      <formula>OR($C528="date", $C528="datetime")</formula>
    </cfRule>
    <cfRule type="expression" dxfId="1826" priority="3941">
      <formula>OR($C528="calculate", $C528="calculate_here")</formula>
    </cfRule>
    <cfRule type="expression" dxfId="1825" priority="3942">
      <formula>$C528="note"</formula>
    </cfRule>
    <cfRule type="expression" dxfId="1824" priority="3943">
      <formula>$C528="barcode"</formula>
    </cfRule>
    <cfRule type="expression" dxfId="1823" priority="3944">
      <formula>OR($C528="geopoint", $C528="geoshape", $C528="geotrace")</formula>
    </cfRule>
    <cfRule type="expression" dxfId="1822" priority="3945">
      <formula>OR($C528="audio audit", $C528="text audit", $C528="speed violations count", $C528="speed violations list", $C528="speed violations audit")</formula>
    </cfRule>
    <cfRule type="expression" dxfId="1821" priority="3946">
      <formula>OR($C528="username", $C528="phonenumber", $C528="start", $C528="end", $C528="deviceid", $C528="subscriberid", $C528="simserial", $C528="caseid")</formula>
    </cfRule>
    <cfRule type="expression" dxfId="1820" priority="3947">
      <formula>OR(AND(LEFT($C528, 16)="select_multiple ", LEN($C528)&gt;16, NOT(ISNUMBER(SEARCH(" ", $C528, 17)))), AND(LEFT($C528, 11)="select_one ", LEN($C528)&gt;11, NOT(ISNUMBER(SEARCH(" ", $C528, 12)))))</formula>
    </cfRule>
    <cfRule type="expression" dxfId="1819" priority="3948">
      <formula>$C528="decimal"</formula>
    </cfRule>
    <cfRule type="expression" dxfId="1818" priority="3949">
      <formula>$C528="integer"</formula>
    </cfRule>
    <cfRule type="expression" dxfId="1817" priority="3950">
      <formula>$C528="text"</formula>
    </cfRule>
    <cfRule type="expression" dxfId="1816" priority="3951">
      <formula>$C528="end repeat"</formula>
    </cfRule>
    <cfRule type="expression" dxfId="1815" priority="3952">
      <formula>$C528="begin repeat"</formula>
    </cfRule>
    <cfRule type="expression" dxfId="1814" priority="3953">
      <formula>$C528="end group"</formula>
    </cfRule>
    <cfRule type="expression" dxfId="1813" priority="3954">
      <formula>$C528="begin group"</formula>
    </cfRule>
  </conditionalFormatting>
  <conditionalFormatting sqref="N531">
    <cfRule type="expression" dxfId="1812" priority="3955">
      <formula>OR(AND(LEFT($C530, 14)="sensor_stream ", LEN($C530)&gt;14, NOT(ISNUMBER(SEARCH(" ", $C530, 15)))), AND(LEFT($C530, 17)="sensor_statistic ", LEN($C530)&gt;17, NOT(ISNUMBER(SEARCH(" ", $C530, 18)))))</formula>
    </cfRule>
    <cfRule type="expression" dxfId="1811" priority="3956">
      <formula>$C530="comments"</formula>
    </cfRule>
    <cfRule type="expression" dxfId="1810" priority="3957">
      <formula>OR($C530="audio", $C530="video")</formula>
    </cfRule>
    <cfRule type="expression" dxfId="1809" priority="3958">
      <formula>$C530="image"</formula>
    </cfRule>
    <cfRule type="expression" dxfId="1808" priority="3959">
      <formula>OR($C530="date", $C530="datetime")</formula>
    </cfRule>
    <cfRule type="expression" dxfId="1807" priority="3960">
      <formula>OR($C530="calculate", $C530="calculate_here")</formula>
    </cfRule>
    <cfRule type="expression" dxfId="1806" priority="3961">
      <formula>$C530="note"</formula>
    </cfRule>
    <cfRule type="expression" dxfId="1805" priority="3962">
      <formula>$C530="barcode"</formula>
    </cfRule>
    <cfRule type="expression" dxfId="1804" priority="3963">
      <formula>OR($C530="geopoint", $C530="geoshape", $C530="geotrace")</formula>
    </cfRule>
    <cfRule type="expression" dxfId="1803" priority="3964">
      <formula>OR($C530="audio audit", $C530="text audit", $C530="speed violations count", $C530="speed violations list", $C530="speed violations audit")</formula>
    </cfRule>
    <cfRule type="expression" dxfId="1802" priority="3965">
      <formula>OR($C530="username", $C530="phonenumber", $C530="start", $C530="end", $C530="deviceid", $C530="subscriberid", $C530="simserial", $C530="caseid")</formula>
    </cfRule>
    <cfRule type="expression" dxfId="1801" priority="3966">
      <formula>OR(AND(LEFT($C530, 16)="select_multiple ", LEN($C530)&gt;16, NOT(ISNUMBER(SEARCH(" ", $C530, 17)))), AND(LEFT($C530, 11)="select_one ", LEN($C530)&gt;11, NOT(ISNUMBER(SEARCH(" ", $C530, 12)))))</formula>
    </cfRule>
    <cfRule type="expression" dxfId="1800" priority="3967">
      <formula>$C530="decimal"</formula>
    </cfRule>
    <cfRule type="expression" dxfId="1799" priority="3968">
      <formula>$C530="integer"</formula>
    </cfRule>
    <cfRule type="expression" dxfId="1798" priority="3969">
      <formula>$C530="text"</formula>
    </cfRule>
    <cfRule type="expression" dxfId="1797" priority="3970">
      <formula>$C530="end repeat"</formula>
    </cfRule>
    <cfRule type="expression" dxfId="1796" priority="3971">
      <formula>$C530="begin repeat"</formula>
    </cfRule>
    <cfRule type="expression" dxfId="1795" priority="3972">
      <formula>$C530="end group"</formula>
    </cfRule>
    <cfRule type="expression" dxfId="1794" priority="3973">
      <formula>$C530="begin group"</formula>
    </cfRule>
  </conditionalFormatting>
  <conditionalFormatting sqref="N532">
    <cfRule type="expression" dxfId="1793" priority="3974">
      <formula>OR(AND(LEFT($C531, 14)="sensor_stream ", LEN($C531)&gt;14, NOT(ISNUMBER(SEARCH(" ", $C531, 15)))), AND(LEFT($C531, 17)="sensor_statistic ", LEN($C531)&gt;17, NOT(ISNUMBER(SEARCH(" ", $C531, 18)))))</formula>
    </cfRule>
    <cfRule type="expression" dxfId="1792" priority="3975">
      <formula>$C531="comments"</formula>
    </cfRule>
    <cfRule type="expression" dxfId="1791" priority="3976">
      <formula>OR($C531="audio", $C531="video")</formula>
    </cfRule>
    <cfRule type="expression" dxfId="1790" priority="3977">
      <formula>$C531="image"</formula>
    </cfRule>
    <cfRule type="expression" dxfId="1789" priority="3978">
      <formula>OR($C531="date", $C531="datetime")</formula>
    </cfRule>
    <cfRule type="expression" dxfId="1788" priority="3979">
      <formula>OR($C531="calculate", $C531="calculate_here")</formula>
    </cfRule>
    <cfRule type="expression" dxfId="1787" priority="3980">
      <formula>$C531="note"</formula>
    </cfRule>
    <cfRule type="expression" dxfId="1786" priority="3981">
      <formula>$C531="barcode"</formula>
    </cfRule>
    <cfRule type="expression" dxfId="1785" priority="3982">
      <formula>OR($C531="geopoint", $C531="geoshape", $C531="geotrace")</formula>
    </cfRule>
    <cfRule type="expression" dxfId="1784" priority="3983">
      <formula>OR($C531="audio audit", $C531="text audit", $C531="speed violations count", $C531="speed violations list", $C531="speed violations audit")</formula>
    </cfRule>
    <cfRule type="expression" dxfId="1783" priority="3984">
      <formula>OR($C531="username", $C531="phonenumber", $C531="start", $C531="end", $C531="deviceid", $C531="subscriberid", $C531="simserial", $C531="caseid")</formula>
    </cfRule>
    <cfRule type="expression" dxfId="1782" priority="3985">
      <formula>OR(AND(LEFT($C531, 16)="select_multiple ", LEN($C531)&gt;16, NOT(ISNUMBER(SEARCH(" ", $C531, 17)))), AND(LEFT($C531, 11)="select_one ", LEN($C531)&gt;11, NOT(ISNUMBER(SEARCH(" ", $C531, 12)))))</formula>
    </cfRule>
    <cfRule type="expression" dxfId="1781" priority="3986">
      <formula>$C531="decimal"</formula>
    </cfRule>
    <cfRule type="expression" dxfId="1780" priority="3987">
      <formula>$C531="integer"</formula>
    </cfRule>
    <cfRule type="expression" dxfId="1779" priority="3988">
      <formula>$C531="text"</formula>
    </cfRule>
    <cfRule type="expression" dxfId="1778" priority="3989">
      <formula>$C531="end repeat"</formula>
    </cfRule>
    <cfRule type="expression" dxfId="1777" priority="3990">
      <formula>$C531="begin repeat"</formula>
    </cfRule>
    <cfRule type="expression" dxfId="1776" priority="3991">
      <formula>$C531="end group"</formula>
    </cfRule>
    <cfRule type="expression" dxfId="1775" priority="3992">
      <formula>$C531="begin group"</formula>
    </cfRule>
  </conditionalFormatting>
  <conditionalFormatting sqref="N533">
    <cfRule type="expression" dxfId="1774" priority="3993">
      <formula>OR(AND(LEFT($C532, 14)="sensor_stream ", LEN($C532)&gt;14, NOT(ISNUMBER(SEARCH(" ", $C532, 15)))), AND(LEFT($C532, 17)="sensor_statistic ", LEN($C532)&gt;17, NOT(ISNUMBER(SEARCH(" ", $C532, 18)))))</formula>
    </cfRule>
    <cfRule type="expression" dxfId="1773" priority="3994">
      <formula>$C532="comments"</formula>
    </cfRule>
    <cfRule type="expression" dxfId="1772" priority="3995">
      <formula>OR($C532="audio", $C532="video")</formula>
    </cfRule>
    <cfRule type="expression" dxfId="1771" priority="3996">
      <formula>$C532="image"</formula>
    </cfRule>
    <cfRule type="expression" dxfId="1770" priority="3997">
      <formula>OR($C532="date", $C532="datetime")</formula>
    </cfRule>
    <cfRule type="expression" dxfId="1769" priority="3998">
      <formula>OR($C532="calculate", $C532="calculate_here")</formula>
    </cfRule>
    <cfRule type="expression" dxfId="1768" priority="3999">
      <formula>$C532="note"</formula>
    </cfRule>
    <cfRule type="expression" dxfId="1767" priority="4000">
      <formula>$C532="barcode"</formula>
    </cfRule>
    <cfRule type="expression" dxfId="1766" priority="4001">
      <formula>OR($C532="geopoint", $C532="geoshape", $C532="geotrace")</formula>
    </cfRule>
    <cfRule type="expression" dxfId="1765" priority="4002">
      <formula>OR($C532="audio audit", $C532="text audit", $C532="speed violations count", $C532="speed violations list", $C532="speed violations audit")</formula>
    </cfRule>
    <cfRule type="expression" dxfId="1764" priority="4003">
      <formula>OR($C532="username", $C532="phonenumber", $C532="start", $C532="end", $C532="deviceid", $C532="subscriberid", $C532="simserial", $C532="caseid")</formula>
    </cfRule>
    <cfRule type="expression" dxfId="1763" priority="4004">
      <formula>OR(AND(LEFT($C532, 16)="select_multiple ", LEN($C532)&gt;16, NOT(ISNUMBER(SEARCH(" ", $C532, 17)))), AND(LEFT($C532, 11)="select_one ", LEN($C532)&gt;11, NOT(ISNUMBER(SEARCH(" ", $C532, 12)))))</formula>
    </cfRule>
    <cfRule type="expression" dxfId="1762" priority="4005">
      <formula>$C532="decimal"</formula>
    </cfRule>
    <cfRule type="expression" dxfId="1761" priority="4006">
      <formula>$C532="integer"</formula>
    </cfRule>
    <cfRule type="expression" dxfId="1760" priority="4007">
      <formula>$C532="text"</formula>
    </cfRule>
    <cfRule type="expression" dxfId="1759" priority="4008">
      <formula>$C532="end repeat"</formula>
    </cfRule>
    <cfRule type="expression" dxfId="1758" priority="4009">
      <formula>$C532="begin repeat"</formula>
    </cfRule>
    <cfRule type="expression" dxfId="1757" priority="4010">
      <formula>$C532="end group"</formula>
    </cfRule>
    <cfRule type="expression" dxfId="1756" priority="4011">
      <formula>$C532="begin group"</formula>
    </cfRule>
  </conditionalFormatting>
  <conditionalFormatting sqref="N534">
    <cfRule type="expression" dxfId="1755" priority="4012">
      <formula>OR(AND(LEFT($C533, 14)="sensor_stream ", LEN($C533)&gt;14, NOT(ISNUMBER(SEARCH(" ", $C533, 15)))), AND(LEFT($C533, 17)="sensor_statistic ", LEN($C533)&gt;17, NOT(ISNUMBER(SEARCH(" ", $C533, 18)))))</formula>
    </cfRule>
    <cfRule type="expression" dxfId="1754" priority="4013">
      <formula>$C533="comments"</formula>
    </cfRule>
    <cfRule type="expression" dxfId="1753" priority="4014">
      <formula>OR($C533="audio", $C533="video")</formula>
    </cfRule>
    <cfRule type="expression" dxfId="1752" priority="4015">
      <formula>$C533="image"</formula>
    </cfRule>
    <cfRule type="expression" dxfId="1751" priority="4016">
      <formula>OR($C533="date", $C533="datetime")</formula>
    </cfRule>
    <cfRule type="expression" dxfId="1750" priority="4017">
      <formula>OR($C533="calculate", $C533="calculate_here")</formula>
    </cfRule>
    <cfRule type="expression" dxfId="1749" priority="4018">
      <formula>$C533="note"</formula>
    </cfRule>
    <cfRule type="expression" dxfId="1748" priority="4019">
      <formula>$C533="barcode"</formula>
    </cfRule>
    <cfRule type="expression" dxfId="1747" priority="4020">
      <formula>OR($C533="geopoint", $C533="geoshape", $C533="geotrace")</formula>
    </cfRule>
    <cfRule type="expression" dxfId="1746" priority="4021">
      <formula>OR($C533="audio audit", $C533="text audit", $C533="speed violations count", $C533="speed violations list", $C533="speed violations audit")</formula>
    </cfRule>
    <cfRule type="expression" dxfId="1745" priority="4022">
      <formula>OR($C533="username", $C533="phonenumber", $C533="start", $C533="end", $C533="deviceid", $C533="subscriberid", $C533="simserial", $C533="caseid")</formula>
    </cfRule>
    <cfRule type="expression" dxfId="1744" priority="4023">
      <formula>OR(AND(LEFT($C533, 16)="select_multiple ", LEN($C533)&gt;16, NOT(ISNUMBER(SEARCH(" ", $C533, 17)))), AND(LEFT($C533, 11)="select_one ", LEN($C533)&gt;11, NOT(ISNUMBER(SEARCH(" ", $C533, 12)))))</formula>
    </cfRule>
    <cfRule type="expression" dxfId="1743" priority="4024">
      <formula>$C533="decimal"</formula>
    </cfRule>
    <cfRule type="expression" dxfId="1742" priority="4025">
      <formula>$C533="integer"</formula>
    </cfRule>
    <cfRule type="expression" dxfId="1741" priority="4026">
      <formula>$C533="text"</formula>
    </cfRule>
    <cfRule type="expression" dxfId="1740" priority="4027">
      <formula>$C533="end repeat"</formula>
    </cfRule>
    <cfRule type="expression" dxfId="1739" priority="4028">
      <formula>$C533="begin repeat"</formula>
    </cfRule>
    <cfRule type="expression" dxfId="1738" priority="4029">
      <formula>$C533="end group"</formula>
    </cfRule>
    <cfRule type="expression" dxfId="1737" priority="4030">
      <formula>$C533="begin group"</formula>
    </cfRule>
  </conditionalFormatting>
  <conditionalFormatting sqref="N535">
    <cfRule type="expression" dxfId="1736" priority="4031">
      <formula>OR(AND(LEFT($C534, 14)="sensor_stream ", LEN($C534)&gt;14, NOT(ISNUMBER(SEARCH(" ", $C534, 15)))), AND(LEFT($C534, 17)="sensor_statistic ", LEN($C534)&gt;17, NOT(ISNUMBER(SEARCH(" ", $C534, 18)))))</formula>
    </cfRule>
    <cfRule type="expression" dxfId="1735" priority="4032">
      <formula>$C534="comments"</formula>
    </cfRule>
    <cfRule type="expression" dxfId="1734" priority="4033">
      <formula>OR($C534="audio", $C534="video")</formula>
    </cfRule>
    <cfRule type="expression" dxfId="1733" priority="4034">
      <formula>$C534="image"</formula>
    </cfRule>
    <cfRule type="expression" dxfId="1732" priority="4035">
      <formula>OR($C534="date", $C534="datetime")</formula>
    </cfRule>
    <cfRule type="expression" dxfId="1731" priority="4036">
      <formula>OR($C534="calculate", $C534="calculate_here")</formula>
    </cfRule>
    <cfRule type="expression" dxfId="1730" priority="4037">
      <formula>$C534="note"</formula>
    </cfRule>
    <cfRule type="expression" dxfId="1729" priority="4038">
      <formula>$C534="barcode"</formula>
    </cfRule>
    <cfRule type="expression" dxfId="1728" priority="4039">
      <formula>OR($C534="geopoint", $C534="geoshape", $C534="geotrace")</formula>
    </cfRule>
    <cfRule type="expression" dxfId="1727" priority="4040">
      <formula>OR($C534="audio audit", $C534="text audit", $C534="speed violations count", $C534="speed violations list", $C534="speed violations audit")</formula>
    </cfRule>
    <cfRule type="expression" dxfId="1726" priority="4041">
      <formula>OR($C534="username", $C534="phonenumber", $C534="start", $C534="end", $C534="deviceid", $C534="subscriberid", $C534="simserial", $C534="caseid")</formula>
    </cfRule>
    <cfRule type="expression" dxfId="1725" priority="4042">
      <formula>OR(AND(LEFT($C534, 16)="select_multiple ", LEN($C534)&gt;16, NOT(ISNUMBER(SEARCH(" ", $C534, 17)))), AND(LEFT($C534, 11)="select_one ", LEN($C534)&gt;11, NOT(ISNUMBER(SEARCH(" ", $C534, 12)))))</formula>
    </cfRule>
    <cfRule type="expression" dxfId="1724" priority="4043">
      <formula>$C534="decimal"</formula>
    </cfRule>
    <cfRule type="expression" dxfId="1723" priority="4044">
      <formula>$C534="integer"</formula>
    </cfRule>
    <cfRule type="expression" dxfId="1722" priority="4045">
      <formula>$C534="text"</formula>
    </cfRule>
    <cfRule type="expression" dxfId="1721" priority="4046">
      <formula>$C534="end repeat"</formula>
    </cfRule>
    <cfRule type="expression" dxfId="1720" priority="4047">
      <formula>$C534="begin repeat"</formula>
    </cfRule>
    <cfRule type="expression" dxfId="1719" priority="4048">
      <formula>$C534="end group"</formula>
    </cfRule>
    <cfRule type="expression" dxfId="1718" priority="4049">
      <formula>$C534="begin group"</formula>
    </cfRule>
  </conditionalFormatting>
  <conditionalFormatting sqref="N539">
    <cfRule type="expression" dxfId="1717" priority="4050">
      <formula>OR(AND(LEFT($C538, 14)="sensor_stream ", LEN($C538)&gt;14, NOT(ISNUMBER(SEARCH(" ", $C538, 15)))), AND(LEFT($C538, 17)="sensor_statistic ", LEN($C538)&gt;17, NOT(ISNUMBER(SEARCH(" ", $C538, 18)))))</formula>
    </cfRule>
    <cfRule type="expression" dxfId="1716" priority="4051">
      <formula>$C538="comments"</formula>
    </cfRule>
    <cfRule type="expression" dxfId="1715" priority="4052">
      <formula>OR($C538="audio", $C538="video")</formula>
    </cfRule>
    <cfRule type="expression" dxfId="1714" priority="4053">
      <formula>$C538="image"</formula>
    </cfRule>
    <cfRule type="expression" dxfId="1713" priority="4054">
      <formula>OR($C538="date", $C538="datetime")</formula>
    </cfRule>
    <cfRule type="expression" dxfId="1712" priority="4055">
      <formula>OR($C538="calculate", $C538="calculate_here")</formula>
    </cfRule>
    <cfRule type="expression" dxfId="1711" priority="4056">
      <formula>$C538="note"</formula>
    </cfRule>
    <cfRule type="expression" dxfId="1710" priority="4057">
      <formula>$C538="barcode"</formula>
    </cfRule>
    <cfRule type="expression" dxfId="1709" priority="4058">
      <formula>OR($C538="geopoint", $C538="geoshape", $C538="geotrace")</formula>
    </cfRule>
    <cfRule type="expression" dxfId="1708" priority="4059">
      <formula>OR($C538="audio audit", $C538="text audit", $C538="speed violations count", $C538="speed violations list", $C538="speed violations audit")</formula>
    </cfRule>
    <cfRule type="expression" dxfId="1707" priority="4060">
      <formula>OR($C538="username", $C538="phonenumber", $C538="start", $C538="end", $C538="deviceid", $C538="subscriberid", $C538="simserial", $C538="caseid")</formula>
    </cfRule>
    <cfRule type="expression" dxfId="1706" priority="4061">
      <formula>OR(AND(LEFT($C538, 16)="select_multiple ", LEN($C538)&gt;16, NOT(ISNUMBER(SEARCH(" ", $C538, 17)))), AND(LEFT($C538, 11)="select_one ", LEN($C538)&gt;11, NOT(ISNUMBER(SEARCH(" ", $C538, 12)))))</formula>
    </cfRule>
    <cfRule type="expression" dxfId="1705" priority="4062">
      <formula>$C538="decimal"</formula>
    </cfRule>
    <cfRule type="expression" dxfId="1704" priority="4063">
      <formula>$C538="integer"</formula>
    </cfRule>
    <cfRule type="expression" dxfId="1703" priority="4064">
      <formula>$C538="text"</formula>
    </cfRule>
    <cfRule type="expression" dxfId="1702" priority="4065">
      <formula>$C538="end repeat"</formula>
    </cfRule>
    <cfRule type="expression" dxfId="1701" priority="4066">
      <formula>$C538="begin repeat"</formula>
    </cfRule>
    <cfRule type="expression" dxfId="1700" priority="4067">
      <formula>$C538="end group"</formula>
    </cfRule>
    <cfRule type="expression" dxfId="1699" priority="4068">
      <formula>$C538="begin group"</formula>
    </cfRule>
  </conditionalFormatting>
  <conditionalFormatting sqref="N540">
    <cfRule type="expression" dxfId="1698" priority="4069">
      <formula>OR(AND(LEFT($C539, 14)="sensor_stream ", LEN($C539)&gt;14, NOT(ISNUMBER(SEARCH(" ", $C539, 15)))), AND(LEFT($C539, 17)="sensor_statistic ", LEN($C539)&gt;17, NOT(ISNUMBER(SEARCH(" ", $C539, 18)))))</formula>
    </cfRule>
    <cfRule type="expression" dxfId="1697" priority="4070">
      <formula>$C539="comments"</formula>
    </cfRule>
    <cfRule type="expression" dxfId="1696" priority="4071">
      <formula>OR($C539="audio", $C539="video")</formula>
    </cfRule>
    <cfRule type="expression" dxfId="1695" priority="4072">
      <formula>$C539="image"</formula>
    </cfRule>
    <cfRule type="expression" dxfId="1694" priority="4073">
      <formula>OR($C539="date", $C539="datetime")</formula>
    </cfRule>
    <cfRule type="expression" dxfId="1693" priority="4074">
      <formula>OR($C539="calculate", $C539="calculate_here")</formula>
    </cfRule>
    <cfRule type="expression" dxfId="1692" priority="4075">
      <formula>$C539="note"</formula>
    </cfRule>
    <cfRule type="expression" dxfId="1691" priority="4076">
      <formula>$C539="barcode"</formula>
    </cfRule>
    <cfRule type="expression" dxfId="1690" priority="4077">
      <formula>OR($C539="geopoint", $C539="geoshape", $C539="geotrace")</formula>
    </cfRule>
    <cfRule type="expression" dxfId="1689" priority="4078">
      <formula>OR($C539="audio audit", $C539="text audit", $C539="speed violations count", $C539="speed violations list", $C539="speed violations audit")</formula>
    </cfRule>
    <cfRule type="expression" dxfId="1688" priority="4079">
      <formula>OR($C539="username", $C539="phonenumber", $C539="start", $C539="end", $C539="deviceid", $C539="subscriberid", $C539="simserial", $C539="caseid")</formula>
    </cfRule>
    <cfRule type="expression" dxfId="1687" priority="4080">
      <formula>OR(AND(LEFT($C539, 16)="select_multiple ", LEN($C539)&gt;16, NOT(ISNUMBER(SEARCH(" ", $C539, 17)))), AND(LEFT($C539, 11)="select_one ", LEN($C539)&gt;11, NOT(ISNUMBER(SEARCH(" ", $C539, 12)))))</formula>
    </cfRule>
    <cfRule type="expression" dxfId="1686" priority="4081">
      <formula>$C539="decimal"</formula>
    </cfRule>
    <cfRule type="expression" dxfId="1685" priority="4082">
      <formula>$C539="integer"</formula>
    </cfRule>
    <cfRule type="expression" dxfId="1684" priority="4083">
      <formula>$C539="text"</formula>
    </cfRule>
    <cfRule type="expression" dxfId="1683" priority="4084">
      <formula>$C539="end repeat"</formula>
    </cfRule>
    <cfRule type="expression" dxfId="1682" priority="4085">
      <formula>$C539="begin repeat"</formula>
    </cfRule>
    <cfRule type="expression" dxfId="1681" priority="4086">
      <formula>$C539="end group"</formula>
    </cfRule>
    <cfRule type="expression" dxfId="1680" priority="4087">
      <formula>$C539="begin group"</formula>
    </cfRule>
  </conditionalFormatting>
  <conditionalFormatting sqref="N541">
    <cfRule type="expression" dxfId="1679" priority="4088">
      <formula>OR(AND(LEFT($C540, 14)="sensor_stream ", LEN($C540)&gt;14, NOT(ISNUMBER(SEARCH(" ", $C540, 15)))), AND(LEFT($C540, 17)="sensor_statistic ", LEN($C540)&gt;17, NOT(ISNUMBER(SEARCH(" ", $C540, 18)))))</formula>
    </cfRule>
    <cfRule type="expression" dxfId="1678" priority="4089">
      <formula>$C540="comments"</formula>
    </cfRule>
    <cfRule type="expression" dxfId="1677" priority="4090">
      <formula>OR($C540="audio", $C540="video")</formula>
    </cfRule>
    <cfRule type="expression" dxfId="1676" priority="4091">
      <formula>$C540="image"</formula>
    </cfRule>
    <cfRule type="expression" dxfId="1675" priority="4092">
      <formula>OR($C540="date", $C540="datetime")</formula>
    </cfRule>
    <cfRule type="expression" dxfId="1674" priority="4093">
      <formula>OR($C540="calculate", $C540="calculate_here")</formula>
    </cfRule>
    <cfRule type="expression" dxfId="1673" priority="4094">
      <formula>$C540="note"</formula>
    </cfRule>
    <cfRule type="expression" dxfId="1672" priority="4095">
      <formula>$C540="barcode"</formula>
    </cfRule>
    <cfRule type="expression" dxfId="1671" priority="4096">
      <formula>OR($C540="geopoint", $C540="geoshape", $C540="geotrace")</formula>
    </cfRule>
    <cfRule type="expression" dxfId="1670" priority="4097">
      <formula>OR($C540="audio audit", $C540="text audit", $C540="speed violations count", $C540="speed violations list", $C540="speed violations audit")</formula>
    </cfRule>
    <cfRule type="expression" dxfId="1669" priority="4098">
      <formula>OR($C540="username", $C540="phonenumber", $C540="start", $C540="end", $C540="deviceid", $C540="subscriberid", $C540="simserial", $C540="caseid")</formula>
    </cfRule>
    <cfRule type="expression" dxfId="1668" priority="4099">
      <formula>OR(AND(LEFT($C540, 16)="select_multiple ", LEN($C540)&gt;16, NOT(ISNUMBER(SEARCH(" ", $C540, 17)))), AND(LEFT($C540, 11)="select_one ", LEN($C540)&gt;11, NOT(ISNUMBER(SEARCH(" ", $C540, 12)))))</formula>
    </cfRule>
    <cfRule type="expression" dxfId="1667" priority="4100">
      <formula>$C540="decimal"</formula>
    </cfRule>
    <cfRule type="expression" dxfId="1666" priority="4101">
      <formula>$C540="integer"</formula>
    </cfRule>
    <cfRule type="expression" dxfId="1665" priority="4102">
      <formula>$C540="text"</formula>
    </cfRule>
    <cfRule type="expression" dxfId="1664" priority="4103">
      <formula>$C540="end repeat"</formula>
    </cfRule>
    <cfRule type="expression" dxfId="1663" priority="4104">
      <formula>$C540="begin repeat"</formula>
    </cfRule>
    <cfRule type="expression" dxfId="1662" priority="4105">
      <formula>$C540="end group"</formula>
    </cfRule>
    <cfRule type="expression" dxfId="1661" priority="4106">
      <formula>$C540="begin group"</formula>
    </cfRule>
  </conditionalFormatting>
  <conditionalFormatting sqref="N542">
    <cfRule type="expression" dxfId="1660" priority="4107">
      <formula>OR(AND(LEFT($C541, 14)="sensor_stream ", LEN($C541)&gt;14, NOT(ISNUMBER(SEARCH(" ", $C541, 15)))), AND(LEFT($C541, 17)="sensor_statistic ", LEN($C541)&gt;17, NOT(ISNUMBER(SEARCH(" ", $C541, 18)))))</formula>
    </cfRule>
    <cfRule type="expression" dxfId="1659" priority="4108">
      <formula>$C541="comments"</formula>
    </cfRule>
    <cfRule type="expression" dxfId="1658" priority="4109">
      <formula>OR($C541="audio", $C541="video")</formula>
    </cfRule>
    <cfRule type="expression" dxfId="1657" priority="4110">
      <formula>$C541="image"</formula>
    </cfRule>
    <cfRule type="expression" dxfId="1656" priority="4111">
      <formula>OR($C541="date", $C541="datetime")</formula>
    </cfRule>
    <cfRule type="expression" dxfId="1655" priority="4112">
      <formula>OR($C541="calculate", $C541="calculate_here")</formula>
    </cfRule>
    <cfRule type="expression" dxfId="1654" priority="4113">
      <formula>$C541="note"</formula>
    </cfRule>
    <cfRule type="expression" dxfId="1653" priority="4114">
      <formula>$C541="barcode"</formula>
    </cfRule>
    <cfRule type="expression" dxfId="1652" priority="4115">
      <formula>OR($C541="geopoint", $C541="geoshape", $C541="geotrace")</formula>
    </cfRule>
    <cfRule type="expression" dxfId="1651" priority="4116">
      <formula>OR($C541="audio audit", $C541="text audit", $C541="speed violations count", $C541="speed violations list", $C541="speed violations audit")</formula>
    </cfRule>
    <cfRule type="expression" dxfId="1650" priority="4117">
      <formula>OR($C541="username", $C541="phonenumber", $C541="start", $C541="end", $C541="deviceid", $C541="subscriberid", $C541="simserial", $C541="caseid")</formula>
    </cfRule>
    <cfRule type="expression" dxfId="1649" priority="4118">
      <formula>OR(AND(LEFT($C541, 16)="select_multiple ", LEN($C541)&gt;16, NOT(ISNUMBER(SEARCH(" ", $C541, 17)))), AND(LEFT($C541, 11)="select_one ", LEN($C541)&gt;11, NOT(ISNUMBER(SEARCH(" ", $C541, 12)))))</formula>
    </cfRule>
    <cfRule type="expression" dxfId="1648" priority="4119">
      <formula>$C541="decimal"</formula>
    </cfRule>
    <cfRule type="expression" dxfId="1647" priority="4120">
      <formula>$C541="integer"</formula>
    </cfRule>
    <cfRule type="expression" dxfId="1646" priority="4121">
      <formula>$C541="text"</formula>
    </cfRule>
    <cfRule type="expression" dxfId="1645" priority="4122">
      <formula>$C541="end repeat"</formula>
    </cfRule>
    <cfRule type="expression" dxfId="1644" priority="4123">
      <formula>$C541="begin repeat"</formula>
    </cfRule>
    <cfRule type="expression" dxfId="1643" priority="4124">
      <formula>$C541="end group"</formula>
    </cfRule>
    <cfRule type="expression" dxfId="1642" priority="4125">
      <formula>$C541="begin group"</formula>
    </cfRule>
  </conditionalFormatting>
  <conditionalFormatting sqref="N543">
    <cfRule type="expression" dxfId="1641" priority="4126">
      <formula>OR(AND(LEFT($C542, 14)="sensor_stream ", LEN($C542)&gt;14, NOT(ISNUMBER(SEARCH(" ", $C542, 15)))), AND(LEFT($C542, 17)="sensor_statistic ", LEN($C542)&gt;17, NOT(ISNUMBER(SEARCH(" ", $C542, 18)))))</formula>
    </cfRule>
    <cfRule type="expression" dxfId="1640" priority="4127">
      <formula>$C542="comments"</formula>
    </cfRule>
    <cfRule type="expression" dxfId="1639" priority="4128">
      <formula>OR($C542="audio", $C542="video")</formula>
    </cfRule>
    <cfRule type="expression" dxfId="1638" priority="4129">
      <formula>$C542="image"</formula>
    </cfRule>
    <cfRule type="expression" dxfId="1637" priority="4130">
      <formula>OR($C542="date", $C542="datetime")</formula>
    </cfRule>
    <cfRule type="expression" dxfId="1636" priority="4131">
      <formula>OR($C542="calculate", $C542="calculate_here")</formula>
    </cfRule>
    <cfRule type="expression" dxfId="1635" priority="4132">
      <formula>$C542="note"</formula>
    </cfRule>
    <cfRule type="expression" dxfId="1634" priority="4133">
      <formula>$C542="barcode"</formula>
    </cfRule>
    <cfRule type="expression" dxfId="1633" priority="4134">
      <formula>OR($C542="geopoint", $C542="geoshape", $C542="geotrace")</formula>
    </cfRule>
    <cfRule type="expression" dxfId="1632" priority="4135">
      <formula>OR($C542="audio audit", $C542="text audit", $C542="speed violations count", $C542="speed violations list", $C542="speed violations audit")</formula>
    </cfRule>
    <cfRule type="expression" dxfId="1631" priority="4136">
      <formula>OR($C542="username", $C542="phonenumber", $C542="start", $C542="end", $C542="deviceid", $C542="subscriberid", $C542="simserial", $C542="caseid")</formula>
    </cfRule>
    <cfRule type="expression" dxfId="1630" priority="4137">
      <formula>OR(AND(LEFT($C542, 16)="select_multiple ", LEN($C542)&gt;16, NOT(ISNUMBER(SEARCH(" ", $C542, 17)))), AND(LEFT($C542, 11)="select_one ", LEN($C542)&gt;11, NOT(ISNUMBER(SEARCH(" ", $C542, 12)))))</formula>
    </cfRule>
    <cfRule type="expression" dxfId="1629" priority="4138">
      <formula>$C542="decimal"</formula>
    </cfRule>
    <cfRule type="expression" dxfId="1628" priority="4139">
      <formula>$C542="integer"</formula>
    </cfRule>
    <cfRule type="expression" dxfId="1627" priority="4140">
      <formula>$C542="text"</formula>
    </cfRule>
    <cfRule type="expression" dxfId="1626" priority="4141">
      <formula>$C542="end repeat"</formula>
    </cfRule>
    <cfRule type="expression" dxfId="1625" priority="4142">
      <formula>$C542="begin repeat"</formula>
    </cfRule>
    <cfRule type="expression" dxfId="1624" priority="4143">
      <formula>$C542="end group"</formula>
    </cfRule>
    <cfRule type="expression" dxfId="1623" priority="4144">
      <formula>$C542="begin group"</formula>
    </cfRule>
  </conditionalFormatting>
  <conditionalFormatting sqref="N547">
    <cfRule type="expression" dxfId="1622" priority="4145">
      <formula>OR(AND(LEFT($C546, 14)="sensor_stream ", LEN($C546)&gt;14, NOT(ISNUMBER(SEARCH(" ", $C546, 15)))), AND(LEFT($C546, 17)="sensor_statistic ", LEN($C546)&gt;17, NOT(ISNUMBER(SEARCH(" ", $C546, 18)))))</formula>
    </cfRule>
    <cfRule type="expression" dxfId="1621" priority="4146">
      <formula>$C546="comments"</formula>
    </cfRule>
    <cfRule type="expression" dxfId="1620" priority="4147">
      <formula>OR($C546="audio", $C546="video")</formula>
    </cfRule>
    <cfRule type="expression" dxfId="1619" priority="4148">
      <formula>$C546="image"</formula>
    </cfRule>
    <cfRule type="expression" dxfId="1618" priority="4149">
      <formula>OR($C546="date", $C546="datetime")</formula>
    </cfRule>
    <cfRule type="expression" dxfId="1617" priority="4150">
      <formula>OR($C546="calculate", $C546="calculate_here")</formula>
    </cfRule>
    <cfRule type="expression" dxfId="1616" priority="4151">
      <formula>$C546="note"</formula>
    </cfRule>
    <cfRule type="expression" dxfId="1615" priority="4152">
      <formula>$C546="barcode"</formula>
    </cfRule>
    <cfRule type="expression" dxfId="1614" priority="4153">
      <formula>OR($C546="geopoint", $C546="geoshape", $C546="geotrace")</formula>
    </cfRule>
    <cfRule type="expression" dxfId="1613" priority="4154">
      <formula>OR($C546="audio audit", $C546="text audit", $C546="speed violations count", $C546="speed violations list", $C546="speed violations audit")</formula>
    </cfRule>
    <cfRule type="expression" dxfId="1612" priority="4155">
      <formula>OR($C546="username", $C546="phonenumber", $C546="start", $C546="end", $C546="deviceid", $C546="subscriberid", $C546="simserial", $C546="caseid")</formula>
    </cfRule>
    <cfRule type="expression" dxfId="1611" priority="4156">
      <formula>OR(AND(LEFT($C546, 16)="select_multiple ", LEN($C546)&gt;16, NOT(ISNUMBER(SEARCH(" ", $C546, 17)))), AND(LEFT($C546, 11)="select_one ", LEN($C546)&gt;11, NOT(ISNUMBER(SEARCH(" ", $C546, 12)))))</formula>
    </cfRule>
    <cfRule type="expression" dxfId="1610" priority="4157">
      <formula>$C546="decimal"</formula>
    </cfRule>
    <cfRule type="expression" dxfId="1609" priority="4158">
      <formula>$C546="integer"</formula>
    </cfRule>
    <cfRule type="expression" dxfId="1608" priority="4159">
      <formula>$C546="text"</formula>
    </cfRule>
    <cfRule type="expression" dxfId="1607" priority="4160">
      <formula>$C546="end repeat"</formula>
    </cfRule>
    <cfRule type="expression" dxfId="1606" priority="4161">
      <formula>$C546="begin repeat"</formula>
    </cfRule>
    <cfRule type="expression" dxfId="1605" priority="4162">
      <formula>$C546="end group"</formula>
    </cfRule>
    <cfRule type="expression" dxfId="1604" priority="4163">
      <formula>$C546="begin group"</formula>
    </cfRule>
  </conditionalFormatting>
  <conditionalFormatting sqref="N548">
    <cfRule type="expression" dxfId="1603" priority="4164">
      <formula>OR(AND(LEFT($C547, 14)="sensor_stream ", LEN($C547)&gt;14, NOT(ISNUMBER(SEARCH(" ", $C547, 15)))), AND(LEFT($C547, 17)="sensor_statistic ", LEN($C547)&gt;17, NOT(ISNUMBER(SEARCH(" ", $C547, 18)))))</formula>
    </cfRule>
    <cfRule type="expression" dxfId="1602" priority="4165">
      <formula>$C547="comments"</formula>
    </cfRule>
    <cfRule type="expression" dxfId="1601" priority="4166">
      <formula>OR($C547="audio", $C547="video")</formula>
    </cfRule>
    <cfRule type="expression" dxfId="1600" priority="4167">
      <formula>$C547="image"</formula>
    </cfRule>
    <cfRule type="expression" dxfId="1599" priority="4168">
      <formula>OR($C547="date", $C547="datetime")</formula>
    </cfRule>
    <cfRule type="expression" dxfId="1598" priority="4169">
      <formula>OR($C547="calculate", $C547="calculate_here")</formula>
    </cfRule>
    <cfRule type="expression" dxfId="1597" priority="4170">
      <formula>$C547="note"</formula>
    </cfRule>
    <cfRule type="expression" dxfId="1596" priority="4171">
      <formula>$C547="barcode"</formula>
    </cfRule>
    <cfRule type="expression" dxfId="1595" priority="4172">
      <formula>OR($C547="geopoint", $C547="geoshape", $C547="geotrace")</formula>
    </cfRule>
    <cfRule type="expression" dxfId="1594" priority="4173">
      <formula>OR($C547="audio audit", $C547="text audit", $C547="speed violations count", $C547="speed violations list", $C547="speed violations audit")</formula>
    </cfRule>
    <cfRule type="expression" dxfId="1593" priority="4174">
      <formula>OR($C547="username", $C547="phonenumber", $C547="start", $C547="end", $C547="deviceid", $C547="subscriberid", $C547="simserial", $C547="caseid")</formula>
    </cfRule>
    <cfRule type="expression" dxfId="1592" priority="4175">
      <formula>OR(AND(LEFT($C547, 16)="select_multiple ", LEN($C547)&gt;16, NOT(ISNUMBER(SEARCH(" ", $C547, 17)))), AND(LEFT($C547, 11)="select_one ", LEN($C547)&gt;11, NOT(ISNUMBER(SEARCH(" ", $C547, 12)))))</formula>
    </cfRule>
    <cfRule type="expression" dxfId="1591" priority="4176">
      <formula>$C547="decimal"</formula>
    </cfRule>
    <cfRule type="expression" dxfId="1590" priority="4177">
      <formula>$C547="integer"</formula>
    </cfRule>
    <cfRule type="expression" dxfId="1589" priority="4178">
      <formula>$C547="text"</formula>
    </cfRule>
    <cfRule type="expression" dxfId="1588" priority="4179">
      <formula>$C547="end repeat"</formula>
    </cfRule>
    <cfRule type="expression" dxfId="1587" priority="4180">
      <formula>$C547="begin repeat"</formula>
    </cfRule>
    <cfRule type="expression" dxfId="1586" priority="4181">
      <formula>$C547="end group"</formula>
    </cfRule>
    <cfRule type="expression" dxfId="1585" priority="4182">
      <formula>$C547="begin group"</formula>
    </cfRule>
  </conditionalFormatting>
  <conditionalFormatting sqref="N549">
    <cfRule type="expression" dxfId="1584" priority="4183">
      <formula>OR(AND(LEFT($C548, 14)="sensor_stream ", LEN($C548)&gt;14, NOT(ISNUMBER(SEARCH(" ", $C548, 15)))), AND(LEFT($C548, 17)="sensor_statistic ", LEN($C548)&gt;17, NOT(ISNUMBER(SEARCH(" ", $C548, 18)))))</formula>
    </cfRule>
    <cfRule type="expression" dxfId="1583" priority="4184">
      <formula>$C548="comments"</formula>
    </cfRule>
    <cfRule type="expression" dxfId="1582" priority="4185">
      <formula>OR($C548="audio", $C548="video")</formula>
    </cfRule>
    <cfRule type="expression" dxfId="1581" priority="4186">
      <formula>$C548="image"</formula>
    </cfRule>
    <cfRule type="expression" dxfId="1580" priority="4187">
      <formula>OR($C548="date", $C548="datetime")</formula>
    </cfRule>
    <cfRule type="expression" dxfId="1579" priority="4188">
      <formula>OR($C548="calculate", $C548="calculate_here")</formula>
    </cfRule>
    <cfRule type="expression" dxfId="1578" priority="4189">
      <formula>$C548="note"</formula>
    </cfRule>
    <cfRule type="expression" dxfId="1577" priority="4190">
      <formula>$C548="barcode"</formula>
    </cfRule>
    <cfRule type="expression" dxfId="1576" priority="4191">
      <formula>OR($C548="geopoint", $C548="geoshape", $C548="geotrace")</formula>
    </cfRule>
    <cfRule type="expression" dxfId="1575" priority="4192">
      <formula>OR($C548="audio audit", $C548="text audit", $C548="speed violations count", $C548="speed violations list", $C548="speed violations audit")</formula>
    </cfRule>
    <cfRule type="expression" dxfId="1574" priority="4193">
      <formula>OR($C548="username", $C548="phonenumber", $C548="start", $C548="end", $C548="deviceid", $C548="subscriberid", $C548="simserial", $C548="caseid")</formula>
    </cfRule>
    <cfRule type="expression" dxfId="1573" priority="4194">
      <formula>OR(AND(LEFT($C548, 16)="select_multiple ", LEN($C548)&gt;16, NOT(ISNUMBER(SEARCH(" ", $C548, 17)))), AND(LEFT($C548, 11)="select_one ", LEN($C548)&gt;11, NOT(ISNUMBER(SEARCH(" ", $C548, 12)))))</formula>
    </cfRule>
    <cfRule type="expression" dxfId="1572" priority="4195">
      <formula>$C548="decimal"</formula>
    </cfRule>
    <cfRule type="expression" dxfId="1571" priority="4196">
      <formula>$C548="integer"</formula>
    </cfRule>
    <cfRule type="expression" dxfId="1570" priority="4197">
      <formula>$C548="text"</formula>
    </cfRule>
    <cfRule type="expression" dxfId="1569" priority="4198">
      <formula>$C548="end repeat"</formula>
    </cfRule>
    <cfRule type="expression" dxfId="1568" priority="4199">
      <formula>$C548="begin repeat"</formula>
    </cfRule>
    <cfRule type="expression" dxfId="1567" priority="4200">
      <formula>$C548="end group"</formula>
    </cfRule>
    <cfRule type="expression" dxfId="1566" priority="4201">
      <formula>$C548="begin group"</formula>
    </cfRule>
  </conditionalFormatting>
  <conditionalFormatting sqref="N550">
    <cfRule type="expression" dxfId="1565" priority="4202">
      <formula>OR(AND(LEFT($C549, 14)="sensor_stream ", LEN($C549)&gt;14, NOT(ISNUMBER(SEARCH(" ", $C549, 15)))), AND(LEFT($C549, 17)="sensor_statistic ", LEN($C549)&gt;17, NOT(ISNUMBER(SEARCH(" ", $C549, 18)))))</formula>
    </cfRule>
    <cfRule type="expression" dxfId="1564" priority="4203">
      <formula>$C549="comments"</formula>
    </cfRule>
    <cfRule type="expression" dxfId="1563" priority="4204">
      <formula>OR($C549="audio", $C549="video")</formula>
    </cfRule>
    <cfRule type="expression" dxfId="1562" priority="4205">
      <formula>$C549="image"</formula>
    </cfRule>
    <cfRule type="expression" dxfId="1561" priority="4206">
      <formula>OR($C549="date", $C549="datetime")</formula>
    </cfRule>
    <cfRule type="expression" dxfId="1560" priority="4207">
      <formula>OR($C549="calculate", $C549="calculate_here")</formula>
    </cfRule>
    <cfRule type="expression" dxfId="1559" priority="4208">
      <formula>$C549="note"</formula>
    </cfRule>
    <cfRule type="expression" dxfId="1558" priority="4209">
      <formula>$C549="barcode"</formula>
    </cfRule>
    <cfRule type="expression" dxfId="1557" priority="4210">
      <formula>OR($C549="geopoint", $C549="geoshape", $C549="geotrace")</formula>
    </cfRule>
    <cfRule type="expression" dxfId="1556" priority="4211">
      <formula>OR($C549="audio audit", $C549="text audit", $C549="speed violations count", $C549="speed violations list", $C549="speed violations audit")</formula>
    </cfRule>
    <cfRule type="expression" dxfId="1555" priority="4212">
      <formula>OR($C549="username", $C549="phonenumber", $C549="start", $C549="end", $C549="deviceid", $C549="subscriberid", $C549="simserial", $C549="caseid")</formula>
    </cfRule>
    <cfRule type="expression" dxfId="1554" priority="4213">
      <formula>OR(AND(LEFT($C549, 16)="select_multiple ", LEN($C549)&gt;16, NOT(ISNUMBER(SEARCH(" ", $C549, 17)))), AND(LEFT($C549, 11)="select_one ", LEN($C549)&gt;11, NOT(ISNUMBER(SEARCH(" ", $C549, 12)))))</formula>
    </cfRule>
    <cfRule type="expression" dxfId="1553" priority="4214">
      <formula>$C549="decimal"</formula>
    </cfRule>
    <cfRule type="expression" dxfId="1552" priority="4215">
      <formula>$C549="integer"</formula>
    </cfRule>
    <cfRule type="expression" dxfId="1551" priority="4216">
      <formula>$C549="text"</formula>
    </cfRule>
    <cfRule type="expression" dxfId="1550" priority="4217">
      <formula>$C549="end repeat"</formula>
    </cfRule>
    <cfRule type="expression" dxfId="1549" priority="4218">
      <formula>$C549="begin repeat"</formula>
    </cfRule>
    <cfRule type="expression" dxfId="1548" priority="4219">
      <formula>$C549="end group"</formula>
    </cfRule>
    <cfRule type="expression" dxfId="1547" priority="4220">
      <formula>$C549="begin group"</formula>
    </cfRule>
  </conditionalFormatting>
  <conditionalFormatting sqref="N551">
    <cfRule type="expression" dxfId="1546" priority="4221">
      <formula>OR(AND(LEFT($C550, 14)="sensor_stream ", LEN($C550)&gt;14, NOT(ISNUMBER(SEARCH(" ", $C550, 15)))), AND(LEFT($C550, 17)="sensor_statistic ", LEN($C550)&gt;17, NOT(ISNUMBER(SEARCH(" ", $C550, 18)))))</formula>
    </cfRule>
    <cfRule type="expression" dxfId="1545" priority="4222">
      <formula>$C550="comments"</formula>
    </cfRule>
    <cfRule type="expression" dxfId="1544" priority="4223">
      <formula>OR($C550="audio", $C550="video")</formula>
    </cfRule>
    <cfRule type="expression" dxfId="1543" priority="4224">
      <formula>$C550="image"</formula>
    </cfRule>
    <cfRule type="expression" dxfId="1542" priority="4225">
      <formula>OR($C550="date", $C550="datetime")</formula>
    </cfRule>
    <cfRule type="expression" dxfId="1541" priority="4226">
      <formula>OR($C550="calculate", $C550="calculate_here")</formula>
    </cfRule>
    <cfRule type="expression" dxfId="1540" priority="4227">
      <formula>$C550="note"</formula>
    </cfRule>
    <cfRule type="expression" dxfId="1539" priority="4228">
      <formula>$C550="barcode"</formula>
    </cfRule>
    <cfRule type="expression" dxfId="1538" priority="4229">
      <formula>OR($C550="geopoint", $C550="geoshape", $C550="geotrace")</formula>
    </cfRule>
    <cfRule type="expression" dxfId="1537" priority="4230">
      <formula>OR($C550="audio audit", $C550="text audit", $C550="speed violations count", $C550="speed violations list", $C550="speed violations audit")</formula>
    </cfRule>
    <cfRule type="expression" dxfId="1536" priority="4231">
      <formula>OR($C550="username", $C550="phonenumber", $C550="start", $C550="end", $C550="deviceid", $C550="subscriberid", $C550="simserial", $C550="caseid")</formula>
    </cfRule>
    <cfRule type="expression" dxfId="1535" priority="4232">
      <formula>OR(AND(LEFT($C550, 16)="select_multiple ", LEN($C550)&gt;16, NOT(ISNUMBER(SEARCH(" ", $C550, 17)))), AND(LEFT($C550, 11)="select_one ", LEN($C550)&gt;11, NOT(ISNUMBER(SEARCH(" ", $C550, 12)))))</formula>
    </cfRule>
    <cfRule type="expression" dxfId="1534" priority="4233">
      <formula>$C550="decimal"</formula>
    </cfRule>
    <cfRule type="expression" dxfId="1533" priority="4234">
      <formula>$C550="integer"</formula>
    </cfRule>
    <cfRule type="expression" dxfId="1532" priority="4235">
      <formula>$C550="text"</formula>
    </cfRule>
    <cfRule type="expression" dxfId="1531" priority="4236">
      <formula>$C550="end repeat"</formula>
    </cfRule>
    <cfRule type="expression" dxfId="1530" priority="4237">
      <formula>$C550="begin repeat"</formula>
    </cfRule>
    <cfRule type="expression" dxfId="1529" priority="4238">
      <formula>$C550="end group"</formula>
    </cfRule>
    <cfRule type="expression" dxfId="1528" priority="4239">
      <formula>$C550="begin group"</formula>
    </cfRule>
  </conditionalFormatting>
  <conditionalFormatting sqref="N554:N555">
    <cfRule type="expression" dxfId="1527" priority="4240">
      <formula>OR(AND(LEFT($C553, 14)="sensor_stream ", LEN($C553)&gt;14, NOT(ISNUMBER(SEARCH(" ", $C553, 15)))), AND(LEFT($C553, 17)="sensor_statistic ", LEN($C553)&gt;17, NOT(ISNUMBER(SEARCH(" ", $C553, 18)))))</formula>
    </cfRule>
    <cfRule type="expression" dxfId="1526" priority="4241">
      <formula>$C553="comments"</formula>
    </cfRule>
    <cfRule type="expression" dxfId="1525" priority="4242">
      <formula>OR($C553="audio", $C553="video")</formula>
    </cfRule>
    <cfRule type="expression" dxfId="1524" priority="4243">
      <formula>$C553="image"</formula>
    </cfRule>
    <cfRule type="expression" dxfId="1523" priority="4244">
      <formula>OR($C553="date", $C553="datetime")</formula>
    </cfRule>
    <cfRule type="expression" dxfId="1522" priority="4245">
      <formula>OR($C553="calculate", $C553="calculate_here")</formula>
    </cfRule>
    <cfRule type="expression" dxfId="1521" priority="4246">
      <formula>$C553="note"</formula>
    </cfRule>
    <cfRule type="expression" dxfId="1520" priority="4247">
      <formula>$C553="barcode"</formula>
    </cfRule>
    <cfRule type="expression" dxfId="1519" priority="4248">
      <formula>OR($C553="geopoint", $C553="geoshape", $C553="geotrace")</formula>
    </cfRule>
    <cfRule type="expression" dxfId="1518" priority="4249">
      <formula>OR($C553="audio audit", $C553="text audit", $C553="speed violations count", $C553="speed violations list", $C553="speed violations audit")</formula>
    </cfRule>
    <cfRule type="expression" dxfId="1517" priority="4250">
      <formula>OR($C553="username", $C553="phonenumber", $C553="start", $C553="end", $C553="deviceid", $C553="subscriberid", $C553="simserial", $C553="caseid")</formula>
    </cfRule>
    <cfRule type="expression" dxfId="1516" priority="4251">
      <formula>OR(AND(LEFT($C553, 16)="select_multiple ", LEN($C553)&gt;16, NOT(ISNUMBER(SEARCH(" ", $C553, 17)))), AND(LEFT($C553, 11)="select_one ", LEN($C553)&gt;11, NOT(ISNUMBER(SEARCH(" ", $C553, 12)))))</formula>
    </cfRule>
    <cfRule type="expression" dxfId="1515" priority="4252">
      <formula>$C553="decimal"</formula>
    </cfRule>
    <cfRule type="expression" dxfId="1514" priority="4253">
      <formula>$C553="integer"</formula>
    </cfRule>
    <cfRule type="expression" dxfId="1513" priority="4254">
      <formula>$C553="text"</formula>
    </cfRule>
    <cfRule type="expression" dxfId="1512" priority="4255">
      <formula>$C553="end repeat"</formula>
    </cfRule>
    <cfRule type="expression" dxfId="1511" priority="4256">
      <formula>$C553="begin repeat"</formula>
    </cfRule>
    <cfRule type="expression" dxfId="1510" priority="4257">
      <formula>$C553="end group"</formula>
    </cfRule>
    <cfRule type="expression" dxfId="1509" priority="4258">
      <formula>$C553="begin group"</formula>
    </cfRule>
  </conditionalFormatting>
  <conditionalFormatting sqref="N556">
    <cfRule type="expression" dxfId="1508" priority="4259">
      <formula>OR(AND(LEFT($C554, 14)="sensor_stream ", LEN($C554)&gt;14, NOT(ISNUMBER(SEARCH(" ", $C554, 15)))), AND(LEFT($C554, 17)="sensor_statistic ", LEN($C554)&gt;17, NOT(ISNUMBER(SEARCH(" ", $C554, 18)))))</formula>
    </cfRule>
    <cfRule type="expression" dxfId="1507" priority="4260">
      <formula>$C554="comments"</formula>
    </cfRule>
    <cfRule type="expression" dxfId="1506" priority="4261">
      <formula>OR($C554="audio", $C554="video")</formula>
    </cfRule>
    <cfRule type="expression" dxfId="1505" priority="4262">
      <formula>$C554="image"</formula>
    </cfRule>
    <cfRule type="expression" dxfId="1504" priority="4263">
      <formula>OR($C554="date", $C554="datetime")</formula>
    </cfRule>
    <cfRule type="expression" dxfId="1503" priority="4264">
      <formula>OR($C554="calculate", $C554="calculate_here")</formula>
    </cfRule>
    <cfRule type="expression" dxfId="1502" priority="4265">
      <formula>$C554="note"</formula>
    </cfRule>
    <cfRule type="expression" dxfId="1501" priority="4266">
      <formula>$C554="barcode"</formula>
    </cfRule>
    <cfRule type="expression" dxfId="1500" priority="4267">
      <formula>OR($C554="geopoint", $C554="geoshape", $C554="geotrace")</formula>
    </cfRule>
    <cfRule type="expression" dxfId="1499" priority="4268">
      <formula>OR($C554="audio audit", $C554="text audit", $C554="speed violations count", $C554="speed violations list", $C554="speed violations audit")</formula>
    </cfRule>
    <cfRule type="expression" dxfId="1498" priority="4269">
      <formula>OR($C554="username", $C554="phonenumber", $C554="start", $C554="end", $C554="deviceid", $C554="subscriberid", $C554="simserial", $C554="caseid")</formula>
    </cfRule>
    <cfRule type="expression" dxfId="1497" priority="4270">
      <formula>OR(AND(LEFT($C554, 16)="select_multiple ", LEN($C554)&gt;16, NOT(ISNUMBER(SEARCH(" ", $C554, 17)))), AND(LEFT($C554, 11)="select_one ", LEN($C554)&gt;11, NOT(ISNUMBER(SEARCH(" ", $C554, 12)))))</formula>
    </cfRule>
    <cfRule type="expression" dxfId="1496" priority="4271">
      <formula>$C554="decimal"</formula>
    </cfRule>
    <cfRule type="expression" dxfId="1495" priority="4272">
      <formula>$C554="integer"</formula>
    </cfRule>
    <cfRule type="expression" dxfId="1494" priority="4273">
      <formula>$C554="text"</formula>
    </cfRule>
    <cfRule type="expression" dxfId="1493" priority="4274">
      <formula>$C554="end repeat"</formula>
    </cfRule>
    <cfRule type="expression" dxfId="1492" priority="4275">
      <formula>$C554="begin repeat"</formula>
    </cfRule>
    <cfRule type="expression" dxfId="1491" priority="4276">
      <formula>$C554="end group"</formula>
    </cfRule>
    <cfRule type="expression" dxfId="1490" priority="4277">
      <formula>$C554="begin group"</formula>
    </cfRule>
  </conditionalFormatting>
  <conditionalFormatting sqref="N557">
    <cfRule type="expression" dxfId="1489" priority="4278">
      <formula>OR(AND(LEFT($C556, 14)="sensor_stream ", LEN($C556)&gt;14, NOT(ISNUMBER(SEARCH(" ", $C556, 15)))), AND(LEFT($C556, 17)="sensor_statistic ", LEN($C556)&gt;17, NOT(ISNUMBER(SEARCH(" ", $C556, 18)))))</formula>
    </cfRule>
    <cfRule type="expression" dxfId="1488" priority="4279">
      <formula>$C556="comments"</formula>
    </cfRule>
    <cfRule type="expression" dxfId="1487" priority="4280">
      <formula>OR($C556="audio", $C556="video")</formula>
    </cfRule>
    <cfRule type="expression" dxfId="1486" priority="4281">
      <formula>$C556="image"</formula>
    </cfRule>
    <cfRule type="expression" dxfId="1485" priority="4282">
      <formula>OR($C556="date", $C556="datetime")</formula>
    </cfRule>
    <cfRule type="expression" dxfId="1484" priority="4283">
      <formula>OR($C556="calculate", $C556="calculate_here")</formula>
    </cfRule>
    <cfRule type="expression" dxfId="1483" priority="4284">
      <formula>$C556="note"</formula>
    </cfRule>
    <cfRule type="expression" dxfId="1482" priority="4285">
      <formula>$C556="barcode"</formula>
    </cfRule>
    <cfRule type="expression" dxfId="1481" priority="4286">
      <formula>OR($C556="geopoint", $C556="geoshape", $C556="geotrace")</formula>
    </cfRule>
    <cfRule type="expression" dxfId="1480" priority="4287">
      <formula>OR($C556="audio audit", $C556="text audit", $C556="speed violations count", $C556="speed violations list", $C556="speed violations audit")</formula>
    </cfRule>
    <cfRule type="expression" dxfId="1479" priority="4288">
      <formula>OR($C556="username", $C556="phonenumber", $C556="start", $C556="end", $C556="deviceid", $C556="subscriberid", $C556="simserial", $C556="caseid")</formula>
    </cfRule>
    <cfRule type="expression" dxfId="1478" priority="4289">
      <formula>OR(AND(LEFT($C556, 16)="select_multiple ", LEN($C556)&gt;16, NOT(ISNUMBER(SEARCH(" ", $C556, 17)))), AND(LEFT($C556, 11)="select_one ", LEN($C556)&gt;11, NOT(ISNUMBER(SEARCH(" ", $C556, 12)))))</formula>
    </cfRule>
    <cfRule type="expression" dxfId="1477" priority="4290">
      <formula>$C556="decimal"</formula>
    </cfRule>
    <cfRule type="expression" dxfId="1476" priority="4291">
      <formula>$C556="integer"</formula>
    </cfRule>
    <cfRule type="expression" dxfId="1475" priority="4292">
      <formula>$C556="text"</formula>
    </cfRule>
    <cfRule type="expression" dxfId="1474" priority="4293">
      <formula>$C556="end repeat"</formula>
    </cfRule>
    <cfRule type="expression" dxfId="1473" priority="4294">
      <formula>$C556="begin repeat"</formula>
    </cfRule>
    <cfRule type="expression" dxfId="1472" priority="4295">
      <formula>$C556="end group"</formula>
    </cfRule>
    <cfRule type="expression" dxfId="1471" priority="4296">
      <formula>$C556="begin group"</formula>
    </cfRule>
  </conditionalFormatting>
  <conditionalFormatting sqref="N559">
    <cfRule type="expression" dxfId="1470" priority="4297">
      <formula>OR(AND(LEFT($C558, 14)="sensor_stream ", LEN($C558)&gt;14, NOT(ISNUMBER(SEARCH(" ", $C558, 15)))), AND(LEFT($C558, 17)="sensor_statistic ", LEN($C558)&gt;17, NOT(ISNUMBER(SEARCH(" ", $C558, 18)))))</formula>
    </cfRule>
    <cfRule type="expression" dxfId="1469" priority="4298">
      <formula>$C558="comments"</formula>
    </cfRule>
    <cfRule type="expression" dxfId="1468" priority="4299">
      <formula>OR($C558="audio", $C558="video")</formula>
    </cfRule>
    <cfRule type="expression" dxfId="1467" priority="4300">
      <formula>$C558="image"</formula>
    </cfRule>
    <cfRule type="expression" dxfId="1466" priority="4301">
      <formula>OR($C558="date", $C558="datetime")</formula>
    </cfRule>
    <cfRule type="expression" dxfId="1465" priority="4302">
      <formula>OR($C558="calculate", $C558="calculate_here")</formula>
    </cfRule>
    <cfRule type="expression" dxfId="1464" priority="4303">
      <formula>$C558="note"</formula>
    </cfRule>
    <cfRule type="expression" dxfId="1463" priority="4304">
      <formula>$C558="barcode"</formula>
    </cfRule>
    <cfRule type="expression" dxfId="1462" priority="4305">
      <formula>OR($C558="geopoint", $C558="geoshape", $C558="geotrace")</formula>
    </cfRule>
    <cfRule type="expression" dxfId="1461" priority="4306">
      <formula>OR($C558="audio audit", $C558="text audit", $C558="speed violations count", $C558="speed violations list", $C558="speed violations audit")</formula>
    </cfRule>
    <cfRule type="expression" dxfId="1460" priority="4307">
      <formula>OR($C558="username", $C558="phonenumber", $C558="start", $C558="end", $C558="deviceid", $C558="subscriberid", $C558="simserial", $C558="caseid")</formula>
    </cfRule>
    <cfRule type="expression" dxfId="1459" priority="4308">
      <formula>OR(AND(LEFT($C558, 16)="select_multiple ", LEN($C558)&gt;16, NOT(ISNUMBER(SEARCH(" ", $C558, 17)))), AND(LEFT($C558, 11)="select_one ", LEN($C558)&gt;11, NOT(ISNUMBER(SEARCH(" ", $C558, 12)))))</formula>
    </cfRule>
    <cfRule type="expression" dxfId="1458" priority="4309">
      <formula>$C558="decimal"</formula>
    </cfRule>
    <cfRule type="expression" dxfId="1457" priority="4310">
      <formula>$C558="integer"</formula>
    </cfRule>
    <cfRule type="expression" dxfId="1456" priority="4311">
      <formula>$C558="text"</formula>
    </cfRule>
    <cfRule type="expression" dxfId="1455" priority="4312">
      <formula>$C558="end repeat"</formula>
    </cfRule>
    <cfRule type="expression" dxfId="1454" priority="4313">
      <formula>$C558="begin repeat"</formula>
    </cfRule>
    <cfRule type="expression" dxfId="1453" priority="4314">
      <formula>$C558="end group"</formula>
    </cfRule>
    <cfRule type="expression" dxfId="1452" priority="4315">
      <formula>$C558="begin group"</formula>
    </cfRule>
  </conditionalFormatting>
  <conditionalFormatting sqref="N560">
    <cfRule type="expression" dxfId="1451" priority="4316">
      <formula>OR(AND(LEFT($C559, 14)="sensor_stream ", LEN($C559)&gt;14, NOT(ISNUMBER(SEARCH(" ", $C559, 15)))), AND(LEFT($C559, 17)="sensor_statistic ", LEN($C559)&gt;17, NOT(ISNUMBER(SEARCH(" ", $C559, 18)))))</formula>
    </cfRule>
    <cfRule type="expression" dxfId="1450" priority="4317">
      <formula>$C559="comments"</formula>
    </cfRule>
    <cfRule type="expression" dxfId="1449" priority="4318">
      <formula>OR($C559="audio", $C559="video")</formula>
    </cfRule>
    <cfRule type="expression" dxfId="1448" priority="4319">
      <formula>$C559="image"</formula>
    </cfRule>
    <cfRule type="expression" dxfId="1447" priority="4320">
      <formula>OR($C559="date", $C559="datetime")</formula>
    </cfRule>
    <cfRule type="expression" dxfId="1446" priority="4321">
      <formula>OR($C559="calculate", $C559="calculate_here")</formula>
    </cfRule>
    <cfRule type="expression" dxfId="1445" priority="4322">
      <formula>$C559="note"</formula>
    </cfRule>
    <cfRule type="expression" dxfId="1444" priority="4323">
      <formula>$C559="barcode"</formula>
    </cfRule>
    <cfRule type="expression" dxfId="1443" priority="4324">
      <formula>OR($C559="geopoint", $C559="geoshape", $C559="geotrace")</formula>
    </cfRule>
    <cfRule type="expression" dxfId="1442" priority="4325">
      <formula>OR($C559="audio audit", $C559="text audit", $C559="speed violations count", $C559="speed violations list", $C559="speed violations audit")</formula>
    </cfRule>
    <cfRule type="expression" dxfId="1441" priority="4326">
      <formula>OR($C559="username", $C559="phonenumber", $C559="start", $C559="end", $C559="deviceid", $C559="subscriberid", $C559="simserial", $C559="caseid")</formula>
    </cfRule>
    <cfRule type="expression" dxfId="1440" priority="4327">
      <formula>OR(AND(LEFT($C559, 16)="select_multiple ", LEN($C559)&gt;16, NOT(ISNUMBER(SEARCH(" ", $C559, 17)))), AND(LEFT($C559, 11)="select_one ", LEN($C559)&gt;11, NOT(ISNUMBER(SEARCH(" ", $C559, 12)))))</formula>
    </cfRule>
    <cfRule type="expression" dxfId="1439" priority="4328">
      <formula>$C559="decimal"</formula>
    </cfRule>
    <cfRule type="expression" dxfId="1438" priority="4329">
      <formula>$C559="integer"</formula>
    </cfRule>
    <cfRule type="expression" dxfId="1437" priority="4330">
      <formula>$C559="text"</formula>
    </cfRule>
    <cfRule type="expression" dxfId="1436" priority="4331">
      <formula>$C559="end repeat"</formula>
    </cfRule>
    <cfRule type="expression" dxfId="1435" priority="4332">
      <formula>$C559="begin repeat"</formula>
    </cfRule>
    <cfRule type="expression" dxfId="1434" priority="4333">
      <formula>$C559="end group"</formula>
    </cfRule>
    <cfRule type="expression" dxfId="1433" priority="4334">
      <formula>$C559="begin group"</formula>
    </cfRule>
  </conditionalFormatting>
  <conditionalFormatting sqref="N561">
    <cfRule type="expression" dxfId="1432" priority="4335">
      <formula>OR(AND(LEFT($C560, 14)="sensor_stream ", LEN($C560)&gt;14, NOT(ISNUMBER(SEARCH(" ", $C560, 15)))), AND(LEFT($C560, 17)="sensor_statistic ", LEN($C560)&gt;17, NOT(ISNUMBER(SEARCH(" ", $C560, 18)))))</formula>
    </cfRule>
    <cfRule type="expression" dxfId="1431" priority="4336">
      <formula>$C560="comments"</formula>
    </cfRule>
    <cfRule type="expression" dxfId="1430" priority="4337">
      <formula>OR($C560="audio", $C560="video")</formula>
    </cfRule>
    <cfRule type="expression" dxfId="1429" priority="4338">
      <formula>$C560="image"</formula>
    </cfRule>
    <cfRule type="expression" dxfId="1428" priority="4339">
      <formula>OR($C560="date", $C560="datetime")</formula>
    </cfRule>
    <cfRule type="expression" dxfId="1427" priority="4340">
      <formula>OR($C560="calculate", $C560="calculate_here")</formula>
    </cfRule>
    <cfRule type="expression" dxfId="1426" priority="4341">
      <formula>$C560="note"</formula>
    </cfRule>
    <cfRule type="expression" dxfId="1425" priority="4342">
      <formula>$C560="barcode"</formula>
    </cfRule>
    <cfRule type="expression" dxfId="1424" priority="4343">
      <formula>OR($C560="geopoint", $C560="geoshape", $C560="geotrace")</formula>
    </cfRule>
    <cfRule type="expression" dxfId="1423" priority="4344">
      <formula>OR($C560="audio audit", $C560="text audit", $C560="speed violations count", $C560="speed violations list", $C560="speed violations audit")</formula>
    </cfRule>
    <cfRule type="expression" dxfId="1422" priority="4345">
      <formula>OR($C560="username", $C560="phonenumber", $C560="start", $C560="end", $C560="deviceid", $C560="subscriberid", $C560="simserial", $C560="caseid")</formula>
    </cfRule>
    <cfRule type="expression" dxfId="1421" priority="4346">
      <formula>OR(AND(LEFT($C560, 16)="select_multiple ", LEN($C560)&gt;16, NOT(ISNUMBER(SEARCH(" ", $C560, 17)))), AND(LEFT($C560, 11)="select_one ", LEN($C560)&gt;11, NOT(ISNUMBER(SEARCH(" ", $C560, 12)))))</formula>
    </cfRule>
    <cfRule type="expression" dxfId="1420" priority="4347">
      <formula>$C560="decimal"</formula>
    </cfRule>
    <cfRule type="expression" dxfId="1419" priority="4348">
      <formula>$C560="integer"</formula>
    </cfRule>
    <cfRule type="expression" dxfId="1418" priority="4349">
      <formula>$C560="text"</formula>
    </cfRule>
    <cfRule type="expression" dxfId="1417" priority="4350">
      <formula>$C560="end repeat"</formula>
    </cfRule>
    <cfRule type="expression" dxfId="1416" priority="4351">
      <formula>$C560="begin repeat"</formula>
    </cfRule>
    <cfRule type="expression" dxfId="1415" priority="4352">
      <formula>$C560="end group"</formula>
    </cfRule>
    <cfRule type="expression" dxfId="1414" priority="4353">
      <formula>$C560="begin group"</formula>
    </cfRule>
  </conditionalFormatting>
  <conditionalFormatting sqref="N562">
    <cfRule type="expression" dxfId="1413" priority="4354">
      <formula>OR(AND(LEFT($C561, 14)="sensor_stream ", LEN($C561)&gt;14, NOT(ISNUMBER(SEARCH(" ", $C561, 15)))), AND(LEFT($C561, 17)="sensor_statistic ", LEN($C561)&gt;17, NOT(ISNUMBER(SEARCH(" ", $C561, 18)))))</formula>
    </cfRule>
    <cfRule type="expression" dxfId="1412" priority="4355">
      <formula>$C561="comments"</formula>
    </cfRule>
    <cfRule type="expression" dxfId="1411" priority="4356">
      <formula>OR($C561="audio", $C561="video")</formula>
    </cfRule>
    <cfRule type="expression" dxfId="1410" priority="4357">
      <formula>$C561="image"</formula>
    </cfRule>
    <cfRule type="expression" dxfId="1409" priority="4358">
      <formula>OR($C561="date", $C561="datetime")</formula>
    </cfRule>
    <cfRule type="expression" dxfId="1408" priority="4359">
      <formula>OR($C561="calculate", $C561="calculate_here")</formula>
    </cfRule>
    <cfRule type="expression" dxfId="1407" priority="4360">
      <formula>$C561="note"</formula>
    </cfRule>
    <cfRule type="expression" dxfId="1406" priority="4361">
      <formula>$C561="barcode"</formula>
    </cfRule>
    <cfRule type="expression" dxfId="1405" priority="4362">
      <formula>OR($C561="geopoint", $C561="geoshape", $C561="geotrace")</formula>
    </cfRule>
    <cfRule type="expression" dxfId="1404" priority="4363">
      <formula>OR($C561="audio audit", $C561="text audit", $C561="speed violations count", $C561="speed violations list", $C561="speed violations audit")</formula>
    </cfRule>
    <cfRule type="expression" dxfId="1403" priority="4364">
      <formula>OR($C561="username", $C561="phonenumber", $C561="start", $C561="end", $C561="deviceid", $C561="subscriberid", $C561="simserial", $C561="caseid")</formula>
    </cfRule>
    <cfRule type="expression" dxfId="1402" priority="4365">
      <formula>OR(AND(LEFT($C561, 16)="select_multiple ", LEN($C561)&gt;16, NOT(ISNUMBER(SEARCH(" ", $C561, 17)))), AND(LEFT($C561, 11)="select_one ", LEN($C561)&gt;11, NOT(ISNUMBER(SEARCH(" ", $C561, 12)))))</formula>
    </cfRule>
    <cfRule type="expression" dxfId="1401" priority="4366">
      <formula>$C561="decimal"</formula>
    </cfRule>
    <cfRule type="expression" dxfId="1400" priority="4367">
      <formula>$C561="integer"</formula>
    </cfRule>
    <cfRule type="expression" dxfId="1399" priority="4368">
      <formula>$C561="text"</formula>
    </cfRule>
    <cfRule type="expression" dxfId="1398" priority="4369">
      <formula>$C561="end repeat"</formula>
    </cfRule>
    <cfRule type="expression" dxfId="1397" priority="4370">
      <formula>$C561="begin repeat"</formula>
    </cfRule>
    <cfRule type="expression" dxfId="1396" priority="4371">
      <formula>$C561="end group"</formula>
    </cfRule>
    <cfRule type="expression" dxfId="1395" priority="4372">
      <formula>$C561="begin group"</formula>
    </cfRule>
  </conditionalFormatting>
  <conditionalFormatting sqref="N563">
    <cfRule type="expression" dxfId="1394" priority="4373">
      <formula>OR(AND(LEFT($C562, 14)="sensor_stream ", LEN($C562)&gt;14, NOT(ISNUMBER(SEARCH(" ", $C562, 15)))), AND(LEFT($C562, 17)="sensor_statistic ", LEN($C562)&gt;17, NOT(ISNUMBER(SEARCH(" ", $C562, 18)))))</formula>
    </cfRule>
    <cfRule type="expression" dxfId="1393" priority="4374">
      <formula>$C562="comments"</formula>
    </cfRule>
    <cfRule type="expression" dxfId="1392" priority="4375">
      <formula>OR($C562="audio", $C562="video")</formula>
    </cfRule>
    <cfRule type="expression" dxfId="1391" priority="4376">
      <formula>$C562="image"</formula>
    </cfRule>
    <cfRule type="expression" dxfId="1390" priority="4377">
      <formula>OR($C562="date", $C562="datetime")</formula>
    </cfRule>
    <cfRule type="expression" dxfId="1389" priority="4378">
      <formula>OR($C562="calculate", $C562="calculate_here")</formula>
    </cfRule>
    <cfRule type="expression" dxfId="1388" priority="4379">
      <formula>$C562="note"</formula>
    </cfRule>
    <cfRule type="expression" dxfId="1387" priority="4380">
      <formula>$C562="barcode"</formula>
    </cfRule>
    <cfRule type="expression" dxfId="1386" priority="4381">
      <formula>OR($C562="geopoint", $C562="geoshape", $C562="geotrace")</formula>
    </cfRule>
    <cfRule type="expression" dxfId="1385" priority="4382">
      <formula>OR($C562="audio audit", $C562="text audit", $C562="speed violations count", $C562="speed violations list", $C562="speed violations audit")</formula>
    </cfRule>
    <cfRule type="expression" dxfId="1384" priority="4383">
      <formula>OR($C562="username", $C562="phonenumber", $C562="start", $C562="end", $C562="deviceid", $C562="subscriberid", $C562="simserial", $C562="caseid")</formula>
    </cfRule>
    <cfRule type="expression" dxfId="1383" priority="4384">
      <formula>OR(AND(LEFT($C562, 16)="select_multiple ", LEN($C562)&gt;16, NOT(ISNUMBER(SEARCH(" ", $C562, 17)))), AND(LEFT($C562, 11)="select_one ", LEN($C562)&gt;11, NOT(ISNUMBER(SEARCH(" ", $C562, 12)))))</formula>
    </cfRule>
    <cfRule type="expression" dxfId="1382" priority="4385">
      <formula>$C562="decimal"</formula>
    </cfRule>
    <cfRule type="expression" dxfId="1381" priority="4386">
      <formula>$C562="integer"</formula>
    </cfRule>
    <cfRule type="expression" dxfId="1380" priority="4387">
      <formula>$C562="text"</formula>
    </cfRule>
    <cfRule type="expression" dxfId="1379" priority="4388">
      <formula>$C562="end repeat"</formula>
    </cfRule>
    <cfRule type="expression" dxfId="1378" priority="4389">
      <formula>$C562="begin repeat"</formula>
    </cfRule>
    <cfRule type="expression" dxfId="1377" priority="4390">
      <formula>$C562="end group"</formula>
    </cfRule>
    <cfRule type="expression" dxfId="1376" priority="4391">
      <formula>$C562="begin group"</formula>
    </cfRule>
  </conditionalFormatting>
  <conditionalFormatting sqref="N564:N565">
    <cfRule type="expression" dxfId="1375" priority="4392">
      <formula>OR(AND(LEFT($C563, 14)="sensor_stream ", LEN($C563)&gt;14, NOT(ISNUMBER(SEARCH(" ", $C563, 15)))), AND(LEFT($C563, 17)="sensor_statistic ", LEN($C563)&gt;17, NOT(ISNUMBER(SEARCH(" ", $C563, 18)))))</formula>
    </cfRule>
    <cfRule type="expression" dxfId="1374" priority="4393">
      <formula>$C563="comments"</formula>
    </cfRule>
    <cfRule type="expression" dxfId="1373" priority="4394">
      <formula>OR($C563="audio", $C563="video")</formula>
    </cfRule>
    <cfRule type="expression" dxfId="1372" priority="4395">
      <formula>$C563="image"</formula>
    </cfRule>
    <cfRule type="expression" dxfId="1371" priority="4396">
      <formula>OR($C563="date", $C563="datetime")</formula>
    </cfRule>
    <cfRule type="expression" dxfId="1370" priority="4397">
      <formula>OR($C563="calculate", $C563="calculate_here")</formula>
    </cfRule>
    <cfRule type="expression" dxfId="1369" priority="4398">
      <formula>$C563="note"</formula>
    </cfRule>
    <cfRule type="expression" dxfId="1368" priority="4399">
      <formula>$C563="barcode"</formula>
    </cfRule>
    <cfRule type="expression" dxfId="1367" priority="4400">
      <formula>OR($C563="geopoint", $C563="geoshape", $C563="geotrace")</formula>
    </cfRule>
    <cfRule type="expression" dxfId="1366" priority="4401">
      <formula>OR($C563="audio audit", $C563="text audit", $C563="speed violations count", $C563="speed violations list", $C563="speed violations audit")</formula>
    </cfRule>
    <cfRule type="expression" dxfId="1365" priority="4402">
      <formula>OR($C563="username", $C563="phonenumber", $C563="start", $C563="end", $C563="deviceid", $C563="subscriberid", $C563="simserial", $C563="caseid")</formula>
    </cfRule>
    <cfRule type="expression" dxfId="1364" priority="4403">
      <formula>OR(AND(LEFT($C563, 16)="select_multiple ", LEN($C563)&gt;16, NOT(ISNUMBER(SEARCH(" ", $C563, 17)))), AND(LEFT($C563, 11)="select_one ", LEN($C563)&gt;11, NOT(ISNUMBER(SEARCH(" ", $C563, 12)))))</formula>
    </cfRule>
    <cfRule type="expression" dxfId="1363" priority="4404">
      <formula>$C563="decimal"</formula>
    </cfRule>
    <cfRule type="expression" dxfId="1362" priority="4405">
      <formula>$C563="integer"</formula>
    </cfRule>
    <cfRule type="expression" dxfId="1361" priority="4406">
      <formula>$C563="text"</formula>
    </cfRule>
    <cfRule type="expression" dxfId="1360" priority="4407">
      <formula>$C563="end repeat"</formula>
    </cfRule>
    <cfRule type="expression" dxfId="1359" priority="4408">
      <formula>$C563="begin repeat"</formula>
    </cfRule>
    <cfRule type="expression" dxfId="1358" priority="4409">
      <formula>$C563="end group"</formula>
    </cfRule>
    <cfRule type="expression" dxfId="1357" priority="4410">
      <formula>$C563="begin group"</formula>
    </cfRule>
  </conditionalFormatting>
  <conditionalFormatting sqref="N566">
    <cfRule type="expression" dxfId="1356" priority="4411">
      <formula>OR(AND(LEFT($C564, 14)="sensor_stream ", LEN($C564)&gt;14, NOT(ISNUMBER(SEARCH(" ", $C564, 15)))), AND(LEFT($C564, 17)="sensor_statistic ", LEN($C564)&gt;17, NOT(ISNUMBER(SEARCH(" ", $C564, 18)))))</formula>
    </cfRule>
    <cfRule type="expression" dxfId="1355" priority="4412">
      <formula>$C564="comments"</formula>
    </cfRule>
    <cfRule type="expression" dxfId="1354" priority="4413">
      <formula>OR($C564="audio", $C564="video")</formula>
    </cfRule>
    <cfRule type="expression" dxfId="1353" priority="4414">
      <formula>$C564="image"</formula>
    </cfRule>
    <cfRule type="expression" dxfId="1352" priority="4415">
      <formula>OR($C564="date", $C564="datetime")</formula>
    </cfRule>
    <cfRule type="expression" dxfId="1351" priority="4416">
      <formula>OR($C564="calculate", $C564="calculate_here")</formula>
    </cfRule>
    <cfRule type="expression" dxfId="1350" priority="4417">
      <formula>$C564="note"</formula>
    </cfRule>
    <cfRule type="expression" dxfId="1349" priority="4418">
      <formula>$C564="barcode"</formula>
    </cfRule>
    <cfRule type="expression" dxfId="1348" priority="4419">
      <formula>OR($C564="geopoint", $C564="geoshape", $C564="geotrace")</formula>
    </cfRule>
    <cfRule type="expression" dxfId="1347" priority="4420">
      <formula>OR($C564="audio audit", $C564="text audit", $C564="speed violations count", $C564="speed violations list", $C564="speed violations audit")</formula>
    </cfRule>
    <cfRule type="expression" dxfId="1346" priority="4421">
      <formula>OR($C564="username", $C564="phonenumber", $C564="start", $C564="end", $C564="deviceid", $C564="subscriberid", $C564="simserial", $C564="caseid")</formula>
    </cfRule>
    <cfRule type="expression" dxfId="1345" priority="4422">
      <formula>OR(AND(LEFT($C564, 16)="select_multiple ", LEN($C564)&gt;16, NOT(ISNUMBER(SEARCH(" ", $C564, 17)))), AND(LEFT($C564, 11)="select_one ", LEN($C564)&gt;11, NOT(ISNUMBER(SEARCH(" ", $C564, 12)))))</formula>
    </cfRule>
    <cfRule type="expression" dxfId="1344" priority="4423">
      <formula>$C564="decimal"</formula>
    </cfRule>
    <cfRule type="expression" dxfId="1343" priority="4424">
      <formula>$C564="integer"</formula>
    </cfRule>
    <cfRule type="expression" dxfId="1342" priority="4425">
      <formula>$C564="text"</formula>
    </cfRule>
    <cfRule type="expression" dxfId="1341" priority="4426">
      <formula>$C564="end repeat"</formula>
    </cfRule>
    <cfRule type="expression" dxfId="1340" priority="4427">
      <formula>$C564="begin repeat"</formula>
    </cfRule>
    <cfRule type="expression" dxfId="1339" priority="4428">
      <formula>$C564="end group"</formula>
    </cfRule>
    <cfRule type="expression" dxfId="1338" priority="4429">
      <formula>$C564="begin group"</formula>
    </cfRule>
  </conditionalFormatting>
  <conditionalFormatting sqref="N567">
    <cfRule type="expression" dxfId="1337" priority="4430">
      <formula>OR(AND(LEFT($C566, 14)="sensor_stream ", LEN($C566)&gt;14, NOT(ISNUMBER(SEARCH(" ", $C566, 15)))), AND(LEFT($C566, 17)="sensor_statistic ", LEN($C566)&gt;17, NOT(ISNUMBER(SEARCH(" ", $C566, 18)))))</formula>
    </cfRule>
    <cfRule type="expression" dxfId="1336" priority="4431">
      <formula>$C566="comments"</formula>
    </cfRule>
    <cfRule type="expression" dxfId="1335" priority="4432">
      <formula>OR($C566="audio", $C566="video")</formula>
    </cfRule>
    <cfRule type="expression" dxfId="1334" priority="4433">
      <formula>$C566="image"</formula>
    </cfRule>
    <cfRule type="expression" dxfId="1333" priority="4434">
      <formula>OR($C566="date", $C566="datetime")</formula>
    </cfRule>
    <cfRule type="expression" dxfId="1332" priority="4435">
      <formula>OR($C566="calculate", $C566="calculate_here")</formula>
    </cfRule>
    <cfRule type="expression" dxfId="1331" priority="4436">
      <formula>$C566="note"</formula>
    </cfRule>
    <cfRule type="expression" dxfId="1330" priority="4437">
      <formula>$C566="barcode"</formula>
    </cfRule>
    <cfRule type="expression" dxfId="1329" priority="4438">
      <formula>OR($C566="geopoint", $C566="geoshape", $C566="geotrace")</formula>
    </cfRule>
    <cfRule type="expression" dxfId="1328" priority="4439">
      <formula>OR($C566="audio audit", $C566="text audit", $C566="speed violations count", $C566="speed violations list", $C566="speed violations audit")</formula>
    </cfRule>
    <cfRule type="expression" dxfId="1327" priority="4440">
      <formula>OR($C566="username", $C566="phonenumber", $C566="start", $C566="end", $C566="deviceid", $C566="subscriberid", $C566="simserial", $C566="caseid")</formula>
    </cfRule>
    <cfRule type="expression" dxfId="1326" priority="4441">
      <formula>OR(AND(LEFT($C566, 16)="select_multiple ", LEN($C566)&gt;16, NOT(ISNUMBER(SEARCH(" ", $C566, 17)))), AND(LEFT($C566, 11)="select_one ", LEN($C566)&gt;11, NOT(ISNUMBER(SEARCH(" ", $C566, 12)))))</formula>
    </cfRule>
    <cfRule type="expression" dxfId="1325" priority="4442">
      <formula>$C566="decimal"</formula>
    </cfRule>
    <cfRule type="expression" dxfId="1324" priority="4443">
      <formula>$C566="integer"</formula>
    </cfRule>
    <cfRule type="expression" dxfId="1323" priority="4444">
      <formula>$C566="text"</formula>
    </cfRule>
    <cfRule type="expression" dxfId="1322" priority="4445">
      <formula>$C566="end repeat"</formula>
    </cfRule>
    <cfRule type="expression" dxfId="1321" priority="4446">
      <formula>$C566="begin repeat"</formula>
    </cfRule>
    <cfRule type="expression" dxfId="1320" priority="4447">
      <formula>$C566="end group"</formula>
    </cfRule>
    <cfRule type="expression" dxfId="1319" priority="4448">
      <formula>$C566="begin group"</formula>
    </cfRule>
  </conditionalFormatting>
  <conditionalFormatting sqref="N568">
    <cfRule type="expression" dxfId="1318" priority="4449">
      <formula>OR(AND(LEFT($C567, 14)="sensor_stream ", LEN($C567)&gt;14, NOT(ISNUMBER(SEARCH(" ", $C567, 15)))), AND(LEFT($C567, 17)="sensor_statistic ", LEN($C567)&gt;17, NOT(ISNUMBER(SEARCH(" ", $C567, 18)))))</formula>
    </cfRule>
    <cfRule type="expression" dxfId="1317" priority="4450">
      <formula>$C567="comments"</formula>
    </cfRule>
    <cfRule type="expression" dxfId="1316" priority="4451">
      <formula>OR($C567="audio", $C567="video")</formula>
    </cfRule>
    <cfRule type="expression" dxfId="1315" priority="4452">
      <formula>$C567="image"</formula>
    </cfRule>
    <cfRule type="expression" dxfId="1314" priority="4453">
      <formula>OR($C567="date", $C567="datetime")</formula>
    </cfRule>
    <cfRule type="expression" dxfId="1313" priority="4454">
      <formula>OR($C567="calculate", $C567="calculate_here")</formula>
    </cfRule>
    <cfRule type="expression" dxfId="1312" priority="4455">
      <formula>$C567="note"</formula>
    </cfRule>
    <cfRule type="expression" dxfId="1311" priority="4456">
      <formula>$C567="barcode"</formula>
    </cfRule>
    <cfRule type="expression" dxfId="1310" priority="4457">
      <formula>OR($C567="geopoint", $C567="geoshape", $C567="geotrace")</formula>
    </cfRule>
    <cfRule type="expression" dxfId="1309" priority="4458">
      <formula>OR($C567="audio audit", $C567="text audit", $C567="speed violations count", $C567="speed violations list", $C567="speed violations audit")</formula>
    </cfRule>
    <cfRule type="expression" dxfId="1308" priority="4459">
      <formula>OR($C567="username", $C567="phonenumber", $C567="start", $C567="end", $C567="deviceid", $C567="subscriberid", $C567="simserial", $C567="caseid")</formula>
    </cfRule>
    <cfRule type="expression" dxfId="1307" priority="4460">
      <formula>OR(AND(LEFT($C567, 16)="select_multiple ", LEN($C567)&gt;16, NOT(ISNUMBER(SEARCH(" ", $C567, 17)))), AND(LEFT($C567, 11)="select_one ", LEN($C567)&gt;11, NOT(ISNUMBER(SEARCH(" ", $C567, 12)))))</formula>
    </cfRule>
    <cfRule type="expression" dxfId="1306" priority="4461">
      <formula>$C567="decimal"</formula>
    </cfRule>
    <cfRule type="expression" dxfId="1305" priority="4462">
      <formula>$C567="integer"</formula>
    </cfRule>
    <cfRule type="expression" dxfId="1304" priority="4463">
      <formula>$C567="text"</formula>
    </cfRule>
    <cfRule type="expression" dxfId="1303" priority="4464">
      <formula>$C567="end repeat"</formula>
    </cfRule>
    <cfRule type="expression" dxfId="1302" priority="4465">
      <formula>$C567="begin repeat"</formula>
    </cfRule>
    <cfRule type="expression" dxfId="1301" priority="4466">
      <formula>$C567="end group"</formula>
    </cfRule>
    <cfRule type="expression" dxfId="1300" priority="4467">
      <formula>$C567="begin group"</formula>
    </cfRule>
  </conditionalFormatting>
  <conditionalFormatting sqref="N569:N570">
    <cfRule type="expression" dxfId="1299" priority="4468">
      <formula>OR(AND(LEFT($C568, 14)="sensor_stream ", LEN($C568)&gt;14, NOT(ISNUMBER(SEARCH(" ", $C568, 15)))), AND(LEFT($C568, 17)="sensor_statistic ", LEN($C568)&gt;17, NOT(ISNUMBER(SEARCH(" ", $C568, 18)))))</formula>
    </cfRule>
    <cfRule type="expression" dxfId="1298" priority="4469">
      <formula>$C568="comments"</formula>
    </cfRule>
    <cfRule type="expression" dxfId="1297" priority="4470">
      <formula>OR($C568="audio", $C568="video")</formula>
    </cfRule>
    <cfRule type="expression" dxfId="1296" priority="4471">
      <formula>$C568="image"</formula>
    </cfRule>
    <cfRule type="expression" dxfId="1295" priority="4472">
      <formula>OR($C568="date", $C568="datetime")</formula>
    </cfRule>
    <cfRule type="expression" dxfId="1294" priority="4473">
      <formula>OR($C568="calculate", $C568="calculate_here")</formula>
    </cfRule>
    <cfRule type="expression" dxfId="1293" priority="4474">
      <formula>$C568="note"</formula>
    </cfRule>
    <cfRule type="expression" dxfId="1292" priority="4475">
      <formula>$C568="barcode"</formula>
    </cfRule>
    <cfRule type="expression" dxfId="1291" priority="4476">
      <formula>OR($C568="geopoint", $C568="geoshape", $C568="geotrace")</formula>
    </cfRule>
    <cfRule type="expression" dxfId="1290" priority="4477">
      <formula>OR($C568="audio audit", $C568="text audit", $C568="speed violations count", $C568="speed violations list", $C568="speed violations audit")</formula>
    </cfRule>
    <cfRule type="expression" dxfId="1289" priority="4478">
      <formula>OR($C568="username", $C568="phonenumber", $C568="start", $C568="end", $C568="deviceid", $C568="subscriberid", $C568="simserial", $C568="caseid")</formula>
    </cfRule>
    <cfRule type="expression" dxfId="1288" priority="4479">
      <formula>OR(AND(LEFT($C568, 16)="select_multiple ", LEN($C568)&gt;16, NOT(ISNUMBER(SEARCH(" ", $C568, 17)))), AND(LEFT($C568, 11)="select_one ", LEN($C568)&gt;11, NOT(ISNUMBER(SEARCH(" ", $C568, 12)))))</formula>
    </cfRule>
    <cfRule type="expression" dxfId="1287" priority="4480">
      <formula>$C568="decimal"</formula>
    </cfRule>
    <cfRule type="expression" dxfId="1286" priority="4481">
      <formula>$C568="integer"</formula>
    </cfRule>
    <cfRule type="expression" dxfId="1285" priority="4482">
      <formula>$C568="text"</formula>
    </cfRule>
    <cfRule type="expression" dxfId="1284" priority="4483">
      <formula>$C568="end repeat"</formula>
    </cfRule>
    <cfRule type="expression" dxfId="1283" priority="4484">
      <formula>$C568="begin repeat"</formula>
    </cfRule>
    <cfRule type="expression" dxfId="1282" priority="4485">
      <formula>$C568="end group"</formula>
    </cfRule>
    <cfRule type="expression" dxfId="1281" priority="4486">
      <formula>$C568="begin group"</formula>
    </cfRule>
  </conditionalFormatting>
  <conditionalFormatting sqref="N571">
    <cfRule type="expression" dxfId="1280" priority="4487">
      <formula>OR(AND(LEFT($C569, 14)="sensor_stream ", LEN($C569)&gt;14, NOT(ISNUMBER(SEARCH(" ", $C569, 15)))), AND(LEFT($C569, 17)="sensor_statistic ", LEN($C569)&gt;17, NOT(ISNUMBER(SEARCH(" ", $C569, 18)))))</formula>
    </cfRule>
    <cfRule type="expression" dxfId="1279" priority="4488">
      <formula>$C569="comments"</formula>
    </cfRule>
    <cfRule type="expression" dxfId="1278" priority="4489">
      <formula>OR($C569="audio", $C569="video")</formula>
    </cfRule>
    <cfRule type="expression" dxfId="1277" priority="4490">
      <formula>$C569="image"</formula>
    </cfRule>
    <cfRule type="expression" dxfId="1276" priority="4491">
      <formula>OR($C569="date", $C569="datetime")</formula>
    </cfRule>
    <cfRule type="expression" dxfId="1275" priority="4492">
      <formula>OR($C569="calculate", $C569="calculate_here")</formula>
    </cfRule>
    <cfRule type="expression" dxfId="1274" priority="4493">
      <formula>$C569="note"</formula>
    </cfRule>
    <cfRule type="expression" dxfId="1273" priority="4494">
      <formula>$C569="barcode"</formula>
    </cfRule>
    <cfRule type="expression" dxfId="1272" priority="4495">
      <formula>OR($C569="geopoint", $C569="geoshape", $C569="geotrace")</formula>
    </cfRule>
    <cfRule type="expression" dxfId="1271" priority="4496">
      <formula>OR($C569="audio audit", $C569="text audit", $C569="speed violations count", $C569="speed violations list", $C569="speed violations audit")</formula>
    </cfRule>
    <cfRule type="expression" dxfId="1270" priority="4497">
      <formula>OR($C569="username", $C569="phonenumber", $C569="start", $C569="end", $C569="deviceid", $C569="subscriberid", $C569="simserial", $C569="caseid")</formula>
    </cfRule>
    <cfRule type="expression" dxfId="1269" priority="4498">
      <formula>OR(AND(LEFT($C569, 16)="select_multiple ", LEN($C569)&gt;16, NOT(ISNUMBER(SEARCH(" ", $C569, 17)))), AND(LEFT($C569, 11)="select_one ", LEN($C569)&gt;11, NOT(ISNUMBER(SEARCH(" ", $C569, 12)))))</formula>
    </cfRule>
    <cfRule type="expression" dxfId="1268" priority="4499">
      <formula>$C569="decimal"</formula>
    </cfRule>
    <cfRule type="expression" dxfId="1267" priority="4500">
      <formula>$C569="integer"</formula>
    </cfRule>
    <cfRule type="expression" dxfId="1266" priority="4501">
      <formula>$C569="text"</formula>
    </cfRule>
    <cfRule type="expression" dxfId="1265" priority="4502">
      <formula>$C569="end repeat"</formula>
    </cfRule>
    <cfRule type="expression" dxfId="1264" priority="4503">
      <formula>$C569="begin repeat"</formula>
    </cfRule>
    <cfRule type="expression" dxfId="1263" priority="4504">
      <formula>$C569="end group"</formula>
    </cfRule>
    <cfRule type="expression" dxfId="1262" priority="4505">
      <formula>$C569="begin group"</formula>
    </cfRule>
  </conditionalFormatting>
  <conditionalFormatting sqref="N578">
    <cfRule type="expression" dxfId="1261" priority="4506">
      <formula>OR(AND(LEFT($C577, 14)="sensor_stream ", LEN($C577)&gt;14, NOT(ISNUMBER(SEARCH(" ", $C577, 15)))), AND(LEFT($C577, 17)="sensor_statistic ", LEN($C577)&gt;17, NOT(ISNUMBER(SEARCH(" ", $C577, 18)))))</formula>
    </cfRule>
    <cfRule type="expression" dxfId="1260" priority="4507">
      <formula>$C577="comments"</formula>
    </cfRule>
    <cfRule type="expression" dxfId="1259" priority="4508">
      <formula>OR($C577="audio", $C577="video")</formula>
    </cfRule>
    <cfRule type="expression" dxfId="1258" priority="4509">
      <formula>$C577="image"</formula>
    </cfRule>
    <cfRule type="expression" dxfId="1257" priority="4510">
      <formula>OR($C577="date", $C577="datetime")</formula>
    </cfRule>
    <cfRule type="expression" dxfId="1256" priority="4511">
      <formula>OR($C577="calculate", $C577="calculate_here")</formula>
    </cfRule>
    <cfRule type="expression" dxfId="1255" priority="4512">
      <formula>$C577="note"</formula>
    </cfRule>
    <cfRule type="expression" dxfId="1254" priority="4513">
      <formula>$C577="barcode"</formula>
    </cfRule>
    <cfRule type="expression" dxfId="1253" priority="4514">
      <formula>OR($C577="geopoint", $C577="geoshape", $C577="geotrace")</formula>
    </cfRule>
    <cfRule type="expression" dxfId="1252" priority="4515">
      <formula>OR($C577="audio audit", $C577="text audit", $C577="speed violations count", $C577="speed violations list", $C577="speed violations audit")</formula>
    </cfRule>
    <cfRule type="expression" dxfId="1251" priority="4516">
      <formula>OR($C577="username", $C577="phonenumber", $C577="start", $C577="end", $C577="deviceid", $C577="subscriberid", $C577="simserial", $C577="caseid")</formula>
    </cfRule>
    <cfRule type="expression" dxfId="1250" priority="4517">
      <formula>OR(AND(LEFT($C577, 16)="select_multiple ", LEN($C577)&gt;16, NOT(ISNUMBER(SEARCH(" ", $C577, 17)))), AND(LEFT($C577, 11)="select_one ", LEN($C577)&gt;11, NOT(ISNUMBER(SEARCH(" ", $C577, 12)))))</formula>
    </cfRule>
    <cfRule type="expression" dxfId="1249" priority="4518">
      <formula>$C577="decimal"</formula>
    </cfRule>
    <cfRule type="expression" dxfId="1248" priority="4519">
      <formula>$C577="integer"</formula>
    </cfRule>
    <cfRule type="expression" dxfId="1247" priority="4520">
      <formula>$C577="text"</formula>
    </cfRule>
    <cfRule type="expression" dxfId="1246" priority="4521">
      <formula>$C577="end repeat"</formula>
    </cfRule>
    <cfRule type="expression" dxfId="1245" priority="4522">
      <formula>$C577="begin repeat"</formula>
    </cfRule>
    <cfRule type="expression" dxfId="1244" priority="4523">
      <formula>$C577="end group"</formula>
    </cfRule>
    <cfRule type="expression" dxfId="1243" priority="4524">
      <formula>$C577="begin group"</formula>
    </cfRule>
  </conditionalFormatting>
  <conditionalFormatting sqref="N585">
    <cfRule type="expression" dxfId="1242" priority="4525">
      <formula>OR(AND(LEFT($C584, 14)="sensor_stream ", LEN($C584)&gt;14, NOT(ISNUMBER(SEARCH(" ", $C584, 15)))), AND(LEFT($C584, 17)="sensor_statistic ", LEN($C584)&gt;17, NOT(ISNUMBER(SEARCH(" ", $C584, 18)))))</formula>
    </cfRule>
    <cfRule type="expression" dxfId="1241" priority="4526">
      <formula>$C584="comments"</formula>
    </cfRule>
    <cfRule type="expression" dxfId="1240" priority="4527">
      <formula>OR($C584="audio", $C584="video")</formula>
    </cfRule>
    <cfRule type="expression" dxfId="1239" priority="4528">
      <formula>$C584="image"</formula>
    </cfRule>
    <cfRule type="expression" dxfId="1238" priority="4529">
      <formula>OR($C584="date", $C584="datetime")</formula>
    </cfRule>
    <cfRule type="expression" dxfId="1237" priority="4530">
      <formula>OR($C584="calculate", $C584="calculate_here")</formula>
    </cfRule>
    <cfRule type="expression" dxfId="1236" priority="4531">
      <formula>$C584="note"</formula>
    </cfRule>
    <cfRule type="expression" dxfId="1235" priority="4532">
      <formula>$C584="barcode"</formula>
    </cfRule>
    <cfRule type="expression" dxfId="1234" priority="4533">
      <formula>OR($C584="geopoint", $C584="geoshape", $C584="geotrace")</formula>
    </cfRule>
    <cfRule type="expression" dxfId="1233" priority="4534">
      <formula>OR($C584="audio audit", $C584="text audit", $C584="speed violations count", $C584="speed violations list", $C584="speed violations audit")</formula>
    </cfRule>
    <cfRule type="expression" dxfId="1232" priority="4535">
      <formula>OR($C584="username", $C584="phonenumber", $C584="start", $C584="end", $C584="deviceid", $C584="subscriberid", $C584="simserial", $C584="caseid")</formula>
    </cfRule>
    <cfRule type="expression" dxfId="1231" priority="4536">
      <formula>OR(AND(LEFT($C584, 16)="select_multiple ", LEN($C584)&gt;16, NOT(ISNUMBER(SEARCH(" ", $C584, 17)))), AND(LEFT($C584, 11)="select_one ", LEN($C584)&gt;11, NOT(ISNUMBER(SEARCH(" ", $C584, 12)))))</formula>
    </cfRule>
    <cfRule type="expression" dxfId="1230" priority="4537">
      <formula>$C584="decimal"</formula>
    </cfRule>
    <cfRule type="expression" dxfId="1229" priority="4538">
      <formula>$C584="integer"</formula>
    </cfRule>
    <cfRule type="expression" dxfId="1228" priority="4539">
      <formula>$C584="text"</formula>
    </cfRule>
    <cfRule type="expression" dxfId="1227" priority="4540">
      <formula>$C584="end repeat"</formula>
    </cfRule>
    <cfRule type="expression" dxfId="1226" priority="4541">
      <formula>$C584="begin repeat"</formula>
    </cfRule>
    <cfRule type="expression" dxfId="1225" priority="4542">
      <formula>$C584="end group"</formula>
    </cfRule>
    <cfRule type="expression" dxfId="1224" priority="4543">
      <formula>$C584="begin group"</formula>
    </cfRule>
  </conditionalFormatting>
  <conditionalFormatting sqref="N587">
    <cfRule type="expression" dxfId="1223" priority="4544">
      <formula>OR(AND(LEFT($C585, 14)="sensor_stream ", LEN($C585)&gt;14, NOT(ISNUMBER(SEARCH(" ", $C585, 15)))), AND(LEFT($C585, 17)="sensor_statistic ", LEN($C585)&gt;17, NOT(ISNUMBER(SEARCH(" ", $C585, 18)))))</formula>
    </cfRule>
    <cfRule type="expression" dxfId="1222" priority="4545">
      <formula>$C585="comments"</formula>
    </cfRule>
    <cfRule type="expression" dxfId="1221" priority="4546">
      <formula>OR($C585="audio", $C585="video")</formula>
    </cfRule>
    <cfRule type="expression" dxfId="1220" priority="4547">
      <formula>$C585="image"</formula>
    </cfRule>
    <cfRule type="expression" dxfId="1219" priority="4548">
      <formula>OR($C585="date", $C585="datetime")</formula>
    </cfRule>
    <cfRule type="expression" dxfId="1218" priority="4549">
      <formula>OR($C585="calculate", $C585="calculate_here")</formula>
    </cfRule>
    <cfRule type="expression" dxfId="1217" priority="4550">
      <formula>$C585="note"</formula>
    </cfRule>
    <cfRule type="expression" dxfId="1216" priority="4551">
      <formula>$C585="barcode"</formula>
    </cfRule>
    <cfRule type="expression" dxfId="1215" priority="4552">
      <formula>OR($C585="geopoint", $C585="geoshape", $C585="geotrace")</formula>
    </cfRule>
    <cfRule type="expression" dxfId="1214" priority="4553">
      <formula>OR($C585="audio audit", $C585="text audit", $C585="speed violations count", $C585="speed violations list", $C585="speed violations audit")</formula>
    </cfRule>
    <cfRule type="expression" dxfId="1213" priority="4554">
      <formula>OR($C585="username", $C585="phonenumber", $C585="start", $C585="end", $C585="deviceid", $C585="subscriberid", $C585="simserial", $C585="caseid")</formula>
    </cfRule>
    <cfRule type="expression" dxfId="1212" priority="4555">
      <formula>OR(AND(LEFT($C585, 16)="select_multiple ", LEN($C585)&gt;16, NOT(ISNUMBER(SEARCH(" ", $C585, 17)))), AND(LEFT($C585, 11)="select_one ", LEN($C585)&gt;11, NOT(ISNUMBER(SEARCH(" ", $C585, 12)))))</formula>
    </cfRule>
    <cfRule type="expression" dxfId="1211" priority="4556">
      <formula>$C585="decimal"</formula>
    </cfRule>
    <cfRule type="expression" dxfId="1210" priority="4557">
      <formula>$C585="integer"</formula>
    </cfRule>
    <cfRule type="expression" dxfId="1209" priority="4558">
      <formula>$C585="text"</formula>
    </cfRule>
    <cfRule type="expression" dxfId="1208" priority="4559">
      <formula>$C585="end repeat"</formula>
    </cfRule>
    <cfRule type="expression" dxfId="1207" priority="4560">
      <formula>$C585="begin repeat"</formula>
    </cfRule>
    <cfRule type="expression" dxfId="1206" priority="4561">
      <formula>$C585="end group"</formula>
    </cfRule>
    <cfRule type="expression" dxfId="1205" priority="4562">
      <formula>$C585="begin group"</formula>
    </cfRule>
  </conditionalFormatting>
  <conditionalFormatting sqref="N589">
    <cfRule type="expression" dxfId="1204" priority="4563">
      <formula>OR(AND(LEFT($C587, 14)="sensor_stream ", LEN($C587)&gt;14, NOT(ISNUMBER(SEARCH(" ", $C587, 15)))), AND(LEFT($C587, 17)="sensor_statistic ", LEN($C587)&gt;17, NOT(ISNUMBER(SEARCH(" ", $C587, 18)))))</formula>
    </cfRule>
    <cfRule type="expression" dxfId="1203" priority="4564">
      <formula>$C587="comments"</formula>
    </cfRule>
    <cfRule type="expression" dxfId="1202" priority="4565">
      <formula>OR($C587="audio", $C587="video")</formula>
    </cfRule>
    <cfRule type="expression" dxfId="1201" priority="4566">
      <formula>$C587="image"</formula>
    </cfRule>
    <cfRule type="expression" dxfId="1200" priority="4567">
      <formula>OR($C587="date", $C587="datetime")</formula>
    </cfRule>
    <cfRule type="expression" dxfId="1199" priority="4568">
      <formula>OR($C587="calculate", $C587="calculate_here")</formula>
    </cfRule>
    <cfRule type="expression" dxfId="1198" priority="4569">
      <formula>$C587="note"</formula>
    </cfRule>
    <cfRule type="expression" dxfId="1197" priority="4570">
      <formula>$C587="barcode"</formula>
    </cfRule>
    <cfRule type="expression" dxfId="1196" priority="4571">
      <formula>OR($C587="geopoint", $C587="geoshape", $C587="geotrace")</formula>
    </cfRule>
    <cfRule type="expression" dxfId="1195" priority="4572">
      <formula>OR($C587="audio audit", $C587="text audit", $C587="speed violations count", $C587="speed violations list", $C587="speed violations audit")</formula>
    </cfRule>
    <cfRule type="expression" dxfId="1194" priority="4573">
      <formula>OR($C587="username", $C587="phonenumber", $C587="start", $C587="end", $C587="deviceid", $C587="subscriberid", $C587="simserial", $C587="caseid")</formula>
    </cfRule>
    <cfRule type="expression" dxfId="1193" priority="4574">
      <formula>OR(AND(LEFT($C587, 16)="select_multiple ", LEN($C587)&gt;16, NOT(ISNUMBER(SEARCH(" ", $C587, 17)))), AND(LEFT($C587, 11)="select_one ", LEN($C587)&gt;11, NOT(ISNUMBER(SEARCH(" ", $C587, 12)))))</formula>
    </cfRule>
    <cfRule type="expression" dxfId="1192" priority="4575">
      <formula>$C587="decimal"</formula>
    </cfRule>
    <cfRule type="expression" dxfId="1191" priority="4576">
      <formula>$C587="integer"</formula>
    </cfRule>
    <cfRule type="expression" dxfId="1190" priority="4577">
      <formula>$C587="text"</formula>
    </cfRule>
    <cfRule type="expression" dxfId="1189" priority="4578">
      <formula>$C587="end repeat"</formula>
    </cfRule>
    <cfRule type="expression" dxfId="1188" priority="4579">
      <formula>$C587="begin repeat"</formula>
    </cfRule>
    <cfRule type="expression" dxfId="1187" priority="4580">
      <formula>$C587="end group"</formula>
    </cfRule>
    <cfRule type="expression" dxfId="1186" priority="4581">
      <formula>$C587="begin group"</formula>
    </cfRule>
  </conditionalFormatting>
  <conditionalFormatting sqref="N595:N596">
    <cfRule type="expression" dxfId="1185" priority="4582">
      <formula>OR(AND(LEFT($C594, 14)="sensor_stream ", LEN($C594)&gt;14, NOT(ISNUMBER(SEARCH(" ", $C594, 15)))), AND(LEFT($C594, 17)="sensor_statistic ", LEN($C594)&gt;17, NOT(ISNUMBER(SEARCH(" ", $C594, 18)))))</formula>
    </cfRule>
    <cfRule type="expression" dxfId="1184" priority="4583">
      <formula>$C594="comments"</formula>
    </cfRule>
    <cfRule type="expression" dxfId="1183" priority="4584">
      <formula>OR($C594="audio", $C594="video")</formula>
    </cfRule>
    <cfRule type="expression" dxfId="1182" priority="4585">
      <formula>$C594="image"</formula>
    </cfRule>
    <cfRule type="expression" dxfId="1181" priority="4586">
      <formula>OR($C594="date", $C594="datetime")</formula>
    </cfRule>
    <cfRule type="expression" dxfId="1180" priority="4587">
      <formula>OR($C594="calculate", $C594="calculate_here")</formula>
    </cfRule>
    <cfRule type="expression" dxfId="1179" priority="4588">
      <formula>$C594="note"</formula>
    </cfRule>
    <cfRule type="expression" dxfId="1178" priority="4589">
      <formula>$C594="barcode"</formula>
    </cfRule>
    <cfRule type="expression" dxfId="1177" priority="4590">
      <formula>OR($C594="geopoint", $C594="geoshape", $C594="geotrace")</formula>
    </cfRule>
    <cfRule type="expression" dxfId="1176" priority="4591">
      <formula>OR($C594="audio audit", $C594="text audit", $C594="speed violations count", $C594="speed violations list", $C594="speed violations audit")</formula>
    </cfRule>
    <cfRule type="expression" dxfId="1175" priority="4592">
      <formula>OR($C594="username", $C594="phonenumber", $C594="start", $C594="end", $C594="deviceid", $C594="subscriberid", $C594="simserial", $C594="caseid")</formula>
    </cfRule>
    <cfRule type="expression" dxfId="1174" priority="4593">
      <formula>OR(AND(LEFT($C594, 16)="select_multiple ", LEN($C594)&gt;16, NOT(ISNUMBER(SEARCH(" ", $C594, 17)))), AND(LEFT($C594, 11)="select_one ", LEN($C594)&gt;11, NOT(ISNUMBER(SEARCH(" ", $C594, 12)))))</formula>
    </cfRule>
    <cfRule type="expression" dxfId="1173" priority="4594">
      <formula>$C594="decimal"</formula>
    </cfRule>
    <cfRule type="expression" dxfId="1172" priority="4595">
      <formula>$C594="integer"</formula>
    </cfRule>
    <cfRule type="expression" dxfId="1171" priority="4596">
      <formula>$C594="text"</formula>
    </cfRule>
    <cfRule type="expression" dxfId="1170" priority="4597">
      <formula>$C594="end repeat"</formula>
    </cfRule>
    <cfRule type="expression" dxfId="1169" priority="4598">
      <formula>$C594="begin repeat"</formula>
    </cfRule>
    <cfRule type="expression" dxfId="1168" priority="4599">
      <formula>$C594="end group"</formula>
    </cfRule>
    <cfRule type="expression" dxfId="1167" priority="4600">
      <formula>$C594="begin group"</formula>
    </cfRule>
  </conditionalFormatting>
  <conditionalFormatting sqref="N597">
    <cfRule type="expression" dxfId="1166" priority="4601">
      <formula>OR(AND(LEFT($C595, 14)="sensor_stream ", LEN($C595)&gt;14, NOT(ISNUMBER(SEARCH(" ", $C595, 15)))), AND(LEFT($C595, 17)="sensor_statistic ", LEN($C595)&gt;17, NOT(ISNUMBER(SEARCH(" ", $C595, 18)))))</formula>
    </cfRule>
    <cfRule type="expression" dxfId="1165" priority="4602">
      <formula>$C595="comments"</formula>
    </cfRule>
    <cfRule type="expression" dxfId="1164" priority="4603">
      <formula>OR($C595="audio", $C595="video")</formula>
    </cfRule>
    <cfRule type="expression" dxfId="1163" priority="4604">
      <formula>$C595="image"</formula>
    </cfRule>
    <cfRule type="expression" dxfId="1162" priority="4605">
      <formula>OR($C595="date", $C595="datetime")</formula>
    </cfRule>
    <cfRule type="expression" dxfId="1161" priority="4606">
      <formula>OR($C595="calculate", $C595="calculate_here")</formula>
    </cfRule>
    <cfRule type="expression" dxfId="1160" priority="4607">
      <formula>$C595="note"</formula>
    </cfRule>
    <cfRule type="expression" dxfId="1159" priority="4608">
      <formula>$C595="barcode"</formula>
    </cfRule>
    <cfRule type="expression" dxfId="1158" priority="4609">
      <formula>OR($C595="geopoint", $C595="geoshape", $C595="geotrace")</formula>
    </cfRule>
    <cfRule type="expression" dxfId="1157" priority="4610">
      <formula>OR($C595="audio audit", $C595="text audit", $C595="speed violations count", $C595="speed violations list", $C595="speed violations audit")</formula>
    </cfRule>
    <cfRule type="expression" dxfId="1156" priority="4611">
      <formula>OR($C595="username", $C595="phonenumber", $C595="start", $C595="end", $C595="deviceid", $C595="subscriberid", $C595="simserial", $C595="caseid")</formula>
    </cfRule>
    <cfRule type="expression" dxfId="1155" priority="4612">
      <formula>OR(AND(LEFT($C595, 16)="select_multiple ", LEN($C595)&gt;16, NOT(ISNUMBER(SEARCH(" ", $C595, 17)))), AND(LEFT($C595, 11)="select_one ", LEN($C595)&gt;11, NOT(ISNUMBER(SEARCH(" ", $C595, 12)))))</formula>
    </cfRule>
    <cfRule type="expression" dxfId="1154" priority="4613">
      <formula>$C595="decimal"</formula>
    </cfRule>
    <cfRule type="expression" dxfId="1153" priority="4614">
      <formula>$C595="integer"</formula>
    </cfRule>
    <cfRule type="expression" dxfId="1152" priority="4615">
      <formula>$C595="text"</formula>
    </cfRule>
    <cfRule type="expression" dxfId="1151" priority="4616">
      <formula>$C595="end repeat"</formula>
    </cfRule>
    <cfRule type="expression" dxfId="1150" priority="4617">
      <formula>$C595="begin repeat"</formula>
    </cfRule>
    <cfRule type="expression" dxfId="1149" priority="4618">
      <formula>$C595="end group"</formula>
    </cfRule>
    <cfRule type="expression" dxfId="1148" priority="4619">
      <formula>$C595="begin group"</formula>
    </cfRule>
  </conditionalFormatting>
  <conditionalFormatting sqref="N598">
    <cfRule type="expression" dxfId="1147" priority="4620">
      <formula>OR(AND(LEFT($C597, 14)="sensor_stream ", LEN($C597)&gt;14, NOT(ISNUMBER(SEARCH(" ", $C597, 15)))), AND(LEFT($C597, 17)="sensor_statistic ", LEN($C597)&gt;17, NOT(ISNUMBER(SEARCH(" ", $C597, 18)))))</formula>
    </cfRule>
    <cfRule type="expression" dxfId="1146" priority="4621">
      <formula>$C597="comments"</formula>
    </cfRule>
    <cfRule type="expression" dxfId="1145" priority="4622">
      <formula>OR($C597="audio", $C597="video")</formula>
    </cfRule>
    <cfRule type="expression" dxfId="1144" priority="4623">
      <formula>$C597="image"</formula>
    </cfRule>
    <cfRule type="expression" dxfId="1143" priority="4624">
      <formula>OR($C597="date", $C597="datetime")</formula>
    </cfRule>
    <cfRule type="expression" dxfId="1142" priority="4625">
      <formula>OR($C597="calculate", $C597="calculate_here")</formula>
    </cfRule>
    <cfRule type="expression" dxfId="1141" priority="4626">
      <formula>$C597="note"</formula>
    </cfRule>
    <cfRule type="expression" dxfId="1140" priority="4627">
      <formula>$C597="barcode"</formula>
    </cfRule>
    <cfRule type="expression" dxfId="1139" priority="4628">
      <formula>OR($C597="geopoint", $C597="geoshape", $C597="geotrace")</formula>
    </cfRule>
    <cfRule type="expression" dxfId="1138" priority="4629">
      <formula>OR($C597="audio audit", $C597="text audit", $C597="speed violations count", $C597="speed violations list", $C597="speed violations audit")</formula>
    </cfRule>
    <cfRule type="expression" dxfId="1137" priority="4630">
      <formula>OR($C597="username", $C597="phonenumber", $C597="start", $C597="end", $C597="deviceid", $C597="subscriberid", $C597="simserial", $C597="caseid")</formula>
    </cfRule>
    <cfRule type="expression" dxfId="1136" priority="4631">
      <formula>OR(AND(LEFT($C597, 16)="select_multiple ", LEN($C597)&gt;16, NOT(ISNUMBER(SEARCH(" ", $C597, 17)))), AND(LEFT($C597, 11)="select_one ", LEN($C597)&gt;11, NOT(ISNUMBER(SEARCH(" ", $C597, 12)))))</formula>
    </cfRule>
    <cfRule type="expression" dxfId="1135" priority="4632">
      <formula>$C597="decimal"</formula>
    </cfRule>
    <cfRule type="expression" dxfId="1134" priority="4633">
      <formula>$C597="integer"</formula>
    </cfRule>
    <cfRule type="expression" dxfId="1133" priority="4634">
      <formula>$C597="text"</formula>
    </cfRule>
    <cfRule type="expression" dxfId="1132" priority="4635">
      <formula>$C597="end repeat"</formula>
    </cfRule>
    <cfRule type="expression" dxfId="1131" priority="4636">
      <formula>$C597="begin repeat"</formula>
    </cfRule>
    <cfRule type="expression" dxfId="1130" priority="4637">
      <formula>$C597="end group"</formula>
    </cfRule>
    <cfRule type="expression" dxfId="1129" priority="4638">
      <formula>$C597="begin group"</formula>
    </cfRule>
  </conditionalFormatting>
  <conditionalFormatting sqref="N599">
    <cfRule type="expression" dxfId="1128" priority="4639">
      <formula>OR(AND(LEFT($C598, 14)="sensor_stream ", LEN($C598)&gt;14, NOT(ISNUMBER(SEARCH(" ", $C598, 15)))), AND(LEFT($C598, 17)="sensor_statistic ", LEN($C598)&gt;17, NOT(ISNUMBER(SEARCH(" ", $C598, 18)))))</formula>
    </cfRule>
    <cfRule type="expression" dxfId="1127" priority="4640">
      <formula>$C598="comments"</formula>
    </cfRule>
    <cfRule type="expression" dxfId="1126" priority="4641">
      <formula>OR($C598="audio", $C598="video")</formula>
    </cfRule>
    <cfRule type="expression" dxfId="1125" priority="4642">
      <formula>$C598="image"</formula>
    </cfRule>
    <cfRule type="expression" dxfId="1124" priority="4643">
      <formula>OR($C598="date", $C598="datetime")</formula>
    </cfRule>
    <cfRule type="expression" dxfId="1123" priority="4644">
      <formula>OR($C598="calculate", $C598="calculate_here")</formula>
    </cfRule>
    <cfRule type="expression" dxfId="1122" priority="4645">
      <formula>$C598="note"</formula>
    </cfRule>
    <cfRule type="expression" dxfId="1121" priority="4646">
      <formula>$C598="barcode"</formula>
    </cfRule>
    <cfRule type="expression" dxfId="1120" priority="4647">
      <formula>OR($C598="geopoint", $C598="geoshape", $C598="geotrace")</formula>
    </cfRule>
    <cfRule type="expression" dxfId="1119" priority="4648">
      <formula>OR($C598="audio audit", $C598="text audit", $C598="speed violations count", $C598="speed violations list", $C598="speed violations audit")</formula>
    </cfRule>
    <cfRule type="expression" dxfId="1118" priority="4649">
      <formula>OR($C598="username", $C598="phonenumber", $C598="start", $C598="end", $C598="deviceid", $C598="subscriberid", $C598="simserial", $C598="caseid")</formula>
    </cfRule>
    <cfRule type="expression" dxfId="1117" priority="4650">
      <formula>OR(AND(LEFT($C598, 16)="select_multiple ", LEN($C598)&gt;16, NOT(ISNUMBER(SEARCH(" ", $C598, 17)))), AND(LEFT($C598, 11)="select_one ", LEN($C598)&gt;11, NOT(ISNUMBER(SEARCH(" ", $C598, 12)))))</formula>
    </cfRule>
    <cfRule type="expression" dxfId="1116" priority="4651">
      <formula>$C598="decimal"</formula>
    </cfRule>
    <cfRule type="expression" dxfId="1115" priority="4652">
      <formula>$C598="integer"</formula>
    </cfRule>
    <cfRule type="expression" dxfId="1114" priority="4653">
      <formula>$C598="text"</formula>
    </cfRule>
    <cfRule type="expression" dxfId="1113" priority="4654">
      <formula>$C598="end repeat"</formula>
    </cfRule>
    <cfRule type="expression" dxfId="1112" priority="4655">
      <formula>$C598="begin repeat"</formula>
    </cfRule>
    <cfRule type="expression" dxfId="1111" priority="4656">
      <formula>$C598="end group"</formula>
    </cfRule>
    <cfRule type="expression" dxfId="1110" priority="4657">
      <formula>$C598="begin group"</formula>
    </cfRule>
  </conditionalFormatting>
  <conditionalFormatting sqref="N603">
    <cfRule type="expression" dxfId="1109" priority="4658">
      <formula>OR(AND(LEFT($C600, 14)="sensor_stream ", LEN($C600)&gt;14, NOT(ISNUMBER(SEARCH(" ", $C600, 15)))), AND(LEFT($C600, 17)="sensor_statistic ", LEN($C600)&gt;17, NOT(ISNUMBER(SEARCH(" ", $C600, 18)))))</formula>
    </cfRule>
    <cfRule type="expression" dxfId="1108" priority="4659">
      <formula>$C600="comments"</formula>
    </cfRule>
    <cfRule type="expression" dxfId="1107" priority="4660">
      <formula>OR($C600="audio", $C600="video")</formula>
    </cfRule>
    <cfRule type="expression" dxfId="1106" priority="4661">
      <formula>$C600="image"</formula>
    </cfRule>
    <cfRule type="expression" dxfId="1105" priority="4662">
      <formula>OR($C600="date", $C600="datetime")</formula>
    </cfRule>
    <cfRule type="expression" dxfId="1104" priority="4663">
      <formula>OR($C600="calculate", $C600="calculate_here")</formula>
    </cfRule>
    <cfRule type="expression" dxfId="1103" priority="4664">
      <formula>$C600="note"</formula>
    </cfRule>
    <cfRule type="expression" dxfId="1102" priority="4665">
      <formula>$C600="barcode"</formula>
    </cfRule>
    <cfRule type="expression" dxfId="1101" priority="4666">
      <formula>OR($C600="geopoint", $C600="geoshape", $C600="geotrace")</formula>
    </cfRule>
    <cfRule type="expression" dxfId="1100" priority="4667">
      <formula>OR($C600="audio audit", $C600="text audit", $C600="speed violations count", $C600="speed violations list", $C600="speed violations audit")</formula>
    </cfRule>
    <cfRule type="expression" dxfId="1099" priority="4668">
      <formula>OR($C600="username", $C600="phonenumber", $C600="start", $C600="end", $C600="deviceid", $C600="subscriberid", $C600="simserial", $C600="caseid")</formula>
    </cfRule>
    <cfRule type="expression" dxfId="1098" priority="4669">
      <formula>OR(AND(LEFT($C600, 16)="select_multiple ", LEN($C600)&gt;16, NOT(ISNUMBER(SEARCH(" ", $C600, 17)))), AND(LEFT($C600, 11)="select_one ", LEN($C600)&gt;11, NOT(ISNUMBER(SEARCH(" ", $C600, 12)))))</formula>
    </cfRule>
    <cfRule type="expression" dxfId="1097" priority="4670">
      <formula>$C600="decimal"</formula>
    </cfRule>
    <cfRule type="expression" dxfId="1096" priority="4671">
      <formula>$C600="integer"</formula>
    </cfRule>
    <cfRule type="expression" dxfId="1095" priority="4672">
      <formula>$C600="text"</formula>
    </cfRule>
    <cfRule type="expression" dxfId="1094" priority="4673">
      <formula>$C600="end repeat"</formula>
    </cfRule>
    <cfRule type="expression" dxfId="1093" priority="4674">
      <formula>$C600="begin repeat"</formula>
    </cfRule>
    <cfRule type="expression" dxfId="1092" priority="4675">
      <formula>$C600="end group"</formula>
    </cfRule>
    <cfRule type="expression" dxfId="1091" priority="4676">
      <formula>$C600="begin group"</formula>
    </cfRule>
  </conditionalFormatting>
  <conditionalFormatting sqref="N604">
    <cfRule type="expression" dxfId="1090" priority="4677">
      <formula>OR(AND(LEFT($C603, 14)="sensor_stream ", LEN($C603)&gt;14, NOT(ISNUMBER(SEARCH(" ", $C603, 15)))), AND(LEFT($C603, 17)="sensor_statistic ", LEN($C603)&gt;17, NOT(ISNUMBER(SEARCH(" ", $C603, 18)))))</formula>
    </cfRule>
    <cfRule type="expression" dxfId="1089" priority="4678">
      <formula>$C603="comments"</formula>
    </cfRule>
    <cfRule type="expression" dxfId="1088" priority="4679">
      <formula>OR($C603="audio", $C603="video")</formula>
    </cfRule>
    <cfRule type="expression" dxfId="1087" priority="4680">
      <formula>$C603="image"</formula>
    </cfRule>
    <cfRule type="expression" dxfId="1086" priority="4681">
      <formula>OR($C603="date", $C603="datetime")</formula>
    </cfRule>
    <cfRule type="expression" dxfId="1085" priority="4682">
      <formula>OR($C603="calculate", $C603="calculate_here")</formula>
    </cfRule>
    <cfRule type="expression" dxfId="1084" priority="4683">
      <formula>$C603="note"</formula>
    </cfRule>
    <cfRule type="expression" dxfId="1083" priority="4684">
      <formula>$C603="barcode"</formula>
    </cfRule>
    <cfRule type="expression" dxfId="1082" priority="4685">
      <formula>OR($C603="geopoint", $C603="geoshape", $C603="geotrace")</formula>
    </cfRule>
    <cfRule type="expression" dxfId="1081" priority="4686">
      <formula>OR($C603="audio audit", $C603="text audit", $C603="speed violations count", $C603="speed violations list", $C603="speed violations audit")</formula>
    </cfRule>
    <cfRule type="expression" dxfId="1080" priority="4687">
      <formula>OR($C603="username", $C603="phonenumber", $C603="start", $C603="end", $C603="deviceid", $C603="subscriberid", $C603="simserial", $C603="caseid")</formula>
    </cfRule>
    <cfRule type="expression" dxfId="1079" priority="4688">
      <formula>OR(AND(LEFT($C603, 16)="select_multiple ", LEN($C603)&gt;16, NOT(ISNUMBER(SEARCH(" ", $C603, 17)))), AND(LEFT($C603, 11)="select_one ", LEN($C603)&gt;11, NOT(ISNUMBER(SEARCH(" ", $C603, 12)))))</formula>
    </cfRule>
    <cfRule type="expression" dxfId="1078" priority="4689">
      <formula>$C603="decimal"</formula>
    </cfRule>
    <cfRule type="expression" dxfId="1077" priority="4690">
      <formula>$C603="integer"</formula>
    </cfRule>
    <cfRule type="expression" dxfId="1076" priority="4691">
      <formula>$C603="text"</formula>
    </cfRule>
    <cfRule type="expression" dxfId="1075" priority="4692">
      <formula>$C603="end repeat"</formula>
    </cfRule>
    <cfRule type="expression" dxfId="1074" priority="4693">
      <formula>$C603="begin repeat"</formula>
    </cfRule>
    <cfRule type="expression" dxfId="1073" priority="4694">
      <formula>$C603="end group"</formula>
    </cfRule>
    <cfRule type="expression" dxfId="1072" priority="4695">
      <formula>$C603="begin group"</formula>
    </cfRule>
  </conditionalFormatting>
  <conditionalFormatting sqref="N605">
    <cfRule type="expression" dxfId="1071" priority="4696">
      <formula>OR(AND(LEFT($C604, 14)="sensor_stream ", LEN($C604)&gt;14, NOT(ISNUMBER(SEARCH(" ", $C604, 15)))), AND(LEFT($C604, 17)="sensor_statistic ", LEN($C604)&gt;17, NOT(ISNUMBER(SEARCH(" ", $C604, 18)))))</formula>
    </cfRule>
    <cfRule type="expression" dxfId="1070" priority="4697">
      <formula>$C604="comments"</formula>
    </cfRule>
    <cfRule type="expression" dxfId="1069" priority="4698">
      <formula>OR($C604="audio", $C604="video")</formula>
    </cfRule>
    <cfRule type="expression" dxfId="1068" priority="4699">
      <formula>$C604="image"</formula>
    </cfRule>
    <cfRule type="expression" dxfId="1067" priority="4700">
      <formula>OR($C604="date", $C604="datetime")</formula>
    </cfRule>
    <cfRule type="expression" dxfId="1066" priority="4701">
      <formula>OR($C604="calculate", $C604="calculate_here")</formula>
    </cfRule>
    <cfRule type="expression" dxfId="1065" priority="4702">
      <formula>$C604="note"</formula>
    </cfRule>
    <cfRule type="expression" dxfId="1064" priority="4703">
      <formula>$C604="barcode"</formula>
    </cfRule>
    <cfRule type="expression" dxfId="1063" priority="4704">
      <formula>OR($C604="geopoint", $C604="geoshape", $C604="geotrace")</formula>
    </cfRule>
    <cfRule type="expression" dxfId="1062" priority="4705">
      <formula>OR($C604="audio audit", $C604="text audit", $C604="speed violations count", $C604="speed violations list", $C604="speed violations audit")</formula>
    </cfRule>
    <cfRule type="expression" dxfId="1061" priority="4706">
      <formula>OR($C604="username", $C604="phonenumber", $C604="start", $C604="end", $C604="deviceid", $C604="subscriberid", $C604="simserial", $C604="caseid")</formula>
    </cfRule>
    <cfRule type="expression" dxfId="1060" priority="4707">
      <formula>OR(AND(LEFT($C604, 16)="select_multiple ", LEN($C604)&gt;16, NOT(ISNUMBER(SEARCH(" ", $C604, 17)))), AND(LEFT($C604, 11)="select_one ", LEN($C604)&gt;11, NOT(ISNUMBER(SEARCH(" ", $C604, 12)))))</formula>
    </cfRule>
    <cfRule type="expression" dxfId="1059" priority="4708">
      <formula>$C604="decimal"</formula>
    </cfRule>
    <cfRule type="expression" dxfId="1058" priority="4709">
      <formula>$C604="integer"</formula>
    </cfRule>
    <cfRule type="expression" dxfId="1057" priority="4710">
      <formula>$C604="text"</formula>
    </cfRule>
    <cfRule type="expression" dxfId="1056" priority="4711">
      <formula>$C604="end repeat"</formula>
    </cfRule>
    <cfRule type="expression" dxfId="1055" priority="4712">
      <formula>$C604="begin repeat"</formula>
    </cfRule>
    <cfRule type="expression" dxfId="1054" priority="4713">
      <formula>$C604="end group"</formula>
    </cfRule>
    <cfRule type="expression" dxfId="1053" priority="4714">
      <formula>$C604="begin group"</formula>
    </cfRule>
  </conditionalFormatting>
  <conditionalFormatting sqref="N606">
    <cfRule type="expression" dxfId="1052" priority="4715">
      <formula>OR(AND(LEFT($C605, 14)="sensor_stream ", LEN($C605)&gt;14, NOT(ISNUMBER(SEARCH(" ", $C605, 15)))), AND(LEFT($C605, 17)="sensor_statistic ", LEN($C605)&gt;17, NOT(ISNUMBER(SEARCH(" ", $C605, 18)))))</formula>
    </cfRule>
    <cfRule type="expression" dxfId="1051" priority="4716">
      <formula>$C605="comments"</formula>
    </cfRule>
    <cfRule type="expression" dxfId="1050" priority="4717">
      <formula>OR($C605="audio", $C605="video")</formula>
    </cfRule>
    <cfRule type="expression" dxfId="1049" priority="4718">
      <formula>$C605="image"</formula>
    </cfRule>
    <cfRule type="expression" dxfId="1048" priority="4719">
      <formula>OR($C605="date", $C605="datetime")</formula>
    </cfRule>
    <cfRule type="expression" dxfId="1047" priority="4720">
      <formula>OR($C605="calculate", $C605="calculate_here")</formula>
    </cfRule>
    <cfRule type="expression" dxfId="1046" priority="4721">
      <formula>$C605="note"</formula>
    </cfRule>
    <cfRule type="expression" dxfId="1045" priority="4722">
      <formula>$C605="barcode"</formula>
    </cfRule>
    <cfRule type="expression" dxfId="1044" priority="4723">
      <formula>OR($C605="geopoint", $C605="geoshape", $C605="geotrace")</formula>
    </cfRule>
    <cfRule type="expression" dxfId="1043" priority="4724">
      <formula>OR($C605="audio audit", $C605="text audit", $C605="speed violations count", $C605="speed violations list", $C605="speed violations audit")</formula>
    </cfRule>
    <cfRule type="expression" dxfId="1042" priority="4725">
      <formula>OR($C605="username", $C605="phonenumber", $C605="start", $C605="end", $C605="deviceid", $C605="subscriberid", $C605="simserial", $C605="caseid")</formula>
    </cfRule>
    <cfRule type="expression" dxfId="1041" priority="4726">
      <formula>OR(AND(LEFT($C605, 16)="select_multiple ", LEN($C605)&gt;16, NOT(ISNUMBER(SEARCH(" ", $C605, 17)))), AND(LEFT($C605, 11)="select_one ", LEN($C605)&gt;11, NOT(ISNUMBER(SEARCH(" ", $C605, 12)))))</formula>
    </cfRule>
    <cfRule type="expression" dxfId="1040" priority="4727">
      <formula>$C605="decimal"</formula>
    </cfRule>
    <cfRule type="expression" dxfId="1039" priority="4728">
      <formula>$C605="integer"</formula>
    </cfRule>
    <cfRule type="expression" dxfId="1038" priority="4729">
      <formula>$C605="text"</formula>
    </cfRule>
    <cfRule type="expression" dxfId="1037" priority="4730">
      <formula>$C605="end repeat"</formula>
    </cfRule>
    <cfRule type="expression" dxfId="1036" priority="4731">
      <formula>$C605="begin repeat"</formula>
    </cfRule>
    <cfRule type="expression" dxfId="1035" priority="4732">
      <formula>$C605="end group"</formula>
    </cfRule>
    <cfRule type="expression" dxfId="1034" priority="4733">
      <formula>$C605="begin group"</formula>
    </cfRule>
  </conditionalFormatting>
  <conditionalFormatting sqref="N638">
    <cfRule type="expression" dxfId="1033" priority="4734">
      <formula>OR(AND(LEFT($C637, 14)="sensor_stream ", LEN($C637)&gt;14, NOT(ISNUMBER(SEARCH(" ", $C637, 15)))), AND(LEFT($C637, 17)="sensor_statistic ", LEN($C637)&gt;17, NOT(ISNUMBER(SEARCH(" ", $C637, 18)))))</formula>
    </cfRule>
    <cfRule type="expression" dxfId="1032" priority="4735">
      <formula>$C637="comments"</formula>
    </cfRule>
    <cfRule type="expression" dxfId="1031" priority="4736">
      <formula>OR($C637="audio", $C637="video")</formula>
    </cfRule>
    <cfRule type="expression" dxfId="1030" priority="4737">
      <formula>$C637="image"</formula>
    </cfRule>
    <cfRule type="expression" dxfId="1029" priority="4738">
      <formula>OR($C637="date", $C637="datetime")</formula>
    </cfRule>
    <cfRule type="expression" dxfId="1028" priority="4739">
      <formula>OR($C637="calculate", $C637="calculate_here")</formula>
    </cfRule>
    <cfRule type="expression" dxfId="1027" priority="4740">
      <formula>$C637="note"</formula>
    </cfRule>
    <cfRule type="expression" dxfId="1026" priority="4741">
      <formula>$C637="barcode"</formula>
    </cfRule>
    <cfRule type="expression" dxfId="1025" priority="4742">
      <formula>OR($C637="geopoint", $C637="geoshape", $C637="geotrace")</formula>
    </cfRule>
    <cfRule type="expression" dxfId="1024" priority="4743">
      <formula>OR($C637="audio audit", $C637="text audit", $C637="speed violations count", $C637="speed violations list", $C637="speed violations audit")</formula>
    </cfRule>
    <cfRule type="expression" dxfId="1023" priority="4744">
      <formula>OR($C637="username", $C637="phonenumber", $C637="start", $C637="end", $C637="deviceid", $C637="subscriberid", $C637="simserial", $C637="caseid")</formula>
    </cfRule>
    <cfRule type="expression" dxfId="1022" priority="4745">
      <formula>OR(AND(LEFT($C637, 16)="select_multiple ", LEN($C637)&gt;16, NOT(ISNUMBER(SEARCH(" ", $C637, 17)))), AND(LEFT($C637, 11)="select_one ", LEN($C637)&gt;11, NOT(ISNUMBER(SEARCH(" ", $C637, 12)))))</formula>
    </cfRule>
    <cfRule type="expression" dxfId="1021" priority="4746">
      <formula>$C637="decimal"</formula>
    </cfRule>
    <cfRule type="expression" dxfId="1020" priority="4747">
      <formula>$C637="integer"</formula>
    </cfRule>
    <cfRule type="expression" dxfId="1019" priority="4748">
      <formula>$C637="text"</formula>
    </cfRule>
    <cfRule type="expression" dxfId="1018" priority="4749">
      <formula>$C637="end repeat"</formula>
    </cfRule>
    <cfRule type="expression" dxfId="1017" priority="4750">
      <formula>$C637="begin repeat"</formula>
    </cfRule>
    <cfRule type="expression" dxfId="1016" priority="4751">
      <formula>$C637="end group"</formula>
    </cfRule>
    <cfRule type="expression" dxfId="1015" priority="4752">
      <formula>$C637="begin group"</formula>
    </cfRule>
  </conditionalFormatting>
  <conditionalFormatting sqref="N648">
    <cfRule type="expression" dxfId="1014" priority="4753">
      <formula>OR(AND(LEFT($C645, 14)="sensor_stream ", LEN($C645)&gt;14, NOT(ISNUMBER(SEARCH(" ", $C645, 15)))), AND(LEFT($C645, 17)="sensor_statistic ", LEN($C645)&gt;17, NOT(ISNUMBER(SEARCH(" ", $C645, 18)))))</formula>
    </cfRule>
    <cfRule type="expression" dxfId="1013" priority="4754">
      <formula>$C645="comments"</formula>
    </cfRule>
    <cfRule type="expression" dxfId="1012" priority="4755">
      <formula>OR($C645="audio", $C645="video")</formula>
    </cfRule>
    <cfRule type="expression" dxfId="1011" priority="4756">
      <formula>$C645="image"</formula>
    </cfRule>
    <cfRule type="expression" dxfId="1010" priority="4757">
      <formula>OR($C645="date", $C645="datetime")</formula>
    </cfRule>
    <cfRule type="expression" dxfId="1009" priority="4758">
      <formula>OR($C645="calculate", $C645="calculate_here")</formula>
    </cfRule>
    <cfRule type="expression" dxfId="1008" priority="4759">
      <formula>$C645="note"</formula>
    </cfRule>
    <cfRule type="expression" dxfId="1007" priority="4760">
      <formula>$C645="barcode"</formula>
    </cfRule>
    <cfRule type="expression" dxfId="1006" priority="4761">
      <formula>OR($C645="geopoint", $C645="geoshape", $C645="geotrace")</formula>
    </cfRule>
    <cfRule type="expression" dxfId="1005" priority="4762">
      <formula>OR($C645="audio audit", $C645="text audit", $C645="speed violations count", $C645="speed violations list", $C645="speed violations audit")</formula>
    </cfRule>
    <cfRule type="expression" dxfId="1004" priority="4763">
      <formula>OR($C645="username", $C645="phonenumber", $C645="start", $C645="end", $C645="deviceid", $C645="subscriberid", $C645="simserial", $C645="caseid")</formula>
    </cfRule>
    <cfRule type="expression" dxfId="1003" priority="4764">
      <formula>OR(AND(LEFT($C645, 16)="select_multiple ", LEN($C645)&gt;16, NOT(ISNUMBER(SEARCH(" ", $C645, 17)))), AND(LEFT($C645, 11)="select_one ", LEN($C645)&gt;11, NOT(ISNUMBER(SEARCH(" ", $C645, 12)))))</formula>
    </cfRule>
    <cfRule type="expression" dxfId="1002" priority="4765">
      <formula>$C645="decimal"</formula>
    </cfRule>
    <cfRule type="expression" dxfId="1001" priority="4766">
      <formula>$C645="integer"</formula>
    </cfRule>
    <cfRule type="expression" dxfId="1000" priority="4767">
      <formula>$C645="text"</formula>
    </cfRule>
    <cfRule type="expression" dxfId="999" priority="4768">
      <formula>$C645="end repeat"</formula>
    </cfRule>
    <cfRule type="expression" dxfId="998" priority="4769">
      <formula>$C645="begin repeat"</formula>
    </cfRule>
    <cfRule type="expression" dxfId="997" priority="4770">
      <formula>$C645="end group"</formula>
    </cfRule>
    <cfRule type="expression" dxfId="996" priority="4771">
      <formula>$C645="begin group"</formula>
    </cfRule>
  </conditionalFormatting>
  <conditionalFormatting sqref="N649">
    <cfRule type="expression" dxfId="995" priority="4772">
      <formula>OR(AND(LEFT($C648, 14)="sensor_stream ", LEN($C648)&gt;14, NOT(ISNUMBER(SEARCH(" ", $C648, 15)))), AND(LEFT($C648, 17)="sensor_statistic ", LEN($C648)&gt;17, NOT(ISNUMBER(SEARCH(" ", $C648, 18)))))</formula>
    </cfRule>
    <cfRule type="expression" dxfId="994" priority="4773">
      <formula>$C648="comments"</formula>
    </cfRule>
    <cfRule type="expression" dxfId="993" priority="4774">
      <formula>OR($C648="audio", $C648="video")</formula>
    </cfRule>
    <cfRule type="expression" dxfId="992" priority="4775">
      <formula>$C648="image"</formula>
    </cfRule>
    <cfRule type="expression" dxfId="991" priority="4776">
      <formula>OR($C648="date", $C648="datetime")</formula>
    </cfRule>
    <cfRule type="expression" dxfId="990" priority="4777">
      <formula>OR($C648="calculate", $C648="calculate_here")</formula>
    </cfRule>
    <cfRule type="expression" dxfId="989" priority="4778">
      <formula>$C648="note"</formula>
    </cfRule>
    <cfRule type="expression" dxfId="988" priority="4779">
      <formula>$C648="barcode"</formula>
    </cfRule>
    <cfRule type="expression" dxfId="987" priority="4780">
      <formula>OR($C648="geopoint", $C648="geoshape", $C648="geotrace")</formula>
    </cfRule>
    <cfRule type="expression" dxfId="986" priority="4781">
      <formula>OR($C648="audio audit", $C648="text audit", $C648="speed violations count", $C648="speed violations list", $C648="speed violations audit")</formula>
    </cfRule>
    <cfRule type="expression" dxfId="985" priority="4782">
      <formula>OR($C648="username", $C648="phonenumber", $C648="start", $C648="end", $C648="deviceid", $C648="subscriberid", $C648="simserial", $C648="caseid")</formula>
    </cfRule>
    <cfRule type="expression" dxfId="984" priority="4783">
      <formula>OR(AND(LEFT($C648, 16)="select_multiple ", LEN($C648)&gt;16, NOT(ISNUMBER(SEARCH(" ", $C648, 17)))), AND(LEFT($C648, 11)="select_one ", LEN($C648)&gt;11, NOT(ISNUMBER(SEARCH(" ", $C648, 12)))))</formula>
    </cfRule>
    <cfRule type="expression" dxfId="983" priority="4784">
      <formula>$C648="decimal"</formula>
    </cfRule>
    <cfRule type="expression" dxfId="982" priority="4785">
      <formula>$C648="integer"</formula>
    </cfRule>
    <cfRule type="expression" dxfId="981" priority="4786">
      <formula>$C648="text"</formula>
    </cfRule>
    <cfRule type="expression" dxfId="980" priority="4787">
      <formula>$C648="end repeat"</formula>
    </cfRule>
    <cfRule type="expression" dxfId="979" priority="4788">
      <formula>$C648="begin repeat"</formula>
    </cfRule>
    <cfRule type="expression" dxfId="978" priority="4789">
      <formula>$C648="end group"</formula>
    </cfRule>
    <cfRule type="expression" dxfId="977" priority="4790">
      <formula>$C648="begin group"</formula>
    </cfRule>
  </conditionalFormatting>
  <conditionalFormatting sqref="N650">
    <cfRule type="expression" dxfId="976" priority="4791">
      <formula>OR(AND(LEFT($C649, 14)="sensor_stream ", LEN($C649)&gt;14, NOT(ISNUMBER(SEARCH(" ", $C649, 15)))), AND(LEFT($C649, 17)="sensor_statistic ", LEN($C649)&gt;17, NOT(ISNUMBER(SEARCH(" ", $C649, 18)))))</formula>
    </cfRule>
    <cfRule type="expression" dxfId="975" priority="4792">
      <formula>$C649="comments"</formula>
    </cfRule>
    <cfRule type="expression" dxfId="974" priority="4793">
      <formula>OR($C649="audio", $C649="video")</formula>
    </cfRule>
    <cfRule type="expression" dxfId="973" priority="4794">
      <formula>$C649="image"</formula>
    </cfRule>
    <cfRule type="expression" dxfId="972" priority="4795">
      <formula>OR($C649="date", $C649="datetime")</formula>
    </cfRule>
    <cfRule type="expression" dxfId="971" priority="4796">
      <formula>OR($C649="calculate", $C649="calculate_here")</formula>
    </cfRule>
    <cfRule type="expression" dxfId="970" priority="4797">
      <formula>$C649="note"</formula>
    </cfRule>
    <cfRule type="expression" dxfId="969" priority="4798">
      <formula>$C649="barcode"</formula>
    </cfRule>
    <cfRule type="expression" dxfId="968" priority="4799">
      <formula>OR($C649="geopoint", $C649="geoshape", $C649="geotrace")</formula>
    </cfRule>
    <cfRule type="expression" dxfId="967" priority="4800">
      <formula>OR($C649="audio audit", $C649="text audit", $C649="speed violations count", $C649="speed violations list", $C649="speed violations audit")</formula>
    </cfRule>
    <cfRule type="expression" dxfId="966" priority="4801">
      <formula>OR($C649="username", $C649="phonenumber", $C649="start", $C649="end", $C649="deviceid", $C649="subscriberid", $C649="simserial", $C649="caseid")</formula>
    </cfRule>
    <cfRule type="expression" dxfId="965" priority="4802">
      <formula>OR(AND(LEFT($C649, 16)="select_multiple ", LEN($C649)&gt;16, NOT(ISNUMBER(SEARCH(" ", $C649, 17)))), AND(LEFT($C649, 11)="select_one ", LEN($C649)&gt;11, NOT(ISNUMBER(SEARCH(" ", $C649, 12)))))</formula>
    </cfRule>
    <cfRule type="expression" dxfId="964" priority="4803">
      <formula>$C649="decimal"</formula>
    </cfRule>
    <cfRule type="expression" dxfId="963" priority="4804">
      <formula>$C649="integer"</formula>
    </cfRule>
    <cfRule type="expression" dxfId="962" priority="4805">
      <formula>$C649="text"</formula>
    </cfRule>
    <cfRule type="expression" dxfId="961" priority="4806">
      <formula>$C649="end repeat"</formula>
    </cfRule>
    <cfRule type="expression" dxfId="960" priority="4807">
      <formula>$C649="begin repeat"</formula>
    </cfRule>
    <cfRule type="expression" dxfId="959" priority="4808">
      <formula>$C649="end group"</formula>
    </cfRule>
    <cfRule type="expression" dxfId="958" priority="4809">
      <formula>$C649="begin group"</formula>
    </cfRule>
  </conditionalFormatting>
  <conditionalFormatting sqref="N651:N654">
    <cfRule type="expression" dxfId="957" priority="4810">
      <formula>OR(AND(LEFT($C650, 14)="sensor_stream ", LEN($C650)&gt;14, NOT(ISNUMBER(SEARCH(" ", $C650, 15)))), AND(LEFT($C650, 17)="sensor_statistic ", LEN($C650)&gt;17, NOT(ISNUMBER(SEARCH(" ", $C650, 18)))))</formula>
    </cfRule>
    <cfRule type="expression" dxfId="956" priority="4811">
      <formula>$C650="comments"</formula>
    </cfRule>
    <cfRule type="expression" dxfId="955" priority="4812">
      <formula>OR($C650="audio", $C650="video")</formula>
    </cfRule>
    <cfRule type="expression" dxfId="954" priority="4813">
      <formula>$C650="image"</formula>
    </cfRule>
    <cfRule type="expression" dxfId="953" priority="4814">
      <formula>OR($C650="date", $C650="datetime")</formula>
    </cfRule>
    <cfRule type="expression" dxfId="952" priority="4815">
      <formula>OR($C650="calculate", $C650="calculate_here")</formula>
    </cfRule>
    <cfRule type="expression" dxfId="951" priority="4816">
      <formula>$C650="note"</formula>
    </cfRule>
    <cfRule type="expression" dxfId="950" priority="4817">
      <formula>$C650="barcode"</formula>
    </cfRule>
    <cfRule type="expression" dxfId="949" priority="4818">
      <formula>OR($C650="geopoint", $C650="geoshape", $C650="geotrace")</formula>
    </cfRule>
    <cfRule type="expression" dxfId="948" priority="4819">
      <formula>OR($C650="audio audit", $C650="text audit", $C650="speed violations count", $C650="speed violations list", $C650="speed violations audit")</formula>
    </cfRule>
    <cfRule type="expression" dxfId="947" priority="4820">
      <formula>OR($C650="username", $C650="phonenumber", $C650="start", $C650="end", $C650="deviceid", $C650="subscriberid", $C650="simserial", $C650="caseid")</formula>
    </cfRule>
    <cfRule type="expression" dxfId="946" priority="4821">
      <formula>OR(AND(LEFT($C650, 16)="select_multiple ", LEN($C650)&gt;16, NOT(ISNUMBER(SEARCH(" ", $C650, 17)))), AND(LEFT($C650, 11)="select_one ", LEN($C650)&gt;11, NOT(ISNUMBER(SEARCH(" ", $C650, 12)))))</formula>
    </cfRule>
    <cfRule type="expression" dxfId="945" priority="4822">
      <formula>$C650="decimal"</formula>
    </cfRule>
    <cfRule type="expression" dxfId="944" priority="4823">
      <formula>$C650="integer"</formula>
    </cfRule>
    <cfRule type="expression" dxfId="943" priority="4824">
      <formula>$C650="text"</formula>
    </cfRule>
    <cfRule type="expression" dxfId="942" priority="4825">
      <formula>$C650="end repeat"</formula>
    </cfRule>
    <cfRule type="expression" dxfId="941" priority="4826">
      <formula>$C650="begin repeat"</formula>
    </cfRule>
    <cfRule type="expression" dxfId="940" priority="4827">
      <formula>$C650="end group"</formula>
    </cfRule>
    <cfRule type="expression" dxfId="939" priority="4828">
      <formula>$C650="begin group"</formula>
    </cfRule>
  </conditionalFormatting>
  <conditionalFormatting sqref="N659">
    <cfRule type="expression" dxfId="938" priority="4829">
      <formula>OR(AND(LEFT($C658, 14)="sensor_stream ", LEN($C658)&gt;14, NOT(ISNUMBER(SEARCH(" ", $C658, 15)))), AND(LEFT($C658, 17)="sensor_statistic ", LEN($C658)&gt;17, NOT(ISNUMBER(SEARCH(" ", $C658, 18)))))</formula>
    </cfRule>
    <cfRule type="expression" dxfId="937" priority="4830">
      <formula>$C658="comments"</formula>
    </cfRule>
    <cfRule type="expression" dxfId="936" priority="4831">
      <formula>OR($C658="audio", $C658="video")</formula>
    </cfRule>
    <cfRule type="expression" dxfId="935" priority="4832">
      <formula>$C658="image"</formula>
    </cfRule>
    <cfRule type="expression" dxfId="934" priority="4833">
      <formula>OR($C658="date", $C658="datetime")</formula>
    </cfRule>
    <cfRule type="expression" dxfId="933" priority="4834">
      <formula>OR($C658="calculate", $C658="calculate_here")</formula>
    </cfRule>
    <cfRule type="expression" dxfId="932" priority="4835">
      <formula>$C658="note"</formula>
    </cfRule>
    <cfRule type="expression" dxfId="931" priority="4836">
      <formula>$C658="barcode"</formula>
    </cfRule>
    <cfRule type="expression" dxfId="930" priority="4837">
      <formula>OR($C658="geopoint", $C658="geoshape", $C658="geotrace")</formula>
    </cfRule>
    <cfRule type="expression" dxfId="929" priority="4838">
      <formula>OR($C658="audio audit", $C658="text audit", $C658="speed violations count", $C658="speed violations list", $C658="speed violations audit")</formula>
    </cfRule>
    <cfRule type="expression" dxfId="928" priority="4839">
      <formula>OR($C658="username", $C658="phonenumber", $C658="start", $C658="end", $C658="deviceid", $C658="subscriberid", $C658="simserial", $C658="caseid")</formula>
    </cfRule>
    <cfRule type="expression" dxfId="927" priority="4840">
      <formula>OR(AND(LEFT($C658, 16)="select_multiple ", LEN($C658)&gt;16, NOT(ISNUMBER(SEARCH(" ", $C658, 17)))), AND(LEFT($C658, 11)="select_one ", LEN($C658)&gt;11, NOT(ISNUMBER(SEARCH(" ", $C658, 12)))))</formula>
    </cfRule>
    <cfRule type="expression" dxfId="926" priority="4841">
      <formula>$C658="decimal"</formula>
    </cfRule>
    <cfRule type="expression" dxfId="925" priority="4842">
      <formula>$C658="integer"</formula>
    </cfRule>
    <cfRule type="expression" dxfId="924" priority="4843">
      <formula>$C658="text"</formula>
    </cfRule>
    <cfRule type="expression" dxfId="923" priority="4844">
      <formula>$C658="end repeat"</formula>
    </cfRule>
    <cfRule type="expression" dxfId="922" priority="4845">
      <formula>$C658="begin repeat"</formula>
    </cfRule>
    <cfRule type="expression" dxfId="921" priority="4846">
      <formula>$C658="end group"</formula>
    </cfRule>
    <cfRule type="expression" dxfId="920" priority="4847">
      <formula>$C658="begin group"</formula>
    </cfRule>
  </conditionalFormatting>
  <conditionalFormatting sqref="N660">
    <cfRule type="expression" dxfId="919" priority="4848">
      <formula>OR(AND(LEFT($C659, 14)="sensor_stream ", LEN($C659)&gt;14, NOT(ISNUMBER(SEARCH(" ", $C659, 15)))), AND(LEFT($C659, 17)="sensor_statistic ", LEN($C659)&gt;17, NOT(ISNUMBER(SEARCH(" ", $C659, 18)))))</formula>
    </cfRule>
    <cfRule type="expression" dxfId="918" priority="4849">
      <formula>$C659="comments"</formula>
    </cfRule>
    <cfRule type="expression" dxfId="917" priority="4850">
      <formula>OR($C659="audio", $C659="video")</formula>
    </cfRule>
    <cfRule type="expression" dxfId="916" priority="4851">
      <formula>$C659="image"</formula>
    </cfRule>
    <cfRule type="expression" dxfId="915" priority="4852">
      <formula>OR($C659="date", $C659="datetime")</formula>
    </cfRule>
    <cfRule type="expression" dxfId="914" priority="4853">
      <formula>OR($C659="calculate", $C659="calculate_here")</formula>
    </cfRule>
    <cfRule type="expression" dxfId="913" priority="4854">
      <formula>$C659="note"</formula>
    </cfRule>
    <cfRule type="expression" dxfId="912" priority="4855">
      <formula>$C659="barcode"</formula>
    </cfRule>
    <cfRule type="expression" dxfId="911" priority="4856">
      <formula>OR($C659="geopoint", $C659="geoshape", $C659="geotrace")</formula>
    </cfRule>
    <cfRule type="expression" dxfId="910" priority="4857">
      <formula>OR($C659="audio audit", $C659="text audit", $C659="speed violations count", $C659="speed violations list", $C659="speed violations audit")</formula>
    </cfRule>
    <cfRule type="expression" dxfId="909" priority="4858">
      <formula>OR($C659="username", $C659="phonenumber", $C659="start", $C659="end", $C659="deviceid", $C659="subscriberid", $C659="simserial", $C659="caseid")</formula>
    </cfRule>
    <cfRule type="expression" dxfId="908" priority="4859">
      <formula>OR(AND(LEFT($C659, 16)="select_multiple ", LEN($C659)&gt;16, NOT(ISNUMBER(SEARCH(" ", $C659, 17)))), AND(LEFT($C659, 11)="select_one ", LEN($C659)&gt;11, NOT(ISNUMBER(SEARCH(" ", $C659, 12)))))</formula>
    </cfRule>
    <cfRule type="expression" dxfId="907" priority="4860">
      <formula>$C659="decimal"</formula>
    </cfRule>
    <cfRule type="expression" dxfId="906" priority="4861">
      <formula>$C659="integer"</formula>
    </cfRule>
    <cfRule type="expression" dxfId="905" priority="4862">
      <formula>$C659="text"</formula>
    </cfRule>
    <cfRule type="expression" dxfId="904" priority="4863">
      <formula>$C659="end repeat"</formula>
    </cfRule>
    <cfRule type="expression" dxfId="903" priority="4864">
      <formula>$C659="begin repeat"</formula>
    </cfRule>
    <cfRule type="expression" dxfId="902" priority="4865">
      <formula>$C659="end group"</formula>
    </cfRule>
    <cfRule type="expression" dxfId="901" priority="4866">
      <formula>$C659="begin group"</formula>
    </cfRule>
  </conditionalFormatting>
  <conditionalFormatting sqref="N661">
    <cfRule type="expression" dxfId="900" priority="4867">
      <formula>OR(AND(LEFT($C660, 14)="sensor_stream ", LEN($C660)&gt;14, NOT(ISNUMBER(SEARCH(" ", $C660, 15)))), AND(LEFT($C660, 17)="sensor_statistic ", LEN($C660)&gt;17, NOT(ISNUMBER(SEARCH(" ", $C660, 18)))))</formula>
    </cfRule>
    <cfRule type="expression" dxfId="899" priority="4868">
      <formula>$C660="comments"</formula>
    </cfRule>
    <cfRule type="expression" dxfId="898" priority="4869">
      <formula>OR($C660="audio", $C660="video")</formula>
    </cfRule>
    <cfRule type="expression" dxfId="897" priority="4870">
      <formula>$C660="image"</formula>
    </cfRule>
    <cfRule type="expression" dxfId="896" priority="4871">
      <formula>OR($C660="date", $C660="datetime")</formula>
    </cfRule>
    <cfRule type="expression" dxfId="895" priority="4872">
      <formula>OR($C660="calculate", $C660="calculate_here")</formula>
    </cfRule>
    <cfRule type="expression" dxfId="894" priority="4873">
      <formula>$C660="note"</formula>
    </cfRule>
    <cfRule type="expression" dxfId="893" priority="4874">
      <formula>$C660="barcode"</formula>
    </cfRule>
    <cfRule type="expression" dxfId="892" priority="4875">
      <formula>OR($C660="geopoint", $C660="geoshape", $C660="geotrace")</formula>
    </cfRule>
    <cfRule type="expression" dxfId="891" priority="4876">
      <formula>OR($C660="audio audit", $C660="text audit", $C660="speed violations count", $C660="speed violations list", $C660="speed violations audit")</formula>
    </cfRule>
    <cfRule type="expression" dxfId="890" priority="4877">
      <formula>OR($C660="username", $C660="phonenumber", $C660="start", $C660="end", $C660="deviceid", $C660="subscriberid", $C660="simserial", $C660="caseid")</formula>
    </cfRule>
    <cfRule type="expression" dxfId="889" priority="4878">
      <formula>OR(AND(LEFT($C660, 16)="select_multiple ", LEN($C660)&gt;16, NOT(ISNUMBER(SEARCH(" ", $C660, 17)))), AND(LEFT($C660, 11)="select_one ", LEN($C660)&gt;11, NOT(ISNUMBER(SEARCH(" ", $C660, 12)))))</formula>
    </cfRule>
    <cfRule type="expression" dxfId="888" priority="4879">
      <formula>$C660="decimal"</formula>
    </cfRule>
    <cfRule type="expression" dxfId="887" priority="4880">
      <formula>$C660="integer"</formula>
    </cfRule>
    <cfRule type="expression" dxfId="886" priority="4881">
      <formula>$C660="text"</formula>
    </cfRule>
    <cfRule type="expression" dxfId="885" priority="4882">
      <formula>$C660="end repeat"</formula>
    </cfRule>
    <cfRule type="expression" dxfId="884" priority="4883">
      <formula>$C660="begin repeat"</formula>
    </cfRule>
    <cfRule type="expression" dxfId="883" priority="4884">
      <formula>$C660="end group"</formula>
    </cfRule>
    <cfRule type="expression" dxfId="882" priority="4885">
      <formula>$C660="begin group"</formula>
    </cfRule>
  </conditionalFormatting>
  <conditionalFormatting sqref="N665">
    <cfRule type="expression" dxfId="881" priority="4886">
      <formula>OR(AND(LEFT($C664, 14)="sensor_stream ", LEN($C664)&gt;14, NOT(ISNUMBER(SEARCH(" ", $C664, 15)))), AND(LEFT($C664, 17)="sensor_statistic ", LEN($C664)&gt;17, NOT(ISNUMBER(SEARCH(" ", $C664, 18)))))</formula>
    </cfRule>
    <cfRule type="expression" dxfId="880" priority="4887">
      <formula>$C664="comments"</formula>
    </cfRule>
    <cfRule type="expression" dxfId="879" priority="4888">
      <formula>OR($C664="audio", $C664="video")</formula>
    </cfRule>
    <cfRule type="expression" dxfId="878" priority="4889">
      <formula>$C664="image"</formula>
    </cfRule>
    <cfRule type="expression" dxfId="877" priority="4890">
      <formula>OR($C664="date", $C664="datetime")</formula>
    </cfRule>
    <cfRule type="expression" dxfId="876" priority="4891">
      <formula>OR($C664="calculate", $C664="calculate_here")</formula>
    </cfRule>
    <cfRule type="expression" dxfId="875" priority="4892">
      <formula>$C664="note"</formula>
    </cfRule>
    <cfRule type="expression" dxfId="874" priority="4893">
      <formula>$C664="barcode"</formula>
    </cfRule>
    <cfRule type="expression" dxfId="873" priority="4894">
      <formula>OR($C664="geopoint", $C664="geoshape", $C664="geotrace")</formula>
    </cfRule>
    <cfRule type="expression" dxfId="872" priority="4895">
      <formula>OR($C664="audio audit", $C664="text audit", $C664="speed violations count", $C664="speed violations list", $C664="speed violations audit")</formula>
    </cfRule>
    <cfRule type="expression" dxfId="871" priority="4896">
      <formula>OR($C664="username", $C664="phonenumber", $C664="start", $C664="end", $C664="deviceid", $C664="subscriberid", $C664="simserial", $C664="caseid")</formula>
    </cfRule>
    <cfRule type="expression" dxfId="870" priority="4897">
      <formula>OR(AND(LEFT($C664, 16)="select_multiple ", LEN($C664)&gt;16, NOT(ISNUMBER(SEARCH(" ", $C664, 17)))), AND(LEFT($C664, 11)="select_one ", LEN($C664)&gt;11, NOT(ISNUMBER(SEARCH(" ", $C664, 12)))))</formula>
    </cfRule>
    <cfRule type="expression" dxfId="869" priority="4898">
      <formula>$C664="decimal"</formula>
    </cfRule>
    <cfRule type="expression" dxfId="868" priority="4899">
      <formula>$C664="integer"</formula>
    </cfRule>
    <cfRule type="expression" dxfId="867" priority="4900">
      <formula>$C664="text"</formula>
    </cfRule>
    <cfRule type="expression" dxfId="866" priority="4901">
      <formula>$C664="end repeat"</formula>
    </cfRule>
    <cfRule type="expression" dxfId="865" priority="4902">
      <formula>$C664="begin repeat"</formula>
    </cfRule>
    <cfRule type="expression" dxfId="864" priority="4903">
      <formula>$C664="end group"</formula>
    </cfRule>
    <cfRule type="expression" dxfId="863" priority="4904">
      <formula>$C664="begin group"</formula>
    </cfRule>
  </conditionalFormatting>
  <conditionalFormatting sqref="N666">
    <cfRule type="expression" dxfId="862" priority="4905">
      <formula>OR(AND(LEFT($C665, 14)="sensor_stream ", LEN($C665)&gt;14, NOT(ISNUMBER(SEARCH(" ", $C665, 15)))), AND(LEFT($C665, 17)="sensor_statistic ", LEN($C665)&gt;17, NOT(ISNUMBER(SEARCH(" ", $C665, 18)))))</formula>
    </cfRule>
    <cfRule type="expression" dxfId="861" priority="4906">
      <formula>$C665="comments"</formula>
    </cfRule>
    <cfRule type="expression" dxfId="860" priority="4907">
      <formula>OR($C665="audio", $C665="video")</formula>
    </cfRule>
    <cfRule type="expression" dxfId="859" priority="4908">
      <formula>$C665="image"</formula>
    </cfRule>
    <cfRule type="expression" dxfId="858" priority="4909">
      <formula>OR($C665="date", $C665="datetime")</formula>
    </cfRule>
    <cfRule type="expression" dxfId="857" priority="4910">
      <formula>OR($C665="calculate", $C665="calculate_here")</formula>
    </cfRule>
    <cfRule type="expression" dxfId="856" priority="4911">
      <formula>$C665="note"</formula>
    </cfRule>
    <cfRule type="expression" dxfId="855" priority="4912">
      <formula>$C665="barcode"</formula>
    </cfRule>
    <cfRule type="expression" dxfId="854" priority="4913">
      <formula>OR($C665="geopoint", $C665="geoshape", $C665="geotrace")</formula>
    </cfRule>
    <cfRule type="expression" dxfId="853" priority="4914">
      <formula>OR($C665="audio audit", $C665="text audit", $C665="speed violations count", $C665="speed violations list", $C665="speed violations audit")</formula>
    </cfRule>
    <cfRule type="expression" dxfId="852" priority="4915">
      <formula>OR($C665="username", $C665="phonenumber", $C665="start", $C665="end", $C665="deviceid", $C665="subscriberid", $C665="simserial", $C665="caseid")</formula>
    </cfRule>
    <cfRule type="expression" dxfId="851" priority="4916">
      <formula>OR(AND(LEFT($C665, 16)="select_multiple ", LEN($C665)&gt;16, NOT(ISNUMBER(SEARCH(" ", $C665, 17)))), AND(LEFT($C665, 11)="select_one ", LEN($C665)&gt;11, NOT(ISNUMBER(SEARCH(" ", $C665, 12)))))</formula>
    </cfRule>
    <cfRule type="expression" dxfId="850" priority="4917">
      <formula>$C665="decimal"</formula>
    </cfRule>
    <cfRule type="expression" dxfId="849" priority="4918">
      <formula>$C665="integer"</formula>
    </cfRule>
    <cfRule type="expression" dxfId="848" priority="4919">
      <formula>$C665="text"</formula>
    </cfRule>
    <cfRule type="expression" dxfId="847" priority="4920">
      <formula>$C665="end repeat"</formula>
    </cfRule>
    <cfRule type="expression" dxfId="846" priority="4921">
      <formula>$C665="begin repeat"</formula>
    </cfRule>
    <cfRule type="expression" dxfId="845" priority="4922">
      <formula>$C665="end group"</formula>
    </cfRule>
    <cfRule type="expression" dxfId="844" priority="4923">
      <formula>$C665="begin group"</formula>
    </cfRule>
  </conditionalFormatting>
  <conditionalFormatting sqref="N667">
    <cfRule type="expression" dxfId="843" priority="4924">
      <formula>OR(AND(LEFT($C666, 14)="sensor_stream ", LEN($C666)&gt;14, NOT(ISNUMBER(SEARCH(" ", $C666, 15)))), AND(LEFT($C666, 17)="sensor_statistic ", LEN($C666)&gt;17, NOT(ISNUMBER(SEARCH(" ", $C666, 18)))))</formula>
    </cfRule>
    <cfRule type="expression" dxfId="842" priority="4925">
      <formula>$C666="comments"</formula>
    </cfRule>
    <cfRule type="expression" dxfId="841" priority="4926">
      <formula>OR($C666="audio", $C666="video")</formula>
    </cfRule>
    <cfRule type="expression" dxfId="840" priority="4927">
      <formula>$C666="image"</formula>
    </cfRule>
    <cfRule type="expression" dxfId="839" priority="4928">
      <formula>OR($C666="date", $C666="datetime")</formula>
    </cfRule>
    <cfRule type="expression" dxfId="838" priority="4929">
      <formula>OR($C666="calculate", $C666="calculate_here")</formula>
    </cfRule>
    <cfRule type="expression" dxfId="837" priority="4930">
      <formula>$C666="note"</formula>
    </cfRule>
    <cfRule type="expression" dxfId="836" priority="4931">
      <formula>$C666="barcode"</formula>
    </cfRule>
    <cfRule type="expression" dxfId="835" priority="4932">
      <formula>OR($C666="geopoint", $C666="geoshape", $C666="geotrace")</formula>
    </cfRule>
    <cfRule type="expression" dxfId="834" priority="4933">
      <formula>OR($C666="audio audit", $C666="text audit", $C666="speed violations count", $C666="speed violations list", $C666="speed violations audit")</formula>
    </cfRule>
    <cfRule type="expression" dxfId="833" priority="4934">
      <formula>OR($C666="username", $C666="phonenumber", $C666="start", $C666="end", $C666="deviceid", $C666="subscriberid", $C666="simserial", $C666="caseid")</formula>
    </cfRule>
    <cfRule type="expression" dxfId="832" priority="4935">
      <formula>OR(AND(LEFT($C666, 16)="select_multiple ", LEN($C666)&gt;16, NOT(ISNUMBER(SEARCH(" ", $C666, 17)))), AND(LEFT($C666, 11)="select_one ", LEN($C666)&gt;11, NOT(ISNUMBER(SEARCH(" ", $C666, 12)))))</formula>
    </cfRule>
    <cfRule type="expression" dxfId="831" priority="4936">
      <formula>$C666="decimal"</formula>
    </cfRule>
    <cfRule type="expression" dxfId="830" priority="4937">
      <formula>$C666="integer"</formula>
    </cfRule>
    <cfRule type="expression" dxfId="829" priority="4938">
      <formula>$C666="text"</formula>
    </cfRule>
    <cfRule type="expression" dxfId="828" priority="4939">
      <formula>$C666="end repeat"</formula>
    </cfRule>
    <cfRule type="expression" dxfId="827" priority="4940">
      <formula>$C666="begin repeat"</formula>
    </cfRule>
    <cfRule type="expression" dxfId="826" priority="4941">
      <formula>$C666="end group"</formula>
    </cfRule>
    <cfRule type="expression" dxfId="825" priority="4942">
      <formula>$C666="begin group"</formula>
    </cfRule>
  </conditionalFormatting>
  <conditionalFormatting sqref="N671">
    <cfRule type="expression" dxfId="824" priority="4943">
      <formula>OR(AND(LEFT($C670, 14)="sensor_stream ", LEN($C670)&gt;14, NOT(ISNUMBER(SEARCH(" ", $C670, 15)))), AND(LEFT($C670, 17)="sensor_statistic ", LEN($C670)&gt;17, NOT(ISNUMBER(SEARCH(" ", $C670, 18)))))</formula>
    </cfRule>
    <cfRule type="expression" dxfId="823" priority="4944">
      <formula>$C670="comments"</formula>
    </cfRule>
    <cfRule type="expression" dxfId="822" priority="4945">
      <formula>OR($C670="audio", $C670="video")</formula>
    </cfRule>
    <cfRule type="expression" dxfId="821" priority="4946">
      <formula>$C670="image"</formula>
    </cfRule>
    <cfRule type="expression" dxfId="820" priority="4947">
      <formula>OR($C670="date", $C670="datetime")</formula>
    </cfRule>
    <cfRule type="expression" dxfId="819" priority="4948">
      <formula>OR($C670="calculate", $C670="calculate_here")</formula>
    </cfRule>
    <cfRule type="expression" dxfId="818" priority="4949">
      <formula>$C670="note"</formula>
    </cfRule>
    <cfRule type="expression" dxfId="817" priority="4950">
      <formula>$C670="barcode"</formula>
    </cfRule>
    <cfRule type="expression" dxfId="816" priority="4951">
      <formula>OR($C670="geopoint", $C670="geoshape", $C670="geotrace")</formula>
    </cfRule>
    <cfRule type="expression" dxfId="815" priority="4952">
      <formula>OR($C670="audio audit", $C670="text audit", $C670="speed violations count", $C670="speed violations list", $C670="speed violations audit")</formula>
    </cfRule>
    <cfRule type="expression" dxfId="814" priority="4953">
      <formula>OR($C670="username", $C670="phonenumber", $C670="start", $C670="end", $C670="deviceid", $C670="subscriberid", $C670="simserial", $C670="caseid")</formula>
    </cfRule>
    <cfRule type="expression" dxfId="813" priority="4954">
      <formula>OR(AND(LEFT($C670, 16)="select_multiple ", LEN($C670)&gt;16, NOT(ISNUMBER(SEARCH(" ", $C670, 17)))), AND(LEFT($C670, 11)="select_one ", LEN($C670)&gt;11, NOT(ISNUMBER(SEARCH(" ", $C670, 12)))))</formula>
    </cfRule>
    <cfRule type="expression" dxfId="812" priority="4955">
      <formula>$C670="decimal"</formula>
    </cfRule>
    <cfRule type="expression" dxfId="811" priority="4956">
      <formula>$C670="integer"</formula>
    </cfRule>
    <cfRule type="expression" dxfId="810" priority="4957">
      <formula>$C670="text"</formula>
    </cfRule>
    <cfRule type="expression" dxfId="809" priority="4958">
      <formula>$C670="end repeat"</formula>
    </cfRule>
    <cfRule type="expression" dxfId="808" priority="4959">
      <formula>$C670="begin repeat"</formula>
    </cfRule>
    <cfRule type="expression" dxfId="807" priority="4960">
      <formula>$C670="end group"</formula>
    </cfRule>
    <cfRule type="expression" dxfId="806" priority="4961">
      <formula>$C670="begin group"</formula>
    </cfRule>
  </conditionalFormatting>
  <conditionalFormatting sqref="N672">
    <cfRule type="expression" dxfId="805" priority="4962">
      <formula>OR(AND(LEFT($C671, 14)="sensor_stream ", LEN($C671)&gt;14, NOT(ISNUMBER(SEARCH(" ", $C671, 15)))), AND(LEFT($C671, 17)="sensor_statistic ", LEN($C671)&gt;17, NOT(ISNUMBER(SEARCH(" ", $C671, 18)))))</formula>
    </cfRule>
    <cfRule type="expression" dxfId="804" priority="4963">
      <formula>$C671="comments"</formula>
    </cfRule>
    <cfRule type="expression" dxfId="803" priority="4964">
      <formula>OR($C671="audio", $C671="video")</formula>
    </cfRule>
    <cfRule type="expression" dxfId="802" priority="4965">
      <formula>$C671="image"</formula>
    </cfRule>
    <cfRule type="expression" dxfId="801" priority="4966">
      <formula>OR($C671="date", $C671="datetime")</formula>
    </cfRule>
    <cfRule type="expression" dxfId="800" priority="4967">
      <formula>OR($C671="calculate", $C671="calculate_here")</formula>
    </cfRule>
    <cfRule type="expression" dxfId="799" priority="4968">
      <formula>$C671="note"</formula>
    </cfRule>
    <cfRule type="expression" dxfId="798" priority="4969">
      <formula>$C671="barcode"</formula>
    </cfRule>
    <cfRule type="expression" dxfId="797" priority="4970">
      <formula>OR($C671="geopoint", $C671="geoshape", $C671="geotrace")</formula>
    </cfRule>
    <cfRule type="expression" dxfId="796" priority="4971">
      <formula>OR($C671="audio audit", $C671="text audit", $C671="speed violations count", $C671="speed violations list", $C671="speed violations audit")</formula>
    </cfRule>
    <cfRule type="expression" dxfId="795" priority="4972">
      <formula>OR($C671="username", $C671="phonenumber", $C671="start", $C671="end", $C671="deviceid", $C671="subscriberid", $C671="simserial", $C671="caseid")</formula>
    </cfRule>
    <cfRule type="expression" dxfId="794" priority="4973">
      <formula>OR(AND(LEFT($C671, 16)="select_multiple ", LEN($C671)&gt;16, NOT(ISNUMBER(SEARCH(" ", $C671, 17)))), AND(LEFT($C671, 11)="select_one ", LEN($C671)&gt;11, NOT(ISNUMBER(SEARCH(" ", $C671, 12)))))</formula>
    </cfRule>
    <cfRule type="expression" dxfId="793" priority="4974">
      <formula>$C671="decimal"</formula>
    </cfRule>
    <cfRule type="expression" dxfId="792" priority="4975">
      <formula>$C671="integer"</formula>
    </cfRule>
    <cfRule type="expression" dxfId="791" priority="4976">
      <formula>$C671="text"</formula>
    </cfRule>
    <cfRule type="expression" dxfId="790" priority="4977">
      <formula>$C671="end repeat"</formula>
    </cfRule>
    <cfRule type="expression" dxfId="789" priority="4978">
      <formula>$C671="begin repeat"</formula>
    </cfRule>
    <cfRule type="expression" dxfId="788" priority="4979">
      <formula>$C671="end group"</formula>
    </cfRule>
    <cfRule type="expression" dxfId="787" priority="4980">
      <formula>$C671="begin group"</formula>
    </cfRule>
  </conditionalFormatting>
  <conditionalFormatting sqref="N679">
    <cfRule type="expression" dxfId="786" priority="4981">
      <formula>OR(AND(LEFT($C678, 14)="sensor_stream ", LEN($C678)&gt;14, NOT(ISNUMBER(SEARCH(" ", $C678, 15)))), AND(LEFT($C678, 17)="sensor_statistic ", LEN($C678)&gt;17, NOT(ISNUMBER(SEARCH(" ", $C678, 18)))))</formula>
    </cfRule>
    <cfRule type="expression" dxfId="785" priority="4982">
      <formula>$C678="comments"</formula>
    </cfRule>
    <cfRule type="expression" dxfId="784" priority="4983">
      <formula>OR($C678="audio", $C678="video")</formula>
    </cfRule>
    <cfRule type="expression" dxfId="783" priority="4984">
      <formula>$C678="image"</formula>
    </cfRule>
    <cfRule type="expression" dxfId="782" priority="4985">
      <formula>OR($C678="date", $C678="datetime")</formula>
    </cfRule>
    <cfRule type="expression" dxfId="781" priority="4986">
      <formula>OR($C678="calculate", $C678="calculate_here")</formula>
    </cfRule>
    <cfRule type="expression" dxfId="780" priority="4987">
      <formula>$C678="note"</formula>
    </cfRule>
    <cfRule type="expression" dxfId="779" priority="4988">
      <formula>$C678="barcode"</formula>
    </cfRule>
    <cfRule type="expression" dxfId="778" priority="4989">
      <formula>OR($C678="geopoint", $C678="geoshape", $C678="geotrace")</formula>
    </cfRule>
    <cfRule type="expression" dxfId="777" priority="4990">
      <formula>OR($C678="audio audit", $C678="text audit", $C678="speed violations count", $C678="speed violations list", $C678="speed violations audit")</formula>
    </cfRule>
    <cfRule type="expression" dxfId="776" priority="4991">
      <formula>OR($C678="username", $C678="phonenumber", $C678="start", $C678="end", $C678="deviceid", $C678="subscriberid", $C678="simserial", $C678="caseid")</formula>
    </cfRule>
    <cfRule type="expression" dxfId="775" priority="4992">
      <formula>OR(AND(LEFT($C678, 16)="select_multiple ", LEN($C678)&gt;16, NOT(ISNUMBER(SEARCH(" ", $C678, 17)))), AND(LEFT($C678, 11)="select_one ", LEN($C678)&gt;11, NOT(ISNUMBER(SEARCH(" ", $C678, 12)))))</formula>
    </cfRule>
    <cfRule type="expression" dxfId="774" priority="4993">
      <formula>$C678="decimal"</formula>
    </cfRule>
    <cfRule type="expression" dxfId="773" priority="4994">
      <formula>$C678="integer"</formula>
    </cfRule>
    <cfRule type="expression" dxfId="772" priority="4995">
      <formula>$C678="text"</formula>
    </cfRule>
    <cfRule type="expression" dxfId="771" priority="4996">
      <formula>$C678="end repeat"</formula>
    </cfRule>
    <cfRule type="expression" dxfId="770" priority="4997">
      <formula>$C678="begin repeat"</formula>
    </cfRule>
    <cfRule type="expression" dxfId="769" priority="4998">
      <formula>$C678="end group"</formula>
    </cfRule>
    <cfRule type="expression" dxfId="768" priority="4999">
      <formula>$C678="begin group"</formula>
    </cfRule>
  </conditionalFormatting>
  <conditionalFormatting sqref="N680">
    <cfRule type="expression" dxfId="767" priority="5000">
      <formula>OR(AND(LEFT($C679, 14)="sensor_stream ", LEN($C679)&gt;14, NOT(ISNUMBER(SEARCH(" ", $C679, 15)))), AND(LEFT($C679, 17)="sensor_statistic ", LEN($C679)&gt;17, NOT(ISNUMBER(SEARCH(" ", $C679, 18)))))</formula>
    </cfRule>
    <cfRule type="expression" dxfId="766" priority="5001">
      <formula>$C679="comments"</formula>
    </cfRule>
    <cfRule type="expression" dxfId="765" priority="5002">
      <formula>OR($C679="audio", $C679="video")</formula>
    </cfRule>
    <cfRule type="expression" dxfId="764" priority="5003">
      <formula>$C679="image"</formula>
    </cfRule>
    <cfRule type="expression" dxfId="763" priority="5004">
      <formula>OR($C679="date", $C679="datetime")</formula>
    </cfRule>
    <cfRule type="expression" dxfId="762" priority="5005">
      <formula>OR($C679="calculate", $C679="calculate_here")</formula>
    </cfRule>
    <cfRule type="expression" dxfId="761" priority="5006">
      <formula>$C679="note"</formula>
    </cfRule>
    <cfRule type="expression" dxfId="760" priority="5007">
      <formula>$C679="barcode"</formula>
    </cfRule>
    <cfRule type="expression" dxfId="759" priority="5008">
      <formula>OR($C679="geopoint", $C679="geoshape", $C679="geotrace")</formula>
    </cfRule>
    <cfRule type="expression" dxfId="758" priority="5009">
      <formula>OR($C679="audio audit", $C679="text audit", $C679="speed violations count", $C679="speed violations list", $C679="speed violations audit")</formula>
    </cfRule>
    <cfRule type="expression" dxfId="757" priority="5010">
      <formula>OR($C679="username", $C679="phonenumber", $C679="start", $C679="end", $C679="deviceid", $C679="subscriberid", $C679="simserial", $C679="caseid")</formula>
    </cfRule>
    <cfRule type="expression" dxfId="756" priority="5011">
      <formula>OR(AND(LEFT($C679, 16)="select_multiple ", LEN($C679)&gt;16, NOT(ISNUMBER(SEARCH(" ", $C679, 17)))), AND(LEFT($C679, 11)="select_one ", LEN($C679)&gt;11, NOT(ISNUMBER(SEARCH(" ", $C679, 12)))))</formula>
    </cfRule>
    <cfRule type="expression" dxfId="755" priority="5012">
      <formula>$C679="decimal"</formula>
    </cfRule>
    <cfRule type="expression" dxfId="754" priority="5013">
      <formula>$C679="integer"</formula>
    </cfRule>
    <cfRule type="expression" dxfId="753" priority="5014">
      <formula>$C679="text"</formula>
    </cfRule>
    <cfRule type="expression" dxfId="752" priority="5015">
      <formula>$C679="end repeat"</formula>
    </cfRule>
    <cfRule type="expression" dxfId="751" priority="5016">
      <formula>$C679="begin repeat"</formula>
    </cfRule>
    <cfRule type="expression" dxfId="750" priority="5017">
      <formula>$C679="end group"</formula>
    </cfRule>
    <cfRule type="expression" dxfId="749" priority="5018">
      <formula>$C679="begin group"</formula>
    </cfRule>
  </conditionalFormatting>
  <conditionalFormatting sqref="N675">
    <cfRule type="expression" dxfId="748" priority="5019">
      <formula>OR(AND(LEFT($C674, 14)="sensor_stream ", LEN($C674)&gt;14, NOT(ISNUMBER(SEARCH(" ", $C674, 15)))), AND(LEFT($C674, 17)="sensor_statistic ", LEN($C674)&gt;17, NOT(ISNUMBER(SEARCH(" ", $C674, 18)))))</formula>
    </cfRule>
    <cfRule type="expression" dxfId="747" priority="5020">
      <formula>$C674="comments"</formula>
    </cfRule>
    <cfRule type="expression" dxfId="746" priority="5021">
      <formula>OR($C674="audio", $C674="video")</formula>
    </cfRule>
    <cfRule type="expression" dxfId="745" priority="5022">
      <formula>$C674="image"</formula>
    </cfRule>
    <cfRule type="expression" dxfId="744" priority="5023">
      <formula>OR($C674="date", $C674="datetime")</formula>
    </cfRule>
    <cfRule type="expression" dxfId="743" priority="5024">
      <formula>OR($C674="calculate", $C674="calculate_here")</formula>
    </cfRule>
    <cfRule type="expression" dxfId="742" priority="5025">
      <formula>$C674="note"</formula>
    </cfRule>
    <cfRule type="expression" dxfId="741" priority="5026">
      <formula>$C674="barcode"</formula>
    </cfRule>
    <cfRule type="expression" dxfId="740" priority="5027">
      <formula>OR($C674="geopoint", $C674="geoshape", $C674="geotrace")</formula>
    </cfRule>
    <cfRule type="expression" dxfId="739" priority="5028">
      <formula>OR($C674="audio audit", $C674="text audit", $C674="speed violations count", $C674="speed violations list", $C674="speed violations audit")</formula>
    </cfRule>
    <cfRule type="expression" dxfId="738" priority="5029">
      <formula>OR($C674="username", $C674="phonenumber", $C674="start", $C674="end", $C674="deviceid", $C674="subscriberid", $C674="simserial", $C674="caseid")</formula>
    </cfRule>
    <cfRule type="expression" dxfId="737" priority="5030">
      <formula>OR(AND(LEFT($C674, 16)="select_multiple ", LEN($C674)&gt;16, NOT(ISNUMBER(SEARCH(" ", $C674, 17)))), AND(LEFT($C674, 11)="select_one ", LEN($C674)&gt;11, NOT(ISNUMBER(SEARCH(" ", $C674, 12)))))</formula>
    </cfRule>
    <cfRule type="expression" dxfId="736" priority="5031">
      <formula>$C674="decimal"</formula>
    </cfRule>
    <cfRule type="expression" dxfId="735" priority="5032">
      <formula>$C674="integer"</formula>
    </cfRule>
    <cfRule type="expression" dxfId="734" priority="5033">
      <formula>$C674="text"</formula>
    </cfRule>
    <cfRule type="expression" dxfId="733" priority="5034">
      <formula>$C674="end repeat"</formula>
    </cfRule>
    <cfRule type="expression" dxfId="732" priority="5035">
      <formula>$C674="begin repeat"</formula>
    </cfRule>
    <cfRule type="expression" dxfId="731" priority="5036">
      <formula>$C674="end group"</formula>
    </cfRule>
    <cfRule type="expression" dxfId="730" priority="5037">
      <formula>$C674="begin group"</formula>
    </cfRule>
  </conditionalFormatting>
  <conditionalFormatting sqref="N676">
    <cfRule type="expression" dxfId="729" priority="5038">
      <formula>OR(AND(LEFT($C675, 14)="sensor_stream ", LEN($C675)&gt;14, NOT(ISNUMBER(SEARCH(" ", $C675, 15)))), AND(LEFT($C675, 17)="sensor_statistic ", LEN($C675)&gt;17, NOT(ISNUMBER(SEARCH(" ", $C675, 18)))))</formula>
    </cfRule>
    <cfRule type="expression" dxfId="728" priority="5039">
      <formula>$C675="comments"</formula>
    </cfRule>
    <cfRule type="expression" dxfId="727" priority="5040">
      <formula>OR($C675="audio", $C675="video")</formula>
    </cfRule>
    <cfRule type="expression" dxfId="726" priority="5041">
      <formula>$C675="image"</formula>
    </cfRule>
    <cfRule type="expression" dxfId="725" priority="5042">
      <formula>OR($C675="date", $C675="datetime")</formula>
    </cfRule>
    <cfRule type="expression" dxfId="724" priority="5043">
      <formula>OR($C675="calculate", $C675="calculate_here")</formula>
    </cfRule>
    <cfRule type="expression" dxfId="723" priority="5044">
      <formula>$C675="note"</formula>
    </cfRule>
    <cfRule type="expression" dxfId="722" priority="5045">
      <formula>$C675="barcode"</formula>
    </cfRule>
    <cfRule type="expression" dxfId="721" priority="5046">
      <formula>OR($C675="geopoint", $C675="geoshape", $C675="geotrace")</formula>
    </cfRule>
    <cfRule type="expression" dxfId="720" priority="5047">
      <formula>OR($C675="audio audit", $C675="text audit", $C675="speed violations count", $C675="speed violations list", $C675="speed violations audit")</formula>
    </cfRule>
    <cfRule type="expression" dxfId="719" priority="5048">
      <formula>OR($C675="username", $C675="phonenumber", $C675="start", $C675="end", $C675="deviceid", $C675="subscriberid", $C675="simserial", $C675="caseid")</formula>
    </cfRule>
    <cfRule type="expression" dxfId="718" priority="5049">
      <formula>OR(AND(LEFT($C675, 16)="select_multiple ", LEN($C675)&gt;16, NOT(ISNUMBER(SEARCH(" ", $C675, 17)))), AND(LEFT($C675, 11)="select_one ", LEN($C675)&gt;11, NOT(ISNUMBER(SEARCH(" ", $C675, 12)))))</formula>
    </cfRule>
    <cfRule type="expression" dxfId="717" priority="5050">
      <formula>$C675="decimal"</formula>
    </cfRule>
    <cfRule type="expression" dxfId="716" priority="5051">
      <formula>$C675="integer"</formula>
    </cfRule>
    <cfRule type="expression" dxfId="715" priority="5052">
      <formula>$C675="text"</formula>
    </cfRule>
    <cfRule type="expression" dxfId="714" priority="5053">
      <formula>$C675="end repeat"</formula>
    </cfRule>
    <cfRule type="expression" dxfId="713" priority="5054">
      <formula>$C675="begin repeat"</formula>
    </cfRule>
    <cfRule type="expression" dxfId="712" priority="5055">
      <formula>$C675="end group"</formula>
    </cfRule>
    <cfRule type="expression" dxfId="711" priority="5056">
      <formula>$C675="begin group"</formula>
    </cfRule>
  </conditionalFormatting>
  <conditionalFormatting sqref="N698">
    <cfRule type="expression" dxfId="710" priority="5057">
      <formula>OR(AND(LEFT($C697, 14)="sensor_stream ", LEN($C697)&gt;14, NOT(ISNUMBER(SEARCH(" ", $C697, 15)))), AND(LEFT($C697, 17)="sensor_statistic ", LEN($C697)&gt;17, NOT(ISNUMBER(SEARCH(" ", $C697, 18)))))</formula>
    </cfRule>
    <cfRule type="expression" dxfId="709" priority="5058">
      <formula>$C697="comments"</formula>
    </cfRule>
    <cfRule type="expression" dxfId="708" priority="5059">
      <formula>OR($C697="audio", $C697="video")</formula>
    </cfRule>
    <cfRule type="expression" dxfId="707" priority="5060">
      <formula>$C697="image"</formula>
    </cfRule>
    <cfRule type="expression" dxfId="706" priority="5061">
      <formula>OR($C697="date", $C697="datetime")</formula>
    </cfRule>
    <cfRule type="expression" dxfId="705" priority="5062">
      <formula>OR($C697="calculate", $C697="calculate_here")</formula>
    </cfRule>
    <cfRule type="expression" dxfId="704" priority="5063">
      <formula>$C697="note"</formula>
    </cfRule>
    <cfRule type="expression" dxfId="703" priority="5064">
      <formula>$C697="barcode"</formula>
    </cfRule>
    <cfRule type="expression" dxfId="702" priority="5065">
      <formula>OR($C697="geopoint", $C697="geoshape", $C697="geotrace")</formula>
    </cfRule>
    <cfRule type="expression" dxfId="701" priority="5066">
      <formula>OR($C697="audio audit", $C697="text audit", $C697="speed violations count", $C697="speed violations list", $C697="speed violations audit")</formula>
    </cfRule>
    <cfRule type="expression" dxfId="700" priority="5067">
      <formula>OR($C697="username", $C697="phonenumber", $C697="start", $C697="end", $C697="deviceid", $C697="subscriberid", $C697="simserial", $C697="caseid")</formula>
    </cfRule>
    <cfRule type="expression" dxfId="699" priority="5068">
      <formula>OR(AND(LEFT($C697, 16)="select_multiple ", LEN($C697)&gt;16, NOT(ISNUMBER(SEARCH(" ", $C697, 17)))), AND(LEFT($C697, 11)="select_one ", LEN($C697)&gt;11, NOT(ISNUMBER(SEARCH(" ", $C697, 12)))))</formula>
    </cfRule>
    <cfRule type="expression" dxfId="698" priority="5069">
      <formula>$C697="decimal"</formula>
    </cfRule>
    <cfRule type="expression" dxfId="697" priority="5070">
      <formula>$C697="integer"</formula>
    </cfRule>
    <cfRule type="expression" dxfId="696" priority="5071">
      <formula>$C697="text"</formula>
    </cfRule>
    <cfRule type="expression" dxfId="695" priority="5072">
      <formula>$C697="end repeat"</formula>
    </cfRule>
    <cfRule type="expression" dxfId="694" priority="5073">
      <formula>$C697="begin repeat"</formula>
    </cfRule>
    <cfRule type="expression" dxfId="693" priority="5074">
      <formula>$C697="end group"</formula>
    </cfRule>
    <cfRule type="expression" dxfId="692" priority="5075">
      <formula>$C697="begin group"</formula>
    </cfRule>
  </conditionalFormatting>
  <conditionalFormatting sqref="N699">
    <cfRule type="expression" dxfId="691" priority="5076">
      <formula>OR(AND(LEFT($C698, 14)="sensor_stream ", LEN($C698)&gt;14, NOT(ISNUMBER(SEARCH(" ", $C698, 15)))), AND(LEFT($C698, 17)="sensor_statistic ", LEN($C698)&gt;17, NOT(ISNUMBER(SEARCH(" ", $C698, 18)))))</formula>
    </cfRule>
    <cfRule type="expression" dxfId="690" priority="5077">
      <formula>$C698="comments"</formula>
    </cfRule>
    <cfRule type="expression" dxfId="689" priority="5078">
      <formula>OR($C698="audio", $C698="video")</formula>
    </cfRule>
    <cfRule type="expression" dxfId="688" priority="5079">
      <formula>$C698="image"</formula>
    </cfRule>
    <cfRule type="expression" dxfId="687" priority="5080">
      <formula>OR($C698="date", $C698="datetime")</formula>
    </cfRule>
    <cfRule type="expression" dxfId="686" priority="5081">
      <formula>OR($C698="calculate", $C698="calculate_here")</formula>
    </cfRule>
    <cfRule type="expression" dxfId="685" priority="5082">
      <formula>$C698="note"</formula>
    </cfRule>
    <cfRule type="expression" dxfId="684" priority="5083">
      <formula>$C698="barcode"</formula>
    </cfRule>
    <cfRule type="expression" dxfId="683" priority="5084">
      <formula>OR($C698="geopoint", $C698="geoshape", $C698="geotrace")</formula>
    </cfRule>
    <cfRule type="expression" dxfId="682" priority="5085">
      <formula>OR($C698="audio audit", $C698="text audit", $C698="speed violations count", $C698="speed violations list", $C698="speed violations audit")</formula>
    </cfRule>
    <cfRule type="expression" dxfId="681" priority="5086">
      <formula>OR($C698="username", $C698="phonenumber", $C698="start", $C698="end", $C698="deviceid", $C698="subscriberid", $C698="simserial", $C698="caseid")</formula>
    </cfRule>
    <cfRule type="expression" dxfId="680" priority="5087">
      <formula>OR(AND(LEFT($C698, 16)="select_multiple ", LEN($C698)&gt;16, NOT(ISNUMBER(SEARCH(" ", $C698, 17)))), AND(LEFT($C698, 11)="select_one ", LEN($C698)&gt;11, NOT(ISNUMBER(SEARCH(" ", $C698, 12)))))</formula>
    </cfRule>
    <cfRule type="expression" dxfId="679" priority="5088">
      <formula>$C698="decimal"</formula>
    </cfRule>
    <cfRule type="expression" dxfId="678" priority="5089">
      <formula>$C698="integer"</formula>
    </cfRule>
    <cfRule type="expression" dxfId="677" priority="5090">
      <formula>$C698="text"</formula>
    </cfRule>
    <cfRule type="expression" dxfId="676" priority="5091">
      <formula>$C698="end repeat"</formula>
    </cfRule>
    <cfRule type="expression" dxfId="675" priority="5092">
      <formula>$C698="begin repeat"</formula>
    </cfRule>
    <cfRule type="expression" dxfId="674" priority="5093">
      <formula>$C698="end group"</formula>
    </cfRule>
    <cfRule type="expression" dxfId="673" priority="5094">
      <formula>$C698="begin group"</formula>
    </cfRule>
  </conditionalFormatting>
  <conditionalFormatting sqref="N700">
    <cfRule type="expression" dxfId="672" priority="5095">
      <formula>OR(AND(LEFT($C699, 14)="sensor_stream ", LEN($C699)&gt;14, NOT(ISNUMBER(SEARCH(" ", $C699, 15)))), AND(LEFT($C699, 17)="sensor_statistic ", LEN($C699)&gt;17, NOT(ISNUMBER(SEARCH(" ", $C699, 18)))))</formula>
    </cfRule>
    <cfRule type="expression" dxfId="671" priority="5096">
      <formula>$C699="comments"</formula>
    </cfRule>
    <cfRule type="expression" dxfId="670" priority="5097">
      <formula>OR($C699="audio", $C699="video")</formula>
    </cfRule>
    <cfRule type="expression" dxfId="669" priority="5098">
      <formula>$C699="image"</formula>
    </cfRule>
    <cfRule type="expression" dxfId="668" priority="5099">
      <formula>OR($C699="date", $C699="datetime")</formula>
    </cfRule>
    <cfRule type="expression" dxfId="667" priority="5100">
      <formula>OR($C699="calculate", $C699="calculate_here")</formula>
    </cfRule>
    <cfRule type="expression" dxfId="666" priority="5101">
      <formula>$C699="note"</formula>
    </cfRule>
    <cfRule type="expression" dxfId="665" priority="5102">
      <formula>$C699="barcode"</formula>
    </cfRule>
    <cfRule type="expression" dxfId="664" priority="5103">
      <formula>OR($C699="geopoint", $C699="geoshape", $C699="geotrace")</formula>
    </cfRule>
    <cfRule type="expression" dxfId="663" priority="5104">
      <formula>OR($C699="audio audit", $C699="text audit", $C699="speed violations count", $C699="speed violations list", $C699="speed violations audit")</formula>
    </cfRule>
    <cfRule type="expression" dxfId="662" priority="5105">
      <formula>OR($C699="username", $C699="phonenumber", $C699="start", $C699="end", $C699="deviceid", $C699="subscriberid", $C699="simserial", $C699="caseid")</formula>
    </cfRule>
    <cfRule type="expression" dxfId="661" priority="5106">
      <formula>OR(AND(LEFT($C699, 16)="select_multiple ", LEN($C699)&gt;16, NOT(ISNUMBER(SEARCH(" ", $C699, 17)))), AND(LEFT($C699, 11)="select_one ", LEN($C699)&gt;11, NOT(ISNUMBER(SEARCH(" ", $C699, 12)))))</formula>
    </cfRule>
    <cfRule type="expression" dxfId="660" priority="5107">
      <formula>$C699="decimal"</formula>
    </cfRule>
    <cfRule type="expression" dxfId="659" priority="5108">
      <formula>$C699="integer"</formula>
    </cfRule>
    <cfRule type="expression" dxfId="658" priority="5109">
      <formula>$C699="text"</formula>
    </cfRule>
    <cfRule type="expression" dxfId="657" priority="5110">
      <formula>$C699="end repeat"</formula>
    </cfRule>
    <cfRule type="expression" dxfId="656" priority="5111">
      <formula>$C699="begin repeat"</formula>
    </cfRule>
    <cfRule type="expression" dxfId="655" priority="5112">
      <formula>$C699="end group"</formula>
    </cfRule>
    <cfRule type="expression" dxfId="654" priority="5113">
      <formula>$C699="begin group"</formula>
    </cfRule>
  </conditionalFormatting>
  <conditionalFormatting sqref="N701">
    <cfRule type="expression" dxfId="653" priority="5114">
      <formula>OR(AND(LEFT($C700, 14)="sensor_stream ", LEN($C700)&gt;14, NOT(ISNUMBER(SEARCH(" ", $C700, 15)))), AND(LEFT($C700, 17)="sensor_statistic ", LEN($C700)&gt;17, NOT(ISNUMBER(SEARCH(" ", $C700, 18)))))</formula>
    </cfRule>
    <cfRule type="expression" dxfId="652" priority="5115">
      <formula>$C700="comments"</formula>
    </cfRule>
    <cfRule type="expression" dxfId="651" priority="5116">
      <formula>OR($C700="audio", $C700="video")</formula>
    </cfRule>
    <cfRule type="expression" dxfId="650" priority="5117">
      <formula>$C700="image"</formula>
    </cfRule>
    <cfRule type="expression" dxfId="649" priority="5118">
      <formula>OR($C700="date", $C700="datetime")</formula>
    </cfRule>
    <cfRule type="expression" dxfId="648" priority="5119">
      <formula>OR($C700="calculate", $C700="calculate_here")</formula>
    </cfRule>
    <cfRule type="expression" dxfId="647" priority="5120">
      <formula>$C700="note"</formula>
    </cfRule>
    <cfRule type="expression" dxfId="646" priority="5121">
      <formula>$C700="barcode"</formula>
    </cfRule>
    <cfRule type="expression" dxfId="645" priority="5122">
      <formula>OR($C700="geopoint", $C700="geoshape", $C700="geotrace")</formula>
    </cfRule>
    <cfRule type="expression" dxfId="644" priority="5123">
      <formula>OR($C700="audio audit", $C700="text audit", $C700="speed violations count", $C700="speed violations list", $C700="speed violations audit")</formula>
    </cfRule>
    <cfRule type="expression" dxfId="643" priority="5124">
      <formula>OR($C700="username", $C700="phonenumber", $C700="start", $C700="end", $C700="deviceid", $C700="subscriberid", $C700="simserial", $C700="caseid")</formula>
    </cfRule>
    <cfRule type="expression" dxfId="642" priority="5125">
      <formula>OR(AND(LEFT($C700, 16)="select_multiple ", LEN($C700)&gt;16, NOT(ISNUMBER(SEARCH(" ", $C700, 17)))), AND(LEFT($C700, 11)="select_one ", LEN($C700)&gt;11, NOT(ISNUMBER(SEARCH(" ", $C700, 12)))))</formula>
    </cfRule>
    <cfRule type="expression" dxfId="641" priority="5126">
      <formula>$C700="decimal"</formula>
    </cfRule>
    <cfRule type="expression" dxfId="640" priority="5127">
      <formula>$C700="integer"</formula>
    </cfRule>
    <cfRule type="expression" dxfId="639" priority="5128">
      <formula>$C700="text"</formula>
    </cfRule>
    <cfRule type="expression" dxfId="638" priority="5129">
      <formula>$C700="end repeat"</formula>
    </cfRule>
    <cfRule type="expression" dxfId="637" priority="5130">
      <formula>$C700="begin repeat"</formula>
    </cfRule>
    <cfRule type="expression" dxfId="636" priority="5131">
      <formula>$C700="end group"</formula>
    </cfRule>
    <cfRule type="expression" dxfId="635" priority="5132">
      <formula>$C700="begin group"</formula>
    </cfRule>
  </conditionalFormatting>
  <conditionalFormatting sqref="N702">
    <cfRule type="expression" dxfId="634" priority="5133">
      <formula>OR(AND(LEFT($C701, 14)="sensor_stream ", LEN($C701)&gt;14, NOT(ISNUMBER(SEARCH(" ", $C701, 15)))), AND(LEFT($C701, 17)="sensor_statistic ", LEN($C701)&gt;17, NOT(ISNUMBER(SEARCH(" ", $C701, 18)))))</formula>
    </cfRule>
    <cfRule type="expression" dxfId="633" priority="5134">
      <formula>$C701="comments"</formula>
    </cfRule>
    <cfRule type="expression" dxfId="632" priority="5135">
      <formula>OR($C701="audio", $C701="video")</formula>
    </cfRule>
    <cfRule type="expression" dxfId="631" priority="5136">
      <formula>$C701="image"</formula>
    </cfRule>
    <cfRule type="expression" dxfId="630" priority="5137">
      <formula>OR($C701="date", $C701="datetime")</formula>
    </cfRule>
    <cfRule type="expression" dxfId="629" priority="5138">
      <formula>OR($C701="calculate", $C701="calculate_here")</formula>
    </cfRule>
    <cfRule type="expression" dxfId="628" priority="5139">
      <formula>$C701="note"</formula>
    </cfRule>
    <cfRule type="expression" dxfId="627" priority="5140">
      <formula>$C701="barcode"</formula>
    </cfRule>
    <cfRule type="expression" dxfId="626" priority="5141">
      <formula>OR($C701="geopoint", $C701="geoshape", $C701="geotrace")</formula>
    </cfRule>
    <cfRule type="expression" dxfId="625" priority="5142">
      <formula>OR($C701="audio audit", $C701="text audit", $C701="speed violations count", $C701="speed violations list", $C701="speed violations audit")</formula>
    </cfRule>
    <cfRule type="expression" dxfId="624" priority="5143">
      <formula>OR($C701="username", $C701="phonenumber", $C701="start", $C701="end", $C701="deviceid", $C701="subscriberid", $C701="simserial", $C701="caseid")</formula>
    </cfRule>
    <cfRule type="expression" dxfId="623" priority="5144">
      <formula>OR(AND(LEFT($C701, 16)="select_multiple ", LEN($C701)&gt;16, NOT(ISNUMBER(SEARCH(" ", $C701, 17)))), AND(LEFT($C701, 11)="select_one ", LEN($C701)&gt;11, NOT(ISNUMBER(SEARCH(" ", $C701, 12)))))</formula>
    </cfRule>
    <cfRule type="expression" dxfId="622" priority="5145">
      <formula>$C701="decimal"</formula>
    </cfRule>
    <cfRule type="expression" dxfId="621" priority="5146">
      <formula>$C701="integer"</formula>
    </cfRule>
    <cfRule type="expression" dxfId="620" priority="5147">
      <formula>$C701="text"</formula>
    </cfRule>
    <cfRule type="expression" dxfId="619" priority="5148">
      <formula>$C701="end repeat"</formula>
    </cfRule>
    <cfRule type="expression" dxfId="618" priority="5149">
      <formula>$C701="begin repeat"</formula>
    </cfRule>
    <cfRule type="expression" dxfId="617" priority="5150">
      <formula>$C701="end group"</formula>
    </cfRule>
    <cfRule type="expression" dxfId="616" priority="5151">
      <formula>$C701="begin group"</formula>
    </cfRule>
  </conditionalFormatting>
  <conditionalFormatting sqref="N706">
    <cfRule type="expression" dxfId="615" priority="5152">
      <formula>OR(AND(LEFT($C705, 14)="sensor_stream ", LEN($C705)&gt;14, NOT(ISNUMBER(SEARCH(" ", $C705, 15)))), AND(LEFT($C705, 17)="sensor_statistic ", LEN($C705)&gt;17, NOT(ISNUMBER(SEARCH(" ", $C705, 18)))))</formula>
    </cfRule>
    <cfRule type="expression" dxfId="614" priority="5153">
      <formula>$C705="comments"</formula>
    </cfRule>
    <cfRule type="expression" dxfId="613" priority="5154">
      <formula>OR($C705="audio", $C705="video")</formula>
    </cfRule>
    <cfRule type="expression" dxfId="612" priority="5155">
      <formula>$C705="image"</formula>
    </cfRule>
    <cfRule type="expression" dxfId="611" priority="5156">
      <formula>OR($C705="date", $C705="datetime")</formula>
    </cfRule>
    <cfRule type="expression" dxfId="610" priority="5157">
      <formula>OR($C705="calculate", $C705="calculate_here")</formula>
    </cfRule>
    <cfRule type="expression" dxfId="609" priority="5158">
      <formula>$C705="note"</formula>
    </cfRule>
    <cfRule type="expression" dxfId="608" priority="5159">
      <formula>$C705="barcode"</formula>
    </cfRule>
    <cfRule type="expression" dxfId="607" priority="5160">
      <formula>OR($C705="geopoint", $C705="geoshape", $C705="geotrace")</formula>
    </cfRule>
    <cfRule type="expression" dxfId="606" priority="5161">
      <formula>OR($C705="audio audit", $C705="text audit", $C705="speed violations count", $C705="speed violations list", $C705="speed violations audit")</formula>
    </cfRule>
    <cfRule type="expression" dxfId="605" priority="5162">
      <formula>OR($C705="username", $C705="phonenumber", $C705="start", $C705="end", $C705="deviceid", $C705="subscriberid", $C705="simserial", $C705="caseid")</formula>
    </cfRule>
    <cfRule type="expression" dxfId="604" priority="5163">
      <formula>OR(AND(LEFT($C705, 16)="select_multiple ", LEN($C705)&gt;16, NOT(ISNUMBER(SEARCH(" ", $C705, 17)))), AND(LEFT($C705, 11)="select_one ", LEN($C705)&gt;11, NOT(ISNUMBER(SEARCH(" ", $C705, 12)))))</formula>
    </cfRule>
    <cfRule type="expression" dxfId="603" priority="5164">
      <formula>$C705="decimal"</formula>
    </cfRule>
    <cfRule type="expression" dxfId="602" priority="5165">
      <formula>$C705="integer"</formula>
    </cfRule>
    <cfRule type="expression" dxfId="601" priority="5166">
      <formula>$C705="text"</formula>
    </cfRule>
    <cfRule type="expression" dxfId="600" priority="5167">
      <formula>$C705="end repeat"</formula>
    </cfRule>
    <cfRule type="expression" dxfId="599" priority="5168">
      <formula>$C705="begin repeat"</formula>
    </cfRule>
    <cfRule type="expression" dxfId="598" priority="5169">
      <formula>$C705="end group"</formula>
    </cfRule>
    <cfRule type="expression" dxfId="597" priority="5170">
      <formula>$C705="begin group"</formula>
    </cfRule>
  </conditionalFormatting>
  <conditionalFormatting sqref="N707">
    <cfRule type="expression" dxfId="596" priority="5171">
      <formula>OR(AND(LEFT($C706, 14)="sensor_stream ", LEN($C706)&gt;14, NOT(ISNUMBER(SEARCH(" ", $C706, 15)))), AND(LEFT($C706, 17)="sensor_statistic ", LEN($C706)&gt;17, NOT(ISNUMBER(SEARCH(" ", $C706, 18)))))</formula>
    </cfRule>
    <cfRule type="expression" dxfId="595" priority="5172">
      <formula>$C706="comments"</formula>
    </cfRule>
    <cfRule type="expression" dxfId="594" priority="5173">
      <formula>OR($C706="audio", $C706="video")</formula>
    </cfRule>
    <cfRule type="expression" dxfId="593" priority="5174">
      <formula>$C706="image"</formula>
    </cfRule>
    <cfRule type="expression" dxfId="592" priority="5175">
      <formula>OR($C706="date", $C706="datetime")</formula>
    </cfRule>
    <cfRule type="expression" dxfId="591" priority="5176">
      <formula>OR($C706="calculate", $C706="calculate_here")</formula>
    </cfRule>
    <cfRule type="expression" dxfId="590" priority="5177">
      <formula>$C706="note"</formula>
    </cfRule>
    <cfRule type="expression" dxfId="589" priority="5178">
      <formula>$C706="barcode"</formula>
    </cfRule>
    <cfRule type="expression" dxfId="588" priority="5179">
      <formula>OR($C706="geopoint", $C706="geoshape", $C706="geotrace")</formula>
    </cfRule>
    <cfRule type="expression" dxfId="587" priority="5180">
      <formula>OR($C706="audio audit", $C706="text audit", $C706="speed violations count", $C706="speed violations list", $C706="speed violations audit")</formula>
    </cfRule>
    <cfRule type="expression" dxfId="586" priority="5181">
      <formula>OR($C706="username", $C706="phonenumber", $C706="start", $C706="end", $C706="deviceid", $C706="subscriberid", $C706="simserial", $C706="caseid")</formula>
    </cfRule>
    <cfRule type="expression" dxfId="585" priority="5182">
      <formula>OR(AND(LEFT($C706, 16)="select_multiple ", LEN($C706)&gt;16, NOT(ISNUMBER(SEARCH(" ", $C706, 17)))), AND(LEFT($C706, 11)="select_one ", LEN($C706)&gt;11, NOT(ISNUMBER(SEARCH(" ", $C706, 12)))))</formula>
    </cfRule>
    <cfRule type="expression" dxfId="584" priority="5183">
      <formula>$C706="decimal"</formula>
    </cfRule>
    <cfRule type="expression" dxfId="583" priority="5184">
      <formula>$C706="integer"</formula>
    </cfRule>
    <cfRule type="expression" dxfId="582" priority="5185">
      <formula>$C706="text"</formula>
    </cfRule>
    <cfRule type="expression" dxfId="581" priority="5186">
      <formula>$C706="end repeat"</formula>
    </cfRule>
    <cfRule type="expression" dxfId="580" priority="5187">
      <formula>$C706="begin repeat"</formula>
    </cfRule>
    <cfRule type="expression" dxfId="579" priority="5188">
      <formula>$C706="end group"</formula>
    </cfRule>
    <cfRule type="expression" dxfId="578" priority="5189">
      <formula>$C706="begin group"</formula>
    </cfRule>
  </conditionalFormatting>
  <conditionalFormatting sqref="N708">
    <cfRule type="expression" dxfId="577" priority="5190">
      <formula>OR(AND(LEFT($C707, 14)="sensor_stream ", LEN($C707)&gt;14, NOT(ISNUMBER(SEARCH(" ", $C707, 15)))), AND(LEFT($C707, 17)="sensor_statistic ", LEN($C707)&gt;17, NOT(ISNUMBER(SEARCH(" ", $C707, 18)))))</formula>
    </cfRule>
    <cfRule type="expression" dxfId="576" priority="5191">
      <formula>$C707="comments"</formula>
    </cfRule>
    <cfRule type="expression" dxfId="575" priority="5192">
      <formula>OR($C707="audio", $C707="video")</formula>
    </cfRule>
    <cfRule type="expression" dxfId="574" priority="5193">
      <formula>$C707="image"</formula>
    </cfRule>
    <cfRule type="expression" dxfId="573" priority="5194">
      <formula>OR($C707="date", $C707="datetime")</formula>
    </cfRule>
    <cfRule type="expression" dxfId="572" priority="5195">
      <formula>OR($C707="calculate", $C707="calculate_here")</formula>
    </cfRule>
    <cfRule type="expression" dxfId="571" priority="5196">
      <formula>$C707="note"</formula>
    </cfRule>
    <cfRule type="expression" dxfId="570" priority="5197">
      <formula>$C707="barcode"</formula>
    </cfRule>
    <cfRule type="expression" dxfId="569" priority="5198">
      <formula>OR($C707="geopoint", $C707="geoshape", $C707="geotrace")</formula>
    </cfRule>
    <cfRule type="expression" dxfId="568" priority="5199">
      <formula>OR($C707="audio audit", $C707="text audit", $C707="speed violations count", $C707="speed violations list", $C707="speed violations audit")</formula>
    </cfRule>
    <cfRule type="expression" dxfId="567" priority="5200">
      <formula>OR($C707="username", $C707="phonenumber", $C707="start", $C707="end", $C707="deviceid", $C707="subscriberid", $C707="simserial", $C707="caseid")</formula>
    </cfRule>
    <cfRule type="expression" dxfId="566" priority="5201">
      <formula>OR(AND(LEFT($C707, 16)="select_multiple ", LEN($C707)&gt;16, NOT(ISNUMBER(SEARCH(" ", $C707, 17)))), AND(LEFT($C707, 11)="select_one ", LEN($C707)&gt;11, NOT(ISNUMBER(SEARCH(" ", $C707, 12)))))</formula>
    </cfRule>
    <cfRule type="expression" dxfId="565" priority="5202">
      <formula>$C707="decimal"</formula>
    </cfRule>
    <cfRule type="expression" dxfId="564" priority="5203">
      <formula>$C707="integer"</formula>
    </cfRule>
    <cfRule type="expression" dxfId="563" priority="5204">
      <formula>$C707="text"</formula>
    </cfRule>
    <cfRule type="expression" dxfId="562" priority="5205">
      <formula>$C707="end repeat"</formula>
    </cfRule>
    <cfRule type="expression" dxfId="561" priority="5206">
      <formula>$C707="begin repeat"</formula>
    </cfRule>
    <cfRule type="expression" dxfId="560" priority="5207">
      <formula>$C707="end group"</formula>
    </cfRule>
    <cfRule type="expression" dxfId="559" priority="5208">
      <formula>$C707="begin group"</formula>
    </cfRule>
  </conditionalFormatting>
  <conditionalFormatting sqref="N709">
    <cfRule type="expression" dxfId="558" priority="5209">
      <formula>OR(AND(LEFT($C708, 14)="sensor_stream ", LEN($C708)&gt;14, NOT(ISNUMBER(SEARCH(" ", $C708, 15)))), AND(LEFT($C708, 17)="sensor_statistic ", LEN($C708)&gt;17, NOT(ISNUMBER(SEARCH(" ", $C708, 18)))))</formula>
    </cfRule>
    <cfRule type="expression" dxfId="557" priority="5210">
      <formula>$C708="comments"</formula>
    </cfRule>
    <cfRule type="expression" dxfId="556" priority="5211">
      <formula>OR($C708="audio", $C708="video")</formula>
    </cfRule>
    <cfRule type="expression" dxfId="555" priority="5212">
      <formula>$C708="image"</formula>
    </cfRule>
    <cfRule type="expression" dxfId="554" priority="5213">
      <formula>OR($C708="date", $C708="datetime")</formula>
    </cfRule>
    <cfRule type="expression" dxfId="553" priority="5214">
      <formula>OR($C708="calculate", $C708="calculate_here")</formula>
    </cfRule>
    <cfRule type="expression" dxfId="552" priority="5215">
      <formula>$C708="note"</formula>
    </cfRule>
    <cfRule type="expression" dxfId="551" priority="5216">
      <formula>$C708="barcode"</formula>
    </cfRule>
    <cfRule type="expression" dxfId="550" priority="5217">
      <formula>OR($C708="geopoint", $C708="geoshape", $C708="geotrace")</formula>
    </cfRule>
    <cfRule type="expression" dxfId="549" priority="5218">
      <formula>OR($C708="audio audit", $C708="text audit", $C708="speed violations count", $C708="speed violations list", $C708="speed violations audit")</formula>
    </cfRule>
    <cfRule type="expression" dxfId="548" priority="5219">
      <formula>OR($C708="username", $C708="phonenumber", $C708="start", $C708="end", $C708="deviceid", $C708="subscriberid", $C708="simserial", $C708="caseid")</formula>
    </cfRule>
    <cfRule type="expression" dxfId="547" priority="5220">
      <formula>OR(AND(LEFT($C708, 16)="select_multiple ", LEN($C708)&gt;16, NOT(ISNUMBER(SEARCH(" ", $C708, 17)))), AND(LEFT($C708, 11)="select_one ", LEN($C708)&gt;11, NOT(ISNUMBER(SEARCH(" ", $C708, 12)))))</formula>
    </cfRule>
    <cfRule type="expression" dxfId="546" priority="5221">
      <formula>$C708="decimal"</formula>
    </cfRule>
    <cfRule type="expression" dxfId="545" priority="5222">
      <formula>$C708="integer"</formula>
    </cfRule>
    <cfRule type="expression" dxfId="544" priority="5223">
      <formula>$C708="text"</formula>
    </cfRule>
    <cfRule type="expression" dxfId="543" priority="5224">
      <formula>$C708="end repeat"</formula>
    </cfRule>
    <cfRule type="expression" dxfId="542" priority="5225">
      <formula>$C708="begin repeat"</formula>
    </cfRule>
    <cfRule type="expression" dxfId="541" priority="5226">
      <formula>$C708="end group"</formula>
    </cfRule>
    <cfRule type="expression" dxfId="540" priority="5227">
      <formula>$C708="begin group"</formula>
    </cfRule>
  </conditionalFormatting>
  <conditionalFormatting sqref="N710">
    <cfRule type="expression" dxfId="539" priority="5228">
      <formula>OR(AND(LEFT($C709, 14)="sensor_stream ", LEN($C709)&gt;14, NOT(ISNUMBER(SEARCH(" ", $C709, 15)))), AND(LEFT($C709, 17)="sensor_statistic ", LEN($C709)&gt;17, NOT(ISNUMBER(SEARCH(" ", $C709, 18)))))</formula>
    </cfRule>
    <cfRule type="expression" dxfId="538" priority="5229">
      <formula>$C709="comments"</formula>
    </cfRule>
    <cfRule type="expression" dxfId="537" priority="5230">
      <formula>OR($C709="audio", $C709="video")</formula>
    </cfRule>
    <cfRule type="expression" dxfId="536" priority="5231">
      <formula>$C709="image"</formula>
    </cfRule>
    <cfRule type="expression" dxfId="535" priority="5232">
      <formula>OR($C709="date", $C709="datetime")</formula>
    </cfRule>
    <cfRule type="expression" dxfId="534" priority="5233">
      <formula>OR($C709="calculate", $C709="calculate_here")</formula>
    </cfRule>
    <cfRule type="expression" dxfId="533" priority="5234">
      <formula>$C709="note"</formula>
    </cfRule>
    <cfRule type="expression" dxfId="532" priority="5235">
      <formula>$C709="barcode"</formula>
    </cfRule>
    <cfRule type="expression" dxfId="531" priority="5236">
      <formula>OR($C709="geopoint", $C709="geoshape", $C709="geotrace")</formula>
    </cfRule>
    <cfRule type="expression" dxfId="530" priority="5237">
      <formula>OR($C709="audio audit", $C709="text audit", $C709="speed violations count", $C709="speed violations list", $C709="speed violations audit")</formula>
    </cfRule>
    <cfRule type="expression" dxfId="529" priority="5238">
      <formula>OR($C709="username", $C709="phonenumber", $C709="start", $C709="end", $C709="deviceid", $C709="subscriberid", $C709="simserial", $C709="caseid")</formula>
    </cfRule>
    <cfRule type="expression" dxfId="528" priority="5239">
      <formula>OR(AND(LEFT($C709, 16)="select_multiple ", LEN($C709)&gt;16, NOT(ISNUMBER(SEARCH(" ", $C709, 17)))), AND(LEFT($C709, 11)="select_one ", LEN($C709)&gt;11, NOT(ISNUMBER(SEARCH(" ", $C709, 12)))))</formula>
    </cfRule>
    <cfRule type="expression" dxfId="527" priority="5240">
      <formula>$C709="decimal"</formula>
    </cfRule>
    <cfRule type="expression" dxfId="526" priority="5241">
      <formula>$C709="integer"</formula>
    </cfRule>
    <cfRule type="expression" dxfId="525" priority="5242">
      <formula>$C709="text"</formula>
    </cfRule>
    <cfRule type="expression" dxfId="524" priority="5243">
      <formula>$C709="end repeat"</formula>
    </cfRule>
    <cfRule type="expression" dxfId="523" priority="5244">
      <formula>$C709="begin repeat"</formula>
    </cfRule>
    <cfRule type="expression" dxfId="522" priority="5245">
      <formula>$C709="end group"</formula>
    </cfRule>
    <cfRule type="expression" dxfId="521" priority="5246">
      <formula>$C709="begin group"</formula>
    </cfRule>
  </conditionalFormatting>
  <conditionalFormatting sqref="N714">
    <cfRule type="expression" dxfId="520" priority="5247">
      <formula>OR(AND(LEFT($C713, 14)="sensor_stream ", LEN($C713)&gt;14, NOT(ISNUMBER(SEARCH(" ", $C713, 15)))), AND(LEFT($C713, 17)="sensor_statistic ", LEN($C713)&gt;17, NOT(ISNUMBER(SEARCH(" ", $C713, 18)))))</formula>
    </cfRule>
    <cfRule type="expression" dxfId="519" priority="5248">
      <formula>$C713="comments"</formula>
    </cfRule>
    <cfRule type="expression" dxfId="518" priority="5249">
      <formula>OR($C713="audio", $C713="video")</formula>
    </cfRule>
    <cfRule type="expression" dxfId="517" priority="5250">
      <formula>$C713="image"</formula>
    </cfRule>
    <cfRule type="expression" dxfId="516" priority="5251">
      <formula>OR($C713="date", $C713="datetime")</formula>
    </cfRule>
    <cfRule type="expression" dxfId="515" priority="5252">
      <formula>OR($C713="calculate", $C713="calculate_here")</formula>
    </cfRule>
    <cfRule type="expression" dxfId="514" priority="5253">
      <formula>$C713="note"</formula>
    </cfRule>
    <cfRule type="expression" dxfId="513" priority="5254">
      <formula>$C713="barcode"</formula>
    </cfRule>
    <cfRule type="expression" dxfId="512" priority="5255">
      <formula>OR($C713="geopoint", $C713="geoshape", $C713="geotrace")</formula>
    </cfRule>
    <cfRule type="expression" dxfId="511" priority="5256">
      <formula>OR($C713="audio audit", $C713="text audit", $C713="speed violations count", $C713="speed violations list", $C713="speed violations audit")</formula>
    </cfRule>
    <cfRule type="expression" dxfId="510" priority="5257">
      <formula>OR($C713="username", $C713="phonenumber", $C713="start", $C713="end", $C713="deviceid", $C713="subscriberid", $C713="simserial", $C713="caseid")</formula>
    </cfRule>
    <cfRule type="expression" dxfId="509" priority="5258">
      <formula>OR(AND(LEFT($C713, 16)="select_multiple ", LEN($C713)&gt;16, NOT(ISNUMBER(SEARCH(" ", $C713, 17)))), AND(LEFT($C713, 11)="select_one ", LEN($C713)&gt;11, NOT(ISNUMBER(SEARCH(" ", $C713, 12)))))</formula>
    </cfRule>
    <cfRule type="expression" dxfId="508" priority="5259">
      <formula>$C713="decimal"</formula>
    </cfRule>
    <cfRule type="expression" dxfId="507" priority="5260">
      <formula>$C713="integer"</formula>
    </cfRule>
    <cfRule type="expression" dxfId="506" priority="5261">
      <formula>$C713="text"</formula>
    </cfRule>
    <cfRule type="expression" dxfId="505" priority="5262">
      <formula>$C713="end repeat"</formula>
    </cfRule>
    <cfRule type="expression" dxfId="504" priority="5263">
      <formula>$C713="begin repeat"</formula>
    </cfRule>
    <cfRule type="expression" dxfId="503" priority="5264">
      <formula>$C713="end group"</formula>
    </cfRule>
    <cfRule type="expression" dxfId="502" priority="5265">
      <formula>$C713="begin group"</formula>
    </cfRule>
  </conditionalFormatting>
  <conditionalFormatting sqref="N715">
    <cfRule type="expression" dxfId="501" priority="5266">
      <formula>OR(AND(LEFT($C714, 14)="sensor_stream ", LEN($C714)&gt;14, NOT(ISNUMBER(SEARCH(" ", $C714, 15)))), AND(LEFT($C714, 17)="sensor_statistic ", LEN($C714)&gt;17, NOT(ISNUMBER(SEARCH(" ", $C714, 18)))))</formula>
    </cfRule>
    <cfRule type="expression" dxfId="500" priority="5267">
      <formula>$C714="comments"</formula>
    </cfRule>
    <cfRule type="expression" dxfId="499" priority="5268">
      <formula>OR($C714="audio", $C714="video")</formula>
    </cfRule>
    <cfRule type="expression" dxfId="498" priority="5269">
      <formula>$C714="image"</formula>
    </cfRule>
    <cfRule type="expression" dxfId="497" priority="5270">
      <formula>OR($C714="date", $C714="datetime")</formula>
    </cfRule>
    <cfRule type="expression" dxfId="496" priority="5271">
      <formula>OR($C714="calculate", $C714="calculate_here")</formula>
    </cfRule>
    <cfRule type="expression" dxfId="495" priority="5272">
      <formula>$C714="note"</formula>
    </cfRule>
    <cfRule type="expression" dxfId="494" priority="5273">
      <formula>$C714="barcode"</formula>
    </cfRule>
    <cfRule type="expression" dxfId="493" priority="5274">
      <formula>OR($C714="geopoint", $C714="geoshape", $C714="geotrace")</formula>
    </cfRule>
    <cfRule type="expression" dxfId="492" priority="5275">
      <formula>OR($C714="audio audit", $C714="text audit", $C714="speed violations count", $C714="speed violations list", $C714="speed violations audit")</formula>
    </cfRule>
    <cfRule type="expression" dxfId="491" priority="5276">
      <formula>OR($C714="username", $C714="phonenumber", $C714="start", $C714="end", $C714="deviceid", $C714="subscriberid", $C714="simserial", $C714="caseid")</formula>
    </cfRule>
    <cfRule type="expression" dxfId="490" priority="5277">
      <formula>OR(AND(LEFT($C714, 16)="select_multiple ", LEN($C714)&gt;16, NOT(ISNUMBER(SEARCH(" ", $C714, 17)))), AND(LEFT($C714, 11)="select_one ", LEN($C714)&gt;11, NOT(ISNUMBER(SEARCH(" ", $C714, 12)))))</formula>
    </cfRule>
    <cfRule type="expression" dxfId="489" priority="5278">
      <formula>$C714="decimal"</formula>
    </cfRule>
    <cfRule type="expression" dxfId="488" priority="5279">
      <formula>$C714="integer"</formula>
    </cfRule>
    <cfRule type="expression" dxfId="487" priority="5280">
      <formula>$C714="text"</formula>
    </cfRule>
    <cfRule type="expression" dxfId="486" priority="5281">
      <formula>$C714="end repeat"</formula>
    </cfRule>
    <cfRule type="expression" dxfId="485" priority="5282">
      <formula>$C714="begin repeat"</formula>
    </cfRule>
    <cfRule type="expression" dxfId="484" priority="5283">
      <formula>$C714="end group"</formula>
    </cfRule>
    <cfRule type="expression" dxfId="483" priority="5284">
      <formula>$C714="begin group"</formula>
    </cfRule>
  </conditionalFormatting>
  <conditionalFormatting sqref="N716">
    <cfRule type="expression" dxfId="482" priority="5285">
      <formula>OR(AND(LEFT($C715, 14)="sensor_stream ", LEN($C715)&gt;14, NOT(ISNUMBER(SEARCH(" ", $C715, 15)))), AND(LEFT($C715, 17)="sensor_statistic ", LEN($C715)&gt;17, NOT(ISNUMBER(SEARCH(" ", $C715, 18)))))</formula>
    </cfRule>
    <cfRule type="expression" dxfId="481" priority="5286">
      <formula>$C715="comments"</formula>
    </cfRule>
    <cfRule type="expression" dxfId="480" priority="5287">
      <formula>OR($C715="audio", $C715="video")</formula>
    </cfRule>
    <cfRule type="expression" dxfId="479" priority="5288">
      <formula>$C715="image"</formula>
    </cfRule>
    <cfRule type="expression" dxfId="478" priority="5289">
      <formula>OR($C715="date", $C715="datetime")</formula>
    </cfRule>
    <cfRule type="expression" dxfId="477" priority="5290">
      <formula>OR($C715="calculate", $C715="calculate_here")</formula>
    </cfRule>
    <cfRule type="expression" dxfId="476" priority="5291">
      <formula>$C715="note"</formula>
    </cfRule>
    <cfRule type="expression" dxfId="475" priority="5292">
      <formula>$C715="barcode"</formula>
    </cfRule>
    <cfRule type="expression" dxfId="474" priority="5293">
      <formula>OR($C715="geopoint", $C715="geoshape", $C715="geotrace")</formula>
    </cfRule>
    <cfRule type="expression" dxfId="473" priority="5294">
      <formula>OR($C715="audio audit", $C715="text audit", $C715="speed violations count", $C715="speed violations list", $C715="speed violations audit")</formula>
    </cfRule>
    <cfRule type="expression" dxfId="472" priority="5295">
      <formula>OR($C715="username", $C715="phonenumber", $C715="start", $C715="end", $C715="deviceid", $C715="subscriberid", $C715="simserial", $C715="caseid")</formula>
    </cfRule>
    <cfRule type="expression" dxfId="471" priority="5296">
      <formula>OR(AND(LEFT($C715, 16)="select_multiple ", LEN($C715)&gt;16, NOT(ISNUMBER(SEARCH(" ", $C715, 17)))), AND(LEFT($C715, 11)="select_one ", LEN($C715)&gt;11, NOT(ISNUMBER(SEARCH(" ", $C715, 12)))))</formula>
    </cfRule>
    <cfRule type="expression" dxfId="470" priority="5297">
      <formula>$C715="decimal"</formula>
    </cfRule>
    <cfRule type="expression" dxfId="469" priority="5298">
      <formula>$C715="integer"</formula>
    </cfRule>
    <cfRule type="expression" dxfId="468" priority="5299">
      <formula>$C715="text"</formula>
    </cfRule>
    <cfRule type="expression" dxfId="467" priority="5300">
      <formula>$C715="end repeat"</formula>
    </cfRule>
    <cfRule type="expression" dxfId="466" priority="5301">
      <formula>$C715="begin repeat"</formula>
    </cfRule>
    <cfRule type="expression" dxfId="465" priority="5302">
      <formula>$C715="end group"</formula>
    </cfRule>
    <cfRule type="expression" dxfId="464" priority="5303">
      <formula>$C715="begin group"</formula>
    </cfRule>
  </conditionalFormatting>
  <conditionalFormatting sqref="N717">
    <cfRule type="expression" dxfId="463" priority="5304">
      <formula>OR(AND(LEFT($C716, 14)="sensor_stream ", LEN($C716)&gt;14, NOT(ISNUMBER(SEARCH(" ", $C716, 15)))), AND(LEFT($C716, 17)="sensor_statistic ", LEN($C716)&gt;17, NOT(ISNUMBER(SEARCH(" ", $C716, 18)))))</formula>
    </cfRule>
    <cfRule type="expression" dxfId="462" priority="5305">
      <formula>$C716="comments"</formula>
    </cfRule>
    <cfRule type="expression" dxfId="461" priority="5306">
      <formula>OR($C716="audio", $C716="video")</formula>
    </cfRule>
    <cfRule type="expression" dxfId="460" priority="5307">
      <formula>$C716="image"</formula>
    </cfRule>
    <cfRule type="expression" dxfId="459" priority="5308">
      <formula>OR($C716="date", $C716="datetime")</formula>
    </cfRule>
    <cfRule type="expression" dxfId="458" priority="5309">
      <formula>OR($C716="calculate", $C716="calculate_here")</formula>
    </cfRule>
    <cfRule type="expression" dxfId="457" priority="5310">
      <formula>$C716="note"</formula>
    </cfRule>
    <cfRule type="expression" dxfId="456" priority="5311">
      <formula>$C716="barcode"</formula>
    </cfRule>
    <cfRule type="expression" dxfId="455" priority="5312">
      <formula>OR($C716="geopoint", $C716="geoshape", $C716="geotrace")</formula>
    </cfRule>
    <cfRule type="expression" dxfId="454" priority="5313">
      <formula>OR($C716="audio audit", $C716="text audit", $C716="speed violations count", $C716="speed violations list", $C716="speed violations audit")</formula>
    </cfRule>
    <cfRule type="expression" dxfId="453" priority="5314">
      <formula>OR($C716="username", $C716="phonenumber", $C716="start", $C716="end", $C716="deviceid", $C716="subscriberid", $C716="simserial", $C716="caseid")</formula>
    </cfRule>
    <cfRule type="expression" dxfId="452" priority="5315">
      <formula>OR(AND(LEFT($C716, 16)="select_multiple ", LEN($C716)&gt;16, NOT(ISNUMBER(SEARCH(" ", $C716, 17)))), AND(LEFT($C716, 11)="select_one ", LEN($C716)&gt;11, NOT(ISNUMBER(SEARCH(" ", $C716, 12)))))</formula>
    </cfRule>
    <cfRule type="expression" dxfId="451" priority="5316">
      <formula>$C716="decimal"</formula>
    </cfRule>
    <cfRule type="expression" dxfId="450" priority="5317">
      <formula>$C716="integer"</formula>
    </cfRule>
    <cfRule type="expression" dxfId="449" priority="5318">
      <formula>$C716="text"</formula>
    </cfRule>
    <cfRule type="expression" dxfId="448" priority="5319">
      <formula>$C716="end repeat"</formula>
    </cfRule>
    <cfRule type="expression" dxfId="447" priority="5320">
      <formula>$C716="begin repeat"</formula>
    </cfRule>
    <cfRule type="expression" dxfId="446" priority="5321">
      <formula>$C716="end group"</formula>
    </cfRule>
    <cfRule type="expression" dxfId="445" priority="5322">
      <formula>$C716="begin group"</formula>
    </cfRule>
  </conditionalFormatting>
  <conditionalFormatting sqref="N718">
    <cfRule type="expression" dxfId="444" priority="5323">
      <formula>OR(AND(LEFT($C717, 14)="sensor_stream ", LEN($C717)&gt;14, NOT(ISNUMBER(SEARCH(" ", $C717, 15)))), AND(LEFT($C717, 17)="sensor_statistic ", LEN($C717)&gt;17, NOT(ISNUMBER(SEARCH(" ", $C717, 18)))))</formula>
    </cfRule>
    <cfRule type="expression" dxfId="443" priority="5324">
      <formula>$C717="comments"</formula>
    </cfRule>
    <cfRule type="expression" dxfId="442" priority="5325">
      <formula>OR($C717="audio", $C717="video")</formula>
    </cfRule>
    <cfRule type="expression" dxfId="441" priority="5326">
      <formula>$C717="image"</formula>
    </cfRule>
    <cfRule type="expression" dxfId="440" priority="5327">
      <formula>OR($C717="date", $C717="datetime")</formula>
    </cfRule>
    <cfRule type="expression" dxfId="439" priority="5328">
      <formula>OR($C717="calculate", $C717="calculate_here")</formula>
    </cfRule>
    <cfRule type="expression" dxfId="438" priority="5329">
      <formula>$C717="note"</formula>
    </cfRule>
    <cfRule type="expression" dxfId="437" priority="5330">
      <formula>$C717="barcode"</formula>
    </cfRule>
    <cfRule type="expression" dxfId="436" priority="5331">
      <formula>OR($C717="geopoint", $C717="geoshape", $C717="geotrace")</formula>
    </cfRule>
    <cfRule type="expression" dxfId="435" priority="5332">
      <formula>OR($C717="audio audit", $C717="text audit", $C717="speed violations count", $C717="speed violations list", $C717="speed violations audit")</formula>
    </cfRule>
    <cfRule type="expression" dxfId="434" priority="5333">
      <formula>OR($C717="username", $C717="phonenumber", $C717="start", $C717="end", $C717="deviceid", $C717="subscriberid", $C717="simserial", $C717="caseid")</formula>
    </cfRule>
    <cfRule type="expression" dxfId="433" priority="5334">
      <formula>OR(AND(LEFT($C717, 16)="select_multiple ", LEN($C717)&gt;16, NOT(ISNUMBER(SEARCH(" ", $C717, 17)))), AND(LEFT($C717, 11)="select_one ", LEN($C717)&gt;11, NOT(ISNUMBER(SEARCH(" ", $C717, 12)))))</formula>
    </cfRule>
    <cfRule type="expression" dxfId="432" priority="5335">
      <formula>$C717="decimal"</formula>
    </cfRule>
    <cfRule type="expression" dxfId="431" priority="5336">
      <formula>$C717="integer"</formula>
    </cfRule>
    <cfRule type="expression" dxfId="430" priority="5337">
      <formula>$C717="text"</formula>
    </cfRule>
    <cfRule type="expression" dxfId="429" priority="5338">
      <formula>$C717="end repeat"</formula>
    </cfRule>
    <cfRule type="expression" dxfId="428" priority="5339">
      <formula>$C717="begin repeat"</formula>
    </cfRule>
    <cfRule type="expression" dxfId="427" priority="5340">
      <formula>$C717="end group"</formula>
    </cfRule>
    <cfRule type="expression" dxfId="426" priority="5341">
      <formula>$C717="begin group"</formula>
    </cfRule>
  </conditionalFormatting>
  <conditionalFormatting sqref="N721">
    <cfRule type="expression" dxfId="425" priority="5342">
      <formula>OR(AND(LEFT($C720, 14)="sensor_stream ", LEN($C720)&gt;14, NOT(ISNUMBER(SEARCH(" ", $C720, 15)))), AND(LEFT($C720, 17)="sensor_statistic ", LEN($C720)&gt;17, NOT(ISNUMBER(SEARCH(" ", $C720, 18)))))</formula>
    </cfRule>
    <cfRule type="expression" dxfId="424" priority="5343">
      <formula>$C720="comments"</formula>
    </cfRule>
    <cfRule type="expression" dxfId="423" priority="5344">
      <formula>OR($C720="audio", $C720="video")</formula>
    </cfRule>
    <cfRule type="expression" dxfId="422" priority="5345">
      <formula>$C720="image"</formula>
    </cfRule>
    <cfRule type="expression" dxfId="421" priority="5346">
      <formula>OR($C720="date", $C720="datetime")</formula>
    </cfRule>
    <cfRule type="expression" dxfId="420" priority="5347">
      <formula>OR($C720="calculate", $C720="calculate_here")</formula>
    </cfRule>
    <cfRule type="expression" dxfId="419" priority="5348">
      <formula>$C720="note"</formula>
    </cfRule>
    <cfRule type="expression" dxfId="418" priority="5349">
      <formula>$C720="barcode"</formula>
    </cfRule>
    <cfRule type="expression" dxfId="417" priority="5350">
      <formula>OR($C720="geopoint", $C720="geoshape", $C720="geotrace")</formula>
    </cfRule>
    <cfRule type="expression" dxfId="416" priority="5351">
      <formula>OR($C720="audio audit", $C720="text audit", $C720="speed violations count", $C720="speed violations list", $C720="speed violations audit")</formula>
    </cfRule>
    <cfRule type="expression" dxfId="415" priority="5352">
      <formula>OR($C720="username", $C720="phonenumber", $C720="start", $C720="end", $C720="deviceid", $C720="subscriberid", $C720="simserial", $C720="caseid")</formula>
    </cfRule>
    <cfRule type="expression" dxfId="414" priority="5353">
      <formula>OR(AND(LEFT($C720, 16)="select_multiple ", LEN($C720)&gt;16, NOT(ISNUMBER(SEARCH(" ", $C720, 17)))), AND(LEFT($C720, 11)="select_one ", LEN($C720)&gt;11, NOT(ISNUMBER(SEARCH(" ", $C720, 12)))))</formula>
    </cfRule>
    <cfRule type="expression" dxfId="413" priority="5354">
      <formula>$C720="decimal"</formula>
    </cfRule>
    <cfRule type="expression" dxfId="412" priority="5355">
      <formula>$C720="integer"</formula>
    </cfRule>
    <cfRule type="expression" dxfId="411" priority="5356">
      <formula>$C720="text"</formula>
    </cfRule>
    <cfRule type="expression" dxfId="410" priority="5357">
      <formula>$C720="end repeat"</formula>
    </cfRule>
    <cfRule type="expression" dxfId="409" priority="5358">
      <formula>$C720="begin repeat"</formula>
    </cfRule>
    <cfRule type="expression" dxfId="408" priority="5359">
      <formula>$C720="end group"</formula>
    </cfRule>
    <cfRule type="expression" dxfId="407" priority="5360">
      <formula>$C720="begin group"</formula>
    </cfRule>
  </conditionalFormatting>
  <conditionalFormatting sqref="N730">
    <cfRule type="expression" dxfId="406" priority="5361">
      <formula>OR(AND(LEFT($C729, 14)="sensor_stream ", LEN($C729)&gt;14, NOT(ISNUMBER(SEARCH(" ", $C729, 15)))), AND(LEFT($C729, 17)="sensor_statistic ", LEN($C729)&gt;17, NOT(ISNUMBER(SEARCH(" ", $C729, 18)))))</formula>
    </cfRule>
    <cfRule type="expression" dxfId="405" priority="5362">
      <formula>$C729="comments"</formula>
    </cfRule>
    <cfRule type="expression" dxfId="404" priority="5363">
      <formula>OR($C729="audio", $C729="video")</formula>
    </cfRule>
    <cfRule type="expression" dxfId="403" priority="5364">
      <formula>$C729="image"</formula>
    </cfRule>
    <cfRule type="expression" dxfId="402" priority="5365">
      <formula>OR($C729="date", $C729="datetime")</formula>
    </cfRule>
    <cfRule type="expression" dxfId="401" priority="5366">
      <formula>OR($C729="calculate", $C729="calculate_here")</formula>
    </cfRule>
    <cfRule type="expression" dxfId="400" priority="5367">
      <formula>$C729="note"</formula>
    </cfRule>
    <cfRule type="expression" dxfId="399" priority="5368">
      <formula>$C729="barcode"</formula>
    </cfRule>
    <cfRule type="expression" dxfId="398" priority="5369">
      <formula>OR($C729="geopoint", $C729="geoshape", $C729="geotrace")</formula>
    </cfRule>
    <cfRule type="expression" dxfId="397" priority="5370">
      <formula>OR($C729="audio audit", $C729="text audit", $C729="speed violations count", $C729="speed violations list", $C729="speed violations audit")</formula>
    </cfRule>
    <cfRule type="expression" dxfId="396" priority="5371">
      <formula>OR($C729="username", $C729="phonenumber", $C729="start", $C729="end", $C729="deviceid", $C729="subscriberid", $C729="simserial", $C729="caseid")</formula>
    </cfRule>
    <cfRule type="expression" dxfId="395" priority="5372">
      <formula>OR(AND(LEFT($C729, 16)="select_multiple ", LEN($C729)&gt;16, NOT(ISNUMBER(SEARCH(" ", $C729, 17)))), AND(LEFT($C729, 11)="select_one ", LEN($C729)&gt;11, NOT(ISNUMBER(SEARCH(" ", $C729, 12)))))</formula>
    </cfRule>
    <cfRule type="expression" dxfId="394" priority="5373">
      <formula>$C729="decimal"</formula>
    </cfRule>
    <cfRule type="expression" dxfId="393" priority="5374">
      <formula>$C729="integer"</formula>
    </cfRule>
    <cfRule type="expression" dxfId="392" priority="5375">
      <formula>$C729="text"</formula>
    </cfRule>
    <cfRule type="expression" dxfId="391" priority="5376">
      <formula>$C729="end repeat"</formula>
    </cfRule>
    <cfRule type="expression" dxfId="390" priority="5377">
      <formula>$C729="begin repeat"</formula>
    </cfRule>
    <cfRule type="expression" dxfId="389" priority="5378">
      <formula>$C729="end group"</formula>
    </cfRule>
    <cfRule type="expression" dxfId="388" priority="5379">
      <formula>$C729="begin group"</formula>
    </cfRule>
  </conditionalFormatting>
  <conditionalFormatting sqref="N460">
    <cfRule type="expression" dxfId="387" priority="5380">
      <formula>OR(AND(LEFT($C459, 14)="sensor_stream ", LEN($C459)&gt;14, NOT(ISNUMBER(SEARCH(" ", $C459, 15)))), AND(LEFT($C459, 17)="sensor_statistic ", LEN($C459)&gt;17, NOT(ISNUMBER(SEARCH(" ", $C459, 18)))))</formula>
    </cfRule>
    <cfRule type="expression" dxfId="386" priority="5381">
      <formula>$C459="comments"</formula>
    </cfRule>
    <cfRule type="expression" dxfId="385" priority="5382">
      <formula>OR($C459="audio", $C459="video")</formula>
    </cfRule>
    <cfRule type="expression" dxfId="384" priority="5383">
      <formula>$C459="image"</formula>
    </cfRule>
    <cfRule type="expression" dxfId="383" priority="5384">
      <formula>OR($C459="date", $C459="datetime")</formula>
    </cfRule>
    <cfRule type="expression" dxfId="382" priority="5385">
      <formula>OR($C459="calculate", $C459="calculate_here")</formula>
    </cfRule>
    <cfRule type="expression" dxfId="381" priority="5386">
      <formula>$C459="note"</formula>
    </cfRule>
    <cfRule type="expression" dxfId="380" priority="5387">
      <formula>$C459="barcode"</formula>
    </cfRule>
    <cfRule type="expression" dxfId="379" priority="5388">
      <formula>OR($C459="geopoint", $C459="geoshape", $C459="geotrace")</formula>
    </cfRule>
    <cfRule type="expression" dxfId="378" priority="5389">
      <formula>OR($C459="audio audit", $C459="text audit", $C459="speed violations count", $C459="speed violations list", $C459="speed violations audit")</formula>
    </cfRule>
    <cfRule type="expression" dxfId="377" priority="5390">
      <formula>OR($C459="username", $C459="phonenumber", $C459="start", $C459="end", $C459="deviceid", $C459="subscriberid", $C459="simserial", $C459="caseid")</formula>
    </cfRule>
    <cfRule type="expression" dxfId="376" priority="5391">
      <formula>OR(AND(LEFT($C459, 16)="select_multiple ", LEN($C459)&gt;16, NOT(ISNUMBER(SEARCH(" ", $C459, 17)))), AND(LEFT($C459, 11)="select_one ", LEN($C459)&gt;11, NOT(ISNUMBER(SEARCH(" ", $C459, 12)))))</formula>
    </cfRule>
    <cfRule type="expression" dxfId="375" priority="5392">
      <formula>$C459="decimal"</formula>
    </cfRule>
    <cfRule type="expression" dxfId="374" priority="5393">
      <formula>$C459="integer"</formula>
    </cfRule>
    <cfRule type="expression" dxfId="373" priority="5394">
      <formula>$C459="text"</formula>
    </cfRule>
    <cfRule type="expression" dxfId="372" priority="5395">
      <formula>$C459="end repeat"</formula>
    </cfRule>
    <cfRule type="expression" dxfId="371" priority="5396">
      <formula>$C459="begin repeat"</formula>
    </cfRule>
    <cfRule type="expression" dxfId="370" priority="5397">
      <formula>$C459="end group"</formula>
    </cfRule>
    <cfRule type="expression" dxfId="369" priority="5398">
      <formula>$C459="begin group"</formula>
    </cfRule>
  </conditionalFormatting>
  <conditionalFormatting sqref="N461">
    <cfRule type="expression" dxfId="368" priority="5399">
      <formula>OR(AND(LEFT($C460, 14)="sensor_stream ", LEN($C460)&gt;14, NOT(ISNUMBER(SEARCH(" ", $C460, 15)))), AND(LEFT($C460, 17)="sensor_statistic ", LEN($C460)&gt;17, NOT(ISNUMBER(SEARCH(" ", $C460, 18)))))</formula>
    </cfRule>
    <cfRule type="expression" dxfId="367" priority="5400">
      <formula>$C460="comments"</formula>
    </cfRule>
    <cfRule type="expression" dxfId="366" priority="5401">
      <formula>OR($C460="audio", $C460="video")</formula>
    </cfRule>
    <cfRule type="expression" dxfId="365" priority="5402">
      <formula>$C460="image"</formula>
    </cfRule>
    <cfRule type="expression" dxfId="364" priority="5403">
      <formula>OR($C460="date", $C460="datetime")</formula>
    </cfRule>
    <cfRule type="expression" dxfId="363" priority="5404">
      <formula>OR($C460="calculate", $C460="calculate_here")</formula>
    </cfRule>
    <cfRule type="expression" dxfId="362" priority="5405">
      <formula>$C460="note"</formula>
    </cfRule>
    <cfRule type="expression" dxfId="361" priority="5406">
      <formula>$C460="barcode"</formula>
    </cfRule>
    <cfRule type="expression" dxfId="360" priority="5407">
      <formula>OR($C460="geopoint", $C460="geoshape", $C460="geotrace")</formula>
    </cfRule>
    <cfRule type="expression" dxfId="359" priority="5408">
      <formula>OR($C460="audio audit", $C460="text audit", $C460="speed violations count", $C460="speed violations list", $C460="speed violations audit")</formula>
    </cfRule>
    <cfRule type="expression" dxfId="358" priority="5409">
      <formula>OR($C460="username", $C460="phonenumber", $C460="start", $C460="end", $C460="deviceid", $C460="subscriberid", $C460="simserial", $C460="caseid")</formula>
    </cfRule>
    <cfRule type="expression" dxfId="357" priority="5410">
      <formula>OR(AND(LEFT($C460, 16)="select_multiple ", LEN($C460)&gt;16, NOT(ISNUMBER(SEARCH(" ", $C460, 17)))), AND(LEFT($C460, 11)="select_one ", LEN($C460)&gt;11, NOT(ISNUMBER(SEARCH(" ", $C460, 12)))))</formula>
    </cfRule>
    <cfRule type="expression" dxfId="356" priority="5411">
      <formula>$C460="decimal"</formula>
    </cfRule>
    <cfRule type="expression" dxfId="355" priority="5412">
      <formula>$C460="integer"</formula>
    </cfRule>
    <cfRule type="expression" dxfId="354" priority="5413">
      <formula>$C460="text"</formula>
    </cfRule>
    <cfRule type="expression" dxfId="353" priority="5414">
      <formula>$C460="end repeat"</formula>
    </cfRule>
    <cfRule type="expression" dxfId="352" priority="5415">
      <formula>$C460="begin repeat"</formula>
    </cfRule>
    <cfRule type="expression" dxfId="351" priority="5416">
      <formula>$C460="end group"</formula>
    </cfRule>
    <cfRule type="expression" dxfId="350" priority="5417">
      <formula>$C460="begin group"</formula>
    </cfRule>
  </conditionalFormatting>
  <conditionalFormatting sqref="N462">
    <cfRule type="expression" dxfId="349" priority="5418">
      <formula>OR(AND(LEFT($C461, 14)="sensor_stream ", LEN($C461)&gt;14, NOT(ISNUMBER(SEARCH(" ", $C461, 15)))), AND(LEFT($C461, 17)="sensor_statistic ", LEN($C461)&gt;17, NOT(ISNUMBER(SEARCH(" ", $C461, 18)))))</formula>
    </cfRule>
    <cfRule type="expression" dxfId="348" priority="5419">
      <formula>$C461="comments"</formula>
    </cfRule>
    <cfRule type="expression" dxfId="347" priority="5420">
      <formula>OR($C461="audio", $C461="video")</formula>
    </cfRule>
    <cfRule type="expression" dxfId="346" priority="5421">
      <formula>$C461="image"</formula>
    </cfRule>
    <cfRule type="expression" dxfId="345" priority="5422">
      <formula>OR($C461="date", $C461="datetime")</formula>
    </cfRule>
    <cfRule type="expression" dxfId="344" priority="5423">
      <formula>OR($C461="calculate", $C461="calculate_here")</formula>
    </cfRule>
    <cfRule type="expression" dxfId="343" priority="5424">
      <formula>$C461="note"</formula>
    </cfRule>
    <cfRule type="expression" dxfId="342" priority="5425">
      <formula>$C461="barcode"</formula>
    </cfRule>
    <cfRule type="expression" dxfId="341" priority="5426">
      <formula>OR($C461="geopoint", $C461="geoshape", $C461="geotrace")</formula>
    </cfRule>
    <cfRule type="expression" dxfId="340" priority="5427">
      <formula>OR($C461="audio audit", $C461="text audit", $C461="speed violations count", $C461="speed violations list", $C461="speed violations audit")</formula>
    </cfRule>
    <cfRule type="expression" dxfId="339" priority="5428">
      <formula>OR($C461="username", $C461="phonenumber", $C461="start", $C461="end", $C461="deviceid", $C461="subscriberid", $C461="simserial", $C461="caseid")</formula>
    </cfRule>
    <cfRule type="expression" dxfId="338" priority="5429">
      <formula>OR(AND(LEFT($C461, 16)="select_multiple ", LEN($C461)&gt;16, NOT(ISNUMBER(SEARCH(" ", $C461, 17)))), AND(LEFT($C461, 11)="select_one ", LEN($C461)&gt;11, NOT(ISNUMBER(SEARCH(" ", $C461, 12)))))</formula>
    </cfRule>
    <cfRule type="expression" dxfId="337" priority="5430">
      <formula>$C461="decimal"</formula>
    </cfRule>
    <cfRule type="expression" dxfId="336" priority="5431">
      <formula>$C461="integer"</formula>
    </cfRule>
    <cfRule type="expression" dxfId="335" priority="5432">
      <formula>$C461="text"</formula>
    </cfRule>
    <cfRule type="expression" dxfId="334" priority="5433">
      <formula>$C461="end repeat"</formula>
    </cfRule>
    <cfRule type="expression" dxfId="333" priority="5434">
      <formula>$C461="begin repeat"</formula>
    </cfRule>
    <cfRule type="expression" dxfId="332" priority="5435">
      <formula>$C461="end group"</formula>
    </cfRule>
    <cfRule type="expression" dxfId="331" priority="5436">
      <formula>$C461="begin group"</formula>
    </cfRule>
  </conditionalFormatting>
  <conditionalFormatting sqref="D811:D820">
    <cfRule type="expression" dxfId="330" priority="5437">
      <formula>OR(#REF!="calculate", #REF!="calculate_here")</formula>
    </cfRule>
  </conditionalFormatting>
  <conditionalFormatting sqref="D811:D820">
    <cfRule type="expression" dxfId="329" priority="5438">
      <formula>$C503="comments"</formula>
    </cfRule>
  </conditionalFormatting>
  <conditionalFormatting sqref="M811:M820">
    <cfRule type="expression" dxfId="328" priority="5439">
      <formula>$C503="begin group"</formula>
    </cfRule>
  </conditionalFormatting>
  <conditionalFormatting sqref="K811:L820">
    <cfRule type="expression" dxfId="327" priority="5440">
      <formula>$C503="integer"</formula>
    </cfRule>
  </conditionalFormatting>
  <conditionalFormatting sqref="K811:L820">
    <cfRule type="expression" dxfId="326" priority="5441">
      <formula>$C503="decimal"</formula>
    </cfRule>
  </conditionalFormatting>
  <conditionalFormatting sqref="R811:R820">
    <cfRule type="expression" dxfId="325" priority="5442">
      <formula>OR(#REF!="calculate", #REF!="calculate_here")</formula>
    </cfRule>
  </conditionalFormatting>
  <conditionalFormatting sqref="K811:T820">
    <cfRule type="expression" dxfId="324" priority="5443">
      <formula>OR(AND(LEFT(#REF!, 14)="sensor_stream ", LEN(#REF!)&gt;14, NOT(ISNUMBER(SEARCH(" ", #REF!, 15)))), AND(LEFT(#REF!, 17)="sensor_statistic ", LEN(#REF!)&gt;17, NOT(ISNUMBER(SEARCH(" ", #REF!, 18)))))</formula>
    </cfRule>
    <cfRule type="expression" dxfId="323" priority="5444">
      <formula>#REF!="comments"</formula>
    </cfRule>
    <cfRule type="expression" dxfId="322" priority="5445">
      <formula>OR(#REF!="audio", #REF!="video")</formula>
    </cfRule>
    <cfRule type="expression" dxfId="321" priority="5446">
      <formula>#REF!="image"</formula>
    </cfRule>
    <cfRule type="expression" dxfId="320" priority="5447">
      <formula>OR(#REF!="date", #REF!="datetime")</formula>
    </cfRule>
    <cfRule type="expression" dxfId="319" priority="5448">
      <formula>OR(#REF!="calculate", #REF!="calculate_here")</formula>
    </cfRule>
    <cfRule type="expression" dxfId="318" priority="5449">
      <formula>#REF!="note"</formula>
    </cfRule>
    <cfRule type="expression" dxfId="317" priority="5450">
      <formula>#REF!="barcode"</formula>
    </cfRule>
    <cfRule type="expression" dxfId="316" priority="5451">
      <formula>OR(#REF!="geopoint", #REF!="geoshape", #REF!="geotrace")</formula>
    </cfRule>
    <cfRule type="expression" dxfId="315" priority="5452">
      <formula>OR(#REF!="audio audit", #REF!="text audit", #REF!="speed violations count", #REF!="speed violations list", #REF!="speed violations audit")</formula>
    </cfRule>
    <cfRule type="expression" dxfId="314" priority="5453">
      <formula>OR(#REF!="username", #REF!="phonenumber", #REF!="start", #REF!="end", #REF!="deviceid", #REF!="subscriberid", #REF!="simserial", #REF!="caseid")</formula>
    </cfRule>
    <cfRule type="expression" dxfId="313" priority="5454">
      <formula>OR(AND(LEFT(#REF!, 16)="select_multiple ", LEN(#REF!)&gt;16, NOT(ISNUMBER(SEARCH(" ", #REF!, 17)))), AND(LEFT(#REF!, 11)="select_one ", LEN(#REF!)&gt;11, NOT(ISNUMBER(SEARCH(" ", #REF!, 12)))))</formula>
    </cfRule>
    <cfRule type="expression" dxfId="312" priority="5455">
      <formula>#REF!="decimal"</formula>
    </cfRule>
    <cfRule type="expression" dxfId="311" priority="5456">
      <formula>#REF!="integer"</formula>
    </cfRule>
    <cfRule type="expression" dxfId="310" priority="5457">
      <formula>#REF!="text"</formula>
    </cfRule>
    <cfRule type="expression" dxfId="309" priority="5458">
      <formula>#REF!="end repeat"</formula>
    </cfRule>
    <cfRule type="expression" dxfId="308" priority="5459">
      <formula>#REF!="begin repeat"</formula>
    </cfRule>
    <cfRule type="expression" dxfId="307" priority="5460">
      <formula>#REF!="end group"</formula>
    </cfRule>
    <cfRule type="expression" dxfId="306" priority="5461">
      <formula>#REF!="begin group"</formula>
    </cfRule>
  </conditionalFormatting>
  <conditionalFormatting sqref="N486">
    <cfRule type="expression" dxfId="305" priority="5462">
      <formula>OR(AND(LEFT($C485, 14)="sensor_stream ", LEN($C485)&gt;14, NOT(ISNUMBER(SEARCH(" ", $C485, 15)))), AND(LEFT($C485, 17)="sensor_statistic ", LEN($C485)&gt;17, NOT(ISNUMBER(SEARCH(" ", $C485, 18)))))</formula>
    </cfRule>
    <cfRule type="expression" dxfId="304" priority="5463">
      <formula>$C485="comments"</formula>
    </cfRule>
    <cfRule type="expression" dxfId="303" priority="5464">
      <formula>OR($C485="audio", $C485="video")</formula>
    </cfRule>
    <cfRule type="expression" dxfId="302" priority="5465">
      <formula>$C485="image"</formula>
    </cfRule>
    <cfRule type="expression" dxfId="301" priority="5466">
      <formula>OR($C485="date", $C485="datetime")</formula>
    </cfRule>
    <cfRule type="expression" dxfId="300" priority="5467">
      <formula>OR($C485="calculate", $C485="calculate_here")</formula>
    </cfRule>
    <cfRule type="expression" dxfId="299" priority="5468">
      <formula>$C485="note"</formula>
    </cfRule>
    <cfRule type="expression" dxfId="298" priority="5469">
      <formula>$C485="barcode"</formula>
    </cfRule>
    <cfRule type="expression" dxfId="297" priority="5470">
      <formula>OR($C485="geopoint", $C485="geoshape", $C485="geotrace")</formula>
    </cfRule>
    <cfRule type="expression" dxfId="296" priority="5471">
      <formula>OR($C485="audio audit", $C485="text audit", $C485="speed violations count", $C485="speed violations list", $C485="speed violations audit")</formula>
    </cfRule>
    <cfRule type="expression" dxfId="295" priority="5472">
      <formula>OR($C485="username", $C485="phonenumber", $C485="start", $C485="end", $C485="deviceid", $C485="subscriberid", $C485="simserial", $C485="caseid")</formula>
    </cfRule>
    <cfRule type="expression" dxfId="294" priority="5473">
      <formula>OR(AND(LEFT($C485, 16)="select_multiple ", LEN($C485)&gt;16, NOT(ISNUMBER(SEARCH(" ", $C485, 17)))), AND(LEFT($C485, 11)="select_one ", LEN($C485)&gt;11, NOT(ISNUMBER(SEARCH(" ", $C485, 12)))))</formula>
    </cfRule>
    <cfRule type="expression" dxfId="293" priority="5474">
      <formula>$C485="decimal"</formula>
    </cfRule>
    <cfRule type="expression" dxfId="292" priority="5475">
      <formula>$C485="integer"</formula>
    </cfRule>
    <cfRule type="expression" dxfId="291" priority="5476">
      <formula>$C485="text"</formula>
    </cfRule>
    <cfRule type="expression" dxfId="290" priority="5477">
      <formula>$C485="end repeat"</formula>
    </cfRule>
    <cfRule type="expression" dxfId="289" priority="5478">
      <formula>$C485="begin repeat"</formula>
    </cfRule>
    <cfRule type="expression" dxfId="288" priority="5479">
      <formula>$C485="end group"</formula>
    </cfRule>
    <cfRule type="expression" dxfId="287" priority="5480">
      <formula>$C485="begin group"</formula>
    </cfRule>
  </conditionalFormatting>
  <conditionalFormatting sqref="N487">
    <cfRule type="expression" dxfId="286" priority="5481">
      <formula>OR(AND(LEFT($C486, 14)="sensor_stream ", LEN($C486)&gt;14, NOT(ISNUMBER(SEARCH(" ", $C486, 15)))), AND(LEFT($C486, 17)="sensor_statistic ", LEN($C486)&gt;17, NOT(ISNUMBER(SEARCH(" ", $C486, 18)))))</formula>
    </cfRule>
    <cfRule type="expression" dxfId="285" priority="5482">
      <formula>$C486="comments"</formula>
    </cfRule>
    <cfRule type="expression" dxfId="284" priority="5483">
      <formula>OR($C486="audio", $C486="video")</formula>
    </cfRule>
    <cfRule type="expression" dxfId="283" priority="5484">
      <formula>$C486="image"</formula>
    </cfRule>
    <cfRule type="expression" dxfId="282" priority="5485">
      <formula>OR($C486="date", $C486="datetime")</formula>
    </cfRule>
    <cfRule type="expression" dxfId="281" priority="5486">
      <formula>OR($C486="calculate", $C486="calculate_here")</formula>
    </cfRule>
    <cfRule type="expression" dxfId="280" priority="5487">
      <formula>$C486="note"</formula>
    </cfRule>
    <cfRule type="expression" dxfId="279" priority="5488">
      <formula>$C486="barcode"</formula>
    </cfRule>
    <cfRule type="expression" dxfId="278" priority="5489">
      <formula>OR($C486="geopoint", $C486="geoshape", $C486="geotrace")</formula>
    </cfRule>
    <cfRule type="expression" dxfId="277" priority="5490">
      <formula>OR($C486="audio audit", $C486="text audit", $C486="speed violations count", $C486="speed violations list", $C486="speed violations audit")</formula>
    </cfRule>
    <cfRule type="expression" dxfId="276" priority="5491">
      <formula>OR($C486="username", $C486="phonenumber", $C486="start", $C486="end", $C486="deviceid", $C486="subscriberid", $C486="simserial", $C486="caseid")</formula>
    </cfRule>
    <cfRule type="expression" dxfId="275" priority="5492">
      <formula>OR(AND(LEFT($C486, 16)="select_multiple ", LEN($C486)&gt;16, NOT(ISNUMBER(SEARCH(" ", $C486, 17)))), AND(LEFT($C486, 11)="select_one ", LEN($C486)&gt;11, NOT(ISNUMBER(SEARCH(" ", $C486, 12)))))</formula>
    </cfRule>
    <cfRule type="expression" dxfId="274" priority="5493">
      <formula>$C486="decimal"</formula>
    </cfRule>
    <cfRule type="expression" dxfId="273" priority="5494">
      <formula>$C486="integer"</formula>
    </cfRule>
    <cfRule type="expression" dxfId="272" priority="5495">
      <formula>$C486="text"</formula>
    </cfRule>
    <cfRule type="expression" dxfId="271" priority="5496">
      <formula>$C486="end repeat"</formula>
    </cfRule>
    <cfRule type="expression" dxfId="270" priority="5497">
      <formula>$C486="begin repeat"</formula>
    </cfRule>
    <cfRule type="expression" dxfId="269" priority="5498">
      <formula>$C486="end group"</formula>
    </cfRule>
    <cfRule type="expression" dxfId="268" priority="5499">
      <formula>$C486="begin group"</formula>
    </cfRule>
  </conditionalFormatting>
  <conditionalFormatting sqref="N488">
    <cfRule type="expression" dxfId="267" priority="5500">
      <formula>OR(AND(LEFT($C487, 14)="sensor_stream ", LEN($C487)&gt;14, NOT(ISNUMBER(SEARCH(" ", $C487, 15)))), AND(LEFT($C487, 17)="sensor_statistic ", LEN($C487)&gt;17, NOT(ISNUMBER(SEARCH(" ", $C487, 18)))))</formula>
    </cfRule>
    <cfRule type="expression" dxfId="266" priority="5501">
      <formula>$C487="comments"</formula>
    </cfRule>
    <cfRule type="expression" dxfId="265" priority="5502">
      <formula>OR($C487="audio", $C487="video")</formula>
    </cfRule>
    <cfRule type="expression" dxfId="264" priority="5503">
      <formula>$C487="image"</formula>
    </cfRule>
    <cfRule type="expression" dxfId="263" priority="5504">
      <formula>OR($C487="date", $C487="datetime")</formula>
    </cfRule>
    <cfRule type="expression" dxfId="262" priority="5505">
      <formula>OR($C487="calculate", $C487="calculate_here")</formula>
    </cfRule>
    <cfRule type="expression" dxfId="261" priority="5506">
      <formula>$C487="note"</formula>
    </cfRule>
    <cfRule type="expression" dxfId="260" priority="5507">
      <formula>$C487="barcode"</formula>
    </cfRule>
    <cfRule type="expression" dxfId="259" priority="5508">
      <formula>OR($C487="geopoint", $C487="geoshape", $C487="geotrace")</formula>
    </cfRule>
    <cfRule type="expression" dxfId="258" priority="5509">
      <formula>OR($C487="audio audit", $C487="text audit", $C487="speed violations count", $C487="speed violations list", $C487="speed violations audit")</formula>
    </cfRule>
    <cfRule type="expression" dxfId="257" priority="5510">
      <formula>OR($C487="username", $C487="phonenumber", $C487="start", $C487="end", $C487="deviceid", $C487="subscriberid", $C487="simserial", $C487="caseid")</formula>
    </cfRule>
    <cfRule type="expression" dxfId="256" priority="5511">
      <formula>OR(AND(LEFT($C487, 16)="select_multiple ", LEN($C487)&gt;16, NOT(ISNUMBER(SEARCH(" ", $C487, 17)))), AND(LEFT($C487, 11)="select_one ", LEN($C487)&gt;11, NOT(ISNUMBER(SEARCH(" ", $C487, 12)))))</formula>
    </cfRule>
    <cfRule type="expression" dxfId="255" priority="5512">
      <formula>$C487="decimal"</formula>
    </cfRule>
    <cfRule type="expression" dxfId="254" priority="5513">
      <formula>$C487="integer"</formula>
    </cfRule>
    <cfRule type="expression" dxfId="253" priority="5514">
      <formula>$C487="text"</formula>
    </cfRule>
    <cfRule type="expression" dxfId="252" priority="5515">
      <formula>$C487="end repeat"</formula>
    </cfRule>
    <cfRule type="expression" dxfId="251" priority="5516">
      <formula>$C487="begin repeat"</formula>
    </cfRule>
    <cfRule type="expression" dxfId="250" priority="5517">
      <formula>$C487="end group"</formula>
    </cfRule>
    <cfRule type="expression" dxfId="249" priority="5518">
      <formula>$C487="begin group"</formula>
    </cfRule>
  </conditionalFormatting>
  <conditionalFormatting sqref="J803:K803">
    <cfRule type="expression" dxfId="248" priority="5519">
      <formula>$C565="integer"</formula>
    </cfRule>
  </conditionalFormatting>
  <conditionalFormatting sqref="J803:K803">
    <cfRule type="expression" dxfId="247" priority="5520">
      <formula>$C565="decimal"</formula>
    </cfRule>
  </conditionalFormatting>
  <conditionalFormatting sqref="J803:K803">
    <cfRule type="expression" dxfId="246" priority="5521">
      <formula>OR(AND(LEFT($C605, 14)="sensor_stream ", LEN($C605)&gt;14, NOT(ISNUMBER(SEARCH(" ", $C605, 15)))), AND(LEFT($C605, 17)="sensor_statistic ", LEN($C605)&gt;17, NOT(ISNUMBER(SEARCH(" ", $C605, 18)))))</formula>
    </cfRule>
    <cfRule type="expression" dxfId="245" priority="5522">
      <formula>$C605="comments"</formula>
    </cfRule>
    <cfRule type="expression" dxfId="244" priority="5523">
      <formula>OR($C605="audio", $C605="video")</formula>
    </cfRule>
    <cfRule type="expression" dxfId="243" priority="5524">
      <formula>$C605="image"</formula>
    </cfRule>
    <cfRule type="expression" dxfId="242" priority="5525">
      <formula>OR($C605="date", $C605="datetime")</formula>
    </cfRule>
    <cfRule type="expression" dxfId="241" priority="5526">
      <formula>OR($C605="calculate", $C605="calculate_here")</formula>
    </cfRule>
    <cfRule type="expression" dxfId="240" priority="5527">
      <formula>$C605="note"</formula>
    </cfRule>
    <cfRule type="expression" dxfId="239" priority="5528">
      <formula>$C605="barcode"</formula>
    </cfRule>
    <cfRule type="expression" dxfId="238" priority="5529">
      <formula>OR($C605="geopoint", $C605="geoshape", $C605="geotrace")</formula>
    </cfRule>
    <cfRule type="expression" dxfId="237" priority="5530">
      <formula>OR($C605="audio audit", $C605="text audit", $C605="speed violations count", $C605="speed violations list", $C605="speed violations audit")</formula>
    </cfRule>
    <cfRule type="expression" dxfId="236" priority="5531">
      <formula>OR($C605="username", $C605="phonenumber", $C605="start", $C605="end", $C605="deviceid", $C605="subscriberid", $C605="simserial", $C605="caseid")</formula>
    </cfRule>
    <cfRule type="expression" dxfId="235" priority="5532">
      <formula>OR(AND(LEFT($C605, 16)="select_multiple ", LEN($C605)&gt;16, NOT(ISNUMBER(SEARCH(" ", $C605, 17)))), AND(LEFT($C605, 11)="select_one ", LEN($C605)&gt;11, NOT(ISNUMBER(SEARCH(" ", $C605, 12)))))</formula>
    </cfRule>
    <cfRule type="expression" dxfId="234" priority="5533">
      <formula>$C605="decimal"</formula>
    </cfRule>
    <cfRule type="expression" dxfId="233" priority="5534">
      <formula>$C605="integer"</formula>
    </cfRule>
    <cfRule type="expression" dxfId="232" priority="5535">
      <formula>$C605="text"</formula>
    </cfRule>
    <cfRule type="expression" dxfId="231" priority="5536">
      <formula>$C605="end repeat"</formula>
    </cfRule>
    <cfRule type="expression" dxfId="230" priority="5537">
      <formula>$C605="begin repeat"</formula>
    </cfRule>
    <cfRule type="expression" dxfId="229" priority="5538">
      <formula>$C605="end group"</formula>
    </cfRule>
    <cfRule type="expression" dxfId="228" priority="5539">
      <formula>$C605="begin group"</formula>
    </cfRule>
  </conditionalFormatting>
  <conditionalFormatting sqref="N255">
    <cfRule type="expression" dxfId="227" priority="5540">
      <formula>OR(AND(LEFT($C250, 14)="sensor_stream ", LEN($C250)&gt;14, NOT(ISNUMBER(SEARCH(" ", $C250, 15)))), AND(LEFT($C250, 17)="sensor_statistic ", LEN($C250)&gt;17, NOT(ISNUMBER(SEARCH(" ", $C250, 18)))))</formula>
    </cfRule>
    <cfRule type="expression" dxfId="226" priority="5541">
      <formula>$C250="comments"</formula>
    </cfRule>
    <cfRule type="expression" dxfId="225" priority="5542">
      <formula>OR($C250="audio", $C250="video")</formula>
    </cfRule>
    <cfRule type="expression" dxfId="224" priority="5543">
      <formula>$C250="image"</formula>
    </cfRule>
    <cfRule type="expression" dxfId="223" priority="5544">
      <formula>OR($C250="date", $C250="datetime")</formula>
    </cfRule>
    <cfRule type="expression" dxfId="222" priority="5545">
      <formula>OR($C250="calculate", $C250="calculate_here")</formula>
    </cfRule>
    <cfRule type="expression" dxfId="221" priority="5546">
      <formula>$C250="note"</formula>
    </cfRule>
    <cfRule type="expression" dxfId="220" priority="5547">
      <formula>$C250="barcode"</formula>
    </cfRule>
    <cfRule type="expression" dxfId="219" priority="5548">
      <formula>OR($C250="geopoint", $C250="geoshape", $C250="geotrace")</formula>
    </cfRule>
    <cfRule type="expression" dxfId="218" priority="5549">
      <formula>OR($C250="audio audit", $C250="text audit", $C250="speed violations count", $C250="speed violations list", $C250="speed violations audit")</formula>
    </cfRule>
    <cfRule type="expression" dxfId="217" priority="5550">
      <formula>OR($C250="username", $C250="phonenumber", $C250="start", $C250="end", $C250="deviceid", $C250="subscriberid", $C250="simserial", $C250="caseid")</formula>
    </cfRule>
    <cfRule type="expression" dxfId="216" priority="5551">
      <formula>OR(AND(LEFT($C250, 16)="select_multiple ", LEN($C250)&gt;16, NOT(ISNUMBER(SEARCH(" ", $C250, 17)))), AND(LEFT($C250, 11)="select_one ", LEN($C250)&gt;11, NOT(ISNUMBER(SEARCH(" ", $C250, 12)))))</formula>
    </cfRule>
    <cfRule type="expression" dxfId="215" priority="5552">
      <formula>$C250="decimal"</formula>
    </cfRule>
    <cfRule type="expression" dxfId="214" priority="5553">
      <formula>$C250="integer"</formula>
    </cfRule>
    <cfRule type="expression" dxfId="213" priority="5554">
      <formula>$C250="text"</formula>
    </cfRule>
    <cfRule type="expression" dxfId="212" priority="5555">
      <formula>$C250="end repeat"</formula>
    </cfRule>
    <cfRule type="expression" dxfId="211" priority="5556">
      <formula>$C250="begin repeat"</formula>
    </cfRule>
    <cfRule type="expression" dxfId="210" priority="5557">
      <formula>$C250="end group"</formula>
    </cfRule>
    <cfRule type="expression" dxfId="209" priority="5558">
      <formula>$C250="begin group"</formula>
    </cfRule>
  </conditionalFormatting>
  <conditionalFormatting sqref="N254">
    <cfRule type="expression" dxfId="208" priority="5559">
      <formula>OR(AND(LEFT($C250, 14)="sensor_stream ", LEN($C250)&gt;14, NOT(ISNUMBER(SEARCH(" ", $C250, 15)))), AND(LEFT($C250, 17)="sensor_statistic ", LEN($C250)&gt;17, NOT(ISNUMBER(SEARCH(" ", $C250, 18)))))</formula>
    </cfRule>
    <cfRule type="expression" dxfId="207" priority="5560">
      <formula>$C250="comments"</formula>
    </cfRule>
    <cfRule type="expression" dxfId="206" priority="5561">
      <formula>OR($C250="audio", $C250="video")</formula>
    </cfRule>
    <cfRule type="expression" dxfId="205" priority="5562">
      <formula>$C250="image"</formula>
    </cfRule>
    <cfRule type="expression" dxfId="204" priority="5563">
      <formula>OR($C250="date", $C250="datetime")</formula>
    </cfRule>
    <cfRule type="expression" dxfId="203" priority="5564">
      <formula>OR($C250="calculate", $C250="calculate_here")</formula>
    </cfRule>
    <cfRule type="expression" dxfId="202" priority="5565">
      <formula>$C250="note"</formula>
    </cfRule>
    <cfRule type="expression" dxfId="201" priority="5566">
      <formula>$C250="barcode"</formula>
    </cfRule>
    <cfRule type="expression" dxfId="200" priority="5567">
      <formula>OR($C250="geopoint", $C250="geoshape", $C250="geotrace")</formula>
    </cfRule>
    <cfRule type="expression" dxfId="199" priority="5568">
      <formula>OR($C250="audio audit", $C250="text audit", $C250="speed violations count", $C250="speed violations list", $C250="speed violations audit")</formula>
    </cfRule>
    <cfRule type="expression" dxfId="198" priority="5569">
      <formula>OR($C250="username", $C250="phonenumber", $C250="start", $C250="end", $C250="deviceid", $C250="subscriberid", $C250="simserial", $C250="caseid")</formula>
    </cfRule>
    <cfRule type="expression" dxfId="197" priority="5570">
      <formula>OR(AND(LEFT($C250, 16)="select_multiple ", LEN($C250)&gt;16, NOT(ISNUMBER(SEARCH(" ", $C250, 17)))), AND(LEFT($C250, 11)="select_one ", LEN($C250)&gt;11, NOT(ISNUMBER(SEARCH(" ", $C250, 12)))))</formula>
    </cfRule>
    <cfRule type="expression" dxfId="196" priority="5571">
      <formula>$C250="decimal"</formula>
    </cfRule>
    <cfRule type="expression" dxfId="195" priority="5572">
      <formula>$C250="integer"</formula>
    </cfRule>
    <cfRule type="expression" dxfId="194" priority="5573">
      <formula>$C250="text"</formula>
    </cfRule>
    <cfRule type="expression" dxfId="193" priority="5574">
      <formula>$C250="end repeat"</formula>
    </cfRule>
    <cfRule type="expression" dxfId="192" priority="5575">
      <formula>$C250="begin repeat"</formula>
    </cfRule>
    <cfRule type="expression" dxfId="191" priority="5576">
      <formula>$C250="end group"</formula>
    </cfRule>
    <cfRule type="expression" dxfId="190" priority="5577">
      <formula>$C250="begin group"</formula>
    </cfRule>
  </conditionalFormatting>
  <conditionalFormatting sqref="N253">
    <cfRule type="expression" dxfId="189" priority="5578">
      <formula>OR(AND(LEFT($C250, 14)="sensor_stream ", LEN($C250)&gt;14, NOT(ISNUMBER(SEARCH(" ", $C250, 15)))), AND(LEFT($C250, 17)="sensor_statistic ", LEN($C250)&gt;17, NOT(ISNUMBER(SEARCH(" ", $C250, 18)))))</formula>
    </cfRule>
    <cfRule type="expression" dxfId="188" priority="5579">
      <formula>$C250="comments"</formula>
    </cfRule>
    <cfRule type="expression" dxfId="187" priority="5580">
      <formula>OR($C250="audio", $C250="video")</formula>
    </cfRule>
    <cfRule type="expression" dxfId="186" priority="5581">
      <formula>$C250="image"</formula>
    </cfRule>
    <cfRule type="expression" dxfId="185" priority="5582">
      <formula>OR($C250="date", $C250="datetime")</formula>
    </cfRule>
    <cfRule type="expression" dxfId="184" priority="5583">
      <formula>OR($C250="calculate", $C250="calculate_here")</formula>
    </cfRule>
    <cfRule type="expression" dxfId="183" priority="5584">
      <formula>$C250="note"</formula>
    </cfRule>
    <cfRule type="expression" dxfId="182" priority="5585">
      <formula>$C250="barcode"</formula>
    </cfRule>
    <cfRule type="expression" dxfId="181" priority="5586">
      <formula>OR($C250="geopoint", $C250="geoshape", $C250="geotrace")</formula>
    </cfRule>
    <cfRule type="expression" dxfId="180" priority="5587">
      <formula>OR($C250="audio audit", $C250="text audit", $C250="speed violations count", $C250="speed violations list", $C250="speed violations audit")</formula>
    </cfRule>
    <cfRule type="expression" dxfId="179" priority="5588">
      <formula>OR($C250="username", $C250="phonenumber", $C250="start", $C250="end", $C250="deviceid", $C250="subscriberid", $C250="simserial", $C250="caseid")</formula>
    </cfRule>
    <cfRule type="expression" dxfId="178" priority="5589">
      <formula>OR(AND(LEFT($C250, 16)="select_multiple ", LEN($C250)&gt;16, NOT(ISNUMBER(SEARCH(" ", $C250, 17)))), AND(LEFT($C250, 11)="select_one ", LEN($C250)&gt;11, NOT(ISNUMBER(SEARCH(" ", $C250, 12)))))</formula>
    </cfRule>
    <cfRule type="expression" dxfId="177" priority="5590">
      <formula>$C250="decimal"</formula>
    </cfRule>
    <cfRule type="expression" dxfId="176" priority="5591">
      <formula>$C250="integer"</formula>
    </cfRule>
    <cfRule type="expression" dxfId="175" priority="5592">
      <formula>$C250="text"</formula>
    </cfRule>
    <cfRule type="expression" dxfId="174" priority="5593">
      <formula>$C250="end repeat"</formula>
    </cfRule>
    <cfRule type="expression" dxfId="173" priority="5594">
      <formula>$C250="begin repeat"</formula>
    </cfRule>
    <cfRule type="expression" dxfId="172" priority="5595">
      <formula>$C250="end group"</formula>
    </cfRule>
    <cfRule type="expression" dxfId="171" priority="5596">
      <formula>$C250="begin group"</formula>
    </cfRule>
  </conditionalFormatting>
  <conditionalFormatting sqref="N252">
    <cfRule type="expression" dxfId="170" priority="5597">
      <formula>OR(AND(LEFT($C250, 14)="sensor_stream ", LEN($C250)&gt;14, NOT(ISNUMBER(SEARCH(" ", $C250, 15)))), AND(LEFT($C250, 17)="sensor_statistic ", LEN($C250)&gt;17, NOT(ISNUMBER(SEARCH(" ", $C250, 18)))))</formula>
    </cfRule>
    <cfRule type="expression" dxfId="169" priority="5598">
      <formula>$C250="comments"</formula>
    </cfRule>
    <cfRule type="expression" dxfId="168" priority="5599">
      <formula>OR($C250="audio", $C250="video")</formula>
    </cfRule>
    <cfRule type="expression" dxfId="167" priority="5600">
      <formula>$C250="image"</formula>
    </cfRule>
    <cfRule type="expression" dxfId="166" priority="5601">
      <formula>OR($C250="date", $C250="datetime")</formula>
    </cfRule>
    <cfRule type="expression" dxfId="165" priority="5602">
      <formula>OR($C250="calculate", $C250="calculate_here")</formula>
    </cfRule>
    <cfRule type="expression" dxfId="164" priority="5603">
      <formula>$C250="note"</formula>
    </cfRule>
    <cfRule type="expression" dxfId="163" priority="5604">
      <formula>$C250="barcode"</formula>
    </cfRule>
    <cfRule type="expression" dxfId="162" priority="5605">
      <formula>OR($C250="geopoint", $C250="geoshape", $C250="geotrace")</formula>
    </cfRule>
    <cfRule type="expression" dxfId="161" priority="5606">
      <formula>OR($C250="audio audit", $C250="text audit", $C250="speed violations count", $C250="speed violations list", $C250="speed violations audit")</formula>
    </cfRule>
    <cfRule type="expression" dxfId="160" priority="5607">
      <formula>OR($C250="username", $C250="phonenumber", $C250="start", $C250="end", $C250="deviceid", $C250="subscriberid", $C250="simserial", $C250="caseid")</formula>
    </cfRule>
    <cfRule type="expression" dxfId="159" priority="5608">
      <formula>OR(AND(LEFT($C250, 16)="select_multiple ", LEN($C250)&gt;16, NOT(ISNUMBER(SEARCH(" ", $C250, 17)))), AND(LEFT($C250, 11)="select_one ", LEN($C250)&gt;11, NOT(ISNUMBER(SEARCH(" ", $C250, 12)))))</formula>
    </cfRule>
    <cfRule type="expression" dxfId="158" priority="5609">
      <formula>$C250="decimal"</formula>
    </cfRule>
    <cfRule type="expression" dxfId="157" priority="5610">
      <formula>$C250="integer"</formula>
    </cfRule>
    <cfRule type="expression" dxfId="156" priority="5611">
      <formula>$C250="text"</formula>
    </cfRule>
    <cfRule type="expression" dxfId="155" priority="5612">
      <formula>$C250="end repeat"</formula>
    </cfRule>
    <cfRule type="expression" dxfId="154" priority="5613">
      <formula>$C250="begin repeat"</formula>
    </cfRule>
    <cfRule type="expression" dxfId="153" priority="5614">
      <formula>$C250="end group"</formula>
    </cfRule>
    <cfRule type="expression" dxfId="152" priority="5615">
      <formula>$C250="begin group"</formula>
    </cfRule>
  </conditionalFormatting>
  <conditionalFormatting sqref="N251">
    <cfRule type="expression" dxfId="151" priority="5616">
      <formula>OR(AND(LEFT($C250, 14)="sensor_stream ", LEN($C250)&gt;14, NOT(ISNUMBER(SEARCH(" ", $C250, 15)))), AND(LEFT($C250, 17)="sensor_statistic ", LEN($C250)&gt;17, NOT(ISNUMBER(SEARCH(" ", $C250, 18)))))</formula>
    </cfRule>
    <cfRule type="expression" dxfId="150" priority="5617">
      <formula>$C250="comments"</formula>
    </cfRule>
    <cfRule type="expression" dxfId="149" priority="5618">
      <formula>OR($C250="audio", $C250="video")</formula>
    </cfRule>
    <cfRule type="expression" dxfId="148" priority="5619">
      <formula>$C250="image"</formula>
    </cfRule>
    <cfRule type="expression" dxfId="147" priority="5620">
      <formula>OR($C250="date", $C250="datetime")</formula>
    </cfRule>
    <cfRule type="expression" dxfId="146" priority="5621">
      <formula>OR($C250="calculate", $C250="calculate_here")</formula>
    </cfRule>
    <cfRule type="expression" dxfId="145" priority="5622">
      <formula>$C250="note"</formula>
    </cfRule>
    <cfRule type="expression" dxfId="144" priority="5623">
      <formula>$C250="barcode"</formula>
    </cfRule>
    <cfRule type="expression" dxfId="143" priority="5624">
      <formula>OR($C250="geopoint", $C250="geoshape", $C250="geotrace")</formula>
    </cfRule>
    <cfRule type="expression" dxfId="142" priority="5625">
      <formula>OR($C250="audio audit", $C250="text audit", $C250="speed violations count", $C250="speed violations list", $C250="speed violations audit")</formula>
    </cfRule>
    <cfRule type="expression" dxfId="141" priority="5626">
      <formula>OR($C250="username", $C250="phonenumber", $C250="start", $C250="end", $C250="deviceid", $C250="subscriberid", $C250="simserial", $C250="caseid")</formula>
    </cfRule>
    <cfRule type="expression" dxfId="140" priority="5627">
      <formula>OR(AND(LEFT($C250, 16)="select_multiple ", LEN($C250)&gt;16, NOT(ISNUMBER(SEARCH(" ", $C250, 17)))), AND(LEFT($C250, 11)="select_one ", LEN($C250)&gt;11, NOT(ISNUMBER(SEARCH(" ", $C250, 12)))))</formula>
    </cfRule>
    <cfRule type="expression" dxfId="139" priority="5628">
      <formula>$C250="decimal"</formula>
    </cfRule>
    <cfRule type="expression" dxfId="138" priority="5629">
      <formula>$C250="integer"</formula>
    </cfRule>
    <cfRule type="expression" dxfId="137" priority="5630">
      <formula>$C250="text"</formula>
    </cfRule>
    <cfRule type="expression" dxfId="136" priority="5631">
      <formula>$C250="end repeat"</formula>
    </cfRule>
    <cfRule type="expression" dxfId="135" priority="5632">
      <formula>$C250="begin repeat"</formula>
    </cfRule>
    <cfRule type="expression" dxfId="134" priority="5633">
      <formula>$C250="end group"</formula>
    </cfRule>
    <cfRule type="expression" dxfId="133" priority="5634">
      <formula>$C250="begin group"</formula>
    </cfRule>
  </conditionalFormatting>
  <conditionalFormatting sqref="N113">
    <cfRule type="expression" dxfId="132" priority="5635">
      <formula>OR(AND(LEFT($C112, 14)="sensor_stream ", LEN($C112)&gt;14, NOT(ISNUMBER(SEARCH(" ", $C112, 15)))), AND(LEFT($C112, 17)="sensor_statistic ", LEN($C112)&gt;17, NOT(ISNUMBER(SEARCH(" ", $C112, 18)))))</formula>
    </cfRule>
    <cfRule type="expression" dxfId="131" priority="5636">
      <formula>$C112="comments"</formula>
    </cfRule>
    <cfRule type="expression" dxfId="130" priority="5637">
      <formula>OR($C112="audio", $C112="video")</formula>
    </cfRule>
    <cfRule type="expression" dxfId="129" priority="5638">
      <formula>$C112="image"</formula>
    </cfRule>
    <cfRule type="expression" dxfId="128" priority="5639">
      <formula>OR($C112="date", $C112="datetime")</formula>
    </cfRule>
    <cfRule type="expression" dxfId="127" priority="5640">
      <formula>OR($C112="calculate", $C112="calculate_here")</formula>
    </cfRule>
    <cfRule type="expression" dxfId="126" priority="5641">
      <formula>$C112="note"</formula>
    </cfRule>
    <cfRule type="expression" dxfId="125" priority="5642">
      <formula>$C112="barcode"</formula>
    </cfRule>
    <cfRule type="expression" dxfId="124" priority="5643">
      <formula>OR($C112="geopoint", $C112="geoshape", $C112="geotrace")</formula>
    </cfRule>
    <cfRule type="expression" dxfId="123" priority="5644">
      <formula>OR($C112="audio audit", $C112="text audit", $C112="speed violations count", $C112="speed violations list", $C112="speed violations audit")</formula>
    </cfRule>
    <cfRule type="expression" dxfId="122" priority="5645">
      <formula>OR($C112="username", $C112="phonenumber", $C112="start", $C112="end", $C112="deviceid", $C112="subscriberid", $C112="simserial", $C112="caseid")</formula>
    </cfRule>
    <cfRule type="expression" dxfId="121" priority="5646">
      <formula>OR(AND(LEFT($C112, 16)="select_multiple ", LEN($C112)&gt;16, NOT(ISNUMBER(SEARCH(" ", $C112, 17)))), AND(LEFT($C112, 11)="select_one ", LEN($C112)&gt;11, NOT(ISNUMBER(SEARCH(" ", $C112, 12)))))</formula>
    </cfRule>
    <cfRule type="expression" dxfId="120" priority="5647">
      <formula>$C112="decimal"</formula>
    </cfRule>
    <cfRule type="expression" dxfId="119" priority="5648">
      <formula>$C112="integer"</formula>
    </cfRule>
    <cfRule type="expression" dxfId="118" priority="5649">
      <formula>$C112="text"</formula>
    </cfRule>
    <cfRule type="expression" dxfId="117" priority="5650">
      <formula>$C112="end repeat"</formula>
    </cfRule>
    <cfRule type="expression" dxfId="116" priority="5651">
      <formula>$C112="begin repeat"</formula>
    </cfRule>
    <cfRule type="expression" dxfId="115" priority="5652">
      <formula>$C112="end group"</formula>
    </cfRule>
    <cfRule type="expression" dxfId="114" priority="5653">
      <formula>$C112="begin group"</formula>
    </cfRule>
  </conditionalFormatting>
  <conditionalFormatting sqref="N264">
    <cfRule type="expression" dxfId="113" priority="5654">
      <formula>OR(AND(LEFT($C263, 14)="sensor_stream ", LEN($C263)&gt;14, NOT(ISNUMBER(SEARCH(" ", $C263, 15)))), AND(LEFT($C263, 17)="sensor_statistic ", LEN($C263)&gt;17, NOT(ISNUMBER(SEARCH(" ", $C263, 18)))))</formula>
    </cfRule>
    <cfRule type="expression" dxfId="112" priority="5655">
      <formula>$C263="comments"</formula>
    </cfRule>
    <cfRule type="expression" dxfId="111" priority="5656">
      <formula>OR($C263="audio", $C263="video")</formula>
    </cfRule>
    <cfRule type="expression" dxfId="110" priority="5657">
      <formula>$C263="image"</formula>
    </cfRule>
    <cfRule type="expression" dxfId="109" priority="5658">
      <formula>OR($C263="date", $C263="datetime")</formula>
    </cfRule>
    <cfRule type="expression" dxfId="108" priority="5659">
      <formula>OR($C263="calculate", $C263="calculate_here")</formula>
    </cfRule>
    <cfRule type="expression" dxfId="107" priority="5660">
      <formula>$C263="note"</formula>
    </cfRule>
    <cfRule type="expression" dxfId="106" priority="5661">
      <formula>$C263="barcode"</formula>
    </cfRule>
    <cfRule type="expression" dxfId="105" priority="5662">
      <formula>OR($C263="geopoint", $C263="geoshape", $C263="geotrace")</formula>
    </cfRule>
    <cfRule type="expression" dxfId="104" priority="5663">
      <formula>OR($C263="audio audit", $C263="text audit", $C263="speed violations count", $C263="speed violations list", $C263="speed violations audit")</formula>
    </cfRule>
    <cfRule type="expression" dxfId="103" priority="5664">
      <formula>OR($C263="username", $C263="phonenumber", $C263="start", $C263="end", $C263="deviceid", $C263="subscriberid", $C263="simserial", $C263="caseid")</formula>
    </cfRule>
    <cfRule type="expression" dxfId="102" priority="5665">
      <formula>OR(AND(LEFT($C263, 16)="select_multiple ", LEN($C263)&gt;16, NOT(ISNUMBER(SEARCH(" ", $C263, 17)))), AND(LEFT($C263, 11)="select_one ", LEN($C263)&gt;11, NOT(ISNUMBER(SEARCH(" ", $C263, 12)))))</formula>
    </cfRule>
    <cfRule type="expression" dxfId="101" priority="5666">
      <formula>$C263="decimal"</formula>
    </cfRule>
    <cfRule type="expression" dxfId="100" priority="5667">
      <formula>$C263="integer"</formula>
    </cfRule>
    <cfRule type="expression" dxfId="99" priority="5668">
      <formula>$C263="text"</formula>
    </cfRule>
    <cfRule type="expression" dxfId="98" priority="5669">
      <formula>$C263="end repeat"</formula>
    </cfRule>
    <cfRule type="expression" dxfId="97" priority="5670">
      <formula>$C263="begin repeat"</formula>
    </cfRule>
    <cfRule type="expression" dxfId="96" priority="5671">
      <formula>$C263="end group"</formula>
    </cfRule>
    <cfRule type="expression" dxfId="95" priority="5672">
      <formula>$C263="begin group"</formula>
    </cfRule>
  </conditionalFormatting>
  <conditionalFormatting sqref="N331">
    <cfRule type="expression" dxfId="94" priority="5673">
      <formula>OR(AND(LEFT($C330, 14)="sensor_stream ", LEN($C330)&gt;14, NOT(ISNUMBER(SEARCH(" ", $C330, 15)))), AND(LEFT($C330, 17)="sensor_statistic ", LEN($C330)&gt;17, NOT(ISNUMBER(SEARCH(" ", $C330, 18)))))</formula>
    </cfRule>
    <cfRule type="expression" dxfId="93" priority="5674">
      <formula>$C330="comments"</formula>
    </cfRule>
    <cfRule type="expression" dxfId="92" priority="5675">
      <formula>OR($C330="audio", $C330="video")</formula>
    </cfRule>
    <cfRule type="expression" dxfId="91" priority="5676">
      <formula>$C330="image"</formula>
    </cfRule>
    <cfRule type="expression" dxfId="90" priority="5677">
      <formula>OR($C330="date", $C330="datetime")</formula>
    </cfRule>
    <cfRule type="expression" dxfId="89" priority="5678">
      <formula>OR($C330="calculate", $C330="calculate_here")</formula>
    </cfRule>
    <cfRule type="expression" dxfId="88" priority="5679">
      <formula>$C330="note"</formula>
    </cfRule>
    <cfRule type="expression" dxfId="87" priority="5680">
      <formula>$C330="barcode"</formula>
    </cfRule>
    <cfRule type="expression" dxfId="86" priority="5681">
      <formula>OR($C330="geopoint", $C330="geoshape", $C330="geotrace")</formula>
    </cfRule>
    <cfRule type="expression" dxfId="85" priority="5682">
      <formula>OR($C330="audio audit", $C330="text audit", $C330="speed violations count", $C330="speed violations list", $C330="speed violations audit")</formula>
    </cfRule>
    <cfRule type="expression" dxfId="84" priority="5683">
      <formula>OR($C330="username", $C330="phonenumber", $C330="start", $C330="end", $C330="deviceid", $C330="subscriberid", $C330="simserial", $C330="caseid")</formula>
    </cfRule>
    <cfRule type="expression" dxfId="83" priority="5684">
      <formula>OR(AND(LEFT($C330, 16)="select_multiple ", LEN($C330)&gt;16, NOT(ISNUMBER(SEARCH(" ", $C330, 17)))), AND(LEFT($C330, 11)="select_one ", LEN($C330)&gt;11, NOT(ISNUMBER(SEARCH(" ", $C330, 12)))))</formula>
    </cfRule>
    <cfRule type="expression" dxfId="82" priority="5685">
      <formula>$C330="decimal"</formula>
    </cfRule>
    <cfRule type="expression" dxfId="81" priority="5686">
      <formula>$C330="integer"</formula>
    </cfRule>
    <cfRule type="expression" dxfId="80" priority="5687">
      <formula>$C330="text"</formula>
    </cfRule>
    <cfRule type="expression" dxfId="79" priority="5688">
      <formula>$C330="end repeat"</formula>
    </cfRule>
    <cfRule type="expression" dxfId="78" priority="5689">
      <formula>$C330="begin repeat"</formula>
    </cfRule>
    <cfRule type="expression" dxfId="77" priority="5690">
      <formula>$C330="end group"</formula>
    </cfRule>
    <cfRule type="expression" dxfId="76" priority="5691">
      <formula>$C330="begin group"</formula>
    </cfRule>
  </conditionalFormatting>
  <conditionalFormatting sqref="N355">
    <cfRule type="expression" dxfId="75" priority="5692">
      <formula>OR(AND(LEFT($C354, 14)="sensor_stream ", LEN($C354)&gt;14, NOT(ISNUMBER(SEARCH(" ", $C354, 15)))), AND(LEFT($C354, 17)="sensor_statistic ", LEN($C354)&gt;17, NOT(ISNUMBER(SEARCH(" ", $C354, 18)))))</formula>
    </cfRule>
    <cfRule type="expression" dxfId="74" priority="5693">
      <formula>$C354="comments"</formula>
    </cfRule>
    <cfRule type="expression" dxfId="73" priority="5694">
      <formula>OR($C354="audio", $C354="video")</formula>
    </cfRule>
    <cfRule type="expression" dxfId="72" priority="5695">
      <formula>$C354="image"</formula>
    </cfRule>
    <cfRule type="expression" dxfId="71" priority="5696">
      <formula>OR($C354="date", $C354="datetime")</formula>
    </cfRule>
    <cfRule type="expression" dxfId="70" priority="5697">
      <formula>OR($C354="calculate", $C354="calculate_here")</formula>
    </cfRule>
    <cfRule type="expression" dxfId="69" priority="5698">
      <formula>$C354="note"</formula>
    </cfRule>
    <cfRule type="expression" dxfId="68" priority="5699">
      <formula>$C354="barcode"</formula>
    </cfRule>
    <cfRule type="expression" dxfId="67" priority="5700">
      <formula>OR($C354="geopoint", $C354="geoshape", $C354="geotrace")</formula>
    </cfRule>
    <cfRule type="expression" dxfId="66" priority="5701">
      <formula>OR($C354="audio audit", $C354="text audit", $C354="speed violations count", $C354="speed violations list", $C354="speed violations audit")</formula>
    </cfRule>
    <cfRule type="expression" dxfId="65" priority="5702">
      <formula>OR($C354="username", $C354="phonenumber", $C354="start", $C354="end", $C354="deviceid", $C354="subscriberid", $C354="simserial", $C354="caseid")</formula>
    </cfRule>
    <cfRule type="expression" dxfId="64" priority="5703">
      <formula>OR(AND(LEFT($C354, 16)="select_multiple ", LEN($C354)&gt;16, NOT(ISNUMBER(SEARCH(" ", $C354, 17)))), AND(LEFT($C354, 11)="select_one ", LEN($C354)&gt;11, NOT(ISNUMBER(SEARCH(" ", $C354, 12)))))</formula>
    </cfRule>
    <cfRule type="expression" dxfId="63" priority="5704">
      <formula>$C354="decimal"</formula>
    </cfRule>
    <cfRule type="expression" dxfId="62" priority="5705">
      <formula>$C354="integer"</formula>
    </cfRule>
    <cfRule type="expression" dxfId="61" priority="5706">
      <formula>$C354="text"</formula>
    </cfRule>
    <cfRule type="expression" dxfId="60" priority="5707">
      <formula>$C354="end repeat"</formula>
    </cfRule>
    <cfRule type="expression" dxfId="59" priority="5708">
      <formula>$C354="begin repeat"</formula>
    </cfRule>
    <cfRule type="expression" dxfId="58" priority="5709">
      <formula>$C354="end group"</formula>
    </cfRule>
    <cfRule type="expression" dxfId="57" priority="5710">
      <formula>$C354="begin group"</formula>
    </cfRule>
  </conditionalFormatting>
  <conditionalFormatting sqref="N364">
    <cfRule type="expression" dxfId="56" priority="5711">
      <formula>OR(AND(LEFT($C363, 14)="sensor_stream ", LEN($C363)&gt;14, NOT(ISNUMBER(SEARCH(" ", $C363, 15)))), AND(LEFT($C363, 17)="sensor_statistic ", LEN($C363)&gt;17, NOT(ISNUMBER(SEARCH(" ", $C363, 18)))))</formula>
    </cfRule>
    <cfRule type="expression" dxfId="55" priority="5712">
      <formula>$C363="comments"</formula>
    </cfRule>
    <cfRule type="expression" dxfId="54" priority="5713">
      <formula>OR($C363="audio", $C363="video")</formula>
    </cfRule>
    <cfRule type="expression" dxfId="53" priority="5714">
      <formula>$C363="image"</formula>
    </cfRule>
    <cfRule type="expression" dxfId="52" priority="5715">
      <formula>OR($C363="date", $C363="datetime")</formula>
    </cfRule>
    <cfRule type="expression" dxfId="51" priority="5716">
      <formula>OR($C363="calculate", $C363="calculate_here")</formula>
    </cfRule>
    <cfRule type="expression" dxfId="50" priority="5717">
      <formula>$C363="note"</formula>
    </cfRule>
    <cfRule type="expression" dxfId="49" priority="5718">
      <formula>$C363="barcode"</formula>
    </cfRule>
    <cfRule type="expression" dxfId="48" priority="5719">
      <formula>OR($C363="geopoint", $C363="geoshape", $C363="geotrace")</formula>
    </cfRule>
    <cfRule type="expression" dxfId="47" priority="5720">
      <formula>OR($C363="audio audit", $C363="text audit", $C363="speed violations count", $C363="speed violations list", $C363="speed violations audit")</formula>
    </cfRule>
    <cfRule type="expression" dxfId="46" priority="5721">
      <formula>OR($C363="username", $C363="phonenumber", $C363="start", $C363="end", $C363="deviceid", $C363="subscriberid", $C363="simserial", $C363="caseid")</formula>
    </cfRule>
    <cfRule type="expression" dxfId="45" priority="5722">
      <formula>OR(AND(LEFT($C363, 16)="select_multiple ", LEN($C363)&gt;16, NOT(ISNUMBER(SEARCH(" ", $C363, 17)))), AND(LEFT($C363, 11)="select_one ", LEN($C363)&gt;11, NOT(ISNUMBER(SEARCH(" ", $C363, 12)))))</formula>
    </cfRule>
    <cfRule type="expression" dxfId="44" priority="5723">
      <formula>$C363="decimal"</formula>
    </cfRule>
    <cfRule type="expression" dxfId="43" priority="5724">
      <formula>$C363="integer"</formula>
    </cfRule>
    <cfRule type="expression" dxfId="42" priority="5725">
      <formula>$C363="text"</formula>
    </cfRule>
    <cfRule type="expression" dxfId="41" priority="5726">
      <formula>$C363="end repeat"</formula>
    </cfRule>
    <cfRule type="expression" dxfId="40" priority="5727">
      <formula>$C363="begin repeat"</formula>
    </cfRule>
    <cfRule type="expression" dxfId="39" priority="5728">
      <formula>$C363="end group"</formula>
    </cfRule>
    <cfRule type="expression" dxfId="38" priority="5729">
      <formula>$C363="begin group"</formula>
    </cfRule>
  </conditionalFormatting>
  <conditionalFormatting sqref="N586">
    <cfRule type="expression" dxfId="37" priority="5730">
      <formula>OR(AND(LEFT($C585, 14)="sensor_stream ", LEN($C585)&gt;14, NOT(ISNUMBER(SEARCH(" ", $C585, 15)))), AND(LEFT($C585, 17)="sensor_statistic ", LEN($C585)&gt;17, NOT(ISNUMBER(SEARCH(" ", $C585, 18)))))</formula>
    </cfRule>
    <cfRule type="expression" dxfId="36" priority="5731">
      <formula>$C585="comments"</formula>
    </cfRule>
    <cfRule type="expression" dxfId="35" priority="5732">
      <formula>OR($C585="audio", $C585="video")</formula>
    </cfRule>
    <cfRule type="expression" dxfId="34" priority="5733">
      <formula>$C585="image"</formula>
    </cfRule>
    <cfRule type="expression" dxfId="33" priority="5734">
      <formula>OR($C585="date", $C585="datetime")</formula>
    </cfRule>
    <cfRule type="expression" dxfId="32" priority="5735">
      <formula>OR($C585="calculate", $C585="calculate_here")</formula>
    </cfRule>
    <cfRule type="expression" dxfId="31" priority="5736">
      <formula>$C585="note"</formula>
    </cfRule>
    <cfRule type="expression" dxfId="30" priority="5737">
      <formula>$C585="barcode"</formula>
    </cfRule>
    <cfRule type="expression" dxfId="29" priority="5738">
      <formula>OR($C585="geopoint", $C585="geoshape", $C585="geotrace")</formula>
    </cfRule>
    <cfRule type="expression" dxfId="28" priority="5739">
      <formula>OR($C585="audio audit", $C585="text audit", $C585="speed violations count", $C585="speed violations list", $C585="speed violations audit")</formula>
    </cfRule>
    <cfRule type="expression" dxfId="27" priority="5740">
      <formula>OR($C585="username", $C585="phonenumber", $C585="start", $C585="end", $C585="deviceid", $C585="subscriberid", $C585="simserial", $C585="caseid")</formula>
    </cfRule>
    <cfRule type="expression" dxfId="26" priority="5741">
      <formula>OR(AND(LEFT($C585, 16)="select_multiple ", LEN($C585)&gt;16, NOT(ISNUMBER(SEARCH(" ", $C585, 17)))), AND(LEFT($C585, 11)="select_one ", LEN($C585)&gt;11, NOT(ISNUMBER(SEARCH(" ", $C585, 12)))))</formula>
    </cfRule>
    <cfRule type="expression" dxfId="25" priority="5742">
      <formula>$C585="decimal"</formula>
    </cfRule>
    <cfRule type="expression" dxfId="24" priority="5743">
      <formula>$C585="integer"</formula>
    </cfRule>
    <cfRule type="expression" dxfId="23" priority="5744">
      <formula>$C585="text"</formula>
    </cfRule>
    <cfRule type="expression" dxfId="22" priority="5745">
      <formula>$C585="end repeat"</formula>
    </cfRule>
    <cfRule type="expression" dxfId="21" priority="5746">
      <formula>$C585="begin repeat"</formula>
    </cfRule>
    <cfRule type="expression" dxfId="20" priority="5747">
      <formula>$C585="end group"</formula>
    </cfRule>
    <cfRule type="expression" dxfId="19" priority="5748">
      <formula>$C585="begin group"</formula>
    </cfRule>
  </conditionalFormatting>
  <conditionalFormatting sqref="N588">
    <cfRule type="expression" dxfId="18" priority="5749">
      <formula>OR(AND(LEFT($C587, 14)="sensor_stream ", LEN($C587)&gt;14, NOT(ISNUMBER(SEARCH(" ", $C587, 15)))), AND(LEFT($C587, 17)="sensor_statistic ", LEN($C587)&gt;17, NOT(ISNUMBER(SEARCH(" ", $C587, 18)))))</formula>
    </cfRule>
    <cfRule type="expression" dxfId="17" priority="5750">
      <formula>$C587="comments"</formula>
    </cfRule>
    <cfRule type="expression" dxfId="16" priority="5751">
      <formula>OR($C587="audio", $C587="video")</formula>
    </cfRule>
    <cfRule type="expression" dxfId="15" priority="5752">
      <formula>$C587="image"</formula>
    </cfRule>
    <cfRule type="expression" dxfId="14" priority="5753">
      <formula>OR($C587="date", $C587="datetime")</formula>
    </cfRule>
    <cfRule type="expression" dxfId="13" priority="5754">
      <formula>OR($C587="calculate", $C587="calculate_here")</formula>
    </cfRule>
    <cfRule type="expression" dxfId="12" priority="5755">
      <formula>$C587="note"</formula>
    </cfRule>
    <cfRule type="expression" dxfId="11" priority="5756">
      <formula>$C587="barcode"</formula>
    </cfRule>
    <cfRule type="expression" dxfId="10" priority="5757">
      <formula>OR($C587="geopoint", $C587="geoshape", $C587="geotrace")</formula>
    </cfRule>
    <cfRule type="expression" dxfId="9" priority="5758">
      <formula>OR($C587="audio audit", $C587="text audit", $C587="speed violations count", $C587="speed violations list", $C587="speed violations audit")</formula>
    </cfRule>
    <cfRule type="expression" dxfId="8" priority="5759">
      <formula>OR($C587="username", $C587="phonenumber", $C587="start", $C587="end", $C587="deviceid", $C587="subscriberid", $C587="simserial", $C587="caseid")</formula>
    </cfRule>
    <cfRule type="expression" dxfId="7" priority="5760">
      <formula>OR(AND(LEFT($C587, 16)="select_multiple ", LEN($C587)&gt;16, NOT(ISNUMBER(SEARCH(" ", $C587, 17)))), AND(LEFT($C587, 11)="select_one ", LEN($C587)&gt;11, NOT(ISNUMBER(SEARCH(" ", $C587, 12)))))</formula>
    </cfRule>
    <cfRule type="expression" dxfId="6" priority="5761">
      <formula>$C587="decimal"</formula>
    </cfRule>
    <cfRule type="expression" dxfId="5" priority="5762">
      <formula>$C587="integer"</formula>
    </cfRule>
    <cfRule type="expression" dxfId="4" priority="5763">
      <formula>$C587="text"</formula>
    </cfRule>
    <cfRule type="expression" dxfId="3" priority="5764">
      <formula>$C587="end repeat"</formula>
    </cfRule>
    <cfRule type="expression" dxfId="2" priority="5765">
      <formula>$C587="begin repeat"</formula>
    </cfRule>
    <cfRule type="expression" dxfId="1" priority="5766">
      <formula>$C587="end group"</formula>
    </cfRule>
    <cfRule type="expression" dxfId="0" priority="5767">
      <formula>$C587="begin group"</formula>
    </cfRule>
  </conditionalFormatting>
  <pageMargins left="0.74791666666666701" right="0.74791666666666701" top="0.98402777777777795" bottom="0.98402777777777795" header="0.51180555555555496" footer="0.51180555555555496"/>
  <pageSetup paperSize="0" scale="0" firstPageNumber="0" orientation="portrait" usePrinterDefaults="0" horizontalDpi="0" verticalDpi="0" copie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MK1562"/>
  <sheetViews>
    <sheetView zoomScaleNormal="100" workbookViewId="0">
      <pane ySplit="1" topLeftCell="A2" activePane="bottomLeft" state="frozen"/>
      <selection pane="bottomLeft" activeCell="C1567" sqref="C1567"/>
    </sheetView>
  </sheetViews>
  <sheetFormatPr defaultRowHeight="15.75" x14ac:dyDescent="0.25"/>
  <cols>
    <col min="1" max="1" width="16" style="24"/>
    <col min="2" max="2" width="7.5" style="24"/>
    <col min="3" max="3" width="61.375" style="25"/>
    <col min="4" max="4" width="51.875" style="25"/>
    <col min="5" max="5" width="8.25" style="24"/>
    <col min="6" max="6" width="7.625" style="24"/>
    <col min="7" max="1025" width="15.625" style="23"/>
  </cols>
  <sheetData>
    <row r="1" spans="1:6" s="32" customFormat="1" ht="18" customHeight="1" x14ac:dyDescent="0.25">
      <c r="A1" s="30" t="s">
        <v>1993</v>
      </c>
      <c r="B1" s="30" t="s">
        <v>1994</v>
      </c>
      <c r="C1" s="31" t="s">
        <v>26</v>
      </c>
      <c r="D1" s="31" t="s">
        <v>1995</v>
      </c>
      <c r="E1" s="30" t="s">
        <v>1996</v>
      </c>
      <c r="F1" s="30" t="s">
        <v>1997</v>
      </c>
    </row>
    <row r="2" spans="1:6" x14ac:dyDescent="0.25">
      <c r="A2" s="24" t="s">
        <v>1998</v>
      </c>
      <c r="B2" s="24">
        <v>1</v>
      </c>
      <c r="C2" s="25" t="s">
        <v>1999</v>
      </c>
      <c r="D2"/>
      <c r="F2"/>
    </row>
    <row r="3" spans="1:6" x14ac:dyDescent="0.25">
      <c r="A3" s="24" t="s">
        <v>1998</v>
      </c>
      <c r="B3" s="24">
        <v>0</v>
      </c>
      <c r="C3" s="25" t="s">
        <v>2000</v>
      </c>
      <c r="D3"/>
      <c r="F3"/>
    </row>
    <row r="4" spans="1:6" x14ac:dyDescent="0.25">
      <c r="A4" s="24" t="s">
        <v>2001</v>
      </c>
      <c r="B4" s="24">
        <v>1</v>
      </c>
      <c r="C4" s="25" t="s">
        <v>1999</v>
      </c>
      <c r="D4"/>
      <c r="F4"/>
    </row>
    <row r="5" spans="1:6" x14ac:dyDescent="0.25">
      <c r="A5" s="24" t="s">
        <v>2001</v>
      </c>
      <c r="B5" s="24">
        <v>0</v>
      </c>
      <c r="C5" s="25" t="s">
        <v>2000</v>
      </c>
      <c r="D5"/>
      <c r="F5"/>
    </row>
    <row r="6" spans="1:6" x14ac:dyDescent="0.25">
      <c r="A6" s="24" t="s">
        <v>2001</v>
      </c>
      <c r="B6" s="24">
        <v>-7</v>
      </c>
      <c r="C6" s="25" t="s">
        <v>2002</v>
      </c>
      <c r="D6"/>
      <c r="F6"/>
    </row>
    <row r="7" spans="1:6" x14ac:dyDescent="0.25">
      <c r="A7" s="24" t="s">
        <v>2003</v>
      </c>
      <c r="B7" s="24">
        <v>1</v>
      </c>
      <c r="C7" s="25" t="s">
        <v>1999</v>
      </c>
      <c r="D7"/>
      <c r="F7"/>
    </row>
    <row r="8" spans="1:6" x14ac:dyDescent="0.25">
      <c r="A8" s="24" t="s">
        <v>2003</v>
      </c>
      <c r="B8" s="24">
        <v>0</v>
      </c>
      <c r="C8" s="25" t="s">
        <v>2000</v>
      </c>
      <c r="D8"/>
      <c r="F8"/>
    </row>
    <row r="9" spans="1:6" x14ac:dyDescent="0.25">
      <c r="A9" s="24" t="s">
        <v>2003</v>
      </c>
      <c r="B9" s="24">
        <v>-8</v>
      </c>
      <c r="C9" s="25" t="s">
        <v>2004</v>
      </c>
      <c r="D9"/>
      <c r="F9"/>
    </row>
    <row r="10" spans="1:6" x14ac:dyDescent="0.25">
      <c r="A10" s="24" t="s">
        <v>2003</v>
      </c>
      <c r="B10" s="24">
        <v>-7</v>
      </c>
      <c r="C10" s="25" t="s">
        <v>2002</v>
      </c>
      <c r="D10"/>
      <c r="F10"/>
    </row>
    <row r="11" spans="1:6" x14ac:dyDescent="0.25">
      <c r="A11" s="24" t="s">
        <v>2005</v>
      </c>
      <c r="B11" s="24">
        <v>1</v>
      </c>
      <c r="C11" s="25" t="s">
        <v>1999</v>
      </c>
      <c r="D11"/>
      <c r="F11"/>
    </row>
    <row r="12" spans="1:6" x14ac:dyDescent="0.25">
      <c r="A12" s="24" t="s">
        <v>2005</v>
      </c>
      <c r="B12" s="24">
        <v>0</v>
      </c>
      <c r="C12" s="25" t="s">
        <v>2000</v>
      </c>
      <c r="D12"/>
      <c r="F12"/>
    </row>
    <row r="13" spans="1:6" x14ac:dyDescent="0.25">
      <c r="A13" s="24" t="s">
        <v>2005</v>
      </c>
      <c r="B13" s="24">
        <v>-8</v>
      </c>
      <c r="C13" s="25" t="s">
        <v>2004</v>
      </c>
      <c r="D13"/>
      <c r="F13"/>
    </row>
    <row r="14" spans="1:6" x14ac:dyDescent="0.25">
      <c r="A14"/>
      <c r="B14"/>
      <c r="C14"/>
      <c r="D14"/>
      <c r="F14"/>
    </row>
    <row r="15" spans="1:6" x14ac:dyDescent="0.25">
      <c r="A15" s="24" t="s">
        <v>2006</v>
      </c>
      <c r="B15" s="24" t="s">
        <v>2007</v>
      </c>
      <c r="C15" s="25" t="s">
        <v>2008</v>
      </c>
      <c r="D15" s="25" t="s">
        <v>2008</v>
      </c>
      <c r="F15"/>
    </row>
    <row r="16" spans="1:6" x14ac:dyDescent="0.25">
      <c r="A16"/>
      <c r="B16"/>
      <c r="C16"/>
      <c r="D16"/>
      <c r="F16"/>
    </row>
    <row r="17" spans="1:6" x14ac:dyDescent="0.25">
      <c r="A17"/>
      <c r="B17"/>
      <c r="C17"/>
      <c r="D17"/>
      <c r="F17"/>
    </row>
    <row r="18" spans="1:6" x14ac:dyDescent="0.25">
      <c r="A18"/>
      <c r="B18"/>
      <c r="C18"/>
      <c r="D18"/>
      <c r="F18"/>
    </row>
    <row r="19" spans="1:6" x14ac:dyDescent="0.25">
      <c r="A19"/>
      <c r="B19"/>
      <c r="C19"/>
      <c r="D19"/>
      <c r="F19"/>
    </row>
    <row r="20" spans="1:6" x14ac:dyDescent="0.25">
      <c r="A20" s="24" t="s">
        <v>68</v>
      </c>
      <c r="B20" s="24">
        <v>1</v>
      </c>
      <c r="C20" s="25" t="s">
        <v>2010</v>
      </c>
      <c r="D20"/>
      <c r="F20"/>
    </row>
    <row r="21" spans="1:6" x14ac:dyDescent="0.25">
      <c r="A21" s="24" t="s">
        <v>68</v>
      </c>
      <c r="B21" s="24">
        <v>2</v>
      </c>
      <c r="C21" s="25" t="s">
        <v>2011</v>
      </c>
      <c r="D21"/>
      <c r="F21"/>
    </row>
    <row r="22" spans="1:6" x14ac:dyDescent="0.25">
      <c r="A22" s="24" t="s">
        <v>2012</v>
      </c>
      <c r="B22" s="24">
        <v>1</v>
      </c>
      <c r="C22" s="25" t="s">
        <v>2013</v>
      </c>
      <c r="D22"/>
      <c r="F22" s="24">
        <v>1</v>
      </c>
    </row>
    <row r="23" spans="1:6" x14ac:dyDescent="0.25">
      <c r="A23" s="24" t="s">
        <v>2012</v>
      </c>
      <c r="B23" s="24">
        <v>2</v>
      </c>
      <c r="C23" s="25" t="s">
        <v>2014</v>
      </c>
      <c r="D23"/>
      <c r="F23" s="24">
        <v>1</v>
      </c>
    </row>
    <row r="24" spans="1:6" x14ac:dyDescent="0.25">
      <c r="A24" s="24" t="s">
        <v>2012</v>
      </c>
      <c r="B24" s="24">
        <v>3</v>
      </c>
      <c r="C24" s="25" t="s">
        <v>2015</v>
      </c>
      <c r="D24"/>
      <c r="F24" s="24">
        <v>2</v>
      </c>
    </row>
    <row r="25" spans="1:6" x14ac:dyDescent="0.25">
      <c r="A25" s="24" t="s">
        <v>2012</v>
      </c>
      <c r="B25" s="24">
        <v>4</v>
      </c>
      <c r="C25" s="25" t="s">
        <v>2016</v>
      </c>
      <c r="D25"/>
      <c r="F25" s="24">
        <v>2</v>
      </c>
    </row>
    <row r="26" spans="1:6" x14ac:dyDescent="0.25">
      <c r="A26" s="24" t="s">
        <v>2017</v>
      </c>
      <c r="B26" s="24">
        <v>1</v>
      </c>
      <c r="C26" s="25" t="s">
        <v>2018</v>
      </c>
      <c r="D26"/>
      <c r="F26" s="24">
        <v>1</v>
      </c>
    </row>
    <row r="27" spans="1:6" x14ac:dyDescent="0.25">
      <c r="A27" s="24" t="s">
        <v>2017</v>
      </c>
      <c r="B27" s="24">
        <v>2</v>
      </c>
      <c r="C27" s="25" t="s">
        <v>2019</v>
      </c>
      <c r="D27"/>
      <c r="F27" s="24">
        <v>1</v>
      </c>
    </row>
    <row r="28" spans="1:6" x14ac:dyDescent="0.25">
      <c r="A28" s="24" t="s">
        <v>2017</v>
      </c>
      <c r="B28" s="24">
        <v>3</v>
      </c>
      <c r="C28" s="25" t="s">
        <v>2020</v>
      </c>
      <c r="D28"/>
      <c r="F28" s="24">
        <v>2</v>
      </c>
    </row>
    <row r="29" spans="1:6" x14ac:dyDescent="0.25">
      <c r="A29" s="24" t="s">
        <v>2017</v>
      </c>
      <c r="B29" s="24">
        <v>4</v>
      </c>
      <c r="C29" s="25" t="s">
        <v>2021</v>
      </c>
      <c r="D29"/>
      <c r="F29" s="24">
        <v>2</v>
      </c>
    </row>
    <row r="30" spans="1:6" x14ac:dyDescent="0.25">
      <c r="A30" s="24" t="s">
        <v>2017</v>
      </c>
      <c r="B30" s="24">
        <v>5</v>
      </c>
      <c r="C30" s="25" t="s">
        <v>2022</v>
      </c>
      <c r="D30"/>
      <c r="F30" s="24">
        <v>3</v>
      </c>
    </row>
    <row r="31" spans="1:6" x14ac:dyDescent="0.25">
      <c r="A31" s="24" t="s">
        <v>2017</v>
      </c>
      <c r="B31" s="24">
        <v>6</v>
      </c>
      <c r="C31" s="25" t="s">
        <v>2023</v>
      </c>
      <c r="D31"/>
      <c r="F31" s="24">
        <v>3</v>
      </c>
    </row>
    <row r="32" spans="1:6" x14ac:dyDescent="0.25">
      <c r="A32" s="24" t="s">
        <v>2017</v>
      </c>
      <c r="B32" s="24">
        <v>7</v>
      </c>
      <c r="C32" s="25" t="s">
        <v>2024</v>
      </c>
      <c r="D32"/>
      <c r="F32" s="24">
        <v>4</v>
      </c>
    </row>
    <row r="33" spans="1:6" x14ac:dyDescent="0.25">
      <c r="A33" s="24" t="s">
        <v>2017</v>
      </c>
      <c r="B33" s="24">
        <v>8</v>
      </c>
      <c r="C33" s="25" t="s">
        <v>2025</v>
      </c>
      <c r="D33"/>
      <c r="F33" s="24">
        <v>4</v>
      </c>
    </row>
    <row r="34" spans="1:6" x14ac:dyDescent="0.25">
      <c r="A34"/>
      <c r="B34"/>
      <c r="C34"/>
      <c r="D34"/>
      <c r="F34"/>
    </row>
    <row r="35" spans="1:6" x14ac:dyDescent="0.25">
      <c r="A35" s="24" t="s">
        <v>2026</v>
      </c>
      <c r="B35" s="24">
        <v>1</v>
      </c>
      <c r="C35" t="s">
        <v>2027</v>
      </c>
      <c r="D35" s="25" t="s">
        <v>2028</v>
      </c>
      <c r="F35"/>
    </row>
    <row r="36" spans="1:6" x14ac:dyDescent="0.25">
      <c r="A36" s="24" t="s">
        <v>2026</v>
      </c>
      <c r="B36" s="24">
        <v>2</v>
      </c>
      <c r="C36" s="25" t="s">
        <v>2029</v>
      </c>
      <c r="D36" s="25" t="s">
        <v>2030</v>
      </c>
      <c r="F36"/>
    </row>
    <row r="37" spans="1:6" x14ac:dyDescent="0.25">
      <c r="A37" s="24" t="s">
        <v>2026</v>
      </c>
      <c r="B37" s="24">
        <v>3</v>
      </c>
      <c r="C37" s="25" t="s">
        <v>2031</v>
      </c>
      <c r="D37" s="25" t="s">
        <v>2032</v>
      </c>
      <c r="F37"/>
    </row>
    <row r="38" spans="1:6" x14ac:dyDescent="0.25">
      <c r="A38" s="24" t="s">
        <v>2026</v>
      </c>
      <c r="B38" s="24">
        <v>-9</v>
      </c>
      <c r="C38" s="25" t="s">
        <v>2033</v>
      </c>
      <c r="D38" s="25" t="s">
        <v>2034</v>
      </c>
      <c r="F38"/>
    </row>
    <row r="39" spans="1:6" x14ac:dyDescent="0.25">
      <c r="A39"/>
      <c r="B39"/>
      <c r="C39"/>
      <c r="D39"/>
      <c r="F39"/>
    </row>
    <row r="40" spans="1:6" x14ac:dyDescent="0.25">
      <c r="A40" s="24" t="s">
        <v>2035</v>
      </c>
      <c r="B40" s="24">
        <v>1</v>
      </c>
      <c r="C40" s="25" t="s">
        <v>2036</v>
      </c>
      <c r="D40"/>
      <c r="F40"/>
    </row>
    <row r="41" spans="1:6" x14ac:dyDescent="0.25">
      <c r="A41" s="24" t="s">
        <v>2035</v>
      </c>
      <c r="B41" s="24">
        <v>2</v>
      </c>
      <c r="C41" s="25" t="s">
        <v>2037</v>
      </c>
      <c r="D41"/>
      <c r="F41"/>
    </row>
    <row r="42" spans="1:6" x14ac:dyDescent="0.25">
      <c r="A42" s="24" t="s">
        <v>2035</v>
      </c>
      <c r="B42" s="24">
        <v>3</v>
      </c>
      <c r="C42" s="25" t="s">
        <v>2038</v>
      </c>
      <c r="D42"/>
      <c r="F42"/>
    </row>
    <row r="43" spans="1:6" x14ac:dyDescent="0.25">
      <c r="A43" s="24" t="s">
        <v>2035</v>
      </c>
      <c r="B43" s="24">
        <v>-9</v>
      </c>
      <c r="C43" s="25" t="s">
        <v>2039</v>
      </c>
      <c r="D43"/>
      <c r="F43"/>
    </row>
    <row r="44" spans="1:6" x14ac:dyDescent="0.25">
      <c r="A44"/>
      <c r="B44"/>
      <c r="C44"/>
      <c r="D44"/>
      <c r="F44"/>
    </row>
    <row r="45" spans="1:6" x14ac:dyDescent="0.25">
      <c r="A45" s="24" t="s">
        <v>2040</v>
      </c>
      <c r="B45" s="24">
        <v>1</v>
      </c>
      <c r="C45" s="25" t="s">
        <v>2041</v>
      </c>
      <c r="D45"/>
      <c r="F45"/>
    </row>
    <row r="46" spans="1:6" x14ac:dyDescent="0.25">
      <c r="A46" s="24" t="s">
        <v>2040</v>
      </c>
      <c r="B46" s="24">
        <v>2</v>
      </c>
      <c r="C46" s="25" t="s">
        <v>2042</v>
      </c>
      <c r="D46"/>
      <c r="F46"/>
    </row>
    <row r="47" spans="1:6" x14ac:dyDescent="0.25">
      <c r="A47" s="24" t="s">
        <v>2040</v>
      </c>
      <c r="B47" s="24">
        <v>3</v>
      </c>
      <c r="C47" s="25" t="s">
        <v>2043</v>
      </c>
      <c r="D47"/>
      <c r="F47"/>
    </row>
    <row r="48" spans="1:6" x14ac:dyDescent="0.25">
      <c r="A48" s="24" t="s">
        <v>2040</v>
      </c>
      <c r="B48" s="24">
        <v>4</v>
      </c>
      <c r="C48" s="25" t="s">
        <v>2044</v>
      </c>
      <c r="D48"/>
      <c r="F48"/>
    </row>
    <row r="49" spans="1:6" x14ac:dyDescent="0.25">
      <c r="A49" s="24" t="s">
        <v>2040</v>
      </c>
      <c r="B49" s="24">
        <v>5</v>
      </c>
      <c r="C49" s="25" t="s">
        <v>2045</v>
      </c>
      <c r="D49"/>
      <c r="F49"/>
    </row>
    <row r="50" spans="1:6" x14ac:dyDescent="0.25">
      <c r="A50" s="24" t="s">
        <v>2040</v>
      </c>
      <c r="B50" s="24">
        <v>-9</v>
      </c>
      <c r="C50" s="25" t="s">
        <v>2046</v>
      </c>
      <c r="D50"/>
      <c r="F50"/>
    </row>
    <row r="51" spans="1:6" x14ac:dyDescent="0.25">
      <c r="A51" s="24" t="s">
        <v>2040</v>
      </c>
      <c r="B51" s="24">
        <v>-7</v>
      </c>
      <c r="C51" s="25" t="s">
        <v>2002</v>
      </c>
      <c r="D51"/>
      <c r="F51"/>
    </row>
    <row r="52" spans="1:6" x14ac:dyDescent="0.25">
      <c r="A52" s="24" t="s">
        <v>2047</v>
      </c>
      <c r="B52" s="24">
        <v>1</v>
      </c>
      <c r="C52" s="25" t="s">
        <v>2048</v>
      </c>
      <c r="D52"/>
      <c r="F52"/>
    </row>
    <row r="53" spans="1:6" x14ac:dyDescent="0.25">
      <c r="A53" s="24" t="s">
        <v>2047</v>
      </c>
      <c r="B53" s="24">
        <v>2</v>
      </c>
      <c r="C53" s="25" t="s">
        <v>2049</v>
      </c>
      <c r="D53"/>
      <c r="F53"/>
    </row>
    <row r="54" spans="1:6" x14ac:dyDescent="0.25">
      <c r="A54" s="24" t="s">
        <v>2047</v>
      </c>
      <c r="B54" s="24">
        <v>3</v>
      </c>
      <c r="C54" s="25" t="s">
        <v>2050</v>
      </c>
      <c r="D54"/>
      <c r="F54"/>
    </row>
    <row r="55" spans="1:6" x14ac:dyDescent="0.25">
      <c r="A55" s="24" t="s">
        <v>2047</v>
      </c>
      <c r="B55" s="24">
        <v>4</v>
      </c>
      <c r="C55" s="25" t="s">
        <v>2051</v>
      </c>
      <c r="D55"/>
      <c r="F55"/>
    </row>
    <row r="56" spans="1:6" x14ac:dyDescent="0.25">
      <c r="A56" s="24" t="s">
        <v>2047</v>
      </c>
      <c r="B56" s="24">
        <v>5</v>
      </c>
      <c r="C56" s="25" t="s">
        <v>2052</v>
      </c>
      <c r="D56"/>
      <c r="F56"/>
    </row>
    <row r="57" spans="1:6" x14ac:dyDescent="0.25">
      <c r="A57" s="24" t="s">
        <v>2047</v>
      </c>
      <c r="B57" s="24">
        <v>-9</v>
      </c>
      <c r="C57" s="25" t="s">
        <v>2046</v>
      </c>
      <c r="D57"/>
      <c r="F57"/>
    </row>
    <row r="58" spans="1:6" x14ac:dyDescent="0.25">
      <c r="A58" s="24" t="s">
        <v>2047</v>
      </c>
      <c r="B58" s="24">
        <v>-7</v>
      </c>
      <c r="C58" s="25" t="s">
        <v>2002</v>
      </c>
      <c r="D58"/>
      <c r="F58"/>
    </row>
    <row r="59" spans="1:6" x14ac:dyDescent="0.25">
      <c r="A59" s="24" t="s">
        <v>2053</v>
      </c>
      <c r="B59" s="24">
        <v>1</v>
      </c>
      <c r="C59" s="25" t="s">
        <v>2054</v>
      </c>
      <c r="D59"/>
      <c r="F59"/>
    </row>
    <row r="60" spans="1:6" x14ac:dyDescent="0.25">
      <c r="A60" s="24" t="s">
        <v>2053</v>
      </c>
      <c r="B60" s="24">
        <v>2</v>
      </c>
      <c r="C60" s="25" t="s">
        <v>2055</v>
      </c>
      <c r="D60"/>
      <c r="F60"/>
    </row>
    <row r="61" spans="1:6" x14ac:dyDescent="0.25">
      <c r="A61" s="24" t="s">
        <v>2053</v>
      </c>
      <c r="B61" s="24">
        <v>3</v>
      </c>
      <c r="C61" s="25" t="s">
        <v>2056</v>
      </c>
      <c r="D61"/>
      <c r="F61"/>
    </row>
    <row r="62" spans="1:6" x14ac:dyDescent="0.25">
      <c r="A62" s="24" t="s">
        <v>2053</v>
      </c>
      <c r="B62" s="24">
        <v>4</v>
      </c>
      <c r="C62" s="25" t="s">
        <v>2057</v>
      </c>
      <c r="D62"/>
      <c r="F62"/>
    </row>
    <row r="63" spans="1:6" x14ac:dyDescent="0.25">
      <c r="A63" s="24" t="s">
        <v>2053</v>
      </c>
      <c r="B63" s="24">
        <v>5</v>
      </c>
      <c r="C63" s="25" t="s">
        <v>2058</v>
      </c>
      <c r="D63"/>
      <c r="F63"/>
    </row>
    <row r="64" spans="1:6" x14ac:dyDescent="0.25">
      <c r="A64" s="24" t="s">
        <v>2053</v>
      </c>
      <c r="B64" s="24">
        <v>6</v>
      </c>
      <c r="C64" s="25" t="s">
        <v>2059</v>
      </c>
      <c r="D64"/>
      <c r="F64"/>
    </row>
    <row r="65" spans="1:6" x14ac:dyDescent="0.25">
      <c r="A65" s="24" t="s">
        <v>2053</v>
      </c>
      <c r="B65" s="24">
        <v>7</v>
      </c>
      <c r="C65" s="25" t="s">
        <v>2060</v>
      </c>
      <c r="D65"/>
      <c r="F65"/>
    </row>
    <row r="66" spans="1:6" x14ac:dyDescent="0.25">
      <c r="A66" s="24" t="s">
        <v>2053</v>
      </c>
      <c r="B66" s="24">
        <v>8</v>
      </c>
      <c r="C66" s="25" t="s">
        <v>2061</v>
      </c>
      <c r="D66"/>
      <c r="F66"/>
    </row>
    <row r="67" spans="1:6" x14ac:dyDescent="0.25">
      <c r="A67" s="24" t="s">
        <v>2053</v>
      </c>
      <c r="B67" s="24">
        <v>9</v>
      </c>
      <c r="C67" s="25" t="s">
        <v>2062</v>
      </c>
      <c r="D67"/>
      <c r="F67"/>
    </row>
    <row r="68" spans="1:6" x14ac:dyDescent="0.25">
      <c r="A68" s="24" t="s">
        <v>2053</v>
      </c>
      <c r="B68" s="24">
        <v>10</v>
      </c>
      <c r="C68" s="25" t="s">
        <v>2063</v>
      </c>
      <c r="D68"/>
      <c r="F68"/>
    </row>
    <row r="69" spans="1:6" x14ac:dyDescent="0.25">
      <c r="A69" s="24" t="s">
        <v>2053</v>
      </c>
      <c r="B69" s="24">
        <v>-9</v>
      </c>
      <c r="C69" s="25" t="s">
        <v>2064</v>
      </c>
      <c r="D69"/>
      <c r="F69"/>
    </row>
    <row r="70" spans="1:6" x14ac:dyDescent="0.25">
      <c r="A70" s="24" t="s">
        <v>2053</v>
      </c>
      <c r="B70" s="24">
        <v>-7</v>
      </c>
      <c r="C70" s="25" t="s">
        <v>2002</v>
      </c>
      <c r="D70"/>
      <c r="F70"/>
    </row>
    <row r="71" spans="1:6" x14ac:dyDescent="0.25">
      <c r="A71" s="24" t="s">
        <v>2065</v>
      </c>
      <c r="B71" s="24">
        <v>1</v>
      </c>
      <c r="C71" s="25" t="s">
        <v>2066</v>
      </c>
      <c r="D71"/>
      <c r="F71"/>
    </row>
    <row r="72" spans="1:6" x14ac:dyDescent="0.25">
      <c r="A72" s="24" t="s">
        <v>2065</v>
      </c>
      <c r="B72" s="24">
        <v>2</v>
      </c>
      <c r="C72" s="25" t="s">
        <v>2067</v>
      </c>
      <c r="D72"/>
      <c r="F72"/>
    </row>
    <row r="73" spans="1:6" x14ac:dyDescent="0.25">
      <c r="A73" s="24" t="s">
        <v>2065</v>
      </c>
      <c r="B73" s="24">
        <v>3</v>
      </c>
      <c r="C73" s="25" t="s">
        <v>2068</v>
      </c>
      <c r="D73"/>
      <c r="F73"/>
    </row>
    <row r="74" spans="1:6" x14ac:dyDescent="0.25">
      <c r="A74" s="24" t="s">
        <v>2065</v>
      </c>
      <c r="B74" s="24">
        <v>4</v>
      </c>
      <c r="C74" s="25" t="s">
        <v>2069</v>
      </c>
      <c r="D74"/>
      <c r="F74"/>
    </row>
    <row r="75" spans="1:6" x14ac:dyDescent="0.25">
      <c r="A75" s="24" t="s">
        <v>2065</v>
      </c>
      <c r="B75" s="24">
        <v>-9</v>
      </c>
      <c r="C75" s="25" t="s">
        <v>2070</v>
      </c>
      <c r="D75"/>
      <c r="F75"/>
    </row>
    <row r="76" spans="1:6" x14ac:dyDescent="0.25">
      <c r="A76" s="24" t="s">
        <v>2065</v>
      </c>
      <c r="B76" s="24">
        <v>-7</v>
      </c>
      <c r="C76" s="25" t="s">
        <v>2002</v>
      </c>
      <c r="D76"/>
      <c r="F76"/>
    </row>
    <row r="77" spans="1:6" x14ac:dyDescent="0.25">
      <c r="A77"/>
      <c r="B77"/>
      <c r="C77"/>
      <c r="D77"/>
      <c r="F77"/>
    </row>
    <row r="78" spans="1:6" x14ac:dyDescent="0.25">
      <c r="A78" s="24" t="s">
        <v>2071</v>
      </c>
      <c r="B78" s="24">
        <v>1</v>
      </c>
      <c r="C78" s="25" t="s">
        <v>2072</v>
      </c>
      <c r="D78"/>
      <c r="F78"/>
    </row>
    <row r="79" spans="1:6" x14ac:dyDescent="0.25">
      <c r="A79" s="24" t="s">
        <v>2071</v>
      </c>
      <c r="B79" s="24">
        <v>2</v>
      </c>
      <c r="C79" s="25" t="s">
        <v>2073</v>
      </c>
      <c r="D79"/>
      <c r="F79"/>
    </row>
    <row r="80" spans="1:6" x14ac:dyDescent="0.25">
      <c r="A80" s="24" t="s">
        <v>2071</v>
      </c>
      <c r="B80" s="24">
        <v>3</v>
      </c>
      <c r="C80" s="25" t="s">
        <v>2074</v>
      </c>
      <c r="D80"/>
      <c r="F80"/>
    </row>
    <row r="81" spans="1:6" x14ac:dyDescent="0.25">
      <c r="A81" s="24" t="s">
        <v>2071</v>
      </c>
      <c r="B81" s="24">
        <v>4</v>
      </c>
      <c r="C81" s="25" t="s">
        <v>2075</v>
      </c>
      <c r="D81"/>
      <c r="F81"/>
    </row>
    <row r="82" spans="1:6" x14ac:dyDescent="0.25">
      <c r="A82" s="24" t="s">
        <v>2071</v>
      </c>
      <c r="B82" s="24">
        <v>5</v>
      </c>
      <c r="C82" s="25" t="s">
        <v>2076</v>
      </c>
      <c r="D82"/>
      <c r="F82"/>
    </row>
    <row r="83" spans="1:6" x14ac:dyDescent="0.25">
      <c r="A83" s="24" t="s">
        <v>2071</v>
      </c>
      <c r="B83" s="24">
        <v>6</v>
      </c>
      <c r="C83" s="25" t="s">
        <v>2077</v>
      </c>
      <c r="D83"/>
      <c r="F83"/>
    </row>
    <row r="84" spans="1:6" x14ac:dyDescent="0.25">
      <c r="A84" s="24" t="s">
        <v>2071</v>
      </c>
      <c r="B84" s="24">
        <v>7</v>
      </c>
      <c r="C84" s="25" t="s">
        <v>2078</v>
      </c>
      <c r="D84"/>
      <c r="F84"/>
    </row>
    <row r="85" spans="1:6" x14ac:dyDescent="0.25">
      <c r="A85" s="24" t="s">
        <v>2071</v>
      </c>
      <c r="B85" s="24">
        <v>8</v>
      </c>
      <c r="C85" s="25" t="s">
        <v>2079</v>
      </c>
      <c r="D85"/>
      <c r="F85"/>
    </row>
    <row r="86" spans="1:6" x14ac:dyDescent="0.25">
      <c r="A86" s="24" t="s">
        <v>2071</v>
      </c>
      <c r="B86" s="24">
        <v>9</v>
      </c>
      <c r="C86" s="25" t="s">
        <v>2080</v>
      </c>
      <c r="D86"/>
      <c r="F86"/>
    </row>
    <row r="87" spans="1:6" x14ac:dyDescent="0.25">
      <c r="A87" s="24" t="s">
        <v>2071</v>
      </c>
      <c r="B87" s="24">
        <v>10</v>
      </c>
      <c r="C87" s="25" t="s">
        <v>2081</v>
      </c>
      <c r="D87"/>
      <c r="F87"/>
    </row>
    <row r="88" spans="1:6" x14ac:dyDescent="0.25">
      <c r="A88" s="24" t="s">
        <v>2071</v>
      </c>
      <c r="B88" s="24">
        <v>11</v>
      </c>
      <c r="C88" s="25" t="s">
        <v>2082</v>
      </c>
      <c r="D88"/>
      <c r="F88"/>
    </row>
    <row r="89" spans="1:6" x14ac:dyDescent="0.25">
      <c r="A89" s="24" t="s">
        <v>2071</v>
      </c>
      <c r="B89" s="24">
        <v>12</v>
      </c>
      <c r="C89" s="25" t="s">
        <v>2083</v>
      </c>
      <c r="D89"/>
      <c r="F89"/>
    </row>
    <row r="90" spans="1:6" x14ac:dyDescent="0.25">
      <c r="A90" s="24" t="s">
        <v>2071</v>
      </c>
      <c r="B90" s="24">
        <v>13</v>
      </c>
      <c r="C90" s="25" t="s">
        <v>2084</v>
      </c>
      <c r="D90"/>
      <c r="F90"/>
    </row>
    <row r="91" spans="1:6" x14ac:dyDescent="0.25">
      <c r="A91" s="24" t="s">
        <v>2071</v>
      </c>
      <c r="B91" s="24">
        <v>14</v>
      </c>
      <c r="C91" s="25" t="s">
        <v>2085</v>
      </c>
      <c r="D91"/>
      <c r="F91"/>
    </row>
    <row r="92" spans="1:6" x14ac:dyDescent="0.25">
      <c r="A92" s="24" t="s">
        <v>2071</v>
      </c>
      <c r="B92" s="24">
        <v>15</v>
      </c>
      <c r="C92" s="25" t="s">
        <v>2086</v>
      </c>
      <c r="D92"/>
      <c r="F92"/>
    </row>
    <row r="93" spans="1:6" x14ac:dyDescent="0.25">
      <c r="A93" s="24" t="s">
        <v>2071</v>
      </c>
      <c r="B93" s="24">
        <v>16</v>
      </c>
      <c r="C93" s="25" t="s">
        <v>2087</v>
      </c>
      <c r="D93"/>
      <c r="F93"/>
    </row>
    <row r="94" spans="1:6" x14ac:dyDescent="0.25">
      <c r="A94" s="24" t="s">
        <v>2071</v>
      </c>
      <c r="B94" s="24">
        <v>17</v>
      </c>
      <c r="C94" s="25" t="s">
        <v>2088</v>
      </c>
      <c r="D94"/>
      <c r="F94"/>
    </row>
    <row r="95" spans="1:6" x14ac:dyDescent="0.25">
      <c r="A95" s="24" t="s">
        <v>2071</v>
      </c>
      <c r="B95" s="24">
        <v>-7</v>
      </c>
      <c r="C95" s="25" t="s">
        <v>2002</v>
      </c>
      <c r="D95"/>
      <c r="F95"/>
    </row>
    <row r="96" spans="1:6" x14ac:dyDescent="0.25">
      <c r="A96"/>
      <c r="B96"/>
      <c r="C96"/>
      <c r="D96"/>
      <c r="F96"/>
    </row>
    <row r="97" spans="1:6" x14ac:dyDescent="0.25">
      <c r="A97" s="24" t="s">
        <v>195</v>
      </c>
      <c r="B97" s="24">
        <v>1</v>
      </c>
      <c r="C97" s="25" t="s">
        <v>2089</v>
      </c>
      <c r="D97" s="23" t="s">
        <v>2090</v>
      </c>
      <c r="F97"/>
    </row>
    <row r="98" spans="1:6" x14ac:dyDescent="0.25">
      <c r="A98" s="24" t="s">
        <v>195</v>
      </c>
      <c r="B98" s="24">
        <v>2</v>
      </c>
      <c r="C98" s="25" t="s">
        <v>2091</v>
      </c>
      <c r="D98" s="23" t="s">
        <v>2092</v>
      </c>
      <c r="F98"/>
    </row>
    <row r="99" spans="1:6" x14ac:dyDescent="0.25">
      <c r="A99" s="24" t="s">
        <v>195</v>
      </c>
      <c r="B99" s="24">
        <v>0</v>
      </c>
      <c r="C99" s="25" t="s">
        <v>2093</v>
      </c>
      <c r="D99" s="23" t="s">
        <v>2094</v>
      </c>
      <c r="F99"/>
    </row>
    <row r="100" spans="1:6" x14ac:dyDescent="0.25">
      <c r="A100"/>
      <c r="B100"/>
      <c r="C100"/>
      <c r="D100" s="23"/>
      <c r="F100"/>
    </row>
    <row r="101" spans="1:6" x14ac:dyDescent="0.25">
      <c r="A101" s="24" t="s">
        <v>2095</v>
      </c>
      <c r="B101" s="24">
        <v>1</v>
      </c>
      <c r="C101" s="25" t="s">
        <v>2096</v>
      </c>
      <c r="D101" s="23"/>
      <c r="F101"/>
    </row>
    <row r="102" spans="1:6" x14ac:dyDescent="0.25">
      <c r="A102" s="24" t="s">
        <v>2095</v>
      </c>
      <c r="B102" s="24">
        <v>2</v>
      </c>
      <c r="C102" s="25" t="s">
        <v>2097</v>
      </c>
      <c r="D102" s="23"/>
      <c r="F102"/>
    </row>
    <row r="103" spans="1:6" x14ac:dyDescent="0.25">
      <c r="A103" s="24" t="s">
        <v>2095</v>
      </c>
      <c r="B103" s="24">
        <v>3</v>
      </c>
      <c r="C103" s="25" t="s">
        <v>2098</v>
      </c>
      <c r="D103" s="23"/>
      <c r="F103"/>
    </row>
    <row r="104" spans="1:6" x14ac:dyDescent="0.25">
      <c r="A104" s="24" t="s">
        <v>2095</v>
      </c>
      <c r="B104" s="24">
        <v>4</v>
      </c>
      <c r="C104" s="25" t="s">
        <v>2099</v>
      </c>
      <c r="D104" s="23"/>
      <c r="F104"/>
    </row>
    <row r="105" spans="1:6" x14ac:dyDescent="0.25">
      <c r="A105" s="24" t="s">
        <v>2095</v>
      </c>
      <c r="B105" s="24">
        <v>5</v>
      </c>
      <c r="C105" s="25" t="s">
        <v>2100</v>
      </c>
      <c r="D105"/>
      <c r="F105"/>
    </row>
    <row r="106" spans="1:6" x14ac:dyDescent="0.25">
      <c r="A106" s="24" t="s">
        <v>2095</v>
      </c>
      <c r="B106" s="24">
        <v>6</v>
      </c>
      <c r="C106" s="25" t="s">
        <v>2101</v>
      </c>
      <c r="D106"/>
      <c r="F106"/>
    </row>
    <row r="107" spans="1:6" x14ac:dyDescent="0.25">
      <c r="A107" s="24" t="s">
        <v>2095</v>
      </c>
      <c r="B107" s="24">
        <v>7</v>
      </c>
      <c r="C107" s="25" t="s">
        <v>2102</v>
      </c>
      <c r="D107"/>
      <c r="F107"/>
    </row>
    <row r="108" spans="1:6" x14ac:dyDescent="0.25">
      <c r="A108" s="24" t="s">
        <v>2095</v>
      </c>
      <c r="B108" s="24">
        <v>8</v>
      </c>
      <c r="C108" s="25" t="s">
        <v>2103</v>
      </c>
      <c r="D108"/>
      <c r="F108"/>
    </row>
    <row r="109" spans="1:6" x14ac:dyDescent="0.25">
      <c r="A109" s="24" t="s">
        <v>2095</v>
      </c>
      <c r="B109" s="24">
        <v>9</v>
      </c>
      <c r="C109" s="25" t="s">
        <v>2104</v>
      </c>
      <c r="D109"/>
      <c r="F109"/>
    </row>
    <row r="110" spans="1:6" x14ac:dyDescent="0.25">
      <c r="A110" s="24" t="s">
        <v>2095</v>
      </c>
      <c r="B110" s="24">
        <v>10</v>
      </c>
      <c r="C110" s="25" t="s">
        <v>2105</v>
      </c>
      <c r="D110"/>
      <c r="F110"/>
    </row>
    <row r="111" spans="1:6" x14ac:dyDescent="0.25">
      <c r="A111" s="24" t="s">
        <v>2095</v>
      </c>
      <c r="B111" s="24">
        <v>11</v>
      </c>
      <c r="C111" s="25" t="s">
        <v>2106</v>
      </c>
      <c r="D111"/>
      <c r="F111"/>
    </row>
    <row r="112" spans="1:6" x14ac:dyDescent="0.25">
      <c r="A112" s="24" t="s">
        <v>2095</v>
      </c>
      <c r="B112" s="24">
        <v>12</v>
      </c>
      <c r="C112" s="25" t="s">
        <v>2107</v>
      </c>
      <c r="D112"/>
      <c r="F112"/>
    </row>
    <row r="113" spans="1:6" x14ac:dyDescent="0.25">
      <c r="A113" s="24" t="s">
        <v>2095</v>
      </c>
      <c r="B113" s="24">
        <v>13</v>
      </c>
      <c r="C113" s="25" t="s">
        <v>2108</v>
      </c>
      <c r="D113"/>
      <c r="F113"/>
    </row>
    <row r="114" spans="1:6" x14ac:dyDescent="0.25">
      <c r="A114" s="24" t="s">
        <v>2095</v>
      </c>
      <c r="B114" s="24">
        <v>14</v>
      </c>
      <c r="C114" s="25" t="s">
        <v>2109</v>
      </c>
      <c r="D114"/>
      <c r="F114"/>
    </row>
    <row r="115" spans="1:6" x14ac:dyDescent="0.25">
      <c r="A115" s="24" t="s">
        <v>2095</v>
      </c>
      <c r="B115" s="24">
        <v>15</v>
      </c>
      <c r="C115" s="25" t="s">
        <v>2110</v>
      </c>
      <c r="D115"/>
      <c r="F115"/>
    </row>
    <row r="116" spans="1:6" x14ac:dyDescent="0.25">
      <c r="A116" s="24" t="s">
        <v>2095</v>
      </c>
      <c r="B116" s="24">
        <v>16</v>
      </c>
      <c r="C116" s="25" t="s">
        <v>2111</v>
      </c>
      <c r="D116"/>
      <c r="F116"/>
    </row>
    <row r="117" spans="1:6" x14ac:dyDescent="0.25">
      <c r="A117" s="24" t="s">
        <v>2095</v>
      </c>
      <c r="B117" s="24">
        <v>-8</v>
      </c>
      <c r="C117" s="25" t="s">
        <v>2004</v>
      </c>
      <c r="D117"/>
      <c r="F117"/>
    </row>
    <row r="118" spans="1:6" x14ac:dyDescent="0.25">
      <c r="A118" s="24" t="s">
        <v>2095</v>
      </c>
      <c r="B118" s="24">
        <v>-7</v>
      </c>
      <c r="C118" s="25" t="s">
        <v>2002</v>
      </c>
      <c r="D118"/>
      <c r="F118"/>
    </row>
    <row r="119" spans="1:6" x14ac:dyDescent="0.25">
      <c r="A119"/>
      <c r="B119"/>
      <c r="C119"/>
      <c r="D119"/>
      <c r="F119"/>
    </row>
    <row r="120" spans="1:6" x14ac:dyDescent="0.25">
      <c r="A120" s="24" t="s">
        <v>2112</v>
      </c>
      <c r="B120" s="24">
        <v>1</v>
      </c>
      <c r="C120" s="25" t="s">
        <v>2113</v>
      </c>
      <c r="D120"/>
      <c r="F120"/>
    </row>
    <row r="121" spans="1:6" x14ac:dyDescent="0.25">
      <c r="A121" s="24" t="s">
        <v>2112</v>
      </c>
      <c r="B121" s="24">
        <v>2</v>
      </c>
      <c r="C121" s="25" t="s">
        <v>2114</v>
      </c>
      <c r="D121"/>
      <c r="F121"/>
    </row>
    <row r="122" spans="1:6" x14ac:dyDescent="0.25">
      <c r="A122" s="24" t="s">
        <v>2112</v>
      </c>
      <c r="B122" s="24">
        <v>3</v>
      </c>
      <c r="C122" s="25" t="s">
        <v>2115</v>
      </c>
      <c r="D122"/>
      <c r="F122"/>
    </row>
    <row r="123" spans="1:6" x14ac:dyDescent="0.25">
      <c r="A123" s="24" t="s">
        <v>2112</v>
      </c>
      <c r="B123" s="24">
        <v>4</v>
      </c>
      <c r="C123" s="25" t="s">
        <v>2116</v>
      </c>
      <c r="D123"/>
      <c r="F123"/>
    </row>
    <row r="124" spans="1:6" x14ac:dyDescent="0.25">
      <c r="A124" s="24" t="s">
        <v>2112</v>
      </c>
      <c r="B124" s="24">
        <v>5</v>
      </c>
      <c r="C124" s="25" t="s">
        <v>2117</v>
      </c>
      <c r="D124"/>
      <c r="F124"/>
    </row>
    <row r="125" spans="1:6" x14ac:dyDescent="0.25">
      <c r="A125"/>
      <c r="B125"/>
      <c r="C125"/>
      <c r="D125"/>
      <c r="F125"/>
    </row>
    <row r="126" spans="1:6" x14ac:dyDescent="0.25">
      <c r="A126" s="24" t="s">
        <v>2118</v>
      </c>
      <c r="B126" s="24">
        <v>1</v>
      </c>
      <c r="C126" s="25" t="s">
        <v>2119</v>
      </c>
      <c r="D126"/>
      <c r="F126"/>
    </row>
    <row r="127" spans="1:6" x14ac:dyDescent="0.25">
      <c r="A127" s="24" t="s">
        <v>2118</v>
      </c>
      <c r="B127" s="24">
        <v>2</v>
      </c>
      <c r="C127" s="25" t="s">
        <v>2120</v>
      </c>
      <c r="D127"/>
      <c r="F127"/>
    </row>
    <row r="128" spans="1:6" x14ac:dyDescent="0.25">
      <c r="A128" s="24" t="s">
        <v>2118</v>
      </c>
      <c r="B128" s="24">
        <v>3</v>
      </c>
      <c r="C128" s="25" t="s">
        <v>2121</v>
      </c>
      <c r="D128"/>
      <c r="F128"/>
    </row>
    <row r="129" spans="1:6" x14ac:dyDescent="0.25">
      <c r="A129" s="24" t="s">
        <v>2118</v>
      </c>
      <c r="B129" s="24">
        <v>4</v>
      </c>
      <c r="C129" s="25" t="s">
        <v>2122</v>
      </c>
      <c r="D129"/>
      <c r="F129"/>
    </row>
    <row r="130" spans="1:6" x14ac:dyDescent="0.25">
      <c r="A130" s="24" t="s">
        <v>2118</v>
      </c>
      <c r="B130" s="24">
        <v>5</v>
      </c>
      <c r="C130" s="25" t="s">
        <v>2123</v>
      </c>
      <c r="D130"/>
      <c r="F130"/>
    </row>
    <row r="131" spans="1:6" x14ac:dyDescent="0.25">
      <c r="A131" s="24" t="s">
        <v>2118</v>
      </c>
      <c r="B131" s="24">
        <v>6</v>
      </c>
      <c r="C131" s="25" t="s">
        <v>2124</v>
      </c>
      <c r="D131"/>
      <c r="F131"/>
    </row>
    <row r="132" spans="1:6" x14ac:dyDescent="0.25">
      <c r="A132" s="24" t="s">
        <v>2118</v>
      </c>
      <c r="B132" s="24">
        <v>7</v>
      </c>
      <c r="C132" s="25" t="s">
        <v>2125</v>
      </c>
      <c r="D132"/>
      <c r="F132"/>
    </row>
    <row r="133" spans="1:6" x14ac:dyDescent="0.25">
      <c r="A133" s="24" t="s">
        <v>2118</v>
      </c>
      <c r="B133" s="24">
        <v>8</v>
      </c>
      <c r="C133" s="25" t="s">
        <v>2126</v>
      </c>
      <c r="D133"/>
      <c r="F133"/>
    </row>
    <row r="134" spans="1:6" x14ac:dyDescent="0.25">
      <c r="A134" s="24" t="s">
        <v>2118</v>
      </c>
      <c r="B134" s="24">
        <v>9</v>
      </c>
      <c r="C134" s="25" t="s">
        <v>2127</v>
      </c>
      <c r="D134"/>
      <c r="F134"/>
    </row>
    <row r="135" spans="1:6" x14ac:dyDescent="0.25">
      <c r="A135" s="24" t="s">
        <v>2118</v>
      </c>
      <c r="B135" s="24">
        <v>10</v>
      </c>
      <c r="C135" s="25" t="s">
        <v>2128</v>
      </c>
      <c r="D135"/>
      <c r="F135"/>
    </row>
    <row r="136" spans="1:6" x14ac:dyDescent="0.25">
      <c r="A136" s="24" t="s">
        <v>2118</v>
      </c>
      <c r="B136" s="24">
        <v>11</v>
      </c>
      <c r="C136" s="25" t="s">
        <v>2129</v>
      </c>
      <c r="D136"/>
      <c r="F136"/>
    </row>
    <row r="137" spans="1:6" x14ac:dyDescent="0.25">
      <c r="A137" s="24" t="s">
        <v>2118</v>
      </c>
      <c r="B137" s="24">
        <v>12</v>
      </c>
      <c r="C137" s="25" t="s">
        <v>2130</v>
      </c>
      <c r="D137"/>
      <c r="F137"/>
    </row>
    <row r="138" spans="1:6" x14ac:dyDescent="0.25">
      <c r="A138" s="24" t="s">
        <v>2118</v>
      </c>
      <c r="B138" s="24">
        <v>13</v>
      </c>
      <c r="C138" s="25" t="s">
        <v>2131</v>
      </c>
      <c r="D138"/>
      <c r="F138"/>
    </row>
    <row r="139" spans="1:6" x14ac:dyDescent="0.25">
      <c r="A139" s="24" t="s">
        <v>2118</v>
      </c>
      <c r="B139" s="24">
        <v>-9</v>
      </c>
      <c r="C139" s="25" t="s">
        <v>2132</v>
      </c>
      <c r="D139"/>
      <c r="F139"/>
    </row>
    <row r="140" spans="1:6" x14ac:dyDescent="0.25">
      <c r="A140" s="24" t="s">
        <v>2133</v>
      </c>
      <c r="B140" s="24">
        <v>1</v>
      </c>
      <c r="C140" s="25" t="s">
        <v>1120</v>
      </c>
      <c r="D140"/>
      <c r="F140" s="24">
        <v>1</v>
      </c>
    </row>
    <row r="141" spans="1:6" x14ac:dyDescent="0.25">
      <c r="A141" s="24" t="s">
        <v>2133</v>
      </c>
      <c r="B141" s="24">
        <v>2</v>
      </c>
      <c r="C141" s="25" t="s">
        <v>2134</v>
      </c>
      <c r="D141"/>
      <c r="F141" s="24">
        <v>2</v>
      </c>
    </row>
    <row r="142" spans="1:6" x14ac:dyDescent="0.25">
      <c r="A142" s="24" t="s">
        <v>2133</v>
      </c>
      <c r="B142" s="24">
        <v>3</v>
      </c>
      <c r="C142" s="25" t="s">
        <v>1126</v>
      </c>
      <c r="D142"/>
      <c r="F142" s="24">
        <v>3</v>
      </c>
    </row>
    <row r="143" spans="1:6" x14ac:dyDescent="0.25">
      <c r="A143" s="24" t="s">
        <v>2133</v>
      </c>
      <c r="B143" s="24">
        <v>4</v>
      </c>
      <c r="C143" s="25" t="s">
        <v>1129</v>
      </c>
      <c r="D143"/>
      <c r="F143" s="24">
        <v>4</v>
      </c>
    </row>
    <row r="144" spans="1:6" x14ac:dyDescent="0.25">
      <c r="A144" s="24" t="s">
        <v>2133</v>
      </c>
      <c r="B144" s="24">
        <v>5</v>
      </c>
      <c r="C144" s="25" t="s">
        <v>1132</v>
      </c>
      <c r="D144"/>
      <c r="F144" s="24">
        <v>5</v>
      </c>
    </row>
    <row r="145" spans="1:6" x14ac:dyDescent="0.25">
      <c r="A145" s="24" t="s">
        <v>2133</v>
      </c>
      <c r="B145" s="24">
        <v>6</v>
      </c>
      <c r="C145" s="25" t="s">
        <v>1135</v>
      </c>
      <c r="D145"/>
      <c r="F145" s="24">
        <v>6</v>
      </c>
    </row>
    <row r="146" spans="1:6" x14ac:dyDescent="0.25">
      <c r="A146" s="24" t="s">
        <v>2133</v>
      </c>
      <c r="B146" s="24">
        <v>7</v>
      </c>
      <c r="C146" s="25" t="s">
        <v>1138</v>
      </c>
      <c r="D146"/>
      <c r="F146" s="24">
        <v>7</v>
      </c>
    </row>
    <row r="147" spans="1:6" x14ac:dyDescent="0.25">
      <c r="A147" s="24" t="s">
        <v>2133</v>
      </c>
      <c r="B147" s="24">
        <v>8</v>
      </c>
      <c r="C147" s="25" t="s">
        <v>1141</v>
      </c>
      <c r="D147"/>
      <c r="F147" s="24">
        <v>8</v>
      </c>
    </row>
    <row r="148" spans="1:6" x14ac:dyDescent="0.25">
      <c r="A148" s="24" t="s">
        <v>2133</v>
      </c>
      <c r="B148" s="24">
        <v>9</v>
      </c>
      <c r="C148" s="25" t="s">
        <v>1144</v>
      </c>
      <c r="D148"/>
      <c r="F148" s="24">
        <v>9</v>
      </c>
    </row>
    <row r="149" spans="1:6" x14ac:dyDescent="0.25">
      <c r="A149" s="24" t="s">
        <v>2133</v>
      </c>
      <c r="B149" s="24">
        <v>10</v>
      </c>
      <c r="C149" s="25" t="s">
        <v>1147</v>
      </c>
      <c r="D149"/>
      <c r="F149" s="24">
        <v>10</v>
      </c>
    </row>
    <row r="150" spans="1:6" x14ac:dyDescent="0.25">
      <c r="A150" s="24" t="s">
        <v>2133</v>
      </c>
      <c r="B150" s="24">
        <v>11</v>
      </c>
      <c r="C150" s="25" t="s">
        <v>1150</v>
      </c>
      <c r="D150"/>
      <c r="F150" s="24">
        <v>11</v>
      </c>
    </row>
    <row r="151" spans="1:6" x14ac:dyDescent="0.25">
      <c r="A151" s="24" t="s">
        <v>2133</v>
      </c>
      <c r="B151" s="24">
        <v>12</v>
      </c>
      <c r="C151" s="25" t="s">
        <v>1153</v>
      </c>
      <c r="D151"/>
      <c r="F151" s="24">
        <v>12</v>
      </c>
    </row>
    <row r="152" spans="1:6" x14ac:dyDescent="0.25">
      <c r="A152" s="24" t="s">
        <v>2133</v>
      </c>
      <c r="B152" s="24">
        <v>0</v>
      </c>
      <c r="C152" s="25" t="s">
        <v>2135</v>
      </c>
      <c r="D152"/>
      <c r="F152" s="24">
        <v>0</v>
      </c>
    </row>
    <row r="153" spans="1:6" x14ac:dyDescent="0.25">
      <c r="A153" s="24" t="s">
        <v>2133</v>
      </c>
      <c r="B153" s="24">
        <v>-8</v>
      </c>
      <c r="C153" s="25" t="s">
        <v>2004</v>
      </c>
      <c r="D153"/>
      <c r="F153" s="24">
        <v>-8</v>
      </c>
    </row>
    <row r="154" spans="1:6" x14ac:dyDescent="0.25">
      <c r="A154" s="24" t="s">
        <v>2133</v>
      </c>
      <c r="B154" s="24">
        <v>-7</v>
      </c>
      <c r="C154" s="25" t="s">
        <v>2002</v>
      </c>
      <c r="D154"/>
      <c r="F154" s="24">
        <v>-7</v>
      </c>
    </row>
    <row r="155" spans="1:6" x14ac:dyDescent="0.25">
      <c r="A155"/>
      <c r="B155"/>
      <c r="C155"/>
      <c r="D155"/>
      <c r="F155"/>
    </row>
    <row r="156" spans="1:6" x14ac:dyDescent="0.25">
      <c r="A156"/>
      <c r="B156"/>
      <c r="C156"/>
      <c r="D156"/>
      <c r="F156"/>
    </row>
    <row r="157" spans="1:6" x14ac:dyDescent="0.25">
      <c r="A157" s="24" t="s">
        <v>2136</v>
      </c>
      <c r="B157" s="24">
        <v>1</v>
      </c>
      <c r="C157" s="25" t="s">
        <v>2137</v>
      </c>
      <c r="D157"/>
      <c r="F157"/>
    </row>
    <row r="158" spans="1:6" x14ac:dyDescent="0.25">
      <c r="A158" s="24" t="s">
        <v>2136</v>
      </c>
      <c r="B158" s="24">
        <v>2</v>
      </c>
      <c r="C158" s="25" t="s">
        <v>2138</v>
      </c>
      <c r="D158"/>
      <c r="F158"/>
    </row>
    <row r="159" spans="1:6" x14ac:dyDescent="0.25">
      <c r="A159" s="24" t="s">
        <v>2136</v>
      </c>
      <c r="B159" s="24">
        <v>3</v>
      </c>
      <c r="C159" s="25" t="s">
        <v>2139</v>
      </c>
      <c r="D159"/>
      <c r="F159"/>
    </row>
    <row r="160" spans="1:6" x14ac:dyDescent="0.25">
      <c r="A160" s="24" t="s">
        <v>2136</v>
      </c>
      <c r="B160" s="24">
        <v>4</v>
      </c>
      <c r="C160" s="25" t="s">
        <v>2140</v>
      </c>
      <c r="D160"/>
      <c r="F160"/>
    </row>
    <row r="161" spans="1:6" x14ac:dyDescent="0.25">
      <c r="A161" s="24" t="s">
        <v>2136</v>
      </c>
      <c r="B161" s="24">
        <v>5</v>
      </c>
      <c r="C161" s="25" t="s">
        <v>2141</v>
      </c>
      <c r="D161"/>
      <c r="F161"/>
    </row>
    <row r="162" spans="1:6" x14ac:dyDescent="0.25">
      <c r="A162" s="24" t="s">
        <v>2136</v>
      </c>
      <c r="B162" s="24">
        <v>6</v>
      </c>
      <c r="C162" s="25" t="s">
        <v>2142</v>
      </c>
      <c r="D162"/>
      <c r="F162"/>
    </row>
    <row r="163" spans="1:6" x14ac:dyDescent="0.25">
      <c r="A163" s="24" t="s">
        <v>2136</v>
      </c>
      <c r="B163" s="24">
        <v>7</v>
      </c>
      <c r="C163" s="25" t="s">
        <v>2143</v>
      </c>
      <c r="D163"/>
      <c r="F163"/>
    </row>
    <row r="164" spans="1:6" x14ac:dyDescent="0.25">
      <c r="A164" s="24" t="s">
        <v>2136</v>
      </c>
      <c r="B164" s="24">
        <v>0</v>
      </c>
      <c r="C164" s="25" t="s">
        <v>2144</v>
      </c>
      <c r="D164"/>
      <c r="F164"/>
    </row>
    <row r="165" spans="1:6" x14ac:dyDescent="0.25">
      <c r="A165" s="24" t="s">
        <v>2145</v>
      </c>
      <c r="B165" s="24">
        <v>1</v>
      </c>
      <c r="C165" s="25" t="s">
        <v>2146</v>
      </c>
      <c r="D165"/>
      <c r="F165"/>
    </row>
    <row r="166" spans="1:6" x14ac:dyDescent="0.25">
      <c r="A166" s="24" t="s">
        <v>2145</v>
      </c>
      <c r="B166" s="24">
        <v>2</v>
      </c>
      <c r="C166" s="25" t="s">
        <v>2147</v>
      </c>
      <c r="D166"/>
      <c r="F166"/>
    </row>
    <row r="167" spans="1:6" x14ac:dyDescent="0.25">
      <c r="A167" s="24" t="s">
        <v>2145</v>
      </c>
      <c r="B167" s="24">
        <v>3</v>
      </c>
      <c r="C167" s="25" t="s">
        <v>2148</v>
      </c>
      <c r="D167"/>
      <c r="F167"/>
    </row>
    <row r="168" spans="1:6" x14ac:dyDescent="0.25">
      <c r="A168" s="24" t="s">
        <v>2145</v>
      </c>
      <c r="B168" s="24">
        <v>4</v>
      </c>
      <c r="C168" s="25" t="s">
        <v>2149</v>
      </c>
      <c r="D168"/>
      <c r="F168"/>
    </row>
    <row r="169" spans="1:6" x14ac:dyDescent="0.25">
      <c r="A169" s="24" t="s">
        <v>2145</v>
      </c>
      <c r="B169" s="24">
        <v>5</v>
      </c>
      <c r="C169" s="25" t="s">
        <v>2150</v>
      </c>
      <c r="D169"/>
      <c r="F169"/>
    </row>
    <row r="170" spans="1:6" x14ac:dyDescent="0.25">
      <c r="A170" s="24" t="s">
        <v>2145</v>
      </c>
      <c r="B170" s="24">
        <v>6</v>
      </c>
      <c r="C170" s="25" t="s">
        <v>2151</v>
      </c>
      <c r="D170"/>
      <c r="F170"/>
    </row>
    <row r="171" spans="1:6" x14ac:dyDescent="0.25">
      <c r="A171" s="24" t="s">
        <v>2145</v>
      </c>
      <c r="B171" s="24">
        <v>7</v>
      </c>
      <c r="C171" s="25" t="s">
        <v>2152</v>
      </c>
      <c r="D171"/>
      <c r="F171"/>
    </row>
    <row r="172" spans="1:6" x14ac:dyDescent="0.25">
      <c r="A172" s="24" t="s">
        <v>2145</v>
      </c>
      <c r="B172" s="24">
        <v>8</v>
      </c>
      <c r="C172" s="25" t="s">
        <v>2153</v>
      </c>
      <c r="D172"/>
      <c r="F172"/>
    </row>
    <row r="173" spans="1:6" x14ac:dyDescent="0.25">
      <c r="A173" s="24" t="s">
        <v>2145</v>
      </c>
      <c r="B173" s="24">
        <v>9</v>
      </c>
      <c r="C173" s="25" t="s">
        <v>2154</v>
      </c>
      <c r="D173"/>
      <c r="F173"/>
    </row>
    <row r="174" spans="1:6" x14ac:dyDescent="0.25">
      <c r="A174" s="24" t="s">
        <v>2145</v>
      </c>
      <c r="B174" s="24">
        <v>10</v>
      </c>
      <c r="C174" s="25" t="s">
        <v>2155</v>
      </c>
      <c r="D174"/>
      <c r="F174"/>
    </row>
    <row r="175" spans="1:6" x14ac:dyDescent="0.25">
      <c r="A175" s="24" t="s">
        <v>2145</v>
      </c>
      <c r="B175" s="24">
        <v>11</v>
      </c>
      <c r="C175" s="25" t="s">
        <v>2156</v>
      </c>
      <c r="D175"/>
      <c r="F175"/>
    </row>
    <row r="176" spans="1:6" x14ac:dyDescent="0.25">
      <c r="A176" s="24" t="s">
        <v>2145</v>
      </c>
      <c r="B176" s="24">
        <v>12</v>
      </c>
      <c r="C176" s="25" t="s">
        <v>2157</v>
      </c>
      <c r="D176"/>
      <c r="F176"/>
    </row>
    <row r="177" spans="1:6" x14ac:dyDescent="0.25">
      <c r="A177" s="24" t="s">
        <v>2145</v>
      </c>
      <c r="B177" s="24">
        <v>13</v>
      </c>
      <c r="C177" s="25" t="s">
        <v>2158</v>
      </c>
      <c r="D177"/>
      <c r="F177"/>
    </row>
    <row r="178" spans="1:6" x14ac:dyDescent="0.25">
      <c r="A178" s="24" t="s">
        <v>2145</v>
      </c>
      <c r="B178" s="24">
        <v>14</v>
      </c>
      <c r="C178" s="25" t="s">
        <v>2159</v>
      </c>
      <c r="D178"/>
      <c r="F178"/>
    </row>
    <row r="179" spans="1:6" x14ac:dyDescent="0.25">
      <c r="A179" s="24" t="s">
        <v>2145</v>
      </c>
      <c r="B179" s="24">
        <v>15</v>
      </c>
      <c r="C179" s="25" t="s">
        <v>2160</v>
      </c>
      <c r="D179"/>
      <c r="F179"/>
    </row>
    <row r="180" spans="1:6" x14ac:dyDescent="0.25">
      <c r="A180" s="24" t="s">
        <v>2145</v>
      </c>
      <c r="B180" s="24">
        <v>16</v>
      </c>
      <c r="C180" s="25" t="s">
        <v>2161</v>
      </c>
      <c r="D180"/>
      <c r="F180"/>
    </row>
    <row r="181" spans="1:6" x14ac:dyDescent="0.25">
      <c r="A181" s="24" t="s">
        <v>2145</v>
      </c>
      <c r="B181" s="24">
        <v>17</v>
      </c>
      <c r="C181" s="25" t="s">
        <v>2162</v>
      </c>
      <c r="D181"/>
      <c r="F181"/>
    </row>
    <row r="182" spans="1:6" x14ac:dyDescent="0.25">
      <c r="A182" s="24" t="s">
        <v>2145</v>
      </c>
      <c r="B182" s="24">
        <v>18</v>
      </c>
      <c r="C182" s="25" t="s">
        <v>2163</v>
      </c>
      <c r="D182"/>
      <c r="F182"/>
    </row>
    <row r="183" spans="1:6" x14ac:dyDescent="0.25">
      <c r="A183" s="24" t="s">
        <v>2145</v>
      </c>
      <c r="B183" s="24">
        <v>19</v>
      </c>
      <c r="C183" s="25" t="s">
        <v>2164</v>
      </c>
      <c r="D183"/>
      <c r="F183"/>
    </row>
    <row r="184" spans="1:6" x14ac:dyDescent="0.25">
      <c r="A184" s="24" t="s">
        <v>2145</v>
      </c>
      <c r="B184" s="24">
        <v>20</v>
      </c>
      <c r="C184" s="25" t="s">
        <v>2165</v>
      </c>
      <c r="D184"/>
      <c r="F184"/>
    </row>
    <row r="185" spans="1:6" x14ac:dyDescent="0.25">
      <c r="A185" s="24" t="s">
        <v>2145</v>
      </c>
      <c r="B185" s="24">
        <v>21</v>
      </c>
      <c r="C185" s="25" t="s">
        <v>2166</v>
      </c>
      <c r="D185"/>
      <c r="F185"/>
    </row>
    <row r="186" spans="1:6" x14ac:dyDescent="0.25">
      <c r="A186" s="24" t="s">
        <v>2145</v>
      </c>
      <c r="B186" s="24">
        <v>-9</v>
      </c>
      <c r="C186" s="25" t="s">
        <v>2167</v>
      </c>
      <c r="D186"/>
      <c r="F186"/>
    </row>
    <row r="187" spans="1:6" x14ac:dyDescent="0.25">
      <c r="A187"/>
      <c r="B187"/>
      <c r="C187"/>
      <c r="D187"/>
      <c r="F187"/>
    </row>
    <row r="188" spans="1:6" x14ac:dyDescent="0.25">
      <c r="A188"/>
      <c r="B188"/>
      <c r="C188"/>
      <c r="D188"/>
      <c r="F188"/>
    </row>
    <row r="189" spans="1:6" x14ac:dyDescent="0.25">
      <c r="A189" s="24" t="s">
        <v>2168</v>
      </c>
      <c r="B189" s="24">
        <v>1</v>
      </c>
      <c r="C189" s="25" t="s">
        <v>2169</v>
      </c>
      <c r="D189"/>
      <c r="F189"/>
    </row>
    <row r="190" spans="1:6" x14ac:dyDescent="0.25">
      <c r="A190" s="24" t="s">
        <v>2168</v>
      </c>
      <c r="B190" s="24">
        <v>2</v>
      </c>
      <c r="C190" s="25" t="s">
        <v>2170</v>
      </c>
      <c r="D190"/>
      <c r="F190"/>
    </row>
    <row r="191" spans="1:6" x14ac:dyDescent="0.25">
      <c r="A191" s="24" t="s">
        <v>2168</v>
      </c>
      <c r="B191" s="24">
        <v>3</v>
      </c>
      <c r="C191" s="25" t="s">
        <v>2171</v>
      </c>
      <c r="D191"/>
      <c r="F191"/>
    </row>
    <row r="192" spans="1:6" x14ac:dyDescent="0.25">
      <c r="A192" s="24" t="s">
        <v>2168</v>
      </c>
      <c r="B192" s="24">
        <v>4</v>
      </c>
      <c r="C192" s="25" t="s">
        <v>2172</v>
      </c>
      <c r="D192"/>
      <c r="F192"/>
    </row>
    <row r="193" spans="1:6" x14ac:dyDescent="0.25">
      <c r="A193" s="24" t="s">
        <v>2168</v>
      </c>
      <c r="B193" s="24">
        <v>5</v>
      </c>
      <c r="C193" s="25" t="s">
        <v>2173</v>
      </c>
      <c r="D193"/>
      <c r="F193"/>
    </row>
    <row r="194" spans="1:6" x14ac:dyDescent="0.25">
      <c r="A194" s="24" t="s">
        <v>2168</v>
      </c>
      <c r="B194" s="24">
        <v>-9</v>
      </c>
      <c r="C194" s="25" t="s">
        <v>2174</v>
      </c>
      <c r="D194"/>
      <c r="F194"/>
    </row>
    <row r="195" spans="1:6" x14ac:dyDescent="0.25">
      <c r="A195"/>
      <c r="B195"/>
      <c r="C195"/>
      <c r="D195"/>
      <c r="F195"/>
    </row>
    <row r="196" spans="1:6" x14ac:dyDescent="0.25">
      <c r="A196" s="24" t="s">
        <v>2175</v>
      </c>
      <c r="B196" s="24">
        <v>1</v>
      </c>
      <c r="C196" s="25" t="s">
        <v>2176</v>
      </c>
      <c r="D196"/>
      <c r="F196"/>
    </row>
    <row r="197" spans="1:6" x14ac:dyDescent="0.25">
      <c r="A197" s="24" t="s">
        <v>2175</v>
      </c>
      <c r="B197" s="24">
        <v>2</v>
      </c>
      <c r="C197" s="25" t="s">
        <v>2177</v>
      </c>
      <c r="D197"/>
      <c r="F197"/>
    </row>
    <row r="198" spans="1:6" x14ac:dyDescent="0.25">
      <c r="A198" s="24" t="s">
        <v>2175</v>
      </c>
      <c r="B198" s="24">
        <v>3</v>
      </c>
      <c r="C198" s="25" t="s">
        <v>2178</v>
      </c>
      <c r="D198"/>
      <c r="F198"/>
    </row>
    <row r="199" spans="1:6" x14ac:dyDescent="0.25">
      <c r="A199" s="24" t="s">
        <v>2175</v>
      </c>
      <c r="B199" s="24">
        <v>4</v>
      </c>
      <c r="C199" s="25" t="s">
        <v>2179</v>
      </c>
      <c r="D199"/>
      <c r="F199"/>
    </row>
    <row r="200" spans="1:6" x14ac:dyDescent="0.25">
      <c r="A200" s="24" t="s">
        <v>2175</v>
      </c>
      <c r="B200" s="24">
        <v>5</v>
      </c>
      <c r="C200" s="25" t="s">
        <v>2180</v>
      </c>
      <c r="D200"/>
      <c r="F200"/>
    </row>
    <row r="201" spans="1:6" x14ac:dyDescent="0.25">
      <c r="A201" s="24" t="s">
        <v>2175</v>
      </c>
      <c r="B201" s="24">
        <v>6</v>
      </c>
      <c r="C201" s="25" t="s">
        <v>2181</v>
      </c>
      <c r="D201"/>
      <c r="F201"/>
    </row>
    <row r="202" spans="1:6" x14ac:dyDescent="0.25">
      <c r="A202" s="24" t="s">
        <v>2175</v>
      </c>
      <c r="B202" s="24">
        <v>7</v>
      </c>
      <c r="C202" s="25" t="s">
        <v>2182</v>
      </c>
      <c r="D202"/>
      <c r="F202"/>
    </row>
    <row r="203" spans="1:6" x14ac:dyDescent="0.25">
      <c r="A203" s="24" t="s">
        <v>2175</v>
      </c>
      <c r="B203" s="24">
        <v>8</v>
      </c>
      <c r="C203" s="25" t="s">
        <v>2183</v>
      </c>
      <c r="D203"/>
      <c r="F203"/>
    </row>
    <row r="204" spans="1:6" x14ac:dyDescent="0.25">
      <c r="A204" s="24" t="s">
        <v>2175</v>
      </c>
      <c r="B204" s="24">
        <v>-9</v>
      </c>
      <c r="C204" s="25" t="s">
        <v>2184</v>
      </c>
      <c r="D204"/>
      <c r="F204"/>
    </row>
    <row r="205" spans="1:6" x14ac:dyDescent="0.25">
      <c r="A205" s="24" t="s">
        <v>2175</v>
      </c>
      <c r="B205" s="24">
        <v>-7</v>
      </c>
      <c r="C205" s="25" t="s">
        <v>2002</v>
      </c>
      <c r="D205"/>
      <c r="F205"/>
    </row>
    <row r="206" spans="1:6" x14ac:dyDescent="0.25">
      <c r="A206" s="24" t="s">
        <v>2185</v>
      </c>
      <c r="B206" s="24">
        <v>1</v>
      </c>
      <c r="C206" s="25" t="s">
        <v>2186</v>
      </c>
      <c r="D206"/>
      <c r="F206"/>
    </row>
    <row r="207" spans="1:6" x14ac:dyDescent="0.25">
      <c r="A207" s="24" t="s">
        <v>2185</v>
      </c>
      <c r="B207" s="24">
        <v>2</v>
      </c>
      <c r="C207" s="25" t="s">
        <v>2187</v>
      </c>
      <c r="D207"/>
      <c r="F207"/>
    </row>
    <row r="208" spans="1:6" x14ac:dyDescent="0.25">
      <c r="A208" s="24" t="s">
        <v>2185</v>
      </c>
      <c r="B208" s="24">
        <v>3</v>
      </c>
      <c r="C208" s="25" t="s">
        <v>2188</v>
      </c>
      <c r="D208"/>
      <c r="F208"/>
    </row>
    <row r="209" spans="1:6" x14ac:dyDescent="0.25">
      <c r="A209" s="24" t="s">
        <v>2185</v>
      </c>
      <c r="B209" s="24">
        <v>4</v>
      </c>
      <c r="C209" s="25" t="s">
        <v>2189</v>
      </c>
      <c r="D209"/>
      <c r="F209"/>
    </row>
    <row r="210" spans="1:6" x14ac:dyDescent="0.25">
      <c r="A210" s="24" t="s">
        <v>2185</v>
      </c>
      <c r="B210" s="24">
        <v>5</v>
      </c>
      <c r="C210" s="25" t="s">
        <v>2190</v>
      </c>
      <c r="D210"/>
      <c r="F210"/>
    </row>
    <row r="211" spans="1:6" x14ac:dyDescent="0.25">
      <c r="A211" s="24" t="s">
        <v>2185</v>
      </c>
      <c r="B211" s="24">
        <v>-9</v>
      </c>
      <c r="C211" s="25" t="s">
        <v>2191</v>
      </c>
      <c r="D211"/>
      <c r="F211"/>
    </row>
    <row r="212" spans="1:6" x14ac:dyDescent="0.25">
      <c r="A212" s="24" t="s">
        <v>2185</v>
      </c>
      <c r="B212" s="24">
        <v>-7</v>
      </c>
      <c r="C212" s="25" t="s">
        <v>2002</v>
      </c>
      <c r="D212"/>
      <c r="F212"/>
    </row>
    <row r="213" spans="1:6" x14ac:dyDescent="0.25">
      <c r="A213" s="24" t="s">
        <v>2192</v>
      </c>
      <c r="B213" s="24">
        <v>1</v>
      </c>
      <c r="C213" s="25" t="s">
        <v>2193</v>
      </c>
      <c r="D213"/>
      <c r="F213"/>
    </row>
    <row r="214" spans="1:6" x14ac:dyDescent="0.25">
      <c r="A214" s="24" t="s">
        <v>2192</v>
      </c>
      <c r="B214" s="24">
        <v>2</v>
      </c>
      <c r="C214" s="25" t="s">
        <v>2194</v>
      </c>
      <c r="D214"/>
      <c r="F214"/>
    </row>
    <row r="215" spans="1:6" x14ac:dyDescent="0.25">
      <c r="A215" s="24" t="s">
        <v>2192</v>
      </c>
      <c r="B215" s="24">
        <v>3</v>
      </c>
      <c r="C215" s="25" t="s">
        <v>2195</v>
      </c>
      <c r="D215"/>
      <c r="F215"/>
    </row>
    <row r="216" spans="1:6" x14ac:dyDescent="0.25">
      <c r="A216" s="24" t="s">
        <v>2192</v>
      </c>
      <c r="B216" s="24">
        <v>4</v>
      </c>
      <c r="C216" s="25" t="s">
        <v>2196</v>
      </c>
      <c r="D216"/>
      <c r="F216"/>
    </row>
    <row r="217" spans="1:6" x14ac:dyDescent="0.25">
      <c r="A217" s="24" t="s">
        <v>2192</v>
      </c>
      <c r="B217" s="24">
        <v>5</v>
      </c>
      <c r="C217" s="25" t="s">
        <v>2197</v>
      </c>
      <c r="D217"/>
      <c r="F217"/>
    </row>
    <row r="218" spans="1:6" x14ac:dyDescent="0.25">
      <c r="A218" s="24" t="s">
        <v>2192</v>
      </c>
      <c r="B218" s="24">
        <v>6</v>
      </c>
      <c r="C218" s="25" t="s">
        <v>2198</v>
      </c>
      <c r="D218"/>
      <c r="F218"/>
    </row>
    <row r="219" spans="1:6" x14ac:dyDescent="0.25">
      <c r="A219" s="24" t="s">
        <v>2192</v>
      </c>
      <c r="B219" s="24">
        <v>-9</v>
      </c>
      <c r="C219" s="25" t="s">
        <v>2184</v>
      </c>
      <c r="D219"/>
      <c r="F219"/>
    </row>
    <row r="220" spans="1:6" x14ac:dyDescent="0.25">
      <c r="A220" s="24" t="s">
        <v>2199</v>
      </c>
      <c r="B220" s="24">
        <v>1</v>
      </c>
      <c r="C220" s="25" t="s">
        <v>2200</v>
      </c>
      <c r="D220"/>
      <c r="F220"/>
    </row>
    <row r="221" spans="1:6" x14ac:dyDescent="0.25">
      <c r="A221" s="24" t="s">
        <v>2199</v>
      </c>
      <c r="B221" s="24">
        <v>2</v>
      </c>
      <c r="C221" s="25" t="s">
        <v>2201</v>
      </c>
      <c r="D221"/>
      <c r="F221"/>
    </row>
    <row r="222" spans="1:6" x14ac:dyDescent="0.25">
      <c r="A222" s="24" t="s">
        <v>2199</v>
      </c>
      <c r="B222" s="24">
        <v>3</v>
      </c>
      <c r="C222" s="25" t="s">
        <v>2202</v>
      </c>
      <c r="D222"/>
      <c r="F222"/>
    </row>
    <row r="223" spans="1:6" x14ac:dyDescent="0.25">
      <c r="A223" s="24" t="s">
        <v>2199</v>
      </c>
      <c r="B223" s="24">
        <v>4</v>
      </c>
      <c r="C223" s="25" t="s">
        <v>2000</v>
      </c>
      <c r="D223"/>
      <c r="F223"/>
    </row>
    <row r="224" spans="1:6" x14ac:dyDescent="0.25">
      <c r="A224" s="24" t="s">
        <v>2199</v>
      </c>
      <c r="B224" s="24">
        <v>-8</v>
      </c>
      <c r="C224" s="25" t="s">
        <v>2004</v>
      </c>
      <c r="D224"/>
      <c r="F224"/>
    </row>
    <row r="225" spans="1:6" x14ac:dyDescent="0.25">
      <c r="A225" s="24" t="s">
        <v>2199</v>
      </c>
      <c r="B225" s="24">
        <v>-7</v>
      </c>
      <c r="C225" s="25" t="s">
        <v>2002</v>
      </c>
      <c r="D225"/>
      <c r="F225"/>
    </row>
    <row r="226" spans="1:6" x14ac:dyDescent="0.25">
      <c r="A226" s="24" t="s">
        <v>2203</v>
      </c>
      <c r="B226" s="24">
        <v>1</v>
      </c>
      <c r="C226" s="25" t="s">
        <v>2204</v>
      </c>
      <c r="D226"/>
      <c r="F226"/>
    </row>
    <row r="227" spans="1:6" x14ac:dyDescent="0.25">
      <c r="A227" s="24" t="s">
        <v>2203</v>
      </c>
      <c r="B227" s="24">
        <v>2</v>
      </c>
      <c r="C227" s="25" t="s">
        <v>2205</v>
      </c>
      <c r="D227"/>
      <c r="F227"/>
    </row>
    <row r="228" spans="1:6" x14ac:dyDescent="0.25">
      <c r="A228" s="24" t="s">
        <v>2203</v>
      </c>
      <c r="B228" s="24">
        <v>3</v>
      </c>
      <c r="C228" s="25" t="s">
        <v>2206</v>
      </c>
      <c r="D228"/>
      <c r="F228"/>
    </row>
    <row r="229" spans="1:6" x14ac:dyDescent="0.25">
      <c r="A229" s="24" t="s">
        <v>2203</v>
      </c>
      <c r="B229" s="24">
        <v>4</v>
      </c>
      <c r="C229" s="25" t="s">
        <v>2207</v>
      </c>
      <c r="D229"/>
      <c r="F229"/>
    </row>
    <row r="230" spans="1:6" x14ac:dyDescent="0.25">
      <c r="A230" s="24" t="s">
        <v>2203</v>
      </c>
      <c r="B230" s="24">
        <v>-9</v>
      </c>
      <c r="C230" s="25" t="s">
        <v>2208</v>
      </c>
      <c r="D230"/>
      <c r="F230"/>
    </row>
    <row r="231" spans="1:6" x14ac:dyDescent="0.25">
      <c r="A231" s="24" t="s">
        <v>2203</v>
      </c>
      <c r="B231" s="24">
        <v>-7</v>
      </c>
      <c r="C231" s="25" t="s">
        <v>2002</v>
      </c>
      <c r="D231"/>
      <c r="F231"/>
    </row>
    <row r="232" spans="1:6" x14ac:dyDescent="0.25">
      <c r="A232" s="24" t="s">
        <v>2209</v>
      </c>
      <c r="B232" s="24">
        <v>1</v>
      </c>
      <c r="C232" s="25" t="s">
        <v>2210</v>
      </c>
      <c r="D232"/>
      <c r="F232"/>
    </row>
    <row r="233" spans="1:6" x14ac:dyDescent="0.25">
      <c r="A233" s="24" t="s">
        <v>2209</v>
      </c>
      <c r="B233" s="24">
        <v>2</v>
      </c>
      <c r="C233" s="25" t="s">
        <v>2211</v>
      </c>
      <c r="D233"/>
      <c r="F233"/>
    </row>
    <row r="234" spans="1:6" x14ac:dyDescent="0.25">
      <c r="A234" s="24" t="s">
        <v>2209</v>
      </c>
      <c r="B234" s="24">
        <v>3</v>
      </c>
      <c r="C234" s="25" t="s">
        <v>2212</v>
      </c>
      <c r="D234"/>
      <c r="F234"/>
    </row>
    <row r="235" spans="1:6" x14ac:dyDescent="0.25">
      <c r="A235" s="24" t="s">
        <v>2209</v>
      </c>
      <c r="B235" s="24">
        <v>4</v>
      </c>
      <c r="C235" s="25" t="s">
        <v>2213</v>
      </c>
      <c r="D235"/>
      <c r="F235"/>
    </row>
    <row r="236" spans="1:6" x14ac:dyDescent="0.25">
      <c r="A236" s="24" t="s">
        <v>2209</v>
      </c>
      <c r="B236" s="24">
        <v>5</v>
      </c>
      <c r="C236" s="25" t="s">
        <v>2214</v>
      </c>
      <c r="D236"/>
      <c r="F236"/>
    </row>
    <row r="237" spans="1:6" x14ac:dyDescent="0.25">
      <c r="A237" s="24" t="s">
        <v>2209</v>
      </c>
      <c r="B237" s="24">
        <v>6</v>
      </c>
      <c r="C237" s="25" t="s">
        <v>2215</v>
      </c>
      <c r="D237"/>
      <c r="F237"/>
    </row>
    <row r="238" spans="1:6" x14ac:dyDescent="0.25">
      <c r="A238" s="24" t="s">
        <v>2209</v>
      </c>
      <c r="B238" s="24">
        <v>-9</v>
      </c>
      <c r="C238" s="25" t="s">
        <v>2208</v>
      </c>
      <c r="D238"/>
      <c r="F238"/>
    </row>
    <row r="239" spans="1:6" x14ac:dyDescent="0.25">
      <c r="A239" s="24" t="s">
        <v>2209</v>
      </c>
      <c r="B239" s="24">
        <v>-7</v>
      </c>
      <c r="C239" s="25" t="s">
        <v>2002</v>
      </c>
      <c r="D239"/>
      <c r="F239"/>
    </row>
    <row r="240" spans="1:6" x14ac:dyDescent="0.25">
      <c r="A240" s="24" t="s">
        <v>2216</v>
      </c>
      <c r="B240" s="24">
        <v>1</v>
      </c>
      <c r="C240" s="25" t="s">
        <v>2217</v>
      </c>
      <c r="D240"/>
      <c r="F240"/>
    </row>
    <row r="241" spans="1:6" x14ac:dyDescent="0.25">
      <c r="A241" s="24" t="s">
        <v>2216</v>
      </c>
      <c r="B241" s="24">
        <v>2</v>
      </c>
      <c r="C241" s="25" t="s">
        <v>2218</v>
      </c>
      <c r="D241"/>
      <c r="F241"/>
    </row>
    <row r="242" spans="1:6" x14ac:dyDescent="0.25">
      <c r="A242" s="24" t="s">
        <v>2216</v>
      </c>
      <c r="B242" s="24">
        <v>3</v>
      </c>
      <c r="C242" s="25" t="s">
        <v>2219</v>
      </c>
      <c r="D242"/>
      <c r="F242"/>
    </row>
    <row r="243" spans="1:6" x14ac:dyDescent="0.25">
      <c r="A243" s="24" t="s">
        <v>2216</v>
      </c>
      <c r="B243" s="24">
        <v>4</v>
      </c>
      <c r="C243" s="25" t="s">
        <v>2220</v>
      </c>
      <c r="D243"/>
      <c r="F243"/>
    </row>
    <row r="244" spans="1:6" x14ac:dyDescent="0.25">
      <c r="A244" s="24" t="s">
        <v>2216</v>
      </c>
      <c r="B244" s="24">
        <v>5</v>
      </c>
      <c r="C244" s="25" t="s">
        <v>2221</v>
      </c>
      <c r="D244"/>
      <c r="F244"/>
    </row>
    <row r="245" spans="1:6" x14ac:dyDescent="0.25">
      <c r="A245" s="24" t="s">
        <v>2216</v>
      </c>
      <c r="B245" s="24">
        <v>6</v>
      </c>
      <c r="C245" s="25" t="s">
        <v>2222</v>
      </c>
      <c r="D245"/>
      <c r="F245"/>
    </row>
    <row r="246" spans="1:6" x14ac:dyDescent="0.25">
      <c r="A246" s="24" t="s">
        <v>2216</v>
      </c>
      <c r="B246" s="24">
        <v>-9</v>
      </c>
      <c r="C246" s="25" t="s">
        <v>2167</v>
      </c>
      <c r="D246"/>
      <c r="F246"/>
    </row>
    <row r="247" spans="1:6" x14ac:dyDescent="0.25">
      <c r="A247" s="24" t="s">
        <v>2216</v>
      </c>
      <c r="B247" s="24">
        <v>-7</v>
      </c>
      <c r="C247" s="25" t="s">
        <v>2002</v>
      </c>
      <c r="D247"/>
      <c r="F247"/>
    </row>
    <row r="248" spans="1:6" x14ac:dyDescent="0.25">
      <c r="A248" s="24" t="s">
        <v>2223</v>
      </c>
      <c r="B248" s="24">
        <v>1</v>
      </c>
      <c r="C248" s="25" t="s">
        <v>2224</v>
      </c>
      <c r="D248"/>
      <c r="F248"/>
    </row>
    <row r="249" spans="1:6" x14ac:dyDescent="0.25">
      <c r="A249" s="24" t="s">
        <v>2223</v>
      </c>
      <c r="B249" s="24">
        <v>2</v>
      </c>
      <c r="C249" s="25" t="s">
        <v>2225</v>
      </c>
      <c r="D249"/>
      <c r="F249"/>
    </row>
    <row r="250" spans="1:6" x14ac:dyDescent="0.25">
      <c r="A250" s="24" t="s">
        <v>2223</v>
      </c>
      <c r="B250" s="24">
        <v>3</v>
      </c>
      <c r="C250" s="25" t="s">
        <v>2226</v>
      </c>
      <c r="D250"/>
      <c r="F250"/>
    </row>
    <row r="251" spans="1:6" x14ac:dyDescent="0.25">
      <c r="A251" s="24" t="s">
        <v>2223</v>
      </c>
      <c r="B251" s="24">
        <v>4</v>
      </c>
      <c r="C251" s="25" t="s">
        <v>2227</v>
      </c>
      <c r="D251"/>
      <c r="F251"/>
    </row>
    <row r="252" spans="1:6" x14ac:dyDescent="0.25">
      <c r="A252" s="24" t="s">
        <v>2223</v>
      </c>
      <c r="B252" s="24">
        <v>5</v>
      </c>
      <c r="C252" s="25" t="s">
        <v>2228</v>
      </c>
      <c r="D252"/>
      <c r="F252"/>
    </row>
    <row r="253" spans="1:6" x14ac:dyDescent="0.25">
      <c r="A253" s="24" t="s">
        <v>2223</v>
      </c>
      <c r="B253" s="24">
        <v>-9</v>
      </c>
      <c r="C253" s="25" t="s">
        <v>2184</v>
      </c>
      <c r="D253"/>
      <c r="F253"/>
    </row>
    <row r="254" spans="1:6" x14ac:dyDescent="0.25">
      <c r="A254" s="24" t="s">
        <v>2229</v>
      </c>
      <c r="B254" s="24">
        <v>1</v>
      </c>
      <c r="C254" s="25" t="s">
        <v>2230</v>
      </c>
      <c r="D254"/>
      <c r="F254"/>
    </row>
    <row r="255" spans="1:6" x14ac:dyDescent="0.25">
      <c r="A255" s="24" t="s">
        <v>2229</v>
      </c>
      <c r="B255" s="24">
        <v>2</v>
      </c>
      <c r="C255" s="25" t="s">
        <v>2231</v>
      </c>
      <c r="D255"/>
      <c r="F255"/>
    </row>
    <row r="256" spans="1:6" x14ac:dyDescent="0.25">
      <c r="A256" s="24" t="s">
        <v>2229</v>
      </c>
      <c r="B256" s="24">
        <v>-8</v>
      </c>
      <c r="C256" s="25" t="s">
        <v>2004</v>
      </c>
      <c r="D256"/>
      <c r="F256"/>
    </row>
    <row r="257" spans="1:6" x14ac:dyDescent="0.25">
      <c r="A257" s="24" t="s">
        <v>2229</v>
      </c>
      <c r="B257" s="24">
        <v>-7</v>
      </c>
      <c r="C257" s="25" t="s">
        <v>2002</v>
      </c>
      <c r="D257"/>
      <c r="F257"/>
    </row>
    <row r="258" spans="1:6" x14ac:dyDescent="0.25">
      <c r="A258" s="24" t="s">
        <v>2232</v>
      </c>
      <c r="B258" s="24">
        <v>1</v>
      </c>
      <c r="C258" s="25" t="s">
        <v>2233</v>
      </c>
      <c r="D258"/>
      <c r="F258"/>
    </row>
    <row r="259" spans="1:6" x14ac:dyDescent="0.25">
      <c r="A259" s="24" t="s">
        <v>2232</v>
      </c>
      <c r="B259" s="24">
        <v>2</v>
      </c>
      <c r="C259" s="25" t="s">
        <v>2234</v>
      </c>
      <c r="D259"/>
      <c r="F259"/>
    </row>
    <row r="260" spans="1:6" x14ac:dyDescent="0.25">
      <c r="A260" s="24" t="s">
        <v>2232</v>
      </c>
      <c r="B260" s="24">
        <v>3</v>
      </c>
      <c r="C260" s="25" t="s">
        <v>2235</v>
      </c>
      <c r="D260"/>
      <c r="F260"/>
    </row>
    <row r="261" spans="1:6" x14ac:dyDescent="0.25">
      <c r="A261" s="24" t="s">
        <v>2232</v>
      </c>
      <c r="B261" s="24">
        <v>-8</v>
      </c>
      <c r="C261" s="25" t="s">
        <v>2004</v>
      </c>
      <c r="D261"/>
      <c r="F261"/>
    </row>
    <row r="262" spans="1:6" x14ac:dyDescent="0.25">
      <c r="A262" s="24" t="s">
        <v>2232</v>
      </c>
      <c r="B262" s="24">
        <v>-7</v>
      </c>
      <c r="C262" s="25" t="s">
        <v>2002</v>
      </c>
      <c r="D262"/>
      <c r="F262"/>
    </row>
    <row r="263" spans="1:6" x14ac:dyDescent="0.25">
      <c r="A263" s="24" t="s">
        <v>2236</v>
      </c>
      <c r="B263" s="24">
        <v>1</v>
      </c>
      <c r="C263" s="25" t="s">
        <v>2237</v>
      </c>
      <c r="D263"/>
      <c r="F263"/>
    </row>
    <row r="264" spans="1:6" x14ac:dyDescent="0.25">
      <c r="A264" s="24" t="s">
        <v>2236</v>
      </c>
      <c r="B264" s="24">
        <v>2</v>
      </c>
      <c r="C264" s="25" t="s">
        <v>2238</v>
      </c>
      <c r="D264"/>
      <c r="F264"/>
    </row>
    <row r="265" spans="1:6" x14ac:dyDescent="0.25">
      <c r="A265" s="24" t="s">
        <v>2236</v>
      </c>
      <c r="B265" s="24">
        <v>3</v>
      </c>
      <c r="C265" s="25" t="s">
        <v>2239</v>
      </c>
      <c r="D265"/>
      <c r="F265"/>
    </row>
    <row r="266" spans="1:6" x14ac:dyDescent="0.25">
      <c r="A266" s="24" t="s">
        <v>2236</v>
      </c>
      <c r="B266" s="24">
        <v>-7</v>
      </c>
      <c r="C266" s="25" t="s">
        <v>2002</v>
      </c>
      <c r="D266"/>
      <c r="F266"/>
    </row>
    <row r="267" spans="1:6" x14ac:dyDescent="0.25">
      <c r="A267"/>
      <c r="B267"/>
      <c r="C267"/>
      <c r="D267"/>
      <c r="F267"/>
    </row>
    <row r="268" spans="1:6" x14ac:dyDescent="0.25">
      <c r="A268" s="24" t="s">
        <v>2240</v>
      </c>
      <c r="B268" s="24">
        <v>1</v>
      </c>
      <c r="C268" s="25" t="s">
        <v>2241</v>
      </c>
      <c r="D268"/>
      <c r="F268"/>
    </row>
    <row r="269" spans="1:6" x14ac:dyDescent="0.25">
      <c r="A269" s="24" t="s">
        <v>2240</v>
      </c>
      <c r="B269" s="24">
        <v>2</v>
      </c>
      <c r="C269" s="25" t="s">
        <v>2242</v>
      </c>
      <c r="D269"/>
      <c r="F269"/>
    </row>
    <row r="270" spans="1:6" x14ac:dyDescent="0.25">
      <c r="A270" s="24" t="s">
        <v>2240</v>
      </c>
      <c r="B270" s="24">
        <v>3</v>
      </c>
      <c r="C270" s="25" t="s">
        <v>2243</v>
      </c>
      <c r="D270"/>
      <c r="F270"/>
    </row>
    <row r="271" spans="1:6" x14ac:dyDescent="0.25">
      <c r="A271" s="24" t="s">
        <v>2240</v>
      </c>
      <c r="B271" s="24">
        <v>-8</v>
      </c>
      <c r="C271" s="25" t="s">
        <v>2004</v>
      </c>
      <c r="D271"/>
      <c r="F271"/>
    </row>
    <row r="272" spans="1:6" x14ac:dyDescent="0.25">
      <c r="A272" s="24" t="s">
        <v>2244</v>
      </c>
      <c r="B272" s="24">
        <v>1</v>
      </c>
      <c r="C272" s="25" t="s">
        <v>2245</v>
      </c>
      <c r="D272"/>
      <c r="F272"/>
    </row>
    <row r="273" spans="1:6" x14ac:dyDescent="0.25">
      <c r="A273" s="24" t="s">
        <v>2244</v>
      </c>
      <c r="B273" s="24">
        <v>2</v>
      </c>
      <c r="C273" s="25" t="s">
        <v>2246</v>
      </c>
      <c r="D273"/>
      <c r="F273"/>
    </row>
    <row r="274" spans="1:6" x14ac:dyDescent="0.25">
      <c r="A274" s="24" t="s">
        <v>2244</v>
      </c>
      <c r="B274" s="24">
        <v>3</v>
      </c>
      <c r="C274" s="25" t="s">
        <v>2247</v>
      </c>
      <c r="D274"/>
      <c r="F274"/>
    </row>
    <row r="275" spans="1:6" x14ac:dyDescent="0.25">
      <c r="A275" s="24" t="s">
        <v>2244</v>
      </c>
      <c r="B275" s="24">
        <v>4</v>
      </c>
      <c r="C275" s="25" t="s">
        <v>2248</v>
      </c>
      <c r="D275"/>
      <c r="F275"/>
    </row>
    <row r="276" spans="1:6" x14ac:dyDescent="0.25">
      <c r="A276" s="24" t="s">
        <v>2244</v>
      </c>
      <c r="B276" s="24">
        <v>5</v>
      </c>
      <c r="C276" s="25" t="s">
        <v>2249</v>
      </c>
      <c r="D276"/>
      <c r="F276"/>
    </row>
    <row r="277" spans="1:6" x14ac:dyDescent="0.25">
      <c r="A277" s="24" t="s">
        <v>2244</v>
      </c>
      <c r="B277" s="24">
        <v>6</v>
      </c>
      <c r="C277" s="25" t="s">
        <v>2250</v>
      </c>
      <c r="D277"/>
      <c r="F277"/>
    </row>
    <row r="278" spans="1:6" x14ac:dyDescent="0.25">
      <c r="A278" s="24" t="s">
        <v>2244</v>
      </c>
      <c r="B278" s="24">
        <v>7</v>
      </c>
      <c r="C278" s="25" t="s">
        <v>2251</v>
      </c>
      <c r="D278"/>
      <c r="F278"/>
    </row>
    <row r="279" spans="1:6" x14ac:dyDescent="0.25">
      <c r="A279" s="24" t="s">
        <v>2244</v>
      </c>
      <c r="B279" s="24">
        <v>-8</v>
      </c>
      <c r="C279" s="25" t="s">
        <v>2004</v>
      </c>
      <c r="D279"/>
      <c r="F279"/>
    </row>
    <row r="280" spans="1:6" x14ac:dyDescent="0.25">
      <c r="A280" s="24" t="s">
        <v>2252</v>
      </c>
      <c r="B280" s="24">
        <v>1</v>
      </c>
      <c r="C280" s="25" t="s">
        <v>2253</v>
      </c>
      <c r="D280"/>
      <c r="F280"/>
    </row>
    <row r="281" spans="1:6" x14ac:dyDescent="0.25">
      <c r="A281" s="24" t="s">
        <v>2252</v>
      </c>
      <c r="B281" s="24">
        <v>2</v>
      </c>
      <c r="C281" s="25" t="s">
        <v>2254</v>
      </c>
      <c r="D281"/>
      <c r="F281"/>
    </row>
    <row r="282" spans="1:6" x14ac:dyDescent="0.25">
      <c r="A282" s="24" t="s">
        <v>2252</v>
      </c>
      <c r="B282" s="24">
        <v>3</v>
      </c>
      <c r="C282" s="25" t="s">
        <v>2255</v>
      </c>
      <c r="D282"/>
      <c r="F282"/>
    </row>
    <row r="283" spans="1:6" x14ac:dyDescent="0.25">
      <c r="A283" s="24" t="s">
        <v>2252</v>
      </c>
      <c r="B283" s="24">
        <v>4</v>
      </c>
      <c r="C283" s="25" t="s">
        <v>2256</v>
      </c>
      <c r="D283"/>
      <c r="F283"/>
    </row>
    <row r="284" spans="1:6" x14ac:dyDescent="0.25">
      <c r="A284" s="24" t="s">
        <v>2252</v>
      </c>
      <c r="B284" s="24">
        <v>5</v>
      </c>
      <c r="C284" s="25" t="s">
        <v>2257</v>
      </c>
      <c r="D284"/>
      <c r="F284"/>
    </row>
    <row r="285" spans="1:6" x14ac:dyDescent="0.25">
      <c r="A285" s="24" t="s">
        <v>2252</v>
      </c>
      <c r="B285" s="24">
        <v>-8</v>
      </c>
      <c r="C285" s="25" t="s">
        <v>2004</v>
      </c>
      <c r="D285"/>
      <c r="F285"/>
    </row>
    <row r="286" spans="1:6" x14ac:dyDescent="0.25">
      <c r="A286" s="24" t="s">
        <v>2258</v>
      </c>
      <c r="B286" s="24">
        <v>1</v>
      </c>
      <c r="C286" s="25" t="s">
        <v>2259</v>
      </c>
      <c r="D286"/>
      <c r="F286"/>
    </row>
    <row r="287" spans="1:6" x14ac:dyDescent="0.25">
      <c r="A287" s="24" t="s">
        <v>2258</v>
      </c>
      <c r="B287" s="24">
        <v>2</v>
      </c>
      <c r="C287" s="25" t="s">
        <v>2260</v>
      </c>
      <c r="D287"/>
      <c r="F287"/>
    </row>
    <row r="288" spans="1:6" x14ac:dyDescent="0.25">
      <c r="A288" s="24" t="s">
        <v>2258</v>
      </c>
      <c r="B288" s="24">
        <v>3</v>
      </c>
      <c r="C288" s="25" t="s">
        <v>2261</v>
      </c>
      <c r="D288"/>
      <c r="F288"/>
    </row>
    <row r="289" spans="1:6" x14ac:dyDescent="0.25">
      <c r="A289" s="24" t="s">
        <v>2258</v>
      </c>
      <c r="B289" s="24">
        <v>4</v>
      </c>
      <c r="C289" s="25" t="s">
        <v>2262</v>
      </c>
      <c r="D289"/>
      <c r="F289"/>
    </row>
    <row r="290" spans="1:6" x14ac:dyDescent="0.25">
      <c r="A290" s="24" t="s">
        <v>2258</v>
      </c>
      <c r="B290" s="24">
        <v>5</v>
      </c>
      <c r="C290" s="25" t="s">
        <v>2263</v>
      </c>
      <c r="D290"/>
      <c r="F290"/>
    </row>
    <row r="291" spans="1:6" x14ac:dyDescent="0.25">
      <c r="A291" s="24" t="s">
        <v>2258</v>
      </c>
      <c r="B291" s="24">
        <v>6</v>
      </c>
      <c r="C291" s="25" t="s">
        <v>2264</v>
      </c>
      <c r="D291"/>
      <c r="F291"/>
    </row>
    <row r="292" spans="1:6" x14ac:dyDescent="0.25">
      <c r="A292" s="24" t="s">
        <v>2258</v>
      </c>
      <c r="B292" s="24">
        <v>7</v>
      </c>
      <c r="C292" s="25" t="s">
        <v>2265</v>
      </c>
      <c r="D292"/>
      <c r="F292"/>
    </row>
    <row r="293" spans="1:6" x14ac:dyDescent="0.25">
      <c r="A293" s="24" t="s">
        <v>2258</v>
      </c>
      <c r="B293" s="24">
        <v>8</v>
      </c>
      <c r="C293" s="25" t="s">
        <v>2266</v>
      </c>
      <c r="D293"/>
      <c r="F293"/>
    </row>
    <row r="294" spans="1:6" x14ac:dyDescent="0.25">
      <c r="A294" s="24" t="s">
        <v>2258</v>
      </c>
      <c r="B294" s="24">
        <v>9</v>
      </c>
      <c r="C294" s="25" t="s">
        <v>2267</v>
      </c>
      <c r="D294"/>
      <c r="F294"/>
    </row>
    <row r="295" spans="1:6" x14ac:dyDescent="0.25">
      <c r="A295" s="24" t="s">
        <v>2258</v>
      </c>
      <c r="B295" s="24">
        <v>-8</v>
      </c>
      <c r="C295" s="25" t="s">
        <v>2004</v>
      </c>
      <c r="D295"/>
      <c r="F295"/>
    </row>
    <row r="296" spans="1:6" x14ac:dyDescent="0.25">
      <c r="A296" s="24" t="s">
        <v>2268</v>
      </c>
      <c r="B296" s="24">
        <v>1</v>
      </c>
      <c r="C296" s="25" t="s">
        <v>2269</v>
      </c>
      <c r="D296"/>
      <c r="F296"/>
    </row>
    <row r="297" spans="1:6" x14ac:dyDescent="0.25">
      <c r="A297" s="24" t="s">
        <v>2268</v>
      </c>
      <c r="B297" s="24">
        <v>2</v>
      </c>
      <c r="C297" s="25" t="s">
        <v>2270</v>
      </c>
      <c r="D297"/>
      <c r="F297"/>
    </row>
    <row r="298" spans="1:6" x14ac:dyDescent="0.25">
      <c r="A298" s="24" t="s">
        <v>2268</v>
      </c>
      <c r="B298" s="24">
        <v>3</v>
      </c>
      <c r="C298" s="25" t="s">
        <v>2271</v>
      </c>
      <c r="D298"/>
      <c r="F298"/>
    </row>
    <row r="299" spans="1:6" x14ac:dyDescent="0.25">
      <c r="A299" s="24" t="s">
        <v>2268</v>
      </c>
      <c r="B299" s="24">
        <v>4</v>
      </c>
      <c r="C299" s="25" t="s">
        <v>2272</v>
      </c>
      <c r="D299"/>
      <c r="F299"/>
    </row>
    <row r="300" spans="1:6" x14ac:dyDescent="0.25">
      <c r="A300" s="24" t="s">
        <v>2268</v>
      </c>
      <c r="B300" s="24">
        <v>5</v>
      </c>
      <c r="C300" s="25" t="s">
        <v>2273</v>
      </c>
      <c r="D300"/>
      <c r="F300"/>
    </row>
    <row r="301" spans="1:6" x14ac:dyDescent="0.25">
      <c r="A301" s="24" t="s">
        <v>2268</v>
      </c>
      <c r="B301" s="24">
        <v>6</v>
      </c>
      <c r="C301" s="25" t="s">
        <v>2247</v>
      </c>
      <c r="D301"/>
      <c r="F301"/>
    </row>
    <row r="302" spans="1:6" x14ac:dyDescent="0.25">
      <c r="A302" s="24" t="s">
        <v>2268</v>
      </c>
      <c r="B302" s="24">
        <v>7</v>
      </c>
      <c r="C302" s="25" t="s">
        <v>2274</v>
      </c>
      <c r="D302"/>
      <c r="F302"/>
    </row>
    <row r="303" spans="1:6" x14ac:dyDescent="0.25">
      <c r="A303" s="24" t="s">
        <v>2268</v>
      </c>
      <c r="B303" s="24">
        <v>-8</v>
      </c>
      <c r="C303" s="25" t="s">
        <v>2004</v>
      </c>
      <c r="D303"/>
      <c r="F303"/>
    </row>
    <row r="304" spans="1:6" x14ac:dyDescent="0.25">
      <c r="A304" s="24" t="s">
        <v>2275</v>
      </c>
      <c r="B304" s="24">
        <v>1</v>
      </c>
      <c r="C304" s="25" t="s">
        <v>2276</v>
      </c>
      <c r="D304"/>
      <c r="F304"/>
    </row>
    <row r="305" spans="1:6" x14ac:dyDescent="0.25">
      <c r="A305" s="24" t="s">
        <v>2275</v>
      </c>
      <c r="B305" s="24">
        <v>2</v>
      </c>
      <c r="C305" s="25" t="s">
        <v>2277</v>
      </c>
      <c r="D305"/>
      <c r="F305"/>
    </row>
    <row r="306" spans="1:6" x14ac:dyDescent="0.25">
      <c r="A306" s="24" t="s">
        <v>2275</v>
      </c>
      <c r="B306" s="24">
        <v>3</v>
      </c>
      <c r="C306" s="25" t="s">
        <v>2278</v>
      </c>
      <c r="D306"/>
      <c r="F306"/>
    </row>
    <row r="307" spans="1:6" x14ac:dyDescent="0.25">
      <c r="A307" s="24" t="s">
        <v>2275</v>
      </c>
      <c r="B307" s="24">
        <v>-8</v>
      </c>
      <c r="C307" s="25" t="s">
        <v>2004</v>
      </c>
      <c r="D307"/>
      <c r="F307"/>
    </row>
    <row r="308" spans="1:6" x14ac:dyDescent="0.25">
      <c r="A308" s="24" t="s">
        <v>2279</v>
      </c>
      <c r="B308" s="24">
        <v>1</v>
      </c>
      <c r="C308" s="25" t="s">
        <v>2280</v>
      </c>
      <c r="D308"/>
      <c r="F308"/>
    </row>
    <row r="309" spans="1:6" x14ac:dyDescent="0.25">
      <c r="A309" s="24" t="s">
        <v>2279</v>
      </c>
      <c r="B309" s="24">
        <v>2</v>
      </c>
      <c r="C309" s="25" t="s">
        <v>2262</v>
      </c>
      <c r="D309"/>
      <c r="F309"/>
    </row>
    <row r="310" spans="1:6" x14ac:dyDescent="0.25">
      <c r="A310" s="24" t="s">
        <v>2279</v>
      </c>
      <c r="B310" s="24">
        <v>3</v>
      </c>
      <c r="C310" s="25" t="s">
        <v>2264</v>
      </c>
      <c r="D310"/>
      <c r="F310"/>
    </row>
    <row r="311" spans="1:6" x14ac:dyDescent="0.25">
      <c r="A311" s="24" t="s">
        <v>2279</v>
      </c>
      <c r="B311" s="24">
        <v>4</v>
      </c>
      <c r="C311" s="25" t="s">
        <v>2265</v>
      </c>
      <c r="D311"/>
      <c r="F311"/>
    </row>
    <row r="312" spans="1:6" x14ac:dyDescent="0.25">
      <c r="A312" s="24" t="s">
        <v>2279</v>
      </c>
      <c r="B312" s="24">
        <v>5</v>
      </c>
      <c r="C312" s="25" t="s">
        <v>2267</v>
      </c>
      <c r="D312"/>
      <c r="F312"/>
    </row>
    <row r="313" spans="1:6" x14ac:dyDescent="0.25">
      <c r="A313" s="24" t="s">
        <v>2279</v>
      </c>
      <c r="B313" s="24">
        <v>6</v>
      </c>
      <c r="C313" s="25" t="s">
        <v>2281</v>
      </c>
      <c r="D313"/>
      <c r="F313"/>
    </row>
    <row r="314" spans="1:6" x14ac:dyDescent="0.25">
      <c r="A314" s="24" t="s">
        <v>2279</v>
      </c>
      <c r="B314" s="24">
        <v>-9</v>
      </c>
      <c r="C314" s="25" t="s">
        <v>2282</v>
      </c>
      <c r="D314"/>
      <c r="F314"/>
    </row>
    <row r="315" spans="1:6" x14ac:dyDescent="0.25">
      <c r="A315" s="24" t="s">
        <v>2279</v>
      </c>
      <c r="B315" s="24">
        <v>-8</v>
      </c>
      <c r="C315" s="25" t="s">
        <v>2004</v>
      </c>
      <c r="D315"/>
      <c r="F315"/>
    </row>
    <row r="316" spans="1:6" x14ac:dyDescent="0.25">
      <c r="A316" s="24" t="s">
        <v>2283</v>
      </c>
      <c r="B316" s="24">
        <v>1</v>
      </c>
      <c r="C316" s="25" t="s">
        <v>2284</v>
      </c>
      <c r="D316"/>
      <c r="F316"/>
    </row>
    <row r="317" spans="1:6" x14ac:dyDescent="0.25">
      <c r="A317" s="24" t="s">
        <v>2283</v>
      </c>
      <c r="B317" s="24">
        <v>2</v>
      </c>
      <c r="C317" s="25" t="s">
        <v>2285</v>
      </c>
      <c r="D317"/>
      <c r="F317"/>
    </row>
    <row r="318" spans="1:6" x14ac:dyDescent="0.25">
      <c r="A318" s="24" t="s">
        <v>2283</v>
      </c>
      <c r="B318" s="24">
        <v>3</v>
      </c>
      <c r="C318" s="25" t="s">
        <v>2286</v>
      </c>
      <c r="D318"/>
      <c r="F318"/>
    </row>
    <row r="319" spans="1:6" x14ac:dyDescent="0.25">
      <c r="A319" s="24" t="s">
        <v>2283</v>
      </c>
      <c r="B319" s="24">
        <v>4</v>
      </c>
      <c r="C319" s="25" t="s">
        <v>2265</v>
      </c>
      <c r="D319"/>
      <c r="F319"/>
    </row>
    <row r="320" spans="1:6" x14ac:dyDescent="0.25">
      <c r="A320" s="24" t="s">
        <v>2283</v>
      </c>
      <c r="B320" s="24">
        <v>5</v>
      </c>
      <c r="C320" s="25" t="s">
        <v>2262</v>
      </c>
      <c r="D320"/>
      <c r="F320"/>
    </row>
    <row r="321" spans="1:6" x14ac:dyDescent="0.25">
      <c r="A321" s="24" t="s">
        <v>2283</v>
      </c>
      <c r="B321" s="24">
        <v>6</v>
      </c>
      <c r="C321" s="25" t="s">
        <v>2263</v>
      </c>
      <c r="D321"/>
      <c r="F321"/>
    </row>
    <row r="322" spans="1:6" x14ac:dyDescent="0.25">
      <c r="A322" s="24" t="s">
        <v>2283</v>
      </c>
      <c r="B322" s="24">
        <v>7</v>
      </c>
      <c r="C322" s="25" t="s">
        <v>2264</v>
      </c>
      <c r="D322"/>
      <c r="F322"/>
    </row>
    <row r="323" spans="1:6" x14ac:dyDescent="0.25">
      <c r="A323" s="24" t="s">
        <v>2283</v>
      </c>
      <c r="B323" s="24">
        <v>8</v>
      </c>
      <c r="C323" s="25" t="s">
        <v>2266</v>
      </c>
      <c r="D323"/>
      <c r="F323"/>
    </row>
    <row r="324" spans="1:6" x14ac:dyDescent="0.25">
      <c r="A324" s="24" t="s">
        <v>2283</v>
      </c>
      <c r="B324" s="24">
        <v>9</v>
      </c>
      <c r="C324" s="25" t="s">
        <v>2287</v>
      </c>
      <c r="D324"/>
      <c r="F324"/>
    </row>
    <row r="325" spans="1:6" x14ac:dyDescent="0.25">
      <c r="A325" s="24" t="s">
        <v>2283</v>
      </c>
      <c r="B325" s="24">
        <v>-9</v>
      </c>
      <c r="C325" s="25" t="s">
        <v>2282</v>
      </c>
      <c r="D325"/>
      <c r="F325"/>
    </row>
    <row r="326" spans="1:6" x14ac:dyDescent="0.25">
      <c r="A326" s="24" t="s">
        <v>2283</v>
      </c>
      <c r="B326" s="24">
        <v>-8</v>
      </c>
      <c r="C326" s="25" t="s">
        <v>2004</v>
      </c>
      <c r="D326"/>
      <c r="F326"/>
    </row>
    <row r="327" spans="1:6" x14ac:dyDescent="0.25">
      <c r="A327" s="24" t="s">
        <v>2288</v>
      </c>
      <c r="B327" s="24">
        <v>1</v>
      </c>
      <c r="C327" s="25" t="s">
        <v>2289</v>
      </c>
      <c r="D327"/>
      <c r="F327"/>
    </row>
    <row r="328" spans="1:6" x14ac:dyDescent="0.25">
      <c r="A328" s="24" t="s">
        <v>2288</v>
      </c>
      <c r="B328" s="24">
        <v>2</v>
      </c>
      <c r="C328" s="25" t="s">
        <v>2290</v>
      </c>
      <c r="D328"/>
      <c r="F328"/>
    </row>
    <row r="329" spans="1:6" x14ac:dyDescent="0.25">
      <c r="A329" s="24" t="s">
        <v>2288</v>
      </c>
      <c r="B329" s="24">
        <v>3</v>
      </c>
      <c r="C329" s="25" t="s">
        <v>2291</v>
      </c>
      <c r="D329"/>
      <c r="F329"/>
    </row>
    <row r="330" spans="1:6" x14ac:dyDescent="0.25">
      <c r="A330" s="24" t="s">
        <v>2288</v>
      </c>
      <c r="B330" s="24">
        <v>4</v>
      </c>
      <c r="C330" s="25" t="s">
        <v>2292</v>
      </c>
      <c r="D330"/>
      <c r="F330"/>
    </row>
    <row r="331" spans="1:6" x14ac:dyDescent="0.25">
      <c r="A331" s="24" t="s">
        <v>2288</v>
      </c>
      <c r="B331" s="24">
        <v>5</v>
      </c>
      <c r="C331" s="25" t="s">
        <v>2293</v>
      </c>
      <c r="D331"/>
      <c r="F331"/>
    </row>
    <row r="332" spans="1:6" x14ac:dyDescent="0.25">
      <c r="A332" s="24" t="s">
        <v>2288</v>
      </c>
      <c r="B332" s="24">
        <v>6</v>
      </c>
      <c r="C332" s="25" t="s">
        <v>2294</v>
      </c>
      <c r="D332"/>
      <c r="F332"/>
    </row>
    <row r="333" spans="1:6" x14ac:dyDescent="0.25">
      <c r="A333" s="24" t="s">
        <v>2288</v>
      </c>
      <c r="B333" s="24">
        <v>-8</v>
      </c>
      <c r="C333" s="25" t="s">
        <v>2004</v>
      </c>
      <c r="D333"/>
      <c r="F333"/>
    </row>
    <row r="334" spans="1:6" x14ac:dyDescent="0.25">
      <c r="A334" s="24" t="s">
        <v>2295</v>
      </c>
      <c r="B334" s="24">
        <v>1</v>
      </c>
      <c r="C334" s="25" t="s">
        <v>2296</v>
      </c>
      <c r="D334"/>
      <c r="F334"/>
    </row>
    <row r="335" spans="1:6" x14ac:dyDescent="0.25">
      <c r="A335" s="24" t="s">
        <v>2295</v>
      </c>
      <c r="B335" s="24">
        <v>2</v>
      </c>
      <c r="C335" s="25" t="s">
        <v>2297</v>
      </c>
      <c r="D335"/>
      <c r="F335"/>
    </row>
    <row r="336" spans="1:6" x14ac:dyDescent="0.25">
      <c r="A336" s="24" t="s">
        <v>2295</v>
      </c>
      <c r="B336" s="24">
        <v>-8</v>
      </c>
      <c r="C336" s="25" t="s">
        <v>2004</v>
      </c>
      <c r="D336"/>
      <c r="F336"/>
    </row>
    <row r="337" spans="1:6" x14ac:dyDescent="0.25">
      <c r="A337" s="24" t="s">
        <v>2298</v>
      </c>
      <c r="B337" s="24">
        <v>1</v>
      </c>
      <c r="C337" s="25" t="s">
        <v>2299</v>
      </c>
      <c r="D337"/>
      <c r="F337"/>
    </row>
    <row r="338" spans="1:6" x14ac:dyDescent="0.25">
      <c r="A338" s="24" t="s">
        <v>2298</v>
      </c>
      <c r="B338" s="24">
        <v>2</v>
      </c>
      <c r="C338" s="25" t="s">
        <v>2300</v>
      </c>
      <c r="D338"/>
      <c r="F338"/>
    </row>
    <row r="339" spans="1:6" x14ac:dyDescent="0.25">
      <c r="A339" s="24" t="s">
        <v>2298</v>
      </c>
      <c r="B339" s="24">
        <v>-8</v>
      </c>
      <c r="C339" s="25" t="s">
        <v>2004</v>
      </c>
      <c r="D339"/>
      <c r="F339"/>
    </row>
    <row r="340" spans="1:6" x14ac:dyDescent="0.25">
      <c r="A340" s="24" t="s">
        <v>2301</v>
      </c>
      <c r="B340" s="24">
        <v>1</v>
      </c>
      <c r="C340" s="25" t="s">
        <v>2302</v>
      </c>
      <c r="D340"/>
      <c r="F340"/>
    </row>
    <row r="341" spans="1:6" x14ac:dyDescent="0.25">
      <c r="A341" s="24" t="s">
        <v>2301</v>
      </c>
      <c r="B341" s="24">
        <v>2</v>
      </c>
      <c r="C341" s="25" t="s">
        <v>2303</v>
      </c>
      <c r="D341"/>
      <c r="F341"/>
    </row>
    <row r="342" spans="1:6" x14ac:dyDescent="0.25">
      <c r="A342" s="24" t="s">
        <v>2301</v>
      </c>
      <c r="B342" s="24">
        <v>-8</v>
      </c>
      <c r="C342" s="25" t="s">
        <v>2004</v>
      </c>
      <c r="D342"/>
      <c r="F342"/>
    </row>
    <row r="343" spans="1:6" x14ac:dyDescent="0.25">
      <c r="A343" s="24" t="s">
        <v>2304</v>
      </c>
      <c r="B343" s="24">
        <v>1</v>
      </c>
      <c r="C343" s="25" t="s">
        <v>2305</v>
      </c>
      <c r="D343"/>
      <c r="F343"/>
    </row>
    <row r="344" spans="1:6" x14ac:dyDescent="0.25">
      <c r="A344" s="24" t="s">
        <v>2304</v>
      </c>
      <c r="B344" s="24">
        <v>2</v>
      </c>
      <c r="C344" s="25" t="s">
        <v>2306</v>
      </c>
      <c r="D344"/>
      <c r="F344"/>
    </row>
    <row r="345" spans="1:6" x14ac:dyDescent="0.25">
      <c r="A345" s="24" t="s">
        <v>2304</v>
      </c>
      <c r="B345" s="24">
        <v>3</v>
      </c>
      <c r="C345" s="25" t="s">
        <v>2307</v>
      </c>
      <c r="D345"/>
      <c r="F345"/>
    </row>
    <row r="346" spans="1:6" x14ac:dyDescent="0.25">
      <c r="A346" s="24" t="s">
        <v>2304</v>
      </c>
      <c r="B346" s="24">
        <v>4</v>
      </c>
      <c r="C346" s="25" t="s">
        <v>2308</v>
      </c>
      <c r="D346"/>
      <c r="F346"/>
    </row>
    <row r="347" spans="1:6" x14ac:dyDescent="0.25">
      <c r="A347" s="24" t="s">
        <v>2304</v>
      </c>
      <c r="B347" s="24">
        <v>-9</v>
      </c>
      <c r="C347" s="25" t="s">
        <v>2309</v>
      </c>
      <c r="D347"/>
      <c r="F347"/>
    </row>
    <row r="348" spans="1:6" x14ac:dyDescent="0.25">
      <c r="A348" s="24" t="s">
        <v>2304</v>
      </c>
      <c r="B348" s="24">
        <v>-8</v>
      </c>
      <c r="C348" s="25" t="s">
        <v>2004</v>
      </c>
      <c r="D348"/>
      <c r="F348"/>
    </row>
    <row r="349" spans="1:6" x14ac:dyDescent="0.25">
      <c r="A349" s="24" t="s">
        <v>2310</v>
      </c>
      <c r="B349" s="24">
        <v>1</v>
      </c>
      <c r="C349" s="25" t="s">
        <v>2311</v>
      </c>
      <c r="D349"/>
      <c r="F349"/>
    </row>
    <row r="350" spans="1:6" x14ac:dyDescent="0.25">
      <c r="A350" s="24" t="s">
        <v>2310</v>
      </c>
      <c r="B350" s="24">
        <v>2</v>
      </c>
      <c r="C350" s="25" t="s">
        <v>2312</v>
      </c>
      <c r="D350"/>
      <c r="F350"/>
    </row>
    <row r="351" spans="1:6" x14ac:dyDescent="0.25">
      <c r="A351" s="24" t="s">
        <v>2310</v>
      </c>
      <c r="B351" s="24">
        <v>3</v>
      </c>
      <c r="C351" s="25" t="s">
        <v>2313</v>
      </c>
      <c r="D351"/>
      <c r="F351"/>
    </row>
    <row r="352" spans="1:6" x14ac:dyDescent="0.25">
      <c r="A352" s="24" t="s">
        <v>2310</v>
      </c>
      <c r="B352" s="24">
        <v>-8</v>
      </c>
      <c r="C352" s="25" t="s">
        <v>2004</v>
      </c>
      <c r="D352"/>
      <c r="F352"/>
    </row>
    <row r="353" spans="1:6" x14ac:dyDescent="0.25">
      <c r="A353" s="24" t="s">
        <v>2314</v>
      </c>
      <c r="B353" s="24">
        <v>1</v>
      </c>
      <c r="C353" s="25" t="s">
        <v>2315</v>
      </c>
      <c r="D353"/>
      <c r="F353"/>
    </row>
    <row r="354" spans="1:6" x14ac:dyDescent="0.25">
      <c r="A354" s="24" t="s">
        <v>2314</v>
      </c>
      <c r="B354" s="24">
        <v>2</v>
      </c>
      <c r="C354" s="25" t="s">
        <v>2316</v>
      </c>
      <c r="D354"/>
      <c r="F354"/>
    </row>
    <row r="355" spans="1:6" x14ac:dyDescent="0.25">
      <c r="A355" s="24" t="s">
        <v>2314</v>
      </c>
      <c r="B355" s="24">
        <v>-8</v>
      </c>
      <c r="C355" s="25" t="s">
        <v>2004</v>
      </c>
      <c r="D355"/>
      <c r="F355"/>
    </row>
    <row r="356" spans="1:6" x14ac:dyDescent="0.25">
      <c r="A356" s="24" t="s">
        <v>2317</v>
      </c>
      <c r="B356" s="24">
        <v>1</v>
      </c>
      <c r="C356" s="25" t="s">
        <v>2318</v>
      </c>
      <c r="D356"/>
      <c r="F356"/>
    </row>
    <row r="357" spans="1:6" x14ac:dyDescent="0.25">
      <c r="A357" s="24" t="s">
        <v>2317</v>
      </c>
      <c r="B357" s="24">
        <v>2</v>
      </c>
      <c r="C357" s="25" t="s">
        <v>2319</v>
      </c>
      <c r="D357"/>
      <c r="F357"/>
    </row>
    <row r="358" spans="1:6" x14ac:dyDescent="0.25">
      <c r="A358" s="24" t="s">
        <v>2317</v>
      </c>
      <c r="B358" s="24">
        <v>3</v>
      </c>
      <c r="C358" s="25" t="s">
        <v>2320</v>
      </c>
      <c r="D358"/>
      <c r="F358"/>
    </row>
    <row r="359" spans="1:6" x14ac:dyDescent="0.25">
      <c r="A359" s="24" t="s">
        <v>2317</v>
      </c>
      <c r="B359" s="24">
        <v>-9</v>
      </c>
      <c r="C359" s="25" t="s">
        <v>2313</v>
      </c>
      <c r="D359"/>
      <c r="F359"/>
    </row>
    <row r="360" spans="1:6" x14ac:dyDescent="0.25">
      <c r="A360" s="24" t="s">
        <v>2317</v>
      </c>
      <c r="B360" s="24">
        <v>-8</v>
      </c>
      <c r="C360" s="25" t="s">
        <v>2004</v>
      </c>
      <c r="D360"/>
      <c r="F360"/>
    </row>
    <row r="361" spans="1:6" x14ac:dyDescent="0.25">
      <c r="A361" s="24" t="s">
        <v>2321</v>
      </c>
      <c r="B361" s="24">
        <v>1</v>
      </c>
      <c r="C361" s="25" t="s">
        <v>2322</v>
      </c>
      <c r="D361"/>
      <c r="F361"/>
    </row>
    <row r="362" spans="1:6" x14ac:dyDescent="0.25">
      <c r="A362" s="24" t="s">
        <v>2321</v>
      </c>
      <c r="B362" s="24">
        <v>2</v>
      </c>
      <c r="C362" s="25" t="s">
        <v>2323</v>
      </c>
      <c r="D362"/>
      <c r="F362"/>
    </row>
    <row r="363" spans="1:6" x14ac:dyDescent="0.25">
      <c r="A363" s="24" t="s">
        <v>2321</v>
      </c>
      <c r="B363" s="24">
        <v>-8</v>
      </c>
      <c r="C363" s="25" t="s">
        <v>2004</v>
      </c>
      <c r="D363"/>
      <c r="F363"/>
    </row>
    <row r="364" spans="1:6" x14ac:dyDescent="0.25">
      <c r="A364" s="24" t="s">
        <v>2324</v>
      </c>
      <c r="B364" s="24">
        <v>1</v>
      </c>
      <c r="C364" s="25" t="s">
        <v>2325</v>
      </c>
      <c r="D364"/>
      <c r="F364"/>
    </row>
    <row r="365" spans="1:6" x14ac:dyDescent="0.25">
      <c r="A365" s="24" t="s">
        <v>2324</v>
      </c>
      <c r="B365" s="24">
        <v>2</v>
      </c>
      <c r="C365" s="25" t="s">
        <v>2326</v>
      </c>
      <c r="D365"/>
      <c r="F365"/>
    </row>
    <row r="366" spans="1:6" x14ac:dyDescent="0.25">
      <c r="A366" s="24" t="s">
        <v>2324</v>
      </c>
      <c r="B366" s="24">
        <v>-8</v>
      </c>
      <c r="C366" s="25" t="s">
        <v>2004</v>
      </c>
      <c r="D366"/>
      <c r="F366"/>
    </row>
    <row r="367" spans="1:6" x14ac:dyDescent="0.25">
      <c r="A367" s="24" t="s">
        <v>2327</v>
      </c>
      <c r="B367" s="24">
        <v>1</v>
      </c>
      <c r="C367" s="25" t="s">
        <v>2328</v>
      </c>
      <c r="D367"/>
      <c r="F367"/>
    </row>
    <row r="368" spans="1:6" x14ac:dyDescent="0.25">
      <c r="A368" s="24" t="s">
        <v>2327</v>
      </c>
      <c r="B368" s="24">
        <v>2</v>
      </c>
      <c r="C368" s="25" t="s">
        <v>2329</v>
      </c>
      <c r="D368"/>
      <c r="F368"/>
    </row>
    <row r="369" spans="1:6" x14ac:dyDescent="0.25">
      <c r="A369" s="24" t="s">
        <v>2327</v>
      </c>
      <c r="B369" s="24">
        <v>-8</v>
      </c>
      <c r="C369" s="25" t="s">
        <v>2004</v>
      </c>
      <c r="D369"/>
      <c r="F369"/>
    </row>
    <row r="370" spans="1:6" x14ac:dyDescent="0.25">
      <c r="A370" s="24" t="s">
        <v>2330</v>
      </c>
      <c r="B370" s="24">
        <v>1</v>
      </c>
      <c r="C370" s="25" t="s">
        <v>2331</v>
      </c>
      <c r="D370"/>
      <c r="F370"/>
    </row>
    <row r="371" spans="1:6" x14ac:dyDescent="0.25">
      <c r="A371" s="24" t="s">
        <v>2330</v>
      </c>
      <c r="B371" s="24">
        <v>2</v>
      </c>
      <c r="C371" s="25" t="s">
        <v>2332</v>
      </c>
      <c r="D371"/>
      <c r="F371"/>
    </row>
    <row r="372" spans="1:6" x14ac:dyDescent="0.25">
      <c r="A372" s="24" t="s">
        <v>2330</v>
      </c>
      <c r="B372" s="24">
        <v>3</v>
      </c>
      <c r="C372" s="25" t="s">
        <v>2333</v>
      </c>
      <c r="D372"/>
      <c r="F372"/>
    </row>
    <row r="373" spans="1:6" x14ac:dyDescent="0.25">
      <c r="A373" s="24" t="s">
        <v>2330</v>
      </c>
      <c r="B373" s="24">
        <v>-8</v>
      </c>
      <c r="C373" s="25" t="s">
        <v>2004</v>
      </c>
      <c r="D373"/>
      <c r="F373"/>
    </row>
    <row r="374" spans="1:6" x14ac:dyDescent="0.25">
      <c r="A374" s="24" t="s">
        <v>2334</v>
      </c>
      <c r="B374" s="24">
        <v>1</v>
      </c>
      <c r="C374" s="25" t="s">
        <v>2335</v>
      </c>
      <c r="D374"/>
      <c r="F374"/>
    </row>
    <row r="375" spans="1:6" x14ac:dyDescent="0.25">
      <c r="A375" s="24" t="s">
        <v>2334</v>
      </c>
      <c r="B375" s="24">
        <v>2</v>
      </c>
      <c r="C375" s="25" t="s">
        <v>2336</v>
      </c>
      <c r="D375"/>
      <c r="F375"/>
    </row>
    <row r="376" spans="1:6" x14ac:dyDescent="0.25">
      <c r="A376" s="24" t="s">
        <v>2334</v>
      </c>
      <c r="B376" s="24">
        <v>3</v>
      </c>
      <c r="C376" s="25" t="s">
        <v>2337</v>
      </c>
      <c r="D376"/>
      <c r="F376"/>
    </row>
    <row r="377" spans="1:6" x14ac:dyDescent="0.25">
      <c r="A377" s="24" t="s">
        <v>2334</v>
      </c>
      <c r="B377" s="24">
        <v>-8</v>
      </c>
      <c r="C377" s="25" t="s">
        <v>2004</v>
      </c>
      <c r="D377"/>
      <c r="F377"/>
    </row>
    <row r="378" spans="1:6" x14ac:dyDescent="0.25">
      <c r="A378" s="24" t="s">
        <v>2338</v>
      </c>
      <c r="B378" s="24">
        <v>1</v>
      </c>
      <c r="C378" s="25" t="s">
        <v>2339</v>
      </c>
      <c r="D378"/>
      <c r="F378"/>
    </row>
    <row r="379" spans="1:6" x14ac:dyDescent="0.25">
      <c r="A379" s="24" t="s">
        <v>2338</v>
      </c>
      <c r="B379" s="24">
        <v>2</v>
      </c>
      <c r="C379" s="25" t="s">
        <v>2340</v>
      </c>
      <c r="D379"/>
      <c r="F379"/>
    </row>
    <row r="380" spans="1:6" x14ac:dyDescent="0.25">
      <c r="A380" s="24" t="s">
        <v>2338</v>
      </c>
      <c r="B380" s="24">
        <v>3</v>
      </c>
      <c r="C380" s="25" t="s">
        <v>2341</v>
      </c>
      <c r="D380"/>
      <c r="F380"/>
    </row>
    <row r="381" spans="1:6" x14ac:dyDescent="0.25">
      <c r="A381" s="24" t="s">
        <v>2338</v>
      </c>
      <c r="B381" s="24">
        <v>-8</v>
      </c>
      <c r="C381" s="25" t="s">
        <v>2004</v>
      </c>
      <c r="D381"/>
      <c r="F381"/>
    </row>
    <row r="382" spans="1:6" x14ac:dyDescent="0.25">
      <c r="A382" s="24" t="s">
        <v>2342</v>
      </c>
      <c r="B382" s="24">
        <v>1</v>
      </c>
      <c r="C382" s="25" t="s">
        <v>2343</v>
      </c>
      <c r="D382"/>
      <c r="F382"/>
    </row>
    <row r="383" spans="1:6" x14ac:dyDescent="0.25">
      <c r="A383" s="24" t="s">
        <v>2342</v>
      </c>
      <c r="B383" s="24">
        <v>2</v>
      </c>
      <c r="C383" s="25" t="s">
        <v>2344</v>
      </c>
      <c r="D383"/>
      <c r="F383"/>
    </row>
    <row r="384" spans="1:6" x14ac:dyDescent="0.25">
      <c r="A384" s="24" t="s">
        <v>2342</v>
      </c>
      <c r="B384" s="24">
        <v>3</v>
      </c>
      <c r="C384" s="25" t="s">
        <v>2345</v>
      </c>
      <c r="D384"/>
      <c r="F384"/>
    </row>
    <row r="385" spans="1:6" x14ac:dyDescent="0.25">
      <c r="A385" s="24" t="s">
        <v>2342</v>
      </c>
      <c r="B385" s="24">
        <v>-8</v>
      </c>
      <c r="C385" s="25" t="s">
        <v>2004</v>
      </c>
      <c r="D385"/>
      <c r="F385"/>
    </row>
    <row r="386" spans="1:6" x14ac:dyDescent="0.25">
      <c r="A386" s="24" t="s">
        <v>2346</v>
      </c>
      <c r="B386" s="24">
        <v>1</v>
      </c>
      <c r="C386" s="25" t="s">
        <v>2347</v>
      </c>
      <c r="D386"/>
      <c r="F386"/>
    </row>
    <row r="387" spans="1:6" x14ac:dyDescent="0.25">
      <c r="A387" s="24" t="s">
        <v>2346</v>
      </c>
      <c r="B387" s="24">
        <v>2</v>
      </c>
      <c r="C387" s="25" t="s">
        <v>2348</v>
      </c>
      <c r="D387"/>
      <c r="F387"/>
    </row>
    <row r="388" spans="1:6" x14ac:dyDescent="0.25">
      <c r="A388" s="24" t="s">
        <v>2346</v>
      </c>
      <c r="B388" s="24">
        <v>3</v>
      </c>
      <c r="C388" s="25" t="s">
        <v>2349</v>
      </c>
      <c r="D388"/>
      <c r="F388"/>
    </row>
    <row r="389" spans="1:6" x14ac:dyDescent="0.25">
      <c r="A389" s="24" t="s">
        <v>2346</v>
      </c>
      <c r="B389" s="24">
        <v>-8</v>
      </c>
      <c r="C389" s="25" t="s">
        <v>2004</v>
      </c>
      <c r="D389"/>
      <c r="F389"/>
    </row>
    <row r="390" spans="1:6" x14ac:dyDescent="0.25">
      <c r="A390" s="24" t="s">
        <v>2350</v>
      </c>
      <c r="B390" s="24">
        <v>1</v>
      </c>
      <c r="C390" s="25" t="s">
        <v>2351</v>
      </c>
      <c r="D390"/>
      <c r="F390"/>
    </row>
    <row r="391" spans="1:6" x14ac:dyDescent="0.25">
      <c r="A391" s="24" t="s">
        <v>2350</v>
      </c>
      <c r="B391" s="24">
        <v>2</v>
      </c>
      <c r="C391" s="25" t="s">
        <v>2352</v>
      </c>
      <c r="D391"/>
      <c r="F391"/>
    </row>
    <row r="392" spans="1:6" x14ac:dyDescent="0.25">
      <c r="A392" s="24" t="s">
        <v>2350</v>
      </c>
      <c r="B392" s="24">
        <v>3</v>
      </c>
      <c r="C392" s="25" t="s">
        <v>2353</v>
      </c>
      <c r="D392"/>
      <c r="F392"/>
    </row>
    <row r="393" spans="1:6" x14ac:dyDescent="0.25">
      <c r="A393" s="24" t="s">
        <v>2350</v>
      </c>
      <c r="B393" s="24">
        <v>-8</v>
      </c>
      <c r="C393" s="25" t="s">
        <v>2004</v>
      </c>
      <c r="D393"/>
      <c r="F393"/>
    </row>
    <row r="394" spans="1:6" x14ac:dyDescent="0.25">
      <c r="A394" s="24" t="s">
        <v>2354</v>
      </c>
      <c r="B394" s="24">
        <v>1</v>
      </c>
      <c r="C394" s="25" t="s">
        <v>2355</v>
      </c>
      <c r="D394"/>
      <c r="F394"/>
    </row>
    <row r="395" spans="1:6" x14ac:dyDescent="0.25">
      <c r="A395" s="24" t="s">
        <v>2354</v>
      </c>
      <c r="B395" s="24">
        <v>2</v>
      </c>
      <c r="C395" s="25" t="s">
        <v>2356</v>
      </c>
      <c r="D395"/>
      <c r="F395"/>
    </row>
    <row r="396" spans="1:6" x14ac:dyDescent="0.25">
      <c r="A396" s="24" t="s">
        <v>2354</v>
      </c>
      <c r="B396" s="24">
        <v>3</v>
      </c>
      <c r="C396" s="25" t="s">
        <v>2357</v>
      </c>
      <c r="D396"/>
      <c r="F396"/>
    </row>
    <row r="397" spans="1:6" x14ac:dyDescent="0.25">
      <c r="A397" s="24" t="s">
        <v>2354</v>
      </c>
      <c r="B397" s="24">
        <v>-8</v>
      </c>
      <c r="C397" s="25" t="s">
        <v>2004</v>
      </c>
      <c r="D397"/>
      <c r="F397"/>
    </row>
    <row r="398" spans="1:6" x14ac:dyDescent="0.25">
      <c r="A398" s="24" t="s">
        <v>2358</v>
      </c>
      <c r="B398" s="24">
        <v>1</v>
      </c>
      <c r="C398" s="25" t="s">
        <v>2359</v>
      </c>
      <c r="D398"/>
      <c r="F398"/>
    </row>
    <row r="399" spans="1:6" x14ac:dyDescent="0.25">
      <c r="A399" s="24" t="s">
        <v>2358</v>
      </c>
      <c r="B399" s="24">
        <v>2</v>
      </c>
      <c r="C399" s="25" t="s">
        <v>2360</v>
      </c>
      <c r="D399"/>
      <c r="F399"/>
    </row>
    <row r="400" spans="1:6" x14ac:dyDescent="0.25">
      <c r="A400" s="24" t="s">
        <v>2358</v>
      </c>
      <c r="B400" s="24">
        <v>3</v>
      </c>
      <c r="C400" s="25" t="s">
        <v>2361</v>
      </c>
      <c r="D400"/>
      <c r="F400"/>
    </row>
    <row r="401" spans="1:6" x14ac:dyDescent="0.25">
      <c r="A401" s="24" t="s">
        <v>2358</v>
      </c>
      <c r="B401" s="24">
        <v>-8</v>
      </c>
      <c r="C401" s="25" t="s">
        <v>2004</v>
      </c>
      <c r="D401"/>
      <c r="F401"/>
    </row>
    <row r="402" spans="1:6" x14ac:dyDescent="0.25">
      <c r="A402" s="24" t="s">
        <v>2362</v>
      </c>
      <c r="B402" s="24">
        <v>1</v>
      </c>
      <c r="C402" s="25" t="s">
        <v>2363</v>
      </c>
      <c r="D402"/>
      <c r="F402"/>
    </row>
    <row r="403" spans="1:6" x14ac:dyDescent="0.25">
      <c r="A403" s="24" t="s">
        <v>2362</v>
      </c>
      <c r="B403" s="24">
        <v>2</v>
      </c>
      <c r="C403" s="25" t="s">
        <v>2364</v>
      </c>
      <c r="D403"/>
      <c r="F403"/>
    </row>
    <row r="404" spans="1:6" x14ac:dyDescent="0.25">
      <c r="A404" s="24" t="s">
        <v>2362</v>
      </c>
      <c r="B404" s="24">
        <v>3</v>
      </c>
      <c r="C404" s="25" t="s">
        <v>2365</v>
      </c>
      <c r="D404"/>
      <c r="F404"/>
    </row>
    <row r="405" spans="1:6" x14ac:dyDescent="0.25">
      <c r="A405" s="24" t="s">
        <v>2362</v>
      </c>
      <c r="B405" s="24">
        <v>-8</v>
      </c>
      <c r="C405" s="25" t="s">
        <v>2004</v>
      </c>
      <c r="D405"/>
      <c r="F405"/>
    </row>
    <row r="406" spans="1:6" x14ac:dyDescent="0.25">
      <c r="A406" s="24" t="s">
        <v>2366</v>
      </c>
      <c r="B406" s="24">
        <v>1</v>
      </c>
      <c r="C406" s="25" t="s">
        <v>2367</v>
      </c>
      <c r="D406"/>
      <c r="F406"/>
    </row>
    <row r="407" spans="1:6" x14ac:dyDescent="0.25">
      <c r="A407" s="24" t="s">
        <v>2366</v>
      </c>
      <c r="B407" s="24">
        <v>2</v>
      </c>
      <c r="C407" s="25" t="s">
        <v>2368</v>
      </c>
      <c r="D407"/>
      <c r="F407"/>
    </row>
    <row r="408" spans="1:6" x14ac:dyDescent="0.25">
      <c r="A408" s="24" t="s">
        <v>2366</v>
      </c>
      <c r="B408" s="24">
        <v>-8</v>
      </c>
      <c r="C408" s="25" t="s">
        <v>2004</v>
      </c>
      <c r="D408"/>
      <c r="F408"/>
    </row>
    <row r="409" spans="1:6" x14ac:dyDescent="0.25">
      <c r="A409" s="24" t="s">
        <v>2369</v>
      </c>
      <c r="B409" s="24">
        <v>1</v>
      </c>
      <c r="C409" s="25" t="s">
        <v>2370</v>
      </c>
      <c r="D409"/>
      <c r="F409"/>
    </row>
    <row r="410" spans="1:6" x14ac:dyDescent="0.25">
      <c r="A410" s="24" t="s">
        <v>2369</v>
      </c>
      <c r="B410" s="24">
        <v>2</v>
      </c>
      <c r="C410" s="25" t="s">
        <v>2371</v>
      </c>
      <c r="D410"/>
      <c r="F410"/>
    </row>
    <row r="411" spans="1:6" x14ac:dyDescent="0.25">
      <c r="A411" s="24" t="s">
        <v>2369</v>
      </c>
      <c r="B411" s="24">
        <v>3</v>
      </c>
      <c r="C411" s="25" t="s">
        <v>2372</v>
      </c>
      <c r="D411"/>
      <c r="F411"/>
    </row>
    <row r="412" spans="1:6" x14ac:dyDescent="0.25">
      <c r="A412" s="24" t="s">
        <v>2369</v>
      </c>
      <c r="B412" s="24">
        <v>-8</v>
      </c>
      <c r="C412" s="25" t="s">
        <v>2004</v>
      </c>
      <c r="D412"/>
      <c r="F412"/>
    </row>
    <row r="413" spans="1:6" x14ac:dyDescent="0.25">
      <c r="A413"/>
      <c r="B413"/>
      <c r="C413"/>
      <c r="D413"/>
      <c r="F413"/>
    </row>
    <row r="414" spans="1:6" x14ac:dyDescent="0.25">
      <c r="A414" s="24" t="s">
        <v>2373</v>
      </c>
      <c r="B414" s="24">
        <v>1</v>
      </c>
      <c r="C414" s="25" t="s">
        <v>2374</v>
      </c>
      <c r="D414"/>
      <c r="F414"/>
    </row>
    <row r="415" spans="1:6" x14ac:dyDescent="0.25">
      <c r="A415" s="24" t="s">
        <v>2373</v>
      </c>
      <c r="B415" s="24">
        <v>2</v>
      </c>
      <c r="C415" s="25" t="s">
        <v>2375</v>
      </c>
      <c r="D415"/>
      <c r="F415"/>
    </row>
    <row r="416" spans="1:6" x14ac:dyDescent="0.25">
      <c r="A416" s="24" t="s">
        <v>2373</v>
      </c>
      <c r="B416" s="24">
        <v>3</v>
      </c>
      <c r="C416" s="25" t="s">
        <v>2376</v>
      </c>
      <c r="D416"/>
      <c r="F416"/>
    </row>
    <row r="417" spans="1:6" x14ac:dyDescent="0.25">
      <c r="A417" s="24" t="s">
        <v>2373</v>
      </c>
      <c r="B417" s="24">
        <v>4</v>
      </c>
      <c r="C417" s="25" t="s">
        <v>2377</v>
      </c>
      <c r="D417"/>
      <c r="F417"/>
    </row>
    <row r="418" spans="1:6" x14ac:dyDescent="0.25">
      <c r="A418" s="24" t="s">
        <v>2373</v>
      </c>
      <c r="B418" s="24">
        <v>5</v>
      </c>
      <c r="C418" s="25" t="s">
        <v>2378</v>
      </c>
      <c r="D418"/>
      <c r="F418"/>
    </row>
    <row r="419" spans="1:6" x14ac:dyDescent="0.25">
      <c r="A419" s="24" t="s">
        <v>2373</v>
      </c>
      <c r="B419" s="24">
        <v>6</v>
      </c>
      <c r="C419" s="25" t="s">
        <v>2379</v>
      </c>
      <c r="D419"/>
      <c r="F419"/>
    </row>
    <row r="420" spans="1:6" x14ac:dyDescent="0.25">
      <c r="A420" s="24" t="s">
        <v>2373</v>
      </c>
      <c r="B420" s="24">
        <v>7</v>
      </c>
      <c r="C420" s="25" t="s">
        <v>2380</v>
      </c>
      <c r="D420"/>
      <c r="F420"/>
    </row>
    <row r="421" spans="1:6" x14ac:dyDescent="0.25">
      <c r="A421" s="24" t="s">
        <v>2373</v>
      </c>
      <c r="B421" s="24">
        <v>8</v>
      </c>
      <c r="C421" s="25" t="s">
        <v>2381</v>
      </c>
      <c r="D421"/>
      <c r="F421"/>
    </row>
    <row r="422" spans="1:6" x14ac:dyDescent="0.25">
      <c r="A422" s="24" t="s">
        <v>2373</v>
      </c>
      <c r="B422" s="24">
        <v>9</v>
      </c>
      <c r="C422" s="25" t="s">
        <v>2382</v>
      </c>
      <c r="D422"/>
      <c r="F422"/>
    </row>
    <row r="423" spans="1:6" x14ac:dyDescent="0.25">
      <c r="A423" s="24" t="s">
        <v>2383</v>
      </c>
      <c r="B423" s="24">
        <v>1</v>
      </c>
      <c r="C423" s="25" t="s">
        <v>2384</v>
      </c>
      <c r="D423"/>
      <c r="F423" s="24">
        <v>1</v>
      </c>
    </row>
    <row r="424" spans="1:6" x14ac:dyDescent="0.25">
      <c r="A424" s="24" t="s">
        <v>2383</v>
      </c>
      <c r="B424" s="24">
        <v>2</v>
      </c>
      <c r="C424" s="25" t="s">
        <v>2385</v>
      </c>
      <c r="D424"/>
      <c r="F424" s="24">
        <v>2</v>
      </c>
    </row>
    <row r="425" spans="1:6" x14ac:dyDescent="0.25">
      <c r="A425" s="24" t="s">
        <v>2383</v>
      </c>
      <c r="B425" s="24">
        <v>3</v>
      </c>
      <c r="C425" s="25" t="s">
        <v>2386</v>
      </c>
      <c r="D425"/>
      <c r="F425" s="24">
        <v>3</v>
      </c>
    </row>
    <row r="426" spans="1:6" x14ac:dyDescent="0.25">
      <c r="A426" s="24" t="s">
        <v>2383</v>
      </c>
      <c r="B426" s="24">
        <v>4</v>
      </c>
      <c r="C426" s="25" t="s">
        <v>2387</v>
      </c>
      <c r="D426"/>
      <c r="F426" s="24">
        <v>4</v>
      </c>
    </row>
    <row r="427" spans="1:6" x14ac:dyDescent="0.25">
      <c r="A427" s="24" t="s">
        <v>2383</v>
      </c>
      <c r="B427" s="24">
        <v>5</v>
      </c>
      <c r="C427" s="25" t="s">
        <v>2388</v>
      </c>
      <c r="D427"/>
      <c r="F427" s="24">
        <v>5</v>
      </c>
    </row>
    <row r="428" spans="1:6" x14ac:dyDescent="0.25">
      <c r="A428" s="24" t="s">
        <v>2383</v>
      </c>
      <c r="B428" s="24">
        <v>6</v>
      </c>
      <c r="C428" s="25" t="s">
        <v>2389</v>
      </c>
      <c r="D428"/>
      <c r="F428" s="24">
        <v>6</v>
      </c>
    </row>
    <row r="429" spans="1:6" x14ac:dyDescent="0.25">
      <c r="A429" s="24" t="s">
        <v>2383</v>
      </c>
      <c r="B429" s="24">
        <v>7</v>
      </c>
      <c r="C429" s="25" t="s">
        <v>2390</v>
      </c>
      <c r="D429"/>
      <c r="F429" s="24">
        <v>7</v>
      </c>
    </row>
    <row r="430" spans="1:6" x14ac:dyDescent="0.25">
      <c r="A430" s="24" t="s">
        <v>2383</v>
      </c>
      <c r="B430" s="24">
        <v>8</v>
      </c>
      <c r="C430" s="25" t="s">
        <v>2391</v>
      </c>
      <c r="D430"/>
      <c r="F430" s="24">
        <v>8</v>
      </c>
    </row>
    <row r="431" spans="1:6" x14ac:dyDescent="0.25">
      <c r="A431" s="24" t="s">
        <v>2383</v>
      </c>
      <c r="B431" s="24">
        <v>9</v>
      </c>
      <c r="C431" s="25" t="s">
        <v>2392</v>
      </c>
      <c r="D431"/>
      <c r="F431" s="24">
        <v>9</v>
      </c>
    </row>
    <row r="432" spans="1:6" x14ac:dyDescent="0.25">
      <c r="A432" s="24" t="s">
        <v>2383</v>
      </c>
      <c r="B432" s="24">
        <v>10</v>
      </c>
      <c r="C432" s="25" t="s">
        <v>2393</v>
      </c>
      <c r="D432"/>
      <c r="F432" s="24">
        <v>10</v>
      </c>
    </row>
    <row r="433" spans="1:6" x14ac:dyDescent="0.25">
      <c r="A433" s="24" t="s">
        <v>2383</v>
      </c>
      <c r="B433" s="24">
        <v>11</v>
      </c>
      <c r="C433" s="25" t="s">
        <v>2394</v>
      </c>
      <c r="D433"/>
      <c r="F433" s="24">
        <v>11</v>
      </c>
    </row>
    <row r="434" spans="1:6" x14ac:dyDescent="0.25">
      <c r="A434" s="24" t="s">
        <v>2383</v>
      </c>
      <c r="B434" s="24">
        <v>12</v>
      </c>
      <c r="C434" s="25" t="s">
        <v>2395</v>
      </c>
      <c r="D434"/>
      <c r="F434" s="24">
        <v>12</v>
      </c>
    </row>
    <row r="435" spans="1:6" x14ac:dyDescent="0.25">
      <c r="A435" s="24" t="s">
        <v>2383</v>
      </c>
      <c r="B435" s="24">
        <v>13</v>
      </c>
      <c r="C435" s="25" t="s">
        <v>2396</v>
      </c>
      <c r="D435"/>
      <c r="F435" s="24">
        <v>13</v>
      </c>
    </row>
    <row r="436" spans="1:6" x14ac:dyDescent="0.25">
      <c r="A436" s="24" t="s">
        <v>2383</v>
      </c>
      <c r="B436" s="24">
        <v>14</v>
      </c>
      <c r="C436" s="25" t="s">
        <v>2397</v>
      </c>
      <c r="D436"/>
      <c r="F436" s="24">
        <v>14</v>
      </c>
    </row>
    <row r="437" spans="1:6" x14ac:dyDescent="0.25">
      <c r="A437" s="24" t="s">
        <v>2383</v>
      </c>
      <c r="B437" s="24">
        <v>15</v>
      </c>
      <c r="C437" s="25" t="s">
        <v>2398</v>
      </c>
      <c r="D437"/>
      <c r="F437" s="24">
        <v>15</v>
      </c>
    </row>
    <row r="438" spans="1:6" x14ac:dyDescent="0.25">
      <c r="A438" s="24" t="s">
        <v>2383</v>
      </c>
      <c r="B438" s="24">
        <v>16</v>
      </c>
      <c r="C438" s="25" t="s">
        <v>2399</v>
      </c>
      <c r="D438"/>
      <c r="F438" s="24">
        <v>16</v>
      </c>
    </row>
    <row r="439" spans="1:6" x14ac:dyDescent="0.25">
      <c r="A439" s="24" t="s">
        <v>2383</v>
      </c>
      <c r="B439" s="24">
        <v>17</v>
      </c>
      <c r="C439" s="25" t="s">
        <v>2400</v>
      </c>
      <c r="D439"/>
      <c r="F439" s="24">
        <v>17</v>
      </c>
    </row>
    <row r="440" spans="1:6" x14ac:dyDescent="0.25">
      <c r="A440" s="24" t="s">
        <v>2383</v>
      </c>
      <c r="B440" s="24">
        <v>18</v>
      </c>
      <c r="C440" s="25" t="s">
        <v>2401</v>
      </c>
      <c r="D440"/>
      <c r="F440" s="24">
        <v>18</v>
      </c>
    </row>
    <row r="441" spans="1:6" x14ac:dyDescent="0.25">
      <c r="A441" s="24" t="s">
        <v>2383</v>
      </c>
      <c r="B441" s="24">
        <v>19</v>
      </c>
      <c r="C441" s="25" t="s">
        <v>2402</v>
      </c>
      <c r="D441"/>
      <c r="F441" s="24">
        <v>19</v>
      </c>
    </row>
    <row r="442" spans="1:6" x14ac:dyDescent="0.25">
      <c r="A442" s="24" t="s">
        <v>2383</v>
      </c>
      <c r="B442" s="24">
        <v>20</v>
      </c>
      <c r="C442" s="25" t="s">
        <v>2403</v>
      </c>
      <c r="D442"/>
      <c r="F442" s="24">
        <v>20</v>
      </c>
    </row>
    <row r="443" spans="1:6" x14ac:dyDescent="0.25">
      <c r="A443" s="24" t="s">
        <v>2383</v>
      </c>
      <c r="B443" s="24">
        <v>21</v>
      </c>
      <c r="C443" s="25" t="s">
        <v>2404</v>
      </c>
      <c r="D443"/>
      <c r="F443" s="24">
        <v>21</v>
      </c>
    </row>
    <row r="444" spans="1:6" x14ac:dyDescent="0.25">
      <c r="A444" s="24" t="s">
        <v>2383</v>
      </c>
      <c r="B444" s="24">
        <v>22</v>
      </c>
      <c r="C444" s="25" t="s">
        <v>2405</v>
      </c>
      <c r="D444"/>
      <c r="F444" s="24">
        <v>22</v>
      </c>
    </row>
    <row r="445" spans="1:6" x14ac:dyDescent="0.25">
      <c r="A445" s="24" t="s">
        <v>2383</v>
      </c>
      <c r="B445" s="24">
        <v>23</v>
      </c>
      <c r="C445" s="25" t="s">
        <v>2406</v>
      </c>
      <c r="D445"/>
      <c r="F445" s="24">
        <v>23</v>
      </c>
    </row>
    <row r="446" spans="1:6" x14ac:dyDescent="0.25">
      <c r="A446" s="24" t="s">
        <v>2383</v>
      </c>
      <c r="B446" s="24">
        <v>24</v>
      </c>
      <c r="C446" s="25" t="s">
        <v>2407</v>
      </c>
      <c r="D446"/>
      <c r="F446" s="24">
        <v>24</v>
      </c>
    </row>
    <row r="447" spans="1:6" x14ac:dyDescent="0.25">
      <c r="A447" s="24" t="s">
        <v>2383</v>
      </c>
      <c r="B447" s="24">
        <v>-9</v>
      </c>
      <c r="C447" s="25" t="s">
        <v>2167</v>
      </c>
      <c r="D447"/>
      <c r="F447" s="24">
        <v>-9</v>
      </c>
    </row>
    <row r="448" spans="1:6" x14ac:dyDescent="0.25">
      <c r="A448" s="24" t="s">
        <v>2383</v>
      </c>
      <c r="B448" s="24">
        <v>-8</v>
      </c>
      <c r="C448" s="25" t="s">
        <v>2004</v>
      </c>
      <c r="D448"/>
      <c r="F448" s="24">
        <v>-8</v>
      </c>
    </row>
    <row r="449" spans="1:6" x14ac:dyDescent="0.25">
      <c r="A449" s="24" t="s">
        <v>2383</v>
      </c>
      <c r="B449" s="24">
        <v>0</v>
      </c>
      <c r="C449" s="25" t="s">
        <v>2408</v>
      </c>
      <c r="D449"/>
      <c r="F449" s="24">
        <v>0</v>
      </c>
    </row>
    <row r="450" spans="1:6" x14ac:dyDescent="0.25">
      <c r="A450" s="24" t="s">
        <v>2409</v>
      </c>
      <c r="B450" s="24">
        <v>1</v>
      </c>
      <c r="C450" s="25" t="s">
        <v>2410</v>
      </c>
      <c r="D450"/>
      <c r="F450"/>
    </row>
    <row r="451" spans="1:6" x14ac:dyDescent="0.25">
      <c r="A451" s="24" t="s">
        <v>2409</v>
      </c>
      <c r="B451" s="24">
        <v>2</v>
      </c>
      <c r="C451" s="25" t="s">
        <v>2411</v>
      </c>
      <c r="D451"/>
      <c r="F451"/>
    </row>
    <row r="452" spans="1:6" x14ac:dyDescent="0.25">
      <c r="A452" s="24" t="s">
        <v>2409</v>
      </c>
      <c r="B452" s="24">
        <v>3</v>
      </c>
      <c r="C452" s="25" t="s">
        <v>2412</v>
      </c>
      <c r="D452"/>
      <c r="F452"/>
    </row>
    <row r="453" spans="1:6" x14ac:dyDescent="0.25">
      <c r="A453" s="24" t="s">
        <v>2409</v>
      </c>
      <c r="B453" s="24">
        <v>-8</v>
      </c>
      <c r="C453" s="25" t="s">
        <v>2004</v>
      </c>
      <c r="D453"/>
      <c r="F453"/>
    </row>
    <row r="454" spans="1:6" x14ac:dyDescent="0.25">
      <c r="A454" s="24" t="s">
        <v>2413</v>
      </c>
      <c r="B454" s="24">
        <v>1</v>
      </c>
      <c r="C454" s="25" t="s">
        <v>2384</v>
      </c>
      <c r="D454"/>
      <c r="F454"/>
    </row>
    <row r="455" spans="1:6" x14ac:dyDescent="0.25">
      <c r="A455" s="24" t="s">
        <v>2413</v>
      </c>
      <c r="B455" s="24">
        <v>2</v>
      </c>
      <c r="C455" s="25" t="s">
        <v>2385</v>
      </c>
      <c r="D455"/>
      <c r="F455"/>
    </row>
    <row r="456" spans="1:6" x14ac:dyDescent="0.25">
      <c r="A456" s="24" t="s">
        <v>2413</v>
      </c>
      <c r="B456" s="24">
        <v>3</v>
      </c>
      <c r="C456" s="25" t="s">
        <v>2386</v>
      </c>
      <c r="D456"/>
      <c r="F456"/>
    </row>
    <row r="457" spans="1:6" x14ac:dyDescent="0.25">
      <c r="A457" s="24" t="s">
        <v>2413</v>
      </c>
      <c r="B457" s="24">
        <v>4</v>
      </c>
      <c r="C457" s="25" t="s">
        <v>2387</v>
      </c>
      <c r="D457"/>
      <c r="F457"/>
    </row>
    <row r="458" spans="1:6" x14ac:dyDescent="0.25">
      <c r="A458" s="24" t="s">
        <v>2413</v>
      </c>
      <c r="B458" s="24">
        <v>5</v>
      </c>
      <c r="C458" s="25" t="s">
        <v>2388</v>
      </c>
      <c r="D458"/>
      <c r="F458"/>
    </row>
    <row r="459" spans="1:6" x14ac:dyDescent="0.25">
      <c r="A459" s="24" t="s">
        <v>2413</v>
      </c>
      <c r="B459" s="24">
        <v>6</v>
      </c>
      <c r="C459" s="25" t="s">
        <v>2389</v>
      </c>
      <c r="D459"/>
      <c r="F459"/>
    </row>
    <row r="460" spans="1:6" x14ac:dyDescent="0.25">
      <c r="A460" s="24" t="s">
        <v>2413</v>
      </c>
      <c r="B460" s="24">
        <v>7</v>
      </c>
      <c r="C460" s="25" t="s">
        <v>2390</v>
      </c>
      <c r="D460"/>
      <c r="F460"/>
    </row>
    <row r="461" spans="1:6" x14ac:dyDescent="0.25">
      <c r="A461" s="24" t="s">
        <v>2413</v>
      </c>
      <c r="B461" s="24">
        <v>8</v>
      </c>
      <c r="C461" s="25" t="s">
        <v>2391</v>
      </c>
      <c r="D461"/>
      <c r="F461"/>
    </row>
    <row r="462" spans="1:6" x14ac:dyDescent="0.25">
      <c r="A462" s="24" t="s">
        <v>2413</v>
      </c>
      <c r="B462" s="24">
        <v>9</v>
      </c>
      <c r="C462" s="25" t="s">
        <v>2392</v>
      </c>
      <c r="D462"/>
      <c r="F462"/>
    </row>
    <row r="463" spans="1:6" x14ac:dyDescent="0.25">
      <c r="A463" s="24" t="s">
        <v>2413</v>
      </c>
      <c r="B463" s="24">
        <v>10</v>
      </c>
      <c r="C463" s="25" t="s">
        <v>2414</v>
      </c>
      <c r="D463"/>
      <c r="F463"/>
    </row>
    <row r="464" spans="1:6" x14ac:dyDescent="0.25">
      <c r="A464" s="24" t="s">
        <v>2413</v>
      </c>
      <c r="B464" s="24">
        <v>11</v>
      </c>
      <c r="C464" s="25" t="s">
        <v>2415</v>
      </c>
      <c r="D464"/>
      <c r="F464"/>
    </row>
    <row r="465" spans="1:6" x14ac:dyDescent="0.25">
      <c r="A465" s="24" t="s">
        <v>2413</v>
      </c>
      <c r="B465" s="24">
        <v>12</v>
      </c>
      <c r="C465" s="25" t="s">
        <v>2416</v>
      </c>
      <c r="D465"/>
      <c r="F465"/>
    </row>
    <row r="466" spans="1:6" x14ac:dyDescent="0.25">
      <c r="A466" s="24" t="s">
        <v>2413</v>
      </c>
      <c r="B466" s="24">
        <v>0</v>
      </c>
      <c r="C466" s="25" t="s">
        <v>2417</v>
      </c>
      <c r="D466"/>
      <c r="F466"/>
    </row>
    <row r="467" spans="1:6" x14ac:dyDescent="0.25">
      <c r="A467" s="24" t="s">
        <v>2418</v>
      </c>
      <c r="B467" s="24">
        <v>1</v>
      </c>
      <c r="C467" s="25" t="s">
        <v>2419</v>
      </c>
      <c r="D467"/>
      <c r="F467" s="24">
        <v>1</v>
      </c>
    </row>
    <row r="468" spans="1:6" x14ac:dyDescent="0.25">
      <c r="A468" s="24" t="s">
        <v>2418</v>
      </c>
      <c r="B468" s="24">
        <v>2</v>
      </c>
      <c r="C468" s="25" t="s">
        <v>2420</v>
      </c>
      <c r="D468"/>
      <c r="F468" s="24">
        <v>2</v>
      </c>
    </row>
    <row r="469" spans="1:6" x14ac:dyDescent="0.25">
      <c r="A469" s="24" t="s">
        <v>2418</v>
      </c>
      <c r="B469" s="24">
        <v>3</v>
      </c>
      <c r="C469" s="25" t="s">
        <v>2421</v>
      </c>
      <c r="D469"/>
      <c r="F469" s="24">
        <v>3</v>
      </c>
    </row>
    <row r="470" spans="1:6" x14ac:dyDescent="0.25">
      <c r="A470" s="24" t="s">
        <v>2418</v>
      </c>
      <c r="B470" s="24">
        <v>4</v>
      </c>
      <c r="C470" s="25" t="s">
        <v>2422</v>
      </c>
      <c r="D470"/>
      <c r="F470" s="24">
        <v>4</v>
      </c>
    </row>
    <row r="471" spans="1:6" x14ac:dyDescent="0.25">
      <c r="A471" s="24" t="s">
        <v>2418</v>
      </c>
      <c r="B471" s="24">
        <v>5</v>
      </c>
      <c r="C471" s="25" t="s">
        <v>2423</v>
      </c>
      <c r="D471"/>
      <c r="F471" s="24">
        <v>5</v>
      </c>
    </row>
    <row r="472" spans="1:6" x14ac:dyDescent="0.25">
      <c r="A472" s="24" t="s">
        <v>2418</v>
      </c>
      <c r="B472" s="24">
        <v>6</v>
      </c>
      <c r="C472" s="25" t="s">
        <v>2424</v>
      </c>
      <c r="D472"/>
      <c r="F472" s="24">
        <v>6</v>
      </c>
    </row>
    <row r="473" spans="1:6" x14ac:dyDescent="0.25">
      <c r="A473" s="24" t="s">
        <v>2418</v>
      </c>
      <c r="B473" s="24">
        <v>7</v>
      </c>
      <c r="C473" s="25" t="s">
        <v>2425</v>
      </c>
      <c r="D473"/>
      <c r="F473" s="24">
        <v>7</v>
      </c>
    </row>
    <row r="474" spans="1:6" x14ac:dyDescent="0.25">
      <c r="A474" s="24" t="s">
        <v>2418</v>
      </c>
      <c r="B474" s="24">
        <v>8</v>
      </c>
      <c r="C474" s="25" t="s">
        <v>2426</v>
      </c>
      <c r="D474"/>
      <c r="F474" s="24">
        <v>8</v>
      </c>
    </row>
    <row r="475" spans="1:6" x14ac:dyDescent="0.25">
      <c r="A475" s="24" t="s">
        <v>2418</v>
      </c>
      <c r="B475" s="24">
        <v>9</v>
      </c>
      <c r="C475" s="25" t="s">
        <v>2427</v>
      </c>
      <c r="D475"/>
      <c r="F475" s="24">
        <v>9</v>
      </c>
    </row>
    <row r="476" spans="1:6" x14ac:dyDescent="0.25">
      <c r="A476" s="24" t="s">
        <v>2418</v>
      </c>
      <c r="B476" s="24">
        <v>10</v>
      </c>
      <c r="C476" s="25" t="s">
        <v>2428</v>
      </c>
      <c r="D476"/>
      <c r="F476" s="24">
        <v>10</v>
      </c>
    </row>
    <row r="477" spans="1:6" x14ac:dyDescent="0.25">
      <c r="A477" s="24" t="s">
        <v>2418</v>
      </c>
      <c r="B477" s="24">
        <v>0</v>
      </c>
      <c r="C477" s="25" t="s">
        <v>2429</v>
      </c>
      <c r="D477"/>
      <c r="F477" s="24">
        <v>0</v>
      </c>
    </row>
    <row r="478" spans="1:6" x14ac:dyDescent="0.25">
      <c r="A478" s="24" t="s">
        <v>2430</v>
      </c>
      <c r="B478" s="24">
        <v>1</v>
      </c>
      <c r="C478" s="25" t="s">
        <v>2431</v>
      </c>
      <c r="D478"/>
      <c r="F478"/>
    </row>
    <row r="479" spans="1:6" x14ac:dyDescent="0.25">
      <c r="A479" s="24" t="s">
        <v>2430</v>
      </c>
      <c r="B479" s="24">
        <v>2</v>
      </c>
      <c r="C479" s="25" t="s">
        <v>2432</v>
      </c>
      <c r="D479"/>
      <c r="F479"/>
    </row>
    <row r="480" spans="1:6" x14ac:dyDescent="0.25">
      <c r="A480" s="24" t="s">
        <v>2430</v>
      </c>
      <c r="B480" s="24">
        <v>3</v>
      </c>
      <c r="C480" s="25" t="s">
        <v>2433</v>
      </c>
      <c r="D480"/>
      <c r="F480"/>
    </row>
    <row r="481" spans="1:6" x14ac:dyDescent="0.25">
      <c r="A481" s="24" t="s">
        <v>2430</v>
      </c>
      <c r="B481" s="24">
        <v>-8</v>
      </c>
      <c r="C481" s="25" t="s">
        <v>2004</v>
      </c>
      <c r="D481"/>
      <c r="F481"/>
    </row>
    <row r="482" spans="1:6" x14ac:dyDescent="0.25">
      <c r="A482" s="24" t="s">
        <v>2434</v>
      </c>
      <c r="B482" s="24">
        <v>1</v>
      </c>
      <c r="C482" s="25" t="s">
        <v>2435</v>
      </c>
      <c r="D482"/>
      <c r="F482"/>
    </row>
    <row r="483" spans="1:6" x14ac:dyDescent="0.25">
      <c r="A483" s="24" t="s">
        <v>2434</v>
      </c>
      <c r="B483" s="24">
        <v>2</v>
      </c>
      <c r="C483" s="25" t="s">
        <v>2436</v>
      </c>
      <c r="D483"/>
      <c r="F483"/>
    </row>
    <row r="484" spans="1:6" x14ac:dyDescent="0.25">
      <c r="A484" s="24" t="s">
        <v>2434</v>
      </c>
      <c r="B484" s="24">
        <v>3</v>
      </c>
      <c r="C484" s="25" t="s">
        <v>2437</v>
      </c>
      <c r="D484"/>
      <c r="F484"/>
    </row>
    <row r="485" spans="1:6" x14ac:dyDescent="0.25">
      <c r="A485" s="24" t="s">
        <v>2434</v>
      </c>
      <c r="B485" s="24">
        <v>4</v>
      </c>
      <c r="C485" s="25" t="s">
        <v>2438</v>
      </c>
      <c r="D485"/>
      <c r="F485"/>
    </row>
    <row r="486" spans="1:6" x14ac:dyDescent="0.25">
      <c r="A486" s="24" t="s">
        <v>2434</v>
      </c>
      <c r="B486" s="24">
        <v>5</v>
      </c>
      <c r="C486" s="25" t="s">
        <v>2439</v>
      </c>
      <c r="D486"/>
      <c r="F486"/>
    </row>
    <row r="487" spans="1:6" x14ac:dyDescent="0.25">
      <c r="A487" s="24" t="s">
        <v>2434</v>
      </c>
      <c r="B487" s="24">
        <v>6</v>
      </c>
      <c r="C487" s="25" t="s">
        <v>2440</v>
      </c>
      <c r="D487"/>
      <c r="F487"/>
    </row>
    <row r="488" spans="1:6" x14ac:dyDescent="0.25">
      <c r="A488" s="24" t="s">
        <v>2434</v>
      </c>
      <c r="B488" s="24">
        <v>7</v>
      </c>
      <c r="C488" s="25" t="s">
        <v>2441</v>
      </c>
      <c r="D488"/>
      <c r="F488"/>
    </row>
    <row r="489" spans="1:6" x14ac:dyDescent="0.25">
      <c r="A489" s="24" t="s">
        <v>2434</v>
      </c>
      <c r="B489" s="24">
        <v>8</v>
      </c>
      <c r="C489" s="25" t="s">
        <v>2442</v>
      </c>
      <c r="D489"/>
      <c r="F489"/>
    </row>
    <row r="490" spans="1:6" x14ac:dyDescent="0.25">
      <c r="A490" s="24" t="s">
        <v>2434</v>
      </c>
      <c r="B490" s="24">
        <v>9</v>
      </c>
      <c r="C490" s="25" t="s">
        <v>2443</v>
      </c>
      <c r="D490"/>
      <c r="F490"/>
    </row>
    <row r="491" spans="1:6" x14ac:dyDescent="0.25">
      <c r="A491" s="24" t="s">
        <v>2434</v>
      </c>
      <c r="B491" s="24">
        <v>10</v>
      </c>
      <c r="C491" s="25" t="s">
        <v>2444</v>
      </c>
      <c r="D491"/>
      <c r="F491"/>
    </row>
    <row r="492" spans="1:6" x14ac:dyDescent="0.25">
      <c r="A492" s="24" t="s">
        <v>2434</v>
      </c>
      <c r="B492" s="24">
        <v>-9</v>
      </c>
      <c r="C492" s="25" t="s">
        <v>2167</v>
      </c>
      <c r="D492"/>
      <c r="F492"/>
    </row>
    <row r="493" spans="1:6" x14ac:dyDescent="0.25">
      <c r="A493"/>
      <c r="B493"/>
      <c r="C493"/>
      <c r="D493"/>
      <c r="F493"/>
    </row>
    <row r="494" spans="1:6" x14ac:dyDescent="0.25">
      <c r="A494" s="24" t="s">
        <v>2445</v>
      </c>
      <c r="B494" s="24">
        <v>1</v>
      </c>
      <c r="C494" s="25" t="s">
        <v>2446</v>
      </c>
      <c r="D494"/>
      <c r="F494"/>
    </row>
    <row r="495" spans="1:6" x14ac:dyDescent="0.25">
      <c r="A495" s="24" t="s">
        <v>2445</v>
      </c>
      <c r="B495" s="24">
        <v>2</v>
      </c>
      <c r="C495" s="25" t="s">
        <v>2447</v>
      </c>
      <c r="D495"/>
      <c r="F495"/>
    </row>
    <row r="496" spans="1:6" x14ac:dyDescent="0.25">
      <c r="A496" s="24" t="s">
        <v>2445</v>
      </c>
      <c r="B496" s="24">
        <v>3</v>
      </c>
      <c r="C496" s="25" t="s">
        <v>2448</v>
      </c>
      <c r="D496"/>
      <c r="F496"/>
    </row>
    <row r="497" spans="1:6" x14ac:dyDescent="0.25">
      <c r="A497" s="24" t="s">
        <v>2445</v>
      </c>
      <c r="B497" s="24">
        <v>4</v>
      </c>
      <c r="C497" s="25" t="s">
        <v>2449</v>
      </c>
      <c r="D497"/>
      <c r="F497"/>
    </row>
    <row r="498" spans="1:6" x14ac:dyDescent="0.25">
      <c r="A498" s="24" t="s">
        <v>2445</v>
      </c>
      <c r="B498" s="24">
        <v>5</v>
      </c>
      <c r="C498" s="25" t="s">
        <v>2450</v>
      </c>
      <c r="D498"/>
      <c r="F498"/>
    </row>
    <row r="499" spans="1:6" x14ac:dyDescent="0.25">
      <c r="A499" s="24" t="s">
        <v>2445</v>
      </c>
      <c r="B499" s="24">
        <v>6</v>
      </c>
      <c r="C499" s="25" t="s">
        <v>2451</v>
      </c>
      <c r="D499"/>
      <c r="F499"/>
    </row>
    <row r="500" spans="1:6" x14ac:dyDescent="0.25">
      <c r="A500" s="24" t="s">
        <v>2445</v>
      </c>
      <c r="B500" s="24">
        <v>-9</v>
      </c>
      <c r="C500" s="25" t="s">
        <v>2167</v>
      </c>
      <c r="D500"/>
      <c r="F500"/>
    </row>
    <row r="501" spans="1:6" x14ac:dyDescent="0.25">
      <c r="A501" s="24" t="s">
        <v>2452</v>
      </c>
      <c r="B501" s="24">
        <v>1</v>
      </c>
      <c r="C501" s="25" t="s">
        <v>2453</v>
      </c>
      <c r="D501"/>
      <c r="F501"/>
    </row>
    <row r="502" spans="1:6" x14ac:dyDescent="0.25">
      <c r="A502" s="24" t="s">
        <v>2452</v>
      </c>
      <c r="B502" s="24">
        <v>2</v>
      </c>
      <c r="C502" s="25" t="s">
        <v>2454</v>
      </c>
      <c r="D502"/>
      <c r="F502"/>
    </row>
    <row r="503" spans="1:6" x14ac:dyDescent="0.25">
      <c r="A503" s="24" t="s">
        <v>2452</v>
      </c>
      <c r="B503" s="24">
        <v>3</v>
      </c>
      <c r="C503" s="25" t="s">
        <v>2455</v>
      </c>
      <c r="D503"/>
      <c r="F503"/>
    </row>
    <row r="504" spans="1:6" x14ac:dyDescent="0.25">
      <c r="A504" s="24" t="s">
        <v>2452</v>
      </c>
      <c r="B504" s="24">
        <v>4</v>
      </c>
      <c r="C504" s="25" t="s">
        <v>2456</v>
      </c>
      <c r="D504"/>
      <c r="F504"/>
    </row>
    <row r="505" spans="1:6" x14ac:dyDescent="0.25">
      <c r="A505" s="24" t="s">
        <v>2452</v>
      </c>
      <c r="B505" s="24">
        <v>5</v>
      </c>
      <c r="C505" s="25" t="s">
        <v>2457</v>
      </c>
      <c r="D505"/>
      <c r="F505"/>
    </row>
    <row r="506" spans="1:6" x14ac:dyDescent="0.25">
      <c r="A506" s="24" t="s">
        <v>2452</v>
      </c>
      <c r="B506" s="24">
        <v>6</v>
      </c>
      <c r="C506" s="25" t="s">
        <v>2458</v>
      </c>
      <c r="D506"/>
      <c r="F506"/>
    </row>
    <row r="507" spans="1:6" x14ac:dyDescent="0.25">
      <c r="A507" s="24" t="s">
        <v>2452</v>
      </c>
      <c r="B507" s="24">
        <v>7</v>
      </c>
      <c r="C507" s="25" t="s">
        <v>2459</v>
      </c>
      <c r="D507"/>
      <c r="F507"/>
    </row>
    <row r="508" spans="1:6" x14ac:dyDescent="0.25">
      <c r="A508" s="24" t="s">
        <v>2452</v>
      </c>
      <c r="B508" s="24">
        <v>8</v>
      </c>
      <c r="C508" s="25" t="s">
        <v>2460</v>
      </c>
      <c r="D508"/>
      <c r="F508"/>
    </row>
    <row r="509" spans="1:6" x14ac:dyDescent="0.25">
      <c r="A509" s="24" t="s">
        <v>2452</v>
      </c>
      <c r="B509" s="24">
        <v>9</v>
      </c>
      <c r="C509" s="25" t="s">
        <v>2461</v>
      </c>
      <c r="D509"/>
      <c r="F509"/>
    </row>
    <row r="510" spans="1:6" x14ac:dyDescent="0.25">
      <c r="A510" s="24" t="s">
        <v>2452</v>
      </c>
      <c r="B510" s="24">
        <v>-9</v>
      </c>
      <c r="C510" s="25" t="s">
        <v>2167</v>
      </c>
      <c r="D510"/>
      <c r="F510"/>
    </row>
    <row r="511" spans="1:6" x14ac:dyDescent="0.25">
      <c r="A511" s="24" t="s">
        <v>2462</v>
      </c>
      <c r="B511" s="24">
        <v>1</v>
      </c>
      <c r="C511" s="25" t="s">
        <v>2463</v>
      </c>
      <c r="D511"/>
      <c r="F511"/>
    </row>
    <row r="512" spans="1:6" x14ac:dyDescent="0.25">
      <c r="A512" s="24" t="s">
        <v>2462</v>
      </c>
      <c r="B512" s="24">
        <v>2</v>
      </c>
      <c r="C512" s="25" t="s">
        <v>2464</v>
      </c>
      <c r="D512"/>
      <c r="F512"/>
    </row>
    <row r="513" spans="1:6" x14ac:dyDescent="0.25">
      <c r="A513" s="24" t="s">
        <v>2462</v>
      </c>
      <c r="B513" s="24">
        <v>3</v>
      </c>
      <c r="C513" s="25" t="s">
        <v>2465</v>
      </c>
      <c r="D513"/>
      <c r="F513"/>
    </row>
    <row r="514" spans="1:6" x14ac:dyDescent="0.25">
      <c r="A514" s="24" t="s">
        <v>2462</v>
      </c>
      <c r="B514" s="24">
        <v>4</v>
      </c>
      <c r="C514" s="25" t="s">
        <v>2466</v>
      </c>
      <c r="D514"/>
      <c r="F514"/>
    </row>
    <row r="515" spans="1:6" x14ac:dyDescent="0.25">
      <c r="A515" s="24" t="s">
        <v>2462</v>
      </c>
      <c r="B515" s="24">
        <v>5</v>
      </c>
      <c r="C515" s="25" t="s">
        <v>2467</v>
      </c>
      <c r="D515"/>
      <c r="F515"/>
    </row>
    <row r="516" spans="1:6" x14ac:dyDescent="0.25">
      <c r="A516" s="24" t="s">
        <v>2462</v>
      </c>
      <c r="B516" s="24">
        <v>-9</v>
      </c>
      <c r="C516" s="25" t="s">
        <v>2468</v>
      </c>
      <c r="D516"/>
      <c r="F516"/>
    </row>
    <row r="517" spans="1:6" x14ac:dyDescent="0.25">
      <c r="A517"/>
      <c r="B517"/>
      <c r="C517"/>
      <c r="D517"/>
      <c r="F517"/>
    </row>
    <row r="518" spans="1:6" x14ac:dyDescent="0.25">
      <c r="A518"/>
      <c r="B518"/>
      <c r="C518"/>
      <c r="D518"/>
      <c r="F518"/>
    </row>
    <row r="519" spans="1:6" x14ac:dyDescent="0.25">
      <c r="A519"/>
      <c r="B519"/>
      <c r="C519"/>
      <c r="D519"/>
      <c r="F519"/>
    </row>
    <row r="520" spans="1:6" x14ac:dyDescent="0.25">
      <c r="A520" s="24" t="s">
        <v>2469</v>
      </c>
      <c r="B520" s="24">
        <v>1</v>
      </c>
      <c r="C520" s="25" t="s">
        <v>2190</v>
      </c>
      <c r="D520"/>
      <c r="F520"/>
    </row>
    <row r="521" spans="1:6" x14ac:dyDescent="0.25">
      <c r="A521" s="24" t="s">
        <v>2469</v>
      </c>
      <c r="B521" s="24">
        <v>2</v>
      </c>
      <c r="C521" s="25" t="s">
        <v>2189</v>
      </c>
      <c r="D521"/>
      <c r="F521"/>
    </row>
    <row r="522" spans="1:6" x14ac:dyDescent="0.25">
      <c r="A522" s="24" t="s">
        <v>2469</v>
      </c>
      <c r="B522" s="24">
        <v>3</v>
      </c>
      <c r="C522" s="25" t="s">
        <v>2470</v>
      </c>
      <c r="D522"/>
      <c r="F522"/>
    </row>
    <row r="523" spans="1:6" x14ac:dyDescent="0.25">
      <c r="A523" s="24" t="s">
        <v>2469</v>
      </c>
      <c r="B523" s="24">
        <v>4</v>
      </c>
      <c r="C523" s="25" t="s">
        <v>2471</v>
      </c>
      <c r="D523"/>
      <c r="F523"/>
    </row>
    <row r="524" spans="1:6" x14ac:dyDescent="0.25">
      <c r="A524" s="24" t="s">
        <v>2469</v>
      </c>
      <c r="B524" s="24">
        <v>5</v>
      </c>
      <c r="C524" s="25" t="s">
        <v>2472</v>
      </c>
      <c r="D524"/>
      <c r="F524"/>
    </row>
    <row r="525" spans="1:6" x14ac:dyDescent="0.25">
      <c r="A525" s="24" t="s">
        <v>2469</v>
      </c>
      <c r="B525" s="24">
        <v>6</v>
      </c>
      <c r="C525" s="25" t="s">
        <v>2473</v>
      </c>
      <c r="D525"/>
      <c r="F525"/>
    </row>
    <row r="526" spans="1:6" x14ac:dyDescent="0.25">
      <c r="A526" s="24" t="s">
        <v>2469</v>
      </c>
      <c r="B526" s="24">
        <v>-9</v>
      </c>
      <c r="C526" s="25" t="s">
        <v>2167</v>
      </c>
      <c r="D526"/>
      <c r="F526"/>
    </row>
    <row r="527" spans="1:6" x14ac:dyDescent="0.25">
      <c r="A527" s="24" t="s">
        <v>2474</v>
      </c>
      <c r="B527" s="24">
        <v>1</v>
      </c>
      <c r="C527" s="25" t="s">
        <v>2475</v>
      </c>
      <c r="D527"/>
      <c r="F527"/>
    </row>
    <row r="528" spans="1:6" x14ac:dyDescent="0.25">
      <c r="A528" s="24" t="s">
        <v>2474</v>
      </c>
      <c r="B528" s="24">
        <v>2</v>
      </c>
      <c r="C528" s="25" t="s">
        <v>2476</v>
      </c>
      <c r="D528"/>
      <c r="F528"/>
    </row>
    <row r="529" spans="1:6" x14ac:dyDescent="0.25">
      <c r="A529" s="24" t="s">
        <v>2474</v>
      </c>
      <c r="B529" s="24">
        <v>3</v>
      </c>
      <c r="C529" s="25" t="s">
        <v>2477</v>
      </c>
      <c r="D529"/>
      <c r="F529"/>
    </row>
    <row r="530" spans="1:6" x14ac:dyDescent="0.25">
      <c r="A530" s="24" t="s">
        <v>2474</v>
      </c>
      <c r="B530" s="24">
        <v>4</v>
      </c>
      <c r="C530" s="25" t="s">
        <v>2478</v>
      </c>
      <c r="D530"/>
      <c r="F530"/>
    </row>
    <row r="531" spans="1:6" x14ac:dyDescent="0.25">
      <c r="A531" s="24" t="s">
        <v>2474</v>
      </c>
      <c r="B531" s="24">
        <v>5</v>
      </c>
      <c r="C531" s="25" t="s">
        <v>2479</v>
      </c>
      <c r="D531"/>
      <c r="F531"/>
    </row>
    <row r="532" spans="1:6" x14ac:dyDescent="0.25">
      <c r="A532" s="24" t="s">
        <v>2474</v>
      </c>
      <c r="B532" s="24">
        <v>6</v>
      </c>
      <c r="C532" s="25" t="s">
        <v>2480</v>
      </c>
      <c r="D532"/>
      <c r="F532"/>
    </row>
    <row r="533" spans="1:6" x14ac:dyDescent="0.25">
      <c r="A533" s="24" t="s">
        <v>2474</v>
      </c>
      <c r="B533" s="24">
        <v>-9</v>
      </c>
      <c r="C533" s="25" t="s">
        <v>2167</v>
      </c>
      <c r="D533"/>
      <c r="F533"/>
    </row>
    <row r="534" spans="1:6" x14ac:dyDescent="0.25">
      <c r="A534" s="24" t="s">
        <v>2481</v>
      </c>
      <c r="B534" s="24">
        <v>0</v>
      </c>
      <c r="C534" s="25" t="s">
        <v>2482</v>
      </c>
      <c r="D534"/>
      <c r="F534"/>
    </row>
    <row r="535" spans="1:6" x14ac:dyDescent="0.25">
      <c r="A535" s="24" t="s">
        <v>2481</v>
      </c>
      <c r="B535" s="24">
        <v>1</v>
      </c>
      <c r="C535" s="25">
        <v>1</v>
      </c>
      <c r="D535"/>
      <c r="F535"/>
    </row>
    <row r="536" spans="1:6" x14ac:dyDescent="0.25">
      <c r="A536" s="24" t="s">
        <v>2481</v>
      </c>
      <c r="B536" s="24">
        <v>2</v>
      </c>
      <c r="C536" s="25">
        <v>2</v>
      </c>
      <c r="D536"/>
      <c r="F536"/>
    </row>
    <row r="537" spans="1:6" x14ac:dyDescent="0.25">
      <c r="A537" s="24" t="s">
        <v>2481</v>
      </c>
      <c r="B537" s="24">
        <v>3</v>
      </c>
      <c r="C537" s="25">
        <v>3</v>
      </c>
      <c r="D537"/>
      <c r="F537"/>
    </row>
    <row r="538" spans="1:6" x14ac:dyDescent="0.25">
      <c r="A538" s="24" t="s">
        <v>2481</v>
      </c>
      <c r="B538" s="24">
        <v>4</v>
      </c>
      <c r="C538" s="25">
        <v>4</v>
      </c>
      <c r="D538"/>
      <c r="F538"/>
    </row>
    <row r="539" spans="1:6" x14ac:dyDescent="0.25">
      <c r="A539" s="24" t="s">
        <v>2481</v>
      </c>
      <c r="B539" s="24">
        <v>5</v>
      </c>
      <c r="C539" s="25" t="s">
        <v>2483</v>
      </c>
      <c r="D539"/>
      <c r="F539"/>
    </row>
    <row r="540" spans="1:6" x14ac:dyDescent="0.25">
      <c r="A540" s="24" t="s">
        <v>2481</v>
      </c>
      <c r="B540" s="24">
        <v>6</v>
      </c>
      <c r="C540" s="25">
        <v>6</v>
      </c>
      <c r="D540"/>
      <c r="F540"/>
    </row>
    <row r="541" spans="1:6" x14ac:dyDescent="0.25">
      <c r="A541" s="24" t="s">
        <v>2481</v>
      </c>
      <c r="B541" s="24">
        <v>7</v>
      </c>
      <c r="C541" s="25">
        <v>7</v>
      </c>
      <c r="D541"/>
      <c r="F541"/>
    </row>
    <row r="542" spans="1:6" x14ac:dyDescent="0.25">
      <c r="A542" s="24" t="s">
        <v>2481</v>
      </c>
      <c r="B542" s="24">
        <v>8</v>
      </c>
      <c r="C542" s="25">
        <v>8</v>
      </c>
      <c r="D542"/>
      <c r="F542"/>
    </row>
    <row r="543" spans="1:6" x14ac:dyDescent="0.25">
      <c r="A543" s="24" t="s">
        <v>2481</v>
      </c>
      <c r="B543" s="24">
        <v>9</v>
      </c>
      <c r="C543" s="25">
        <v>9</v>
      </c>
      <c r="D543"/>
      <c r="F543"/>
    </row>
    <row r="544" spans="1:6" x14ac:dyDescent="0.25">
      <c r="A544" s="24" t="s">
        <v>2481</v>
      </c>
      <c r="B544" s="24">
        <v>10</v>
      </c>
      <c r="C544" s="25" t="s">
        <v>2484</v>
      </c>
      <c r="D544"/>
      <c r="F544"/>
    </row>
    <row r="545" spans="1:6" x14ac:dyDescent="0.25">
      <c r="A545" s="24" t="s">
        <v>2481</v>
      </c>
      <c r="B545" s="24">
        <v>-8</v>
      </c>
      <c r="C545" s="25" t="s">
        <v>2004</v>
      </c>
      <c r="D545"/>
      <c r="F545"/>
    </row>
    <row r="546" spans="1:6" x14ac:dyDescent="0.25">
      <c r="A546"/>
      <c r="B546"/>
      <c r="C546"/>
      <c r="D546"/>
      <c r="F546"/>
    </row>
    <row r="547" spans="1:6" x14ac:dyDescent="0.25">
      <c r="A547" s="24" t="s">
        <v>1709</v>
      </c>
      <c r="B547" s="24">
        <v>0</v>
      </c>
      <c r="C547" s="25" t="s">
        <v>2485</v>
      </c>
      <c r="D547"/>
      <c r="F547"/>
    </row>
    <row r="548" spans="1:6" x14ac:dyDescent="0.25">
      <c r="A548" s="24" t="s">
        <v>1709</v>
      </c>
      <c r="B548" s="24">
        <v>1</v>
      </c>
      <c r="C548" s="25">
        <v>1</v>
      </c>
      <c r="D548"/>
      <c r="F548"/>
    </row>
    <row r="549" spans="1:6" x14ac:dyDescent="0.25">
      <c r="A549" s="24" t="s">
        <v>1709</v>
      </c>
      <c r="B549" s="24">
        <v>2</v>
      </c>
      <c r="C549" s="25">
        <v>2</v>
      </c>
      <c r="D549"/>
      <c r="F549"/>
    </row>
    <row r="550" spans="1:6" x14ac:dyDescent="0.25">
      <c r="A550" s="24" t="s">
        <v>1709</v>
      </c>
      <c r="B550" s="24">
        <v>3</v>
      </c>
      <c r="C550" s="25">
        <v>3</v>
      </c>
      <c r="D550"/>
      <c r="F550"/>
    </row>
    <row r="551" spans="1:6" x14ac:dyDescent="0.25">
      <c r="A551" s="24" t="s">
        <v>1709</v>
      </c>
      <c r="B551" s="24">
        <v>4</v>
      </c>
      <c r="C551" s="25">
        <v>4</v>
      </c>
      <c r="D551"/>
      <c r="F551"/>
    </row>
    <row r="552" spans="1:6" x14ac:dyDescent="0.25">
      <c r="A552" s="24" t="s">
        <v>1709</v>
      </c>
      <c r="B552" s="24">
        <v>5</v>
      </c>
      <c r="C552" s="25">
        <v>5</v>
      </c>
      <c r="D552"/>
      <c r="F552"/>
    </row>
    <row r="553" spans="1:6" x14ac:dyDescent="0.25">
      <c r="A553" s="24" t="s">
        <v>1709</v>
      </c>
      <c r="B553" s="24">
        <v>6</v>
      </c>
      <c r="C553" s="25">
        <v>6</v>
      </c>
      <c r="D553"/>
      <c r="F553"/>
    </row>
    <row r="554" spans="1:6" x14ac:dyDescent="0.25">
      <c r="A554" s="24" t="s">
        <v>1709</v>
      </c>
      <c r="B554" s="24">
        <v>7</v>
      </c>
      <c r="C554" s="25">
        <v>7</v>
      </c>
      <c r="D554"/>
      <c r="F554"/>
    </row>
    <row r="555" spans="1:6" x14ac:dyDescent="0.25">
      <c r="A555" s="24" t="s">
        <v>1709</v>
      </c>
      <c r="B555" s="24">
        <v>8</v>
      </c>
      <c r="C555" s="25">
        <v>8</v>
      </c>
      <c r="D555"/>
      <c r="F555"/>
    </row>
    <row r="556" spans="1:6" x14ac:dyDescent="0.25">
      <c r="A556" s="24" t="s">
        <v>1709</v>
      </c>
      <c r="B556" s="24">
        <v>9</v>
      </c>
      <c r="C556" s="25">
        <v>9</v>
      </c>
      <c r="D556"/>
      <c r="F556"/>
    </row>
    <row r="557" spans="1:6" x14ac:dyDescent="0.25">
      <c r="A557" s="24" t="s">
        <v>1709</v>
      </c>
      <c r="B557" s="24">
        <v>10</v>
      </c>
      <c r="C557" s="25" t="s">
        <v>2486</v>
      </c>
      <c r="D557"/>
      <c r="F557"/>
    </row>
    <row r="558" spans="1:6" x14ac:dyDescent="0.25">
      <c r="A558"/>
      <c r="B558"/>
      <c r="C558"/>
      <c r="D558"/>
      <c r="F558"/>
    </row>
    <row r="559" spans="1:6" x14ac:dyDescent="0.25">
      <c r="A559" s="24" t="s">
        <v>2487</v>
      </c>
      <c r="B559" s="24">
        <v>32</v>
      </c>
      <c r="C559" s="25" t="s">
        <v>2259</v>
      </c>
      <c r="D559"/>
      <c r="F559" s="24">
        <v>0</v>
      </c>
    </row>
    <row r="560" spans="1:6" x14ac:dyDescent="0.25">
      <c r="A560" s="24" t="s">
        <v>2487</v>
      </c>
      <c r="B560" s="24">
        <v>33</v>
      </c>
      <c r="C560" s="25" t="s">
        <v>2488</v>
      </c>
      <c r="D560"/>
      <c r="F560" s="24">
        <v>0</v>
      </c>
    </row>
    <row r="561" spans="1:6" x14ac:dyDescent="0.25">
      <c r="A561" s="24" t="s">
        <v>2487</v>
      </c>
      <c r="B561" s="24">
        <v>18</v>
      </c>
      <c r="C561" s="25" t="s">
        <v>2489</v>
      </c>
      <c r="D561"/>
      <c r="F561" s="24">
        <v>0</v>
      </c>
    </row>
    <row r="562" spans="1:6" x14ac:dyDescent="0.25">
      <c r="A562" s="24" t="s">
        <v>2487</v>
      </c>
      <c r="B562" s="24">
        <v>34</v>
      </c>
      <c r="C562" s="25" t="s">
        <v>2284</v>
      </c>
      <c r="D562"/>
      <c r="F562" s="24">
        <v>0</v>
      </c>
    </row>
    <row r="563" spans="1:6" x14ac:dyDescent="0.25">
      <c r="A563" s="24" t="s">
        <v>2487</v>
      </c>
      <c r="B563" s="24">
        <v>5</v>
      </c>
      <c r="C563" s="25" t="s">
        <v>2490</v>
      </c>
      <c r="D563"/>
      <c r="F563" s="24">
        <v>0</v>
      </c>
    </row>
    <row r="564" spans="1:6" x14ac:dyDescent="0.25">
      <c r="A564" s="24" t="s">
        <v>2487</v>
      </c>
      <c r="B564" s="24">
        <v>6</v>
      </c>
      <c r="C564" s="25" t="s">
        <v>2491</v>
      </c>
      <c r="D564"/>
      <c r="F564" s="24">
        <v>0</v>
      </c>
    </row>
    <row r="565" spans="1:6" x14ac:dyDescent="0.25">
      <c r="A565" s="24" t="s">
        <v>2487</v>
      </c>
      <c r="B565" s="24">
        <v>2</v>
      </c>
      <c r="C565" s="25" t="s">
        <v>2260</v>
      </c>
      <c r="D565"/>
      <c r="F565" s="24">
        <v>0</v>
      </c>
    </row>
    <row r="566" spans="1:6" x14ac:dyDescent="0.25">
      <c r="A566" s="24" t="s">
        <v>2487</v>
      </c>
      <c r="B566" s="24">
        <v>13</v>
      </c>
      <c r="C566" s="25" t="s">
        <v>2492</v>
      </c>
      <c r="D566"/>
      <c r="F566" s="24">
        <v>0</v>
      </c>
    </row>
    <row r="567" spans="1:6" x14ac:dyDescent="0.25">
      <c r="A567" s="24" t="s">
        <v>2487</v>
      </c>
      <c r="B567" s="24">
        <v>14</v>
      </c>
      <c r="C567" s="25" t="s">
        <v>2493</v>
      </c>
      <c r="D567"/>
      <c r="F567" s="24">
        <v>0</v>
      </c>
    </row>
    <row r="568" spans="1:6" x14ac:dyDescent="0.25">
      <c r="A568" s="24" t="s">
        <v>2487</v>
      </c>
      <c r="B568" s="24">
        <v>11</v>
      </c>
      <c r="C568" s="25" t="s">
        <v>2261</v>
      </c>
      <c r="D568"/>
      <c r="F568" s="24">
        <v>0</v>
      </c>
    </row>
    <row r="569" spans="1:6" x14ac:dyDescent="0.25">
      <c r="A569" s="24" t="s">
        <v>2487</v>
      </c>
      <c r="B569" s="24">
        <v>35</v>
      </c>
      <c r="C569" s="25" t="s">
        <v>2494</v>
      </c>
      <c r="D569"/>
      <c r="F569" s="24">
        <v>0</v>
      </c>
    </row>
    <row r="570" spans="1:6" x14ac:dyDescent="0.25">
      <c r="A570" s="24" t="s">
        <v>2487</v>
      </c>
      <c r="B570" s="24">
        <v>48</v>
      </c>
      <c r="C570" s="25" t="s">
        <v>2495</v>
      </c>
      <c r="D570"/>
      <c r="F570" s="24">
        <v>0</v>
      </c>
    </row>
    <row r="571" spans="1:6" x14ac:dyDescent="0.25">
      <c r="A571" s="24" t="s">
        <v>2487</v>
      </c>
      <c r="B571" s="24">
        <v>22</v>
      </c>
      <c r="C571" s="25" t="s">
        <v>2496</v>
      </c>
      <c r="D571"/>
      <c r="F571" s="24">
        <v>0</v>
      </c>
    </row>
    <row r="572" spans="1:6" x14ac:dyDescent="0.25">
      <c r="A572" s="24" t="s">
        <v>2487</v>
      </c>
      <c r="B572" s="24">
        <v>36</v>
      </c>
      <c r="C572" s="25" t="s">
        <v>2286</v>
      </c>
      <c r="D572"/>
      <c r="F572" s="24">
        <v>0</v>
      </c>
    </row>
    <row r="573" spans="1:6" x14ac:dyDescent="0.25">
      <c r="A573" s="24" t="s">
        <v>2487</v>
      </c>
      <c r="B573" s="24">
        <v>37</v>
      </c>
      <c r="C573" s="25" t="s">
        <v>2497</v>
      </c>
      <c r="D573"/>
      <c r="F573" s="24">
        <v>0</v>
      </c>
    </row>
    <row r="574" spans="1:6" x14ac:dyDescent="0.25">
      <c r="A574" s="24" t="s">
        <v>2487</v>
      </c>
      <c r="B574" s="24">
        <v>21</v>
      </c>
      <c r="C574" s="25" t="s">
        <v>2498</v>
      </c>
      <c r="D574"/>
      <c r="F574" s="24">
        <v>0</v>
      </c>
    </row>
    <row r="575" spans="1:6" x14ac:dyDescent="0.25">
      <c r="A575" s="24" t="s">
        <v>2487</v>
      </c>
      <c r="B575" s="24">
        <v>38</v>
      </c>
      <c r="C575" s="25" t="s">
        <v>2499</v>
      </c>
      <c r="D575"/>
      <c r="F575" s="24">
        <v>0</v>
      </c>
    </row>
    <row r="576" spans="1:6" x14ac:dyDescent="0.25">
      <c r="A576" s="24" t="s">
        <v>2487</v>
      </c>
      <c r="B576" s="24">
        <v>51</v>
      </c>
      <c r="C576" s="25" t="s">
        <v>2500</v>
      </c>
      <c r="D576"/>
      <c r="F576" s="24">
        <v>0</v>
      </c>
    </row>
    <row r="577" spans="1:6" x14ac:dyDescent="0.25">
      <c r="A577" s="24" t="s">
        <v>2487</v>
      </c>
      <c r="B577" s="24">
        <v>39</v>
      </c>
      <c r="C577" s="25" t="s">
        <v>2501</v>
      </c>
      <c r="D577"/>
      <c r="F577" s="24">
        <v>0</v>
      </c>
    </row>
    <row r="578" spans="1:6" x14ac:dyDescent="0.25">
      <c r="A578" s="24" t="s">
        <v>2487</v>
      </c>
      <c r="B578" s="24">
        <v>10</v>
      </c>
      <c r="C578" s="25" t="s">
        <v>2502</v>
      </c>
      <c r="D578"/>
      <c r="F578" s="24">
        <v>0</v>
      </c>
    </row>
    <row r="579" spans="1:6" x14ac:dyDescent="0.25">
      <c r="A579" s="24" t="s">
        <v>2487</v>
      </c>
      <c r="B579" s="24">
        <v>9</v>
      </c>
      <c r="C579" s="25" t="s">
        <v>2503</v>
      </c>
      <c r="D579"/>
      <c r="F579" s="24">
        <v>0</v>
      </c>
    </row>
    <row r="580" spans="1:6" x14ac:dyDescent="0.25">
      <c r="A580" s="24" t="s">
        <v>2487</v>
      </c>
      <c r="B580" s="24">
        <v>7</v>
      </c>
      <c r="C580" s="25" t="s">
        <v>2263</v>
      </c>
      <c r="D580"/>
      <c r="F580" s="24">
        <v>0</v>
      </c>
    </row>
    <row r="581" spans="1:6" x14ac:dyDescent="0.25">
      <c r="A581" s="24" t="s">
        <v>2487</v>
      </c>
      <c r="B581" s="24">
        <v>8</v>
      </c>
      <c r="C581" s="25" t="s">
        <v>2264</v>
      </c>
      <c r="D581"/>
      <c r="F581" s="24">
        <v>0</v>
      </c>
    </row>
    <row r="582" spans="1:6" x14ac:dyDescent="0.25">
      <c r="A582" s="24" t="s">
        <v>2487</v>
      </c>
      <c r="B582" s="24">
        <v>16</v>
      </c>
      <c r="C582" s="25" t="s">
        <v>2504</v>
      </c>
      <c r="D582"/>
      <c r="F582" s="24">
        <v>0</v>
      </c>
    </row>
    <row r="583" spans="1:6" x14ac:dyDescent="0.25">
      <c r="A583" s="24" t="s">
        <v>2487</v>
      </c>
      <c r="B583" s="24">
        <v>15</v>
      </c>
      <c r="C583" s="25" t="s">
        <v>2505</v>
      </c>
      <c r="D583"/>
      <c r="F583" s="24">
        <v>0</v>
      </c>
    </row>
    <row r="584" spans="1:6" x14ac:dyDescent="0.25">
      <c r="A584" s="24" t="s">
        <v>2487</v>
      </c>
      <c r="B584" s="24">
        <v>27</v>
      </c>
      <c r="C584" s="25" t="s">
        <v>2506</v>
      </c>
      <c r="D584"/>
      <c r="F584" s="24">
        <v>0</v>
      </c>
    </row>
    <row r="585" spans="1:6" x14ac:dyDescent="0.25">
      <c r="A585" s="24" t="s">
        <v>2487</v>
      </c>
      <c r="B585" s="24">
        <v>24</v>
      </c>
      <c r="C585" s="25" t="s">
        <v>2265</v>
      </c>
      <c r="D585"/>
      <c r="F585" s="24">
        <v>0</v>
      </c>
    </row>
    <row r="586" spans="1:6" x14ac:dyDescent="0.25">
      <c r="A586" s="24" t="s">
        <v>2487</v>
      </c>
      <c r="B586" s="24">
        <v>23</v>
      </c>
      <c r="C586" s="25" t="s">
        <v>2507</v>
      </c>
      <c r="D586"/>
      <c r="F586" s="24">
        <v>0</v>
      </c>
    </row>
    <row r="587" spans="1:6" x14ac:dyDescent="0.25">
      <c r="A587" s="24" t="s">
        <v>2487</v>
      </c>
      <c r="B587" s="24">
        <v>31</v>
      </c>
      <c r="C587" s="25" t="s">
        <v>2508</v>
      </c>
      <c r="D587"/>
      <c r="F587" s="24">
        <v>0</v>
      </c>
    </row>
    <row r="588" spans="1:6" x14ac:dyDescent="0.25">
      <c r="A588" s="24" t="s">
        <v>2487</v>
      </c>
      <c r="B588" s="24">
        <v>52</v>
      </c>
      <c r="C588" s="25" t="s">
        <v>2509</v>
      </c>
      <c r="D588"/>
      <c r="F588" s="24">
        <v>0</v>
      </c>
    </row>
    <row r="589" spans="1:6" x14ac:dyDescent="0.25">
      <c r="A589" s="24" t="s">
        <v>2487</v>
      </c>
      <c r="B589" s="24">
        <v>12</v>
      </c>
      <c r="C589" s="25" t="s">
        <v>2266</v>
      </c>
      <c r="D589"/>
      <c r="F589" s="24">
        <v>0</v>
      </c>
    </row>
    <row r="590" spans="1:6" x14ac:dyDescent="0.25">
      <c r="A590" s="24" t="s">
        <v>2487</v>
      </c>
      <c r="B590" s="24">
        <v>3</v>
      </c>
      <c r="C590" s="25" t="s">
        <v>2267</v>
      </c>
      <c r="D590"/>
      <c r="F590" s="24">
        <v>0</v>
      </c>
    </row>
    <row r="591" spans="1:6" x14ac:dyDescent="0.25">
      <c r="A591" s="24" t="s">
        <v>2487</v>
      </c>
      <c r="B591" s="24">
        <v>40</v>
      </c>
      <c r="C591" s="25" t="s">
        <v>2510</v>
      </c>
      <c r="D591"/>
      <c r="F591" s="24">
        <v>0</v>
      </c>
    </row>
    <row r="592" spans="1:6" x14ac:dyDescent="0.25">
      <c r="A592" s="24" t="s">
        <v>2487</v>
      </c>
      <c r="B592" s="24">
        <v>49</v>
      </c>
      <c r="C592" s="25" t="s">
        <v>2511</v>
      </c>
      <c r="D592"/>
      <c r="F592" s="24">
        <v>0</v>
      </c>
    </row>
    <row r="593" spans="1:6" x14ac:dyDescent="0.25">
      <c r="A593" s="24" t="s">
        <v>2487</v>
      </c>
      <c r="B593" s="24">
        <v>4</v>
      </c>
      <c r="C593" s="25" t="s">
        <v>2512</v>
      </c>
      <c r="D593"/>
      <c r="F593" s="24">
        <v>0</v>
      </c>
    </row>
    <row r="594" spans="1:6" x14ac:dyDescent="0.25">
      <c r="A594" s="24" t="s">
        <v>2487</v>
      </c>
      <c r="B594" s="24">
        <v>1</v>
      </c>
      <c r="C594" s="25" t="s">
        <v>2513</v>
      </c>
      <c r="D594"/>
      <c r="F594" s="24">
        <v>0</v>
      </c>
    </row>
    <row r="595" spans="1:6" x14ac:dyDescent="0.25">
      <c r="A595" s="24" t="s">
        <v>2487</v>
      </c>
      <c r="B595" s="24">
        <v>47</v>
      </c>
      <c r="C595" s="25" t="s">
        <v>2514</v>
      </c>
      <c r="D595"/>
      <c r="F595" s="24">
        <v>0</v>
      </c>
    </row>
    <row r="596" spans="1:6" x14ac:dyDescent="0.25">
      <c r="A596" s="24" t="s">
        <v>2487</v>
      </c>
      <c r="B596" s="24">
        <v>53</v>
      </c>
      <c r="C596" s="25" t="s">
        <v>2515</v>
      </c>
      <c r="D596"/>
      <c r="F596" s="24">
        <v>0</v>
      </c>
    </row>
    <row r="597" spans="1:6" x14ac:dyDescent="0.25">
      <c r="A597" s="24" t="s">
        <v>2487</v>
      </c>
      <c r="B597" s="24">
        <v>26</v>
      </c>
      <c r="C597" s="25" t="s">
        <v>2516</v>
      </c>
      <c r="D597"/>
      <c r="F597" s="24">
        <v>0</v>
      </c>
    </row>
    <row r="598" spans="1:6" x14ac:dyDescent="0.25">
      <c r="A598" s="24" t="s">
        <v>2487</v>
      </c>
      <c r="B598" s="24">
        <v>41</v>
      </c>
      <c r="C598" s="25" t="s">
        <v>2517</v>
      </c>
      <c r="D598"/>
      <c r="F598" s="24">
        <v>0</v>
      </c>
    </row>
    <row r="599" spans="1:6" x14ac:dyDescent="0.25">
      <c r="A599" s="24" t="s">
        <v>2487</v>
      </c>
      <c r="B599" s="24">
        <v>44</v>
      </c>
      <c r="C599" s="25" t="s">
        <v>2518</v>
      </c>
      <c r="D599"/>
      <c r="F599" s="24">
        <v>0</v>
      </c>
    </row>
    <row r="600" spans="1:6" x14ac:dyDescent="0.25">
      <c r="A600" s="24" t="s">
        <v>2487</v>
      </c>
      <c r="B600" s="24">
        <v>45</v>
      </c>
      <c r="C600" s="25" t="s">
        <v>2287</v>
      </c>
      <c r="D600"/>
      <c r="F600" s="24">
        <v>0</v>
      </c>
    </row>
    <row r="601" spans="1:6" x14ac:dyDescent="0.25">
      <c r="A601" s="24" t="s">
        <v>2487</v>
      </c>
      <c r="B601" s="24">
        <v>42</v>
      </c>
      <c r="C601" s="25" t="s">
        <v>2519</v>
      </c>
      <c r="D601"/>
      <c r="F601" s="24">
        <v>0</v>
      </c>
    </row>
    <row r="602" spans="1:6" x14ac:dyDescent="0.25">
      <c r="A602" s="24" t="s">
        <v>2487</v>
      </c>
      <c r="B602" s="24">
        <v>46</v>
      </c>
      <c r="C602" s="25" t="s">
        <v>2520</v>
      </c>
      <c r="D602"/>
      <c r="F602" s="24">
        <v>0</v>
      </c>
    </row>
    <row r="603" spans="1:6" x14ac:dyDescent="0.25">
      <c r="A603" s="24" t="s">
        <v>2487</v>
      </c>
      <c r="B603" s="24">
        <v>20</v>
      </c>
      <c r="C603" s="25" t="s">
        <v>2521</v>
      </c>
      <c r="D603"/>
      <c r="F603" s="24">
        <v>0</v>
      </c>
    </row>
    <row r="604" spans="1:6" x14ac:dyDescent="0.25">
      <c r="A604" s="24" t="s">
        <v>2487</v>
      </c>
      <c r="B604" s="24">
        <v>25</v>
      </c>
      <c r="C604" s="25" t="s">
        <v>2281</v>
      </c>
      <c r="D604"/>
      <c r="F604" s="24">
        <v>0</v>
      </c>
    </row>
    <row r="605" spans="1:6" x14ac:dyDescent="0.25">
      <c r="A605" s="24" t="s">
        <v>2487</v>
      </c>
      <c r="B605" s="24">
        <v>19</v>
      </c>
      <c r="C605" s="25" t="s">
        <v>2522</v>
      </c>
      <c r="D605"/>
      <c r="F605" s="24">
        <v>0</v>
      </c>
    </row>
    <row r="606" spans="1:6" x14ac:dyDescent="0.25">
      <c r="A606" s="24" t="s">
        <v>2487</v>
      </c>
      <c r="B606" s="24">
        <v>43</v>
      </c>
      <c r="C606" s="25" t="s">
        <v>2523</v>
      </c>
      <c r="D606"/>
      <c r="F606" s="24">
        <v>0</v>
      </c>
    </row>
    <row r="607" spans="1:6" x14ac:dyDescent="0.25">
      <c r="A607" s="24" t="s">
        <v>2487</v>
      </c>
      <c r="B607" s="24">
        <v>28</v>
      </c>
      <c r="C607" s="25" t="s">
        <v>2524</v>
      </c>
      <c r="D607"/>
      <c r="F607" s="24">
        <v>0</v>
      </c>
    </row>
    <row r="608" spans="1:6" x14ac:dyDescent="0.25">
      <c r="A608" s="24" t="s">
        <v>2487</v>
      </c>
      <c r="B608" s="24">
        <v>-91</v>
      </c>
      <c r="C608" s="25" t="s">
        <v>2525</v>
      </c>
      <c r="D608"/>
      <c r="F608" s="24">
        <v>1</v>
      </c>
    </row>
    <row r="609" spans="1:6" x14ac:dyDescent="0.25">
      <c r="A609" s="24" t="s">
        <v>2487</v>
      </c>
      <c r="B609" s="24">
        <v>-92</v>
      </c>
      <c r="C609" s="25" t="s">
        <v>2526</v>
      </c>
      <c r="D609"/>
      <c r="F609" s="24">
        <v>1</v>
      </c>
    </row>
    <row r="610" spans="1:6" x14ac:dyDescent="0.25">
      <c r="A610" s="24" t="s">
        <v>2487</v>
      </c>
      <c r="B610" s="24">
        <v>0</v>
      </c>
      <c r="C610" s="25" t="s">
        <v>2527</v>
      </c>
      <c r="D610"/>
      <c r="F610" s="24">
        <v>1</v>
      </c>
    </row>
    <row r="611" spans="1:6" x14ac:dyDescent="0.25">
      <c r="A611" s="24" t="s">
        <v>2528</v>
      </c>
      <c r="B611" s="24">
        <v>32</v>
      </c>
      <c r="C611" s="25" t="s">
        <v>2259</v>
      </c>
      <c r="D611"/>
      <c r="F611" s="24">
        <v>32</v>
      </c>
    </row>
    <row r="612" spans="1:6" x14ac:dyDescent="0.25">
      <c r="A612" s="24" t="s">
        <v>2528</v>
      </c>
      <c r="B612" s="24">
        <v>33</v>
      </c>
      <c r="C612" s="25" t="s">
        <v>2488</v>
      </c>
      <c r="D612"/>
      <c r="F612" s="24">
        <v>33</v>
      </c>
    </row>
    <row r="613" spans="1:6" x14ac:dyDescent="0.25">
      <c r="A613" s="24" t="s">
        <v>2528</v>
      </c>
      <c r="B613" s="24">
        <v>18</v>
      </c>
      <c r="C613" s="25" t="s">
        <v>2489</v>
      </c>
      <c r="D613"/>
      <c r="F613" s="24">
        <v>18</v>
      </c>
    </row>
    <row r="614" spans="1:6" x14ac:dyDescent="0.25">
      <c r="A614" s="24" t="s">
        <v>2528</v>
      </c>
      <c r="B614" s="24">
        <v>34</v>
      </c>
      <c r="C614" s="25" t="s">
        <v>2284</v>
      </c>
      <c r="D614"/>
      <c r="F614" s="24">
        <v>34</v>
      </c>
    </row>
    <row r="615" spans="1:6" x14ac:dyDescent="0.25">
      <c r="A615" s="24" t="s">
        <v>2528</v>
      </c>
      <c r="B615" s="24">
        <v>5</v>
      </c>
      <c r="C615" s="25" t="s">
        <v>2490</v>
      </c>
      <c r="D615"/>
      <c r="F615" s="24">
        <v>5</v>
      </c>
    </row>
    <row r="616" spans="1:6" x14ac:dyDescent="0.25">
      <c r="A616" s="24" t="s">
        <v>2528</v>
      </c>
      <c r="B616" s="24">
        <v>6</v>
      </c>
      <c r="C616" s="25" t="s">
        <v>2491</v>
      </c>
      <c r="D616"/>
      <c r="F616" s="24">
        <v>6</v>
      </c>
    </row>
    <row r="617" spans="1:6" x14ac:dyDescent="0.25">
      <c r="A617" s="24" t="s">
        <v>2528</v>
      </c>
      <c r="B617" s="24">
        <v>2</v>
      </c>
      <c r="C617" s="25" t="s">
        <v>2260</v>
      </c>
      <c r="D617"/>
      <c r="F617" s="24">
        <v>2</v>
      </c>
    </row>
    <row r="618" spans="1:6" x14ac:dyDescent="0.25">
      <c r="A618" s="24" t="s">
        <v>2528</v>
      </c>
      <c r="B618" s="24">
        <v>13</v>
      </c>
      <c r="C618" s="25" t="s">
        <v>2492</v>
      </c>
      <c r="D618"/>
      <c r="F618" s="24">
        <v>13</v>
      </c>
    </row>
    <row r="619" spans="1:6" x14ac:dyDescent="0.25">
      <c r="A619" s="24" t="s">
        <v>2528</v>
      </c>
      <c r="B619" s="24">
        <v>14</v>
      </c>
      <c r="C619" s="25" t="s">
        <v>2493</v>
      </c>
      <c r="D619"/>
      <c r="F619" s="24">
        <v>14</v>
      </c>
    </row>
    <row r="620" spans="1:6" x14ac:dyDescent="0.25">
      <c r="A620" s="24" t="s">
        <v>2528</v>
      </c>
      <c r="B620" s="24">
        <v>11</v>
      </c>
      <c r="C620" s="25" t="s">
        <v>2261</v>
      </c>
      <c r="D620"/>
      <c r="F620" s="24">
        <v>11</v>
      </c>
    </row>
    <row r="621" spans="1:6" x14ac:dyDescent="0.25">
      <c r="A621" s="24" t="s">
        <v>2528</v>
      </c>
      <c r="B621" s="24">
        <v>35</v>
      </c>
      <c r="C621" s="25" t="s">
        <v>2494</v>
      </c>
      <c r="D621"/>
      <c r="F621" s="24">
        <v>35</v>
      </c>
    </row>
    <row r="622" spans="1:6" x14ac:dyDescent="0.25">
      <c r="A622" s="24" t="s">
        <v>2528</v>
      </c>
      <c r="B622" s="24">
        <v>48</v>
      </c>
      <c r="C622" s="25" t="s">
        <v>2495</v>
      </c>
      <c r="D622"/>
      <c r="F622" s="24">
        <v>48</v>
      </c>
    </row>
    <row r="623" spans="1:6" x14ac:dyDescent="0.25">
      <c r="A623" s="24" t="s">
        <v>2528</v>
      </c>
      <c r="B623" s="24">
        <v>22</v>
      </c>
      <c r="C623" s="25" t="s">
        <v>2496</v>
      </c>
      <c r="D623"/>
      <c r="F623" s="24">
        <v>22</v>
      </c>
    </row>
    <row r="624" spans="1:6" x14ac:dyDescent="0.25">
      <c r="A624" s="24" t="s">
        <v>2528</v>
      </c>
      <c r="B624" s="24">
        <v>36</v>
      </c>
      <c r="C624" s="25" t="s">
        <v>2286</v>
      </c>
      <c r="D624"/>
      <c r="F624" s="24">
        <v>36</v>
      </c>
    </row>
    <row r="625" spans="1:6" x14ac:dyDescent="0.25">
      <c r="A625" s="24" t="s">
        <v>2528</v>
      </c>
      <c r="B625" s="24">
        <v>37</v>
      </c>
      <c r="C625" s="25" t="s">
        <v>2497</v>
      </c>
      <c r="D625"/>
      <c r="F625" s="24">
        <v>37</v>
      </c>
    </row>
    <row r="626" spans="1:6" x14ac:dyDescent="0.25">
      <c r="A626" s="24" t="s">
        <v>2528</v>
      </c>
      <c r="B626" s="24">
        <v>21</v>
      </c>
      <c r="C626" s="25" t="s">
        <v>2498</v>
      </c>
      <c r="D626"/>
      <c r="F626" s="24">
        <v>21</v>
      </c>
    </row>
    <row r="627" spans="1:6" x14ac:dyDescent="0.25">
      <c r="A627" s="24" t="s">
        <v>2528</v>
      </c>
      <c r="B627" s="24">
        <v>38</v>
      </c>
      <c r="C627" s="25" t="s">
        <v>2499</v>
      </c>
      <c r="D627"/>
      <c r="F627" s="24">
        <v>38</v>
      </c>
    </row>
    <row r="628" spans="1:6" x14ac:dyDescent="0.25">
      <c r="A628" s="24" t="s">
        <v>2528</v>
      </c>
      <c r="B628" s="24">
        <v>51</v>
      </c>
      <c r="C628" s="25" t="s">
        <v>2500</v>
      </c>
      <c r="D628"/>
      <c r="F628" s="24">
        <v>51</v>
      </c>
    </row>
    <row r="629" spans="1:6" x14ac:dyDescent="0.25">
      <c r="A629" s="24" t="s">
        <v>2528</v>
      </c>
      <c r="B629" s="24">
        <v>39</v>
      </c>
      <c r="C629" s="25" t="s">
        <v>2501</v>
      </c>
      <c r="D629"/>
      <c r="F629" s="24">
        <v>39</v>
      </c>
    </row>
    <row r="630" spans="1:6" x14ac:dyDescent="0.25">
      <c r="A630" s="24" t="s">
        <v>2528</v>
      </c>
      <c r="B630" s="24">
        <v>10</v>
      </c>
      <c r="C630" s="25" t="s">
        <v>2502</v>
      </c>
      <c r="D630"/>
      <c r="F630" s="24">
        <v>10</v>
      </c>
    </row>
    <row r="631" spans="1:6" x14ac:dyDescent="0.25">
      <c r="A631" s="24" t="s">
        <v>2528</v>
      </c>
      <c r="B631" s="24">
        <v>9</v>
      </c>
      <c r="C631" s="25" t="s">
        <v>2503</v>
      </c>
      <c r="D631"/>
      <c r="F631" s="24">
        <v>9</v>
      </c>
    </row>
    <row r="632" spans="1:6" x14ac:dyDescent="0.25">
      <c r="A632" s="24" t="s">
        <v>2528</v>
      </c>
      <c r="B632" s="24">
        <v>7</v>
      </c>
      <c r="C632" s="25" t="s">
        <v>2263</v>
      </c>
      <c r="D632"/>
      <c r="F632" s="24">
        <v>7</v>
      </c>
    </row>
    <row r="633" spans="1:6" x14ac:dyDescent="0.25">
      <c r="A633" s="24" t="s">
        <v>2528</v>
      </c>
      <c r="B633" s="24">
        <v>8</v>
      </c>
      <c r="C633" s="25" t="s">
        <v>2264</v>
      </c>
      <c r="D633"/>
      <c r="F633" s="24">
        <v>8</v>
      </c>
    </row>
    <row r="634" spans="1:6" x14ac:dyDescent="0.25">
      <c r="A634" s="24" t="s">
        <v>2528</v>
      </c>
      <c r="B634" s="24">
        <v>16</v>
      </c>
      <c r="C634" s="25" t="s">
        <v>2504</v>
      </c>
      <c r="D634"/>
      <c r="F634" s="24">
        <v>16</v>
      </c>
    </row>
    <row r="635" spans="1:6" x14ac:dyDescent="0.25">
      <c r="A635" s="24" t="s">
        <v>2528</v>
      </c>
      <c r="B635" s="24">
        <v>15</v>
      </c>
      <c r="C635" s="25" t="s">
        <v>2505</v>
      </c>
      <c r="D635"/>
      <c r="F635" s="24">
        <v>15</v>
      </c>
    </row>
    <row r="636" spans="1:6" x14ac:dyDescent="0.25">
      <c r="A636" s="24" t="s">
        <v>2528</v>
      </c>
      <c r="B636" s="24">
        <v>27</v>
      </c>
      <c r="C636" s="25" t="s">
        <v>2506</v>
      </c>
      <c r="D636"/>
      <c r="F636" s="24">
        <v>27</v>
      </c>
    </row>
    <row r="637" spans="1:6" x14ac:dyDescent="0.25">
      <c r="A637" s="24" t="s">
        <v>2528</v>
      </c>
      <c r="B637" s="24">
        <v>24</v>
      </c>
      <c r="C637" s="25" t="s">
        <v>2265</v>
      </c>
      <c r="D637"/>
      <c r="F637" s="24">
        <v>24</v>
      </c>
    </row>
    <row r="638" spans="1:6" x14ac:dyDescent="0.25">
      <c r="A638" s="24" t="s">
        <v>2528</v>
      </c>
      <c r="B638" s="24">
        <v>23</v>
      </c>
      <c r="C638" s="25" t="s">
        <v>2507</v>
      </c>
      <c r="D638"/>
      <c r="F638" s="24">
        <v>23</v>
      </c>
    </row>
    <row r="639" spans="1:6" x14ac:dyDescent="0.25">
      <c r="A639" s="24" t="s">
        <v>2528</v>
      </c>
      <c r="B639" s="24">
        <v>31</v>
      </c>
      <c r="C639" s="25" t="s">
        <v>2508</v>
      </c>
      <c r="D639"/>
      <c r="F639" s="24">
        <v>31</v>
      </c>
    </row>
    <row r="640" spans="1:6" x14ac:dyDescent="0.25">
      <c r="A640" s="24" t="s">
        <v>2528</v>
      </c>
      <c r="B640" s="24">
        <v>52</v>
      </c>
      <c r="C640" s="25" t="s">
        <v>2509</v>
      </c>
      <c r="D640"/>
      <c r="F640" s="24">
        <v>52</v>
      </c>
    </row>
    <row r="641" spans="1:6" x14ac:dyDescent="0.25">
      <c r="A641" s="24" t="s">
        <v>2528</v>
      </c>
      <c r="B641" s="24">
        <v>12</v>
      </c>
      <c r="C641" s="25" t="s">
        <v>2266</v>
      </c>
      <c r="D641"/>
      <c r="F641" s="24">
        <v>12</v>
      </c>
    </row>
    <row r="642" spans="1:6" x14ac:dyDescent="0.25">
      <c r="A642" s="24" t="s">
        <v>2528</v>
      </c>
      <c r="B642" s="24">
        <v>3</v>
      </c>
      <c r="C642" s="25" t="s">
        <v>2267</v>
      </c>
      <c r="D642"/>
      <c r="F642" s="24">
        <v>3</v>
      </c>
    </row>
    <row r="643" spans="1:6" x14ac:dyDescent="0.25">
      <c r="A643" s="24" t="s">
        <v>2528</v>
      </c>
      <c r="B643" s="24">
        <v>40</v>
      </c>
      <c r="C643" s="25" t="s">
        <v>2510</v>
      </c>
      <c r="D643"/>
      <c r="F643" s="24">
        <v>40</v>
      </c>
    </row>
    <row r="644" spans="1:6" x14ac:dyDescent="0.25">
      <c r="A644" s="24" t="s">
        <v>2528</v>
      </c>
      <c r="B644" s="24">
        <v>49</v>
      </c>
      <c r="C644" s="25" t="s">
        <v>2511</v>
      </c>
      <c r="D644"/>
      <c r="F644" s="24">
        <v>49</v>
      </c>
    </row>
    <row r="645" spans="1:6" x14ac:dyDescent="0.25">
      <c r="A645" s="24" t="s">
        <v>2528</v>
      </c>
      <c r="B645" s="24">
        <v>4</v>
      </c>
      <c r="C645" s="25" t="s">
        <v>2512</v>
      </c>
      <c r="D645"/>
      <c r="F645" s="24">
        <v>4</v>
      </c>
    </row>
    <row r="646" spans="1:6" x14ac:dyDescent="0.25">
      <c r="A646" s="24" t="s">
        <v>2528</v>
      </c>
      <c r="B646" s="24">
        <v>1</v>
      </c>
      <c r="C646" s="25" t="s">
        <v>2513</v>
      </c>
      <c r="D646"/>
      <c r="F646" s="24">
        <v>1</v>
      </c>
    </row>
    <row r="647" spans="1:6" x14ac:dyDescent="0.25">
      <c r="A647" s="24" t="s">
        <v>2528</v>
      </c>
      <c r="B647" s="24">
        <v>47</v>
      </c>
      <c r="C647" s="25" t="s">
        <v>2514</v>
      </c>
      <c r="D647"/>
      <c r="F647" s="24">
        <v>47</v>
      </c>
    </row>
    <row r="648" spans="1:6" x14ac:dyDescent="0.25">
      <c r="A648" s="24" t="s">
        <v>2528</v>
      </c>
      <c r="B648" s="24">
        <v>53</v>
      </c>
      <c r="C648" s="25" t="s">
        <v>2515</v>
      </c>
      <c r="D648"/>
      <c r="F648" s="24">
        <v>53</v>
      </c>
    </row>
    <row r="649" spans="1:6" x14ac:dyDescent="0.25">
      <c r="A649" s="24" t="s">
        <v>2528</v>
      </c>
      <c r="B649" s="24">
        <v>26</v>
      </c>
      <c r="C649" s="25" t="s">
        <v>2516</v>
      </c>
      <c r="D649"/>
      <c r="F649" s="24">
        <v>26</v>
      </c>
    </row>
    <row r="650" spans="1:6" x14ac:dyDescent="0.25">
      <c r="A650" s="24" t="s">
        <v>2528</v>
      </c>
      <c r="B650" s="24">
        <v>41</v>
      </c>
      <c r="C650" s="25" t="s">
        <v>2517</v>
      </c>
      <c r="D650"/>
      <c r="F650" s="24">
        <v>41</v>
      </c>
    </row>
    <row r="651" spans="1:6" x14ac:dyDescent="0.25">
      <c r="A651" s="24" t="s">
        <v>2528</v>
      </c>
      <c r="B651" s="24">
        <v>44</v>
      </c>
      <c r="C651" s="25" t="s">
        <v>2518</v>
      </c>
      <c r="D651"/>
      <c r="F651" s="24">
        <v>44</v>
      </c>
    </row>
    <row r="652" spans="1:6" x14ac:dyDescent="0.25">
      <c r="A652" s="24" t="s">
        <v>2528</v>
      </c>
      <c r="B652" s="24">
        <v>45</v>
      </c>
      <c r="C652" s="25" t="s">
        <v>2287</v>
      </c>
      <c r="D652"/>
      <c r="F652" s="24">
        <v>45</v>
      </c>
    </row>
    <row r="653" spans="1:6" x14ac:dyDescent="0.25">
      <c r="A653" s="24" t="s">
        <v>2528</v>
      </c>
      <c r="B653" s="24">
        <v>42</v>
      </c>
      <c r="C653" s="25" t="s">
        <v>2519</v>
      </c>
      <c r="D653"/>
      <c r="F653" s="24">
        <v>42</v>
      </c>
    </row>
    <row r="654" spans="1:6" x14ac:dyDescent="0.25">
      <c r="A654" s="24" t="s">
        <v>2528</v>
      </c>
      <c r="B654" s="24">
        <v>46</v>
      </c>
      <c r="C654" s="25" t="s">
        <v>2520</v>
      </c>
      <c r="D654"/>
      <c r="F654" s="24">
        <v>46</v>
      </c>
    </row>
    <row r="655" spans="1:6" x14ac:dyDescent="0.25">
      <c r="A655" s="24" t="s">
        <v>2528</v>
      </c>
      <c r="B655" s="24">
        <v>20</v>
      </c>
      <c r="C655" s="25" t="s">
        <v>2521</v>
      </c>
      <c r="D655"/>
      <c r="F655" s="24">
        <v>20</v>
      </c>
    </row>
    <row r="656" spans="1:6" x14ac:dyDescent="0.25">
      <c r="A656" s="24" t="s">
        <v>2528</v>
      </c>
      <c r="B656" s="24">
        <v>25</v>
      </c>
      <c r="C656" s="25" t="s">
        <v>2281</v>
      </c>
      <c r="D656"/>
      <c r="F656" s="24">
        <v>25</v>
      </c>
    </row>
    <row r="657" spans="1:6" x14ac:dyDescent="0.25">
      <c r="A657" s="24" t="s">
        <v>2528</v>
      </c>
      <c r="B657" s="24">
        <v>19</v>
      </c>
      <c r="C657" s="25" t="s">
        <v>2522</v>
      </c>
      <c r="D657"/>
      <c r="F657" s="24">
        <v>19</v>
      </c>
    </row>
    <row r="658" spans="1:6" x14ac:dyDescent="0.25">
      <c r="A658" s="24" t="s">
        <v>2528</v>
      </c>
      <c r="B658" s="24">
        <v>43</v>
      </c>
      <c r="C658" s="25" t="s">
        <v>2523</v>
      </c>
      <c r="D658"/>
      <c r="F658" s="24">
        <v>43</v>
      </c>
    </row>
    <row r="659" spans="1:6" x14ac:dyDescent="0.25">
      <c r="A659" s="24" t="s">
        <v>2528</v>
      </c>
      <c r="B659" s="24">
        <v>28</v>
      </c>
      <c r="C659" s="25" t="s">
        <v>2524</v>
      </c>
      <c r="D659"/>
      <c r="F659" s="24">
        <v>28</v>
      </c>
    </row>
    <row r="660" spans="1:6" x14ac:dyDescent="0.25">
      <c r="A660" s="24" t="s">
        <v>2528</v>
      </c>
      <c r="B660" s="24">
        <v>-91</v>
      </c>
      <c r="C660" s="25" t="s">
        <v>2529</v>
      </c>
      <c r="D660"/>
      <c r="F660" s="24">
        <v>-91</v>
      </c>
    </row>
    <row r="661" spans="1:6" x14ac:dyDescent="0.25">
      <c r="A661" s="24" t="s">
        <v>2528</v>
      </c>
      <c r="B661" s="24">
        <v>-92</v>
      </c>
      <c r="C661" s="25" t="s">
        <v>2530</v>
      </c>
      <c r="D661"/>
      <c r="F661" s="24">
        <v>-92</v>
      </c>
    </row>
    <row r="662" spans="1:6" x14ac:dyDescent="0.25">
      <c r="A662" s="24" t="s">
        <v>2528</v>
      </c>
      <c r="B662" s="24">
        <v>0</v>
      </c>
      <c r="C662" s="25" t="s">
        <v>2527</v>
      </c>
      <c r="D662"/>
      <c r="F662" s="24">
        <v>0</v>
      </c>
    </row>
    <row r="663" spans="1:6" x14ac:dyDescent="0.25">
      <c r="A663"/>
      <c r="B663"/>
      <c r="C663"/>
      <c r="D663"/>
      <c r="F663"/>
    </row>
    <row r="664" spans="1:6" x14ac:dyDescent="0.25">
      <c r="A664" s="24" t="s">
        <v>2531</v>
      </c>
      <c r="B664" s="24">
        <v>61</v>
      </c>
      <c r="C664" s="25" t="s">
        <v>2532</v>
      </c>
      <c r="D664"/>
      <c r="F664" s="24">
        <v>61</v>
      </c>
    </row>
    <row r="665" spans="1:6" x14ac:dyDescent="0.25">
      <c r="A665" s="24" t="s">
        <v>2531</v>
      </c>
      <c r="B665" s="24">
        <v>62</v>
      </c>
      <c r="C665" s="25" t="s">
        <v>2533</v>
      </c>
      <c r="D665"/>
      <c r="F665" s="24">
        <v>62</v>
      </c>
    </row>
    <row r="666" spans="1:6" x14ac:dyDescent="0.25">
      <c r="A666" s="24" t="s">
        <v>2531</v>
      </c>
      <c r="B666" s="24">
        <v>63</v>
      </c>
      <c r="C666" s="25" t="s">
        <v>2534</v>
      </c>
      <c r="D666"/>
      <c r="F666" s="24">
        <v>63</v>
      </c>
    </row>
    <row r="667" spans="1:6" x14ac:dyDescent="0.25">
      <c r="A667" s="24" t="s">
        <v>2531</v>
      </c>
      <c r="B667" s="24">
        <v>64</v>
      </c>
      <c r="C667" s="25" t="s">
        <v>2535</v>
      </c>
      <c r="D667"/>
      <c r="F667" s="24">
        <v>64</v>
      </c>
    </row>
    <row r="668" spans="1:6" x14ac:dyDescent="0.25">
      <c r="A668" s="24" t="s">
        <v>2531</v>
      </c>
      <c r="B668" s="24">
        <v>65</v>
      </c>
      <c r="C668" s="25" t="s">
        <v>2536</v>
      </c>
      <c r="D668"/>
      <c r="F668" s="24">
        <v>65</v>
      </c>
    </row>
    <row r="669" spans="1:6" x14ac:dyDescent="0.25">
      <c r="A669" s="24" t="s">
        <v>2531</v>
      </c>
      <c r="B669" s="24">
        <v>66</v>
      </c>
      <c r="C669" s="25" t="s">
        <v>2537</v>
      </c>
      <c r="D669"/>
      <c r="F669" s="24">
        <v>66</v>
      </c>
    </row>
    <row r="670" spans="1:6" x14ac:dyDescent="0.25">
      <c r="A670" s="24" t="s">
        <v>2531</v>
      </c>
      <c r="B670" s="24">
        <v>67</v>
      </c>
      <c r="C670" s="25" t="s">
        <v>2538</v>
      </c>
      <c r="D670"/>
      <c r="F670" s="24">
        <v>67</v>
      </c>
    </row>
    <row r="671" spans="1:6" x14ac:dyDescent="0.25">
      <c r="A671" s="24" t="s">
        <v>2531</v>
      </c>
      <c r="B671" s="24">
        <v>68</v>
      </c>
      <c r="C671" s="25" t="s">
        <v>2539</v>
      </c>
      <c r="D671"/>
      <c r="F671" s="24">
        <v>68</v>
      </c>
    </row>
    <row r="672" spans="1:6" x14ac:dyDescent="0.25">
      <c r="A672" s="24" t="s">
        <v>2531</v>
      </c>
      <c r="B672" s="24">
        <v>69</v>
      </c>
      <c r="C672" s="25" t="s">
        <v>2540</v>
      </c>
      <c r="D672"/>
      <c r="F672" s="24">
        <v>69</v>
      </c>
    </row>
    <row r="673" spans="1:6" x14ac:dyDescent="0.25">
      <c r="A673" s="24" t="s">
        <v>2531</v>
      </c>
      <c r="B673" s="24">
        <v>70</v>
      </c>
      <c r="C673" s="25" t="s">
        <v>2541</v>
      </c>
      <c r="D673"/>
      <c r="F673" s="24">
        <v>70</v>
      </c>
    </row>
    <row r="674" spans="1:6" x14ac:dyDescent="0.25">
      <c r="A674" s="24" t="s">
        <v>2531</v>
      </c>
      <c r="B674" s="24">
        <v>71</v>
      </c>
      <c r="C674" s="25" t="s">
        <v>2542</v>
      </c>
      <c r="D674"/>
      <c r="F674" s="24">
        <v>71</v>
      </c>
    </row>
    <row r="675" spans="1:6" x14ac:dyDescent="0.25">
      <c r="A675" s="24" t="s">
        <v>2531</v>
      </c>
      <c r="B675" s="24">
        <v>72</v>
      </c>
      <c r="C675" s="25" t="s">
        <v>2543</v>
      </c>
      <c r="D675"/>
      <c r="F675" s="24">
        <v>72</v>
      </c>
    </row>
    <row r="676" spans="1:6" x14ac:dyDescent="0.25">
      <c r="A676" s="24" t="s">
        <v>2531</v>
      </c>
      <c r="B676" s="24">
        <v>73</v>
      </c>
      <c r="C676" s="25" t="s">
        <v>2544</v>
      </c>
      <c r="D676"/>
      <c r="F676" s="24">
        <v>73</v>
      </c>
    </row>
    <row r="677" spans="1:6" x14ac:dyDescent="0.25">
      <c r="A677" s="24" t="s">
        <v>2531</v>
      </c>
      <c r="B677" s="24">
        <v>74</v>
      </c>
      <c r="C677" s="25" t="s">
        <v>2480</v>
      </c>
      <c r="D677"/>
      <c r="F677" s="24">
        <v>74</v>
      </c>
    </row>
    <row r="678" spans="1:6" x14ac:dyDescent="0.25">
      <c r="A678" s="24" t="s">
        <v>2531</v>
      </c>
      <c r="B678" s="24">
        <v>75</v>
      </c>
      <c r="C678" s="25" t="s">
        <v>2545</v>
      </c>
      <c r="D678"/>
      <c r="F678" s="24">
        <v>75</v>
      </c>
    </row>
    <row r="679" spans="1:6" x14ac:dyDescent="0.25">
      <c r="A679" s="24" t="s">
        <v>2531</v>
      </c>
      <c r="B679" s="24">
        <v>76</v>
      </c>
      <c r="C679" s="25" t="s">
        <v>2546</v>
      </c>
      <c r="D679"/>
      <c r="F679" s="24">
        <v>76</v>
      </c>
    </row>
    <row r="680" spans="1:6" x14ac:dyDescent="0.25">
      <c r="A680" s="24" t="s">
        <v>2531</v>
      </c>
      <c r="B680" s="24">
        <v>-9</v>
      </c>
      <c r="C680" s="25" t="s">
        <v>2547</v>
      </c>
      <c r="D680"/>
      <c r="F680" s="24">
        <v>77</v>
      </c>
    </row>
    <row r="681" spans="1:6" x14ac:dyDescent="0.25">
      <c r="A681" s="24" t="s">
        <v>2531</v>
      </c>
      <c r="B681" s="24">
        <v>0</v>
      </c>
      <c r="C681" s="25" t="s">
        <v>2548</v>
      </c>
      <c r="D681"/>
      <c r="F681" s="24">
        <v>0</v>
      </c>
    </row>
    <row r="682" spans="1:6" x14ac:dyDescent="0.25">
      <c r="A682"/>
      <c r="B682"/>
      <c r="C682"/>
      <c r="D682"/>
      <c r="F682"/>
    </row>
    <row r="683" spans="1:6" x14ac:dyDescent="0.25">
      <c r="A683" s="24" t="s">
        <v>2549</v>
      </c>
      <c r="B683" s="24">
        <v>1</v>
      </c>
      <c r="C683" s="25" t="s">
        <v>2550</v>
      </c>
      <c r="D683"/>
      <c r="F683"/>
    </row>
    <row r="684" spans="1:6" x14ac:dyDescent="0.25">
      <c r="A684" s="24" t="s">
        <v>2549</v>
      </c>
      <c r="B684" s="24">
        <v>2</v>
      </c>
      <c r="C684" s="25" t="s">
        <v>2551</v>
      </c>
      <c r="D684"/>
      <c r="F684"/>
    </row>
    <row r="685" spans="1:6" x14ac:dyDescent="0.25">
      <c r="A685" s="24" t="s">
        <v>2549</v>
      </c>
      <c r="B685" s="24">
        <v>3</v>
      </c>
      <c r="C685" s="25" t="s">
        <v>2552</v>
      </c>
      <c r="D685"/>
      <c r="F685"/>
    </row>
    <row r="686" spans="1:6" x14ac:dyDescent="0.25">
      <c r="A686" s="24" t="s">
        <v>2549</v>
      </c>
      <c r="B686" s="24">
        <v>-8</v>
      </c>
      <c r="C686" s="25" t="s">
        <v>2004</v>
      </c>
      <c r="D686"/>
      <c r="F686"/>
    </row>
    <row r="687" spans="1:6" x14ac:dyDescent="0.25">
      <c r="A687"/>
      <c r="B687"/>
      <c r="C687"/>
      <c r="D687"/>
      <c r="F687"/>
    </row>
    <row r="688" spans="1:6" x14ac:dyDescent="0.25">
      <c r="A688" s="24" t="s">
        <v>2553</v>
      </c>
      <c r="B688" s="24">
        <v>1</v>
      </c>
      <c r="C688" s="25" t="s">
        <v>1302</v>
      </c>
      <c r="D688"/>
      <c r="F688"/>
    </row>
    <row r="689" spans="1:6" x14ac:dyDescent="0.25">
      <c r="A689" s="24" t="s">
        <v>2553</v>
      </c>
      <c r="B689" s="24">
        <v>3</v>
      </c>
      <c r="C689" s="25" t="s">
        <v>2554</v>
      </c>
      <c r="D689"/>
      <c r="F689"/>
    </row>
    <row r="690" spans="1:6" x14ac:dyDescent="0.25">
      <c r="A690" s="24" t="s">
        <v>2553</v>
      </c>
      <c r="B690" s="24">
        <v>2</v>
      </c>
      <c r="C690" s="25" t="s">
        <v>2555</v>
      </c>
      <c r="D690"/>
      <c r="F690"/>
    </row>
    <row r="691" spans="1:6" x14ac:dyDescent="0.25">
      <c r="A691" s="24" t="s">
        <v>2553</v>
      </c>
      <c r="B691" s="24">
        <v>4</v>
      </c>
      <c r="C691" s="25" t="s">
        <v>2556</v>
      </c>
      <c r="D691"/>
      <c r="F691"/>
    </row>
    <row r="692" spans="1:6" x14ac:dyDescent="0.25">
      <c r="A692" s="24" t="s">
        <v>2553</v>
      </c>
      <c r="B692" s="24">
        <v>-9</v>
      </c>
      <c r="C692" s="25" t="s">
        <v>2167</v>
      </c>
      <c r="D692"/>
      <c r="F692"/>
    </row>
    <row r="693" spans="1:6" x14ac:dyDescent="0.25">
      <c r="A693"/>
      <c r="B693"/>
      <c r="C693"/>
      <c r="D693"/>
      <c r="F693"/>
    </row>
    <row r="694" spans="1:6" x14ac:dyDescent="0.25">
      <c r="A694" s="24" t="s">
        <v>2557</v>
      </c>
      <c r="B694" s="24">
        <v>1</v>
      </c>
      <c r="C694" s="25" t="s">
        <v>2558</v>
      </c>
      <c r="D694"/>
      <c r="F694"/>
    </row>
    <row r="695" spans="1:6" x14ac:dyDescent="0.25">
      <c r="A695" s="24" t="s">
        <v>2557</v>
      </c>
      <c r="B695" s="24">
        <v>2</v>
      </c>
      <c r="C695" s="25" t="s">
        <v>2559</v>
      </c>
      <c r="D695"/>
      <c r="F695"/>
    </row>
    <row r="696" spans="1:6" x14ac:dyDescent="0.25">
      <c r="A696" s="24" t="s">
        <v>2557</v>
      </c>
      <c r="B696" s="24">
        <v>3</v>
      </c>
      <c r="C696" s="25" t="s">
        <v>2560</v>
      </c>
      <c r="D696"/>
      <c r="F696"/>
    </row>
    <row r="697" spans="1:6" x14ac:dyDescent="0.25">
      <c r="A697" s="24" t="s">
        <v>2557</v>
      </c>
      <c r="B697" s="24">
        <v>4</v>
      </c>
      <c r="C697" s="25" t="s">
        <v>2561</v>
      </c>
      <c r="D697"/>
      <c r="F697"/>
    </row>
    <row r="698" spans="1:6" x14ac:dyDescent="0.25">
      <c r="A698" s="24" t="s">
        <v>2557</v>
      </c>
      <c r="B698" s="24">
        <v>5</v>
      </c>
      <c r="C698" s="25" t="s">
        <v>2442</v>
      </c>
      <c r="D698"/>
      <c r="F698"/>
    </row>
    <row r="699" spans="1:6" x14ac:dyDescent="0.25">
      <c r="A699" s="24" t="s">
        <v>2557</v>
      </c>
      <c r="B699" s="24">
        <v>6</v>
      </c>
      <c r="C699" s="25" t="s">
        <v>2562</v>
      </c>
      <c r="D699"/>
      <c r="F699"/>
    </row>
    <row r="700" spans="1:6" x14ac:dyDescent="0.25">
      <c r="A700" s="24" t="s">
        <v>2557</v>
      </c>
      <c r="B700" s="24">
        <v>7</v>
      </c>
      <c r="C700" s="25" t="s">
        <v>2563</v>
      </c>
      <c r="D700"/>
      <c r="F700"/>
    </row>
    <row r="701" spans="1:6" x14ac:dyDescent="0.25">
      <c r="A701" s="24" t="s">
        <v>2557</v>
      </c>
      <c r="B701" s="24">
        <v>8</v>
      </c>
      <c r="C701" s="25" t="s">
        <v>2564</v>
      </c>
      <c r="D701"/>
      <c r="F701"/>
    </row>
    <row r="702" spans="1:6" x14ac:dyDescent="0.25">
      <c r="A702" s="24" t="s">
        <v>2557</v>
      </c>
      <c r="B702" s="24">
        <v>9</v>
      </c>
      <c r="C702" s="25" t="s">
        <v>2565</v>
      </c>
      <c r="D702"/>
      <c r="F702"/>
    </row>
    <row r="703" spans="1:6" x14ac:dyDescent="0.25">
      <c r="A703" s="24" t="s">
        <v>2557</v>
      </c>
      <c r="B703" s="24">
        <v>-9</v>
      </c>
      <c r="C703" s="25" t="s">
        <v>2184</v>
      </c>
      <c r="D703"/>
      <c r="F703"/>
    </row>
    <row r="704" spans="1:6" x14ac:dyDescent="0.25">
      <c r="A704" s="24" t="s">
        <v>2566</v>
      </c>
      <c r="B704" s="24">
        <v>1</v>
      </c>
      <c r="C704" s="25" t="s">
        <v>2567</v>
      </c>
      <c r="D704"/>
      <c r="F704"/>
    </row>
    <row r="705" spans="1:6" x14ac:dyDescent="0.25">
      <c r="A705" s="24" t="s">
        <v>2566</v>
      </c>
      <c r="B705" s="24">
        <v>2</v>
      </c>
      <c r="C705" s="25" t="s">
        <v>2568</v>
      </c>
      <c r="D705"/>
      <c r="F705"/>
    </row>
    <row r="706" spans="1:6" x14ac:dyDescent="0.25">
      <c r="A706" s="24" t="s">
        <v>2566</v>
      </c>
      <c r="B706" s="24">
        <v>3</v>
      </c>
      <c r="C706" s="25" t="s">
        <v>2569</v>
      </c>
      <c r="D706"/>
      <c r="F706"/>
    </row>
    <row r="707" spans="1:6" x14ac:dyDescent="0.25">
      <c r="A707"/>
      <c r="B707"/>
      <c r="C707"/>
      <c r="D707"/>
      <c r="F707"/>
    </row>
    <row r="708" spans="1:6" x14ac:dyDescent="0.25">
      <c r="A708" s="24" t="s">
        <v>2570</v>
      </c>
      <c r="B708" s="24">
        <v>32</v>
      </c>
      <c r="C708" s="25" t="s">
        <v>2571</v>
      </c>
      <c r="D708"/>
      <c r="F708" s="24">
        <v>32</v>
      </c>
    </row>
    <row r="709" spans="1:6" x14ac:dyDescent="0.25">
      <c r="A709" s="24" t="s">
        <v>2570</v>
      </c>
      <c r="B709" s="24">
        <v>33</v>
      </c>
      <c r="C709" s="25" t="s">
        <v>2572</v>
      </c>
      <c r="D709"/>
      <c r="F709" s="24">
        <v>33</v>
      </c>
    </row>
    <row r="710" spans="1:6" x14ac:dyDescent="0.25">
      <c r="A710" s="24" t="s">
        <v>2570</v>
      </c>
      <c r="B710" s="24">
        <v>18</v>
      </c>
      <c r="C710" s="25" t="s">
        <v>2573</v>
      </c>
      <c r="D710"/>
      <c r="F710" s="24">
        <v>18</v>
      </c>
    </row>
    <row r="711" spans="1:6" x14ac:dyDescent="0.25">
      <c r="A711" s="24" t="s">
        <v>2570</v>
      </c>
      <c r="B711" s="24">
        <v>34</v>
      </c>
      <c r="C711" s="25" t="s">
        <v>2574</v>
      </c>
      <c r="D711"/>
      <c r="F711" s="24">
        <v>34</v>
      </c>
    </row>
    <row r="712" spans="1:6" x14ac:dyDescent="0.25">
      <c r="A712" s="24" t="s">
        <v>2570</v>
      </c>
      <c r="B712" s="24">
        <v>5</v>
      </c>
      <c r="C712" s="25" t="s">
        <v>2575</v>
      </c>
      <c r="D712"/>
      <c r="F712" s="24">
        <v>5</v>
      </c>
    </row>
    <row r="713" spans="1:6" x14ac:dyDescent="0.25">
      <c r="A713" s="24" t="s">
        <v>2570</v>
      </c>
      <c r="B713" s="24">
        <v>6</v>
      </c>
      <c r="C713" s="25" t="s">
        <v>2576</v>
      </c>
      <c r="D713"/>
      <c r="F713" s="24">
        <v>6</v>
      </c>
    </row>
    <row r="714" spans="1:6" x14ac:dyDescent="0.25">
      <c r="A714" s="24" t="s">
        <v>2570</v>
      </c>
      <c r="B714" s="24">
        <v>2</v>
      </c>
      <c r="C714" s="25" t="s">
        <v>2577</v>
      </c>
      <c r="D714"/>
      <c r="F714" s="24">
        <v>2</v>
      </c>
    </row>
    <row r="715" spans="1:6" x14ac:dyDescent="0.25">
      <c r="A715" s="24" t="s">
        <v>2570</v>
      </c>
      <c r="B715" s="24">
        <v>13</v>
      </c>
      <c r="C715" s="25" t="s">
        <v>2578</v>
      </c>
      <c r="D715"/>
      <c r="F715" s="24">
        <v>13</v>
      </c>
    </row>
    <row r="716" spans="1:6" x14ac:dyDescent="0.25">
      <c r="A716" s="24" t="s">
        <v>2570</v>
      </c>
      <c r="B716" s="24">
        <v>14</v>
      </c>
      <c r="C716" s="25" t="s">
        <v>2579</v>
      </c>
      <c r="D716"/>
      <c r="F716" s="24">
        <v>14</v>
      </c>
    </row>
    <row r="717" spans="1:6" x14ac:dyDescent="0.25">
      <c r="A717" s="24" t="s">
        <v>2570</v>
      </c>
      <c r="B717" s="24">
        <v>11</v>
      </c>
      <c r="C717" s="25" t="s">
        <v>2580</v>
      </c>
      <c r="D717"/>
      <c r="F717" s="24">
        <v>11</v>
      </c>
    </row>
    <row r="718" spans="1:6" x14ac:dyDescent="0.25">
      <c r="A718" s="24" t="s">
        <v>2570</v>
      </c>
      <c r="B718" s="24">
        <v>35</v>
      </c>
      <c r="C718" s="25" t="s">
        <v>2581</v>
      </c>
      <c r="D718"/>
      <c r="F718" s="24">
        <v>35</v>
      </c>
    </row>
    <row r="719" spans="1:6" x14ac:dyDescent="0.25">
      <c r="A719" s="24" t="s">
        <v>2570</v>
      </c>
      <c r="B719" s="24">
        <v>48</v>
      </c>
      <c r="C719" s="25" t="s">
        <v>2582</v>
      </c>
      <c r="D719"/>
      <c r="F719" s="24">
        <v>48</v>
      </c>
    </row>
    <row r="720" spans="1:6" x14ac:dyDescent="0.25">
      <c r="A720" s="24" t="s">
        <v>2570</v>
      </c>
      <c r="B720" s="24">
        <v>22</v>
      </c>
      <c r="C720" s="25" t="s">
        <v>2583</v>
      </c>
      <c r="D720"/>
      <c r="F720" s="24">
        <v>22</v>
      </c>
    </row>
    <row r="721" spans="1:6" x14ac:dyDescent="0.25">
      <c r="A721" s="24" t="s">
        <v>2570</v>
      </c>
      <c r="B721" s="24">
        <v>36</v>
      </c>
      <c r="C721" s="25" t="s">
        <v>2584</v>
      </c>
      <c r="D721"/>
      <c r="F721" s="24">
        <v>36</v>
      </c>
    </row>
    <row r="722" spans="1:6" x14ac:dyDescent="0.25">
      <c r="A722" s="24" t="s">
        <v>2570</v>
      </c>
      <c r="B722" s="24">
        <v>37</v>
      </c>
      <c r="C722" s="25" t="s">
        <v>2585</v>
      </c>
      <c r="D722"/>
      <c r="F722" s="24">
        <v>37</v>
      </c>
    </row>
    <row r="723" spans="1:6" x14ac:dyDescent="0.25">
      <c r="A723" s="24" t="s">
        <v>2570</v>
      </c>
      <c r="B723" s="24">
        <v>21</v>
      </c>
      <c r="C723" s="25" t="s">
        <v>2586</v>
      </c>
      <c r="D723"/>
      <c r="F723" s="24">
        <v>21</v>
      </c>
    </row>
    <row r="724" spans="1:6" x14ac:dyDescent="0.25">
      <c r="A724" s="24" t="s">
        <v>2570</v>
      </c>
      <c r="B724" s="24">
        <v>38</v>
      </c>
      <c r="C724" s="25" t="s">
        <v>2587</v>
      </c>
      <c r="D724"/>
      <c r="F724" s="24">
        <v>38</v>
      </c>
    </row>
    <row r="725" spans="1:6" x14ac:dyDescent="0.25">
      <c r="A725" s="24" t="s">
        <v>2570</v>
      </c>
      <c r="B725" s="24">
        <v>51</v>
      </c>
      <c r="C725" s="25" t="s">
        <v>2588</v>
      </c>
      <c r="D725"/>
      <c r="F725" s="24">
        <v>51</v>
      </c>
    </row>
    <row r="726" spans="1:6" x14ac:dyDescent="0.25">
      <c r="A726" s="24" t="s">
        <v>2570</v>
      </c>
      <c r="B726" s="24">
        <v>39</v>
      </c>
      <c r="C726" s="25" t="s">
        <v>2589</v>
      </c>
      <c r="D726"/>
      <c r="F726" s="24">
        <v>39</v>
      </c>
    </row>
    <row r="727" spans="1:6" x14ac:dyDescent="0.25">
      <c r="A727" s="24" t="s">
        <v>2570</v>
      </c>
      <c r="B727" s="24">
        <v>10</v>
      </c>
      <c r="C727" s="25" t="s">
        <v>2590</v>
      </c>
      <c r="D727"/>
      <c r="F727" s="24">
        <v>10</v>
      </c>
    </row>
    <row r="728" spans="1:6" x14ac:dyDescent="0.25">
      <c r="A728" s="24" t="s">
        <v>2570</v>
      </c>
      <c r="B728" s="24">
        <v>9</v>
      </c>
      <c r="C728" s="25" t="s">
        <v>2591</v>
      </c>
      <c r="D728"/>
      <c r="F728" s="24">
        <v>9</v>
      </c>
    </row>
    <row r="729" spans="1:6" x14ac:dyDescent="0.25">
      <c r="A729" s="24" t="s">
        <v>2570</v>
      </c>
      <c r="B729" s="24">
        <v>7</v>
      </c>
      <c r="C729" s="25" t="s">
        <v>2592</v>
      </c>
      <c r="D729"/>
      <c r="F729" s="24">
        <v>7</v>
      </c>
    </row>
    <row r="730" spans="1:6" x14ac:dyDescent="0.25">
      <c r="A730" s="24" t="s">
        <v>2570</v>
      </c>
      <c r="B730" s="24">
        <v>8</v>
      </c>
      <c r="C730" s="25" t="s">
        <v>2593</v>
      </c>
      <c r="D730"/>
      <c r="F730" s="24">
        <v>8</v>
      </c>
    </row>
    <row r="731" spans="1:6" x14ac:dyDescent="0.25">
      <c r="A731" s="24" t="s">
        <v>2570</v>
      </c>
      <c r="B731" s="24">
        <v>16</v>
      </c>
      <c r="C731" s="25" t="s">
        <v>2594</v>
      </c>
      <c r="D731"/>
      <c r="F731" s="24">
        <v>16</v>
      </c>
    </row>
    <row r="732" spans="1:6" x14ac:dyDescent="0.25">
      <c r="A732" s="24" t="s">
        <v>2570</v>
      </c>
      <c r="B732" s="24">
        <v>15</v>
      </c>
      <c r="C732" s="25" t="s">
        <v>2595</v>
      </c>
      <c r="D732"/>
      <c r="F732" s="24">
        <v>15</v>
      </c>
    </row>
    <row r="733" spans="1:6" x14ac:dyDescent="0.25">
      <c r="A733" s="24" t="s">
        <v>2570</v>
      </c>
      <c r="B733" s="24">
        <v>27</v>
      </c>
      <c r="C733" s="25" t="s">
        <v>2596</v>
      </c>
      <c r="D733"/>
      <c r="F733" s="24">
        <v>27</v>
      </c>
    </row>
    <row r="734" spans="1:6" x14ac:dyDescent="0.25">
      <c r="A734" s="24" t="s">
        <v>2570</v>
      </c>
      <c r="B734" s="24">
        <v>24</v>
      </c>
      <c r="C734" s="25" t="s">
        <v>2597</v>
      </c>
      <c r="D734"/>
      <c r="F734" s="24">
        <v>24</v>
      </c>
    </row>
    <row r="735" spans="1:6" x14ac:dyDescent="0.25">
      <c r="A735" s="24" t="s">
        <v>2570</v>
      </c>
      <c r="B735" s="24">
        <v>23</v>
      </c>
      <c r="C735" s="25" t="s">
        <v>2598</v>
      </c>
      <c r="D735"/>
      <c r="F735" s="24">
        <v>23</v>
      </c>
    </row>
    <row r="736" spans="1:6" x14ac:dyDescent="0.25">
      <c r="A736" s="24" t="s">
        <v>2570</v>
      </c>
      <c r="B736" s="24">
        <v>31</v>
      </c>
      <c r="C736" s="25" t="s">
        <v>2599</v>
      </c>
      <c r="D736"/>
      <c r="F736" s="24">
        <v>31</v>
      </c>
    </row>
    <row r="737" spans="1:6" x14ac:dyDescent="0.25">
      <c r="A737" s="24" t="s">
        <v>2570</v>
      </c>
      <c r="B737" s="24">
        <v>52</v>
      </c>
      <c r="C737" s="25" t="s">
        <v>2600</v>
      </c>
      <c r="D737"/>
      <c r="F737" s="24">
        <v>52</v>
      </c>
    </row>
    <row r="738" spans="1:6" x14ac:dyDescent="0.25">
      <c r="A738" s="24" t="s">
        <v>2570</v>
      </c>
      <c r="B738" s="24">
        <v>12</v>
      </c>
      <c r="C738" s="25" t="s">
        <v>2601</v>
      </c>
      <c r="D738"/>
      <c r="F738" s="24">
        <v>12</v>
      </c>
    </row>
    <row r="739" spans="1:6" x14ac:dyDescent="0.25">
      <c r="A739" s="24" t="s">
        <v>2570</v>
      </c>
      <c r="B739" s="24">
        <v>3</v>
      </c>
      <c r="C739" s="25" t="s">
        <v>2602</v>
      </c>
      <c r="D739"/>
      <c r="F739" s="24">
        <v>3</v>
      </c>
    </row>
    <row r="740" spans="1:6" x14ac:dyDescent="0.25">
      <c r="A740" s="24" t="s">
        <v>2570</v>
      </c>
      <c r="B740" s="24">
        <v>40</v>
      </c>
      <c r="C740" s="25" t="s">
        <v>2603</v>
      </c>
      <c r="D740"/>
      <c r="F740" s="24">
        <v>40</v>
      </c>
    </row>
    <row r="741" spans="1:6" x14ac:dyDescent="0.25">
      <c r="A741" s="24" t="s">
        <v>2570</v>
      </c>
      <c r="B741" s="24">
        <v>49</v>
      </c>
      <c r="C741" s="25" t="s">
        <v>2604</v>
      </c>
      <c r="D741"/>
      <c r="F741" s="24">
        <v>49</v>
      </c>
    </row>
    <row r="742" spans="1:6" x14ac:dyDescent="0.25">
      <c r="A742" s="24" t="s">
        <v>2570</v>
      </c>
      <c r="B742" s="24">
        <v>4</v>
      </c>
      <c r="C742" s="25" t="s">
        <v>2605</v>
      </c>
      <c r="D742"/>
      <c r="F742" s="24">
        <v>4</v>
      </c>
    </row>
    <row r="743" spans="1:6" x14ac:dyDescent="0.25">
      <c r="A743" s="24" t="s">
        <v>2570</v>
      </c>
      <c r="B743" s="24">
        <v>1</v>
      </c>
      <c r="C743" s="25" t="s">
        <v>2606</v>
      </c>
      <c r="D743"/>
      <c r="F743" s="24">
        <v>1</v>
      </c>
    </row>
    <row r="744" spans="1:6" x14ac:dyDescent="0.25">
      <c r="A744" s="24" t="s">
        <v>2570</v>
      </c>
      <c r="B744" s="24">
        <v>47</v>
      </c>
      <c r="C744" s="25" t="s">
        <v>2607</v>
      </c>
      <c r="D744"/>
      <c r="F744" s="24">
        <v>47</v>
      </c>
    </row>
    <row r="745" spans="1:6" x14ac:dyDescent="0.25">
      <c r="A745" s="24" t="s">
        <v>2570</v>
      </c>
      <c r="B745" s="24">
        <v>53</v>
      </c>
      <c r="C745" s="25" t="s">
        <v>2608</v>
      </c>
      <c r="D745"/>
      <c r="F745" s="24">
        <v>53</v>
      </c>
    </row>
    <row r="746" spans="1:6" x14ac:dyDescent="0.25">
      <c r="A746" s="24" t="s">
        <v>2570</v>
      </c>
      <c r="B746" s="24">
        <v>26</v>
      </c>
      <c r="C746" s="25" t="s">
        <v>2609</v>
      </c>
      <c r="D746"/>
      <c r="F746" s="24">
        <v>26</v>
      </c>
    </row>
    <row r="747" spans="1:6" x14ac:dyDescent="0.25">
      <c r="A747" s="24" t="s">
        <v>2570</v>
      </c>
      <c r="B747" s="24">
        <v>41</v>
      </c>
      <c r="C747" s="25" t="s">
        <v>2610</v>
      </c>
      <c r="D747"/>
      <c r="F747" s="24">
        <v>41</v>
      </c>
    </row>
    <row r="748" spans="1:6" x14ac:dyDescent="0.25">
      <c r="A748" s="24" t="s">
        <v>2570</v>
      </c>
      <c r="B748" s="24">
        <v>44</v>
      </c>
      <c r="C748" s="25" t="s">
        <v>2611</v>
      </c>
      <c r="D748"/>
      <c r="F748" s="24">
        <v>44</v>
      </c>
    </row>
    <row r="749" spans="1:6" x14ac:dyDescent="0.25">
      <c r="A749" s="24" t="s">
        <v>2570</v>
      </c>
      <c r="B749" s="24">
        <v>45</v>
      </c>
      <c r="C749" s="25" t="s">
        <v>2612</v>
      </c>
      <c r="D749"/>
      <c r="F749" s="24">
        <v>45</v>
      </c>
    </row>
    <row r="750" spans="1:6" x14ac:dyDescent="0.25">
      <c r="A750" s="24" t="s">
        <v>2570</v>
      </c>
      <c r="B750" s="24">
        <v>42</v>
      </c>
      <c r="C750" s="25" t="s">
        <v>2613</v>
      </c>
      <c r="D750"/>
      <c r="F750" s="24">
        <v>42</v>
      </c>
    </row>
    <row r="751" spans="1:6" x14ac:dyDescent="0.25">
      <c r="A751" s="24" t="s">
        <v>2570</v>
      </c>
      <c r="B751" s="24">
        <v>46</v>
      </c>
      <c r="C751" s="25" t="s">
        <v>2614</v>
      </c>
      <c r="D751"/>
      <c r="F751" s="24">
        <v>46</v>
      </c>
    </row>
    <row r="752" spans="1:6" x14ac:dyDescent="0.25">
      <c r="A752" s="24" t="s">
        <v>2570</v>
      </c>
      <c r="B752" s="24">
        <v>20</v>
      </c>
      <c r="C752" s="25" t="s">
        <v>2615</v>
      </c>
      <c r="D752"/>
      <c r="F752" s="24">
        <v>20</v>
      </c>
    </row>
    <row r="753" spans="1:6" x14ac:dyDescent="0.25">
      <c r="A753" s="24" t="s">
        <v>2570</v>
      </c>
      <c r="B753" s="24">
        <v>25</v>
      </c>
      <c r="C753" s="25" t="s">
        <v>2616</v>
      </c>
      <c r="D753"/>
      <c r="F753" s="24">
        <v>25</v>
      </c>
    </row>
    <row r="754" spans="1:6" x14ac:dyDescent="0.25">
      <c r="A754" s="24" t="s">
        <v>2570</v>
      </c>
      <c r="B754" s="24">
        <v>19</v>
      </c>
      <c r="C754" s="25" t="s">
        <v>2617</v>
      </c>
      <c r="D754"/>
      <c r="F754" s="24">
        <v>19</v>
      </c>
    </row>
    <row r="755" spans="1:6" x14ac:dyDescent="0.25">
      <c r="A755" s="24" t="s">
        <v>2570</v>
      </c>
      <c r="B755" s="24">
        <v>43</v>
      </c>
      <c r="C755" s="25" t="s">
        <v>2618</v>
      </c>
      <c r="D755"/>
      <c r="F755" s="24">
        <v>43</v>
      </c>
    </row>
    <row r="756" spans="1:6" x14ac:dyDescent="0.25">
      <c r="A756" s="24" t="s">
        <v>2570</v>
      </c>
      <c r="B756" s="24">
        <v>28</v>
      </c>
      <c r="C756" s="25" t="s">
        <v>2619</v>
      </c>
      <c r="D756"/>
      <c r="F756" s="24">
        <v>28</v>
      </c>
    </row>
    <row r="757" spans="1:6" x14ac:dyDescent="0.25">
      <c r="A757" s="24" t="s">
        <v>2570</v>
      </c>
      <c r="B757" s="24">
        <v>-91</v>
      </c>
      <c r="C757" s="25" t="s">
        <v>2529</v>
      </c>
      <c r="D757"/>
      <c r="F757" s="24">
        <v>-91</v>
      </c>
    </row>
    <row r="758" spans="1:6" x14ac:dyDescent="0.25">
      <c r="A758" s="24" t="s">
        <v>2570</v>
      </c>
      <c r="B758" s="24">
        <v>-92</v>
      </c>
      <c r="C758" s="25" t="s">
        <v>2530</v>
      </c>
      <c r="D758"/>
      <c r="F758" s="24">
        <v>-92</v>
      </c>
    </row>
    <row r="759" spans="1:6" x14ac:dyDescent="0.25">
      <c r="A759" s="24" t="s">
        <v>2570</v>
      </c>
      <c r="B759" s="24">
        <v>61</v>
      </c>
      <c r="C759" s="25" t="s">
        <v>2532</v>
      </c>
      <c r="D759"/>
      <c r="F759" s="24">
        <v>61</v>
      </c>
    </row>
    <row r="760" spans="1:6" x14ac:dyDescent="0.25">
      <c r="A760" s="24" t="s">
        <v>2570</v>
      </c>
      <c r="B760" s="24">
        <v>62</v>
      </c>
      <c r="C760" s="25" t="s">
        <v>2533</v>
      </c>
      <c r="D760"/>
      <c r="F760" s="24">
        <v>62</v>
      </c>
    </row>
    <row r="761" spans="1:6" x14ac:dyDescent="0.25">
      <c r="A761" s="24" t="s">
        <v>2570</v>
      </c>
      <c r="B761" s="24">
        <v>63</v>
      </c>
      <c r="C761" s="25" t="s">
        <v>2534</v>
      </c>
      <c r="D761"/>
      <c r="F761" s="24">
        <v>63</v>
      </c>
    </row>
    <row r="762" spans="1:6" x14ac:dyDescent="0.25">
      <c r="A762" s="24" t="s">
        <v>2570</v>
      </c>
      <c r="B762" s="24">
        <v>64</v>
      </c>
      <c r="C762" s="25" t="s">
        <v>2535</v>
      </c>
      <c r="D762"/>
      <c r="F762" s="24">
        <v>64</v>
      </c>
    </row>
    <row r="763" spans="1:6" x14ac:dyDescent="0.25">
      <c r="A763" s="24" t="s">
        <v>2570</v>
      </c>
      <c r="B763" s="24">
        <v>65</v>
      </c>
      <c r="C763" s="25" t="s">
        <v>2536</v>
      </c>
      <c r="D763"/>
      <c r="F763" s="24">
        <v>65</v>
      </c>
    </row>
    <row r="764" spans="1:6" x14ac:dyDescent="0.25">
      <c r="A764" s="24" t="s">
        <v>2570</v>
      </c>
      <c r="B764" s="24">
        <v>66</v>
      </c>
      <c r="C764" s="25" t="s">
        <v>2537</v>
      </c>
      <c r="D764"/>
      <c r="F764" s="24">
        <v>66</v>
      </c>
    </row>
    <row r="765" spans="1:6" x14ac:dyDescent="0.25">
      <c r="A765" s="24" t="s">
        <v>2570</v>
      </c>
      <c r="B765" s="24">
        <v>67</v>
      </c>
      <c r="C765" s="25" t="s">
        <v>2538</v>
      </c>
      <c r="D765"/>
      <c r="F765" s="24">
        <v>67</v>
      </c>
    </row>
    <row r="766" spans="1:6" x14ac:dyDescent="0.25">
      <c r="A766" s="24" t="s">
        <v>2570</v>
      </c>
      <c r="B766" s="24">
        <v>68</v>
      </c>
      <c r="C766" s="25" t="s">
        <v>2539</v>
      </c>
      <c r="D766"/>
      <c r="F766" s="24">
        <v>68</v>
      </c>
    </row>
    <row r="767" spans="1:6" x14ac:dyDescent="0.25">
      <c r="A767" s="24" t="s">
        <v>2570</v>
      </c>
      <c r="B767" s="24">
        <v>69</v>
      </c>
      <c r="C767" s="25" t="s">
        <v>2540</v>
      </c>
      <c r="D767"/>
      <c r="F767" s="24">
        <v>69</v>
      </c>
    </row>
    <row r="768" spans="1:6" x14ac:dyDescent="0.25">
      <c r="A768" s="24" t="s">
        <v>2570</v>
      </c>
      <c r="B768" s="24">
        <v>70</v>
      </c>
      <c r="C768" s="25" t="s">
        <v>2541</v>
      </c>
      <c r="D768"/>
      <c r="F768" s="24">
        <v>70</v>
      </c>
    </row>
    <row r="769" spans="1:6" x14ac:dyDescent="0.25">
      <c r="A769" s="24" t="s">
        <v>2570</v>
      </c>
      <c r="B769" s="24">
        <v>71</v>
      </c>
      <c r="C769" s="25" t="s">
        <v>2542</v>
      </c>
      <c r="D769"/>
      <c r="F769" s="24">
        <v>71</v>
      </c>
    </row>
    <row r="770" spans="1:6" x14ac:dyDescent="0.25">
      <c r="A770" s="24" t="s">
        <v>2570</v>
      </c>
      <c r="B770" s="24">
        <v>72</v>
      </c>
      <c r="C770" s="25" t="s">
        <v>2543</v>
      </c>
      <c r="D770"/>
      <c r="F770" s="24">
        <v>72</v>
      </c>
    </row>
    <row r="771" spans="1:6" x14ac:dyDescent="0.25">
      <c r="A771" s="24" t="s">
        <v>2570</v>
      </c>
      <c r="B771" s="24">
        <v>73</v>
      </c>
      <c r="C771" s="25" t="s">
        <v>2544</v>
      </c>
      <c r="D771"/>
      <c r="F771" s="24">
        <v>73</v>
      </c>
    </row>
    <row r="772" spans="1:6" x14ac:dyDescent="0.25">
      <c r="A772" s="24" t="s">
        <v>2570</v>
      </c>
      <c r="B772" s="24">
        <v>74</v>
      </c>
      <c r="C772" s="25" t="s">
        <v>2480</v>
      </c>
      <c r="D772"/>
      <c r="F772" s="24">
        <v>74</v>
      </c>
    </row>
    <row r="773" spans="1:6" x14ac:dyDescent="0.25">
      <c r="A773" s="24" t="s">
        <v>2570</v>
      </c>
      <c r="B773" s="24">
        <v>75</v>
      </c>
      <c r="C773" s="25" t="s">
        <v>2545</v>
      </c>
      <c r="D773"/>
      <c r="F773" s="24">
        <v>75</v>
      </c>
    </row>
    <row r="774" spans="1:6" x14ac:dyDescent="0.25">
      <c r="A774" s="24" t="s">
        <v>2570</v>
      </c>
      <c r="B774" s="24">
        <v>76</v>
      </c>
      <c r="C774" s="25" t="s">
        <v>2546</v>
      </c>
      <c r="D774"/>
      <c r="F774" s="24">
        <v>76</v>
      </c>
    </row>
    <row r="775" spans="1:6" x14ac:dyDescent="0.25">
      <c r="A775" s="24" t="s">
        <v>2570</v>
      </c>
      <c r="B775" s="24">
        <v>77</v>
      </c>
      <c r="C775" s="25" t="s">
        <v>2547</v>
      </c>
      <c r="D775"/>
      <c r="F775" s="24">
        <v>77</v>
      </c>
    </row>
    <row r="776" spans="1:6" x14ac:dyDescent="0.25">
      <c r="A776"/>
      <c r="B776"/>
      <c r="C776"/>
      <c r="D776"/>
      <c r="F776"/>
    </row>
    <row r="777" spans="1:6" x14ac:dyDescent="0.25">
      <c r="A777" s="24" t="s">
        <v>2620</v>
      </c>
      <c r="B777" s="24">
        <v>1</v>
      </c>
      <c r="C777" s="25" t="s">
        <v>2621</v>
      </c>
      <c r="D777"/>
      <c r="F777"/>
    </row>
    <row r="778" spans="1:6" x14ac:dyDescent="0.25">
      <c r="A778" s="24" t="s">
        <v>2620</v>
      </c>
      <c r="B778" s="24">
        <v>2</v>
      </c>
      <c r="C778" s="25" t="s">
        <v>2622</v>
      </c>
      <c r="D778"/>
      <c r="F778"/>
    </row>
    <row r="779" spans="1:6" x14ac:dyDescent="0.25">
      <c r="A779" s="24" t="s">
        <v>2620</v>
      </c>
      <c r="B779" s="24">
        <v>3</v>
      </c>
      <c r="C779" s="25" t="s">
        <v>2623</v>
      </c>
      <c r="D779"/>
      <c r="F779"/>
    </row>
    <row r="780" spans="1:6" x14ac:dyDescent="0.25">
      <c r="A780" s="24" t="s">
        <v>2620</v>
      </c>
      <c r="B780" s="24">
        <v>4</v>
      </c>
      <c r="C780" s="25" t="s">
        <v>2624</v>
      </c>
      <c r="D780"/>
      <c r="F780"/>
    </row>
    <row r="781" spans="1:6" x14ac:dyDescent="0.25">
      <c r="A781" s="24" t="s">
        <v>2620</v>
      </c>
      <c r="B781" s="24">
        <v>5</v>
      </c>
      <c r="C781" s="25" t="s">
        <v>2625</v>
      </c>
      <c r="D781"/>
      <c r="F781"/>
    </row>
    <row r="782" spans="1:6" x14ac:dyDescent="0.25">
      <c r="A782" s="24" t="s">
        <v>2620</v>
      </c>
      <c r="B782" s="24">
        <v>6</v>
      </c>
      <c r="C782" s="25" t="s">
        <v>2626</v>
      </c>
      <c r="D782"/>
      <c r="F782"/>
    </row>
    <row r="783" spans="1:6" x14ac:dyDescent="0.25">
      <c r="A783"/>
      <c r="B783"/>
      <c r="C783"/>
      <c r="D783"/>
      <c r="F783"/>
    </row>
    <row r="784" spans="1:6" x14ac:dyDescent="0.25">
      <c r="A784" s="24" t="s">
        <v>2627</v>
      </c>
      <c r="B784" s="24">
        <v>0</v>
      </c>
      <c r="C784" s="25" t="s">
        <v>2628</v>
      </c>
      <c r="D784"/>
      <c r="F784" s="24">
        <v>0</v>
      </c>
    </row>
    <row r="785" spans="1:6" x14ac:dyDescent="0.25">
      <c r="A785" s="24" t="s">
        <v>2627</v>
      </c>
      <c r="B785" s="24">
        <v>32</v>
      </c>
      <c r="C785" s="25" t="s">
        <v>2259</v>
      </c>
      <c r="D785"/>
      <c r="F785" s="24">
        <v>32</v>
      </c>
    </row>
    <row r="786" spans="1:6" x14ac:dyDescent="0.25">
      <c r="A786" s="24" t="s">
        <v>2627</v>
      </c>
      <c r="B786" s="24">
        <v>33</v>
      </c>
      <c r="C786" s="25" t="s">
        <v>2488</v>
      </c>
      <c r="D786"/>
      <c r="F786" s="24">
        <v>33</v>
      </c>
    </row>
    <row r="787" spans="1:6" x14ac:dyDescent="0.25">
      <c r="A787" s="24" t="s">
        <v>2627</v>
      </c>
      <c r="B787" s="24">
        <v>18</v>
      </c>
      <c r="C787" s="25" t="s">
        <v>2489</v>
      </c>
      <c r="D787"/>
      <c r="F787" s="24">
        <v>18</v>
      </c>
    </row>
    <row r="788" spans="1:6" x14ac:dyDescent="0.25">
      <c r="A788" s="24" t="s">
        <v>2627</v>
      </c>
      <c r="B788" s="24">
        <v>34</v>
      </c>
      <c r="C788" s="25" t="s">
        <v>2284</v>
      </c>
      <c r="D788"/>
      <c r="F788" s="24">
        <v>34</v>
      </c>
    </row>
    <row r="789" spans="1:6" x14ac:dyDescent="0.25">
      <c r="A789" s="24" t="s">
        <v>2627</v>
      </c>
      <c r="B789" s="24">
        <v>5</v>
      </c>
      <c r="C789" s="25" t="s">
        <v>2490</v>
      </c>
      <c r="D789"/>
      <c r="F789" s="24">
        <v>5</v>
      </c>
    </row>
    <row r="790" spans="1:6" x14ac:dyDescent="0.25">
      <c r="A790" s="24" t="s">
        <v>2627</v>
      </c>
      <c r="B790" s="24">
        <v>6</v>
      </c>
      <c r="C790" s="25" t="s">
        <v>2491</v>
      </c>
      <c r="D790"/>
      <c r="F790" s="24">
        <v>6</v>
      </c>
    </row>
    <row r="791" spans="1:6" x14ac:dyDescent="0.25">
      <c r="A791" s="24" t="s">
        <v>2627</v>
      </c>
      <c r="B791" s="24">
        <v>2</v>
      </c>
      <c r="C791" s="25" t="s">
        <v>2260</v>
      </c>
      <c r="D791"/>
      <c r="F791" s="24">
        <v>2</v>
      </c>
    </row>
    <row r="792" spans="1:6" x14ac:dyDescent="0.25">
      <c r="A792" s="24" t="s">
        <v>2627</v>
      </c>
      <c r="B792" s="24">
        <v>13</v>
      </c>
      <c r="C792" s="25" t="s">
        <v>2492</v>
      </c>
      <c r="D792"/>
      <c r="F792" s="24">
        <v>13</v>
      </c>
    </row>
    <row r="793" spans="1:6" x14ac:dyDescent="0.25">
      <c r="A793" s="24" t="s">
        <v>2627</v>
      </c>
      <c r="B793" s="24">
        <v>14</v>
      </c>
      <c r="C793" s="25" t="s">
        <v>2493</v>
      </c>
      <c r="D793"/>
      <c r="F793" s="24">
        <v>14</v>
      </c>
    </row>
    <row r="794" spans="1:6" x14ac:dyDescent="0.25">
      <c r="A794" s="24" t="s">
        <v>2627</v>
      </c>
      <c r="B794" s="24">
        <v>11</v>
      </c>
      <c r="C794" s="25" t="s">
        <v>2261</v>
      </c>
      <c r="D794"/>
      <c r="F794" s="24">
        <v>11</v>
      </c>
    </row>
    <row r="795" spans="1:6" x14ac:dyDescent="0.25">
      <c r="A795" s="24" t="s">
        <v>2627</v>
      </c>
      <c r="B795" s="24">
        <v>35</v>
      </c>
      <c r="C795" s="25" t="s">
        <v>2494</v>
      </c>
      <c r="D795"/>
      <c r="F795" s="24">
        <v>35</v>
      </c>
    </row>
    <row r="796" spans="1:6" x14ac:dyDescent="0.25">
      <c r="A796" s="24" t="s">
        <v>2627</v>
      </c>
      <c r="B796" s="24">
        <v>48</v>
      </c>
      <c r="C796" s="25" t="s">
        <v>2495</v>
      </c>
      <c r="D796"/>
      <c r="F796" s="24">
        <v>48</v>
      </c>
    </row>
    <row r="797" spans="1:6" x14ac:dyDescent="0.25">
      <c r="A797" s="24" t="s">
        <v>2627</v>
      </c>
      <c r="B797" s="24">
        <v>22</v>
      </c>
      <c r="C797" s="25" t="s">
        <v>2496</v>
      </c>
      <c r="D797"/>
      <c r="F797" s="24">
        <v>22</v>
      </c>
    </row>
    <row r="798" spans="1:6" x14ac:dyDescent="0.25">
      <c r="A798" s="24" t="s">
        <v>2627</v>
      </c>
      <c r="B798" s="24">
        <v>36</v>
      </c>
      <c r="C798" s="25" t="s">
        <v>2286</v>
      </c>
      <c r="D798"/>
      <c r="F798" s="24">
        <v>36</v>
      </c>
    </row>
    <row r="799" spans="1:6" x14ac:dyDescent="0.25">
      <c r="A799" s="24" t="s">
        <v>2627</v>
      </c>
      <c r="B799" s="24">
        <v>37</v>
      </c>
      <c r="C799" s="25" t="s">
        <v>2497</v>
      </c>
      <c r="D799"/>
      <c r="F799" s="24">
        <v>37</v>
      </c>
    </row>
    <row r="800" spans="1:6" x14ac:dyDescent="0.25">
      <c r="A800" s="24" t="s">
        <v>2627</v>
      </c>
      <c r="B800" s="24">
        <v>21</v>
      </c>
      <c r="C800" s="25" t="s">
        <v>2498</v>
      </c>
      <c r="D800"/>
      <c r="F800" s="24">
        <v>21</v>
      </c>
    </row>
    <row r="801" spans="1:6" x14ac:dyDescent="0.25">
      <c r="A801" s="24" t="s">
        <v>2627</v>
      </c>
      <c r="B801" s="24">
        <v>38</v>
      </c>
      <c r="C801" s="25" t="s">
        <v>2499</v>
      </c>
      <c r="D801"/>
      <c r="F801" s="24">
        <v>38</v>
      </c>
    </row>
    <row r="802" spans="1:6" x14ac:dyDescent="0.25">
      <c r="A802" s="24" t="s">
        <v>2627</v>
      </c>
      <c r="B802" s="24">
        <v>51</v>
      </c>
      <c r="C802" s="25" t="s">
        <v>2500</v>
      </c>
      <c r="D802"/>
      <c r="F802" s="24">
        <v>51</v>
      </c>
    </row>
    <row r="803" spans="1:6" x14ac:dyDescent="0.25">
      <c r="A803" s="24" t="s">
        <v>2627</v>
      </c>
      <c r="B803" s="24">
        <v>39</v>
      </c>
      <c r="C803" s="25" t="s">
        <v>2501</v>
      </c>
      <c r="D803"/>
      <c r="F803" s="24">
        <v>39</v>
      </c>
    </row>
    <row r="804" spans="1:6" x14ac:dyDescent="0.25">
      <c r="A804" s="24" t="s">
        <v>2627</v>
      </c>
      <c r="B804" s="24">
        <v>10</v>
      </c>
      <c r="C804" s="25" t="s">
        <v>2502</v>
      </c>
      <c r="D804"/>
      <c r="F804" s="24">
        <v>10</v>
      </c>
    </row>
    <row r="805" spans="1:6" x14ac:dyDescent="0.25">
      <c r="A805" s="24" t="s">
        <v>2627</v>
      </c>
      <c r="B805" s="24">
        <v>9</v>
      </c>
      <c r="C805" s="25" t="s">
        <v>2503</v>
      </c>
      <c r="D805"/>
      <c r="F805" s="24">
        <v>9</v>
      </c>
    </row>
    <row r="806" spans="1:6" x14ac:dyDescent="0.25">
      <c r="A806" s="24" t="s">
        <v>2627</v>
      </c>
      <c r="B806" s="24">
        <v>7</v>
      </c>
      <c r="C806" s="25" t="s">
        <v>2263</v>
      </c>
      <c r="D806"/>
      <c r="F806" s="24">
        <v>7</v>
      </c>
    </row>
    <row r="807" spans="1:6" x14ac:dyDescent="0.25">
      <c r="A807" s="24" t="s">
        <v>2627</v>
      </c>
      <c r="B807" s="24">
        <v>8</v>
      </c>
      <c r="C807" s="25" t="s">
        <v>2264</v>
      </c>
      <c r="D807"/>
      <c r="F807" s="24">
        <v>8</v>
      </c>
    </row>
    <row r="808" spans="1:6" x14ac:dyDescent="0.25">
      <c r="A808" s="24" t="s">
        <v>2627</v>
      </c>
      <c r="B808" s="24">
        <v>16</v>
      </c>
      <c r="C808" s="25" t="s">
        <v>2504</v>
      </c>
      <c r="D808"/>
      <c r="F808" s="24">
        <v>16</v>
      </c>
    </row>
    <row r="809" spans="1:6" x14ac:dyDescent="0.25">
      <c r="A809" s="24" t="s">
        <v>2627</v>
      </c>
      <c r="B809" s="24">
        <v>15</v>
      </c>
      <c r="C809" s="25" t="s">
        <v>2505</v>
      </c>
      <c r="D809"/>
      <c r="F809" s="24">
        <v>15</v>
      </c>
    </row>
    <row r="810" spans="1:6" x14ac:dyDescent="0.25">
      <c r="A810" s="24" t="s">
        <v>2627</v>
      </c>
      <c r="B810" s="24">
        <v>27</v>
      </c>
      <c r="C810" s="25" t="s">
        <v>2506</v>
      </c>
      <c r="D810"/>
      <c r="F810" s="24">
        <v>27</v>
      </c>
    </row>
    <row r="811" spans="1:6" x14ac:dyDescent="0.25">
      <c r="A811" s="24" t="s">
        <v>2627</v>
      </c>
      <c r="B811" s="24">
        <v>24</v>
      </c>
      <c r="C811" s="25" t="s">
        <v>2265</v>
      </c>
      <c r="D811"/>
      <c r="F811" s="24">
        <v>24</v>
      </c>
    </row>
    <row r="812" spans="1:6" x14ac:dyDescent="0.25">
      <c r="A812" s="24" t="s">
        <v>2627</v>
      </c>
      <c r="B812" s="24">
        <v>23</v>
      </c>
      <c r="C812" s="25" t="s">
        <v>2507</v>
      </c>
      <c r="D812"/>
      <c r="F812" s="24">
        <v>23</v>
      </c>
    </row>
    <row r="813" spans="1:6" x14ac:dyDescent="0.25">
      <c r="A813" s="24" t="s">
        <v>2627</v>
      </c>
      <c r="B813" s="24">
        <v>31</v>
      </c>
      <c r="C813" s="25" t="s">
        <v>2508</v>
      </c>
      <c r="D813"/>
      <c r="F813" s="24">
        <v>31</v>
      </c>
    </row>
    <row r="814" spans="1:6" x14ac:dyDescent="0.25">
      <c r="A814" s="24" t="s">
        <v>2627</v>
      </c>
      <c r="B814" s="24">
        <v>52</v>
      </c>
      <c r="C814" s="25" t="s">
        <v>2509</v>
      </c>
      <c r="D814"/>
      <c r="F814" s="24">
        <v>52</v>
      </c>
    </row>
    <row r="815" spans="1:6" x14ac:dyDescent="0.25">
      <c r="A815" s="24" t="s">
        <v>2627</v>
      </c>
      <c r="B815" s="24">
        <v>12</v>
      </c>
      <c r="C815" s="25" t="s">
        <v>2266</v>
      </c>
      <c r="D815"/>
      <c r="F815" s="24">
        <v>12</v>
      </c>
    </row>
    <row r="816" spans="1:6" x14ac:dyDescent="0.25">
      <c r="A816" s="24" t="s">
        <v>2627</v>
      </c>
      <c r="B816" s="24">
        <v>3</v>
      </c>
      <c r="C816" s="25" t="s">
        <v>2267</v>
      </c>
      <c r="D816"/>
      <c r="F816" s="24">
        <v>3</v>
      </c>
    </row>
    <row r="817" spans="1:6" x14ac:dyDescent="0.25">
      <c r="A817" s="24" t="s">
        <v>2627</v>
      </c>
      <c r="B817" s="24">
        <v>40</v>
      </c>
      <c r="C817" s="25" t="s">
        <v>2510</v>
      </c>
      <c r="D817"/>
      <c r="F817" s="24">
        <v>40</v>
      </c>
    </row>
    <row r="818" spans="1:6" x14ac:dyDescent="0.25">
      <c r="A818" s="24" t="s">
        <v>2627</v>
      </c>
      <c r="B818" s="24">
        <v>49</v>
      </c>
      <c r="C818" s="25" t="s">
        <v>2511</v>
      </c>
      <c r="D818"/>
      <c r="F818" s="24">
        <v>49</v>
      </c>
    </row>
    <row r="819" spans="1:6" x14ac:dyDescent="0.25">
      <c r="A819" s="24" t="s">
        <v>2627</v>
      </c>
      <c r="B819" s="24">
        <v>4</v>
      </c>
      <c r="C819" s="25" t="s">
        <v>2512</v>
      </c>
      <c r="D819"/>
      <c r="F819" s="24">
        <v>4</v>
      </c>
    </row>
    <row r="820" spans="1:6" x14ac:dyDescent="0.25">
      <c r="A820" s="24" t="s">
        <v>2627</v>
      </c>
      <c r="B820" s="24">
        <v>1</v>
      </c>
      <c r="C820" s="25" t="s">
        <v>2513</v>
      </c>
      <c r="D820"/>
      <c r="F820" s="24">
        <v>1</v>
      </c>
    </row>
    <row r="821" spans="1:6" x14ac:dyDescent="0.25">
      <c r="A821" s="24" t="s">
        <v>2627</v>
      </c>
      <c r="B821" s="24">
        <v>47</v>
      </c>
      <c r="C821" s="25" t="s">
        <v>2514</v>
      </c>
      <c r="D821"/>
      <c r="F821" s="24">
        <v>47</v>
      </c>
    </row>
    <row r="822" spans="1:6" x14ac:dyDescent="0.25">
      <c r="A822" s="24" t="s">
        <v>2627</v>
      </c>
      <c r="B822" s="24">
        <v>53</v>
      </c>
      <c r="C822" s="25" t="s">
        <v>2515</v>
      </c>
      <c r="D822"/>
      <c r="F822" s="24">
        <v>53</v>
      </c>
    </row>
    <row r="823" spans="1:6" x14ac:dyDescent="0.25">
      <c r="A823" s="24" t="s">
        <v>2627</v>
      </c>
      <c r="B823" s="24">
        <v>26</v>
      </c>
      <c r="C823" s="25" t="s">
        <v>2516</v>
      </c>
      <c r="D823"/>
      <c r="F823" s="24">
        <v>26</v>
      </c>
    </row>
    <row r="824" spans="1:6" x14ac:dyDescent="0.25">
      <c r="A824" s="24" t="s">
        <v>2627</v>
      </c>
      <c r="B824" s="24">
        <v>41</v>
      </c>
      <c r="C824" s="25" t="s">
        <v>2517</v>
      </c>
      <c r="D824"/>
      <c r="F824" s="24">
        <v>41</v>
      </c>
    </row>
    <row r="825" spans="1:6" x14ac:dyDescent="0.25">
      <c r="A825" s="24" t="s">
        <v>2627</v>
      </c>
      <c r="B825" s="24">
        <v>44</v>
      </c>
      <c r="C825" s="25" t="s">
        <v>2518</v>
      </c>
      <c r="D825"/>
      <c r="F825" s="24">
        <v>44</v>
      </c>
    </row>
    <row r="826" spans="1:6" x14ac:dyDescent="0.25">
      <c r="A826" s="24" t="s">
        <v>2627</v>
      </c>
      <c r="B826" s="24">
        <v>45</v>
      </c>
      <c r="C826" s="25" t="s">
        <v>2287</v>
      </c>
      <c r="D826"/>
      <c r="F826" s="24">
        <v>45</v>
      </c>
    </row>
    <row r="827" spans="1:6" x14ac:dyDescent="0.25">
      <c r="A827" s="24" t="s">
        <v>2627</v>
      </c>
      <c r="B827" s="24">
        <v>42</v>
      </c>
      <c r="C827" s="25" t="s">
        <v>2519</v>
      </c>
      <c r="D827"/>
      <c r="F827" s="24">
        <v>42</v>
      </c>
    </row>
    <row r="828" spans="1:6" x14ac:dyDescent="0.25">
      <c r="A828" s="24" t="s">
        <v>2627</v>
      </c>
      <c r="B828" s="24">
        <v>46</v>
      </c>
      <c r="C828" s="25" t="s">
        <v>2520</v>
      </c>
      <c r="D828"/>
      <c r="F828" s="24">
        <v>46</v>
      </c>
    </row>
    <row r="829" spans="1:6" x14ac:dyDescent="0.25">
      <c r="A829" s="24" t="s">
        <v>2627</v>
      </c>
      <c r="B829" s="24">
        <v>20</v>
      </c>
      <c r="C829" s="25" t="s">
        <v>2521</v>
      </c>
      <c r="D829"/>
      <c r="F829" s="24">
        <v>20</v>
      </c>
    </row>
    <row r="830" spans="1:6" x14ac:dyDescent="0.25">
      <c r="A830" s="24" t="s">
        <v>2627</v>
      </c>
      <c r="B830" s="24">
        <v>25</v>
      </c>
      <c r="C830" s="25" t="s">
        <v>2281</v>
      </c>
      <c r="D830"/>
      <c r="F830" s="24">
        <v>25</v>
      </c>
    </row>
    <row r="831" spans="1:6" x14ac:dyDescent="0.25">
      <c r="A831" s="24" t="s">
        <v>2627</v>
      </c>
      <c r="B831" s="24">
        <v>19</v>
      </c>
      <c r="C831" s="25" t="s">
        <v>2522</v>
      </c>
      <c r="D831"/>
      <c r="F831" s="24">
        <v>19</v>
      </c>
    </row>
    <row r="832" spans="1:6" x14ac:dyDescent="0.25">
      <c r="A832" s="24" t="s">
        <v>2627</v>
      </c>
      <c r="B832" s="24">
        <v>43</v>
      </c>
      <c r="C832" s="25" t="s">
        <v>2523</v>
      </c>
      <c r="D832"/>
      <c r="F832" s="24">
        <v>43</v>
      </c>
    </row>
    <row r="833" spans="1:6" x14ac:dyDescent="0.25">
      <c r="A833" s="24" t="s">
        <v>2627</v>
      </c>
      <c r="B833" s="24">
        <v>28</v>
      </c>
      <c r="C833" s="25" t="s">
        <v>2524</v>
      </c>
      <c r="D833"/>
      <c r="F833" s="24">
        <v>28</v>
      </c>
    </row>
    <row r="834" spans="1:6" x14ac:dyDescent="0.25">
      <c r="A834" s="24" t="s">
        <v>2627</v>
      </c>
      <c r="B834" s="24">
        <v>-91</v>
      </c>
      <c r="C834" s="25" t="s">
        <v>2529</v>
      </c>
      <c r="D834"/>
      <c r="F834" s="24">
        <v>-91</v>
      </c>
    </row>
    <row r="835" spans="1:6" x14ac:dyDescent="0.25">
      <c r="A835" s="24" t="s">
        <v>2627</v>
      </c>
      <c r="B835" s="24">
        <v>-92</v>
      </c>
      <c r="C835" s="25" t="s">
        <v>2530</v>
      </c>
      <c r="D835"/>
      <c r="F835" s="24">
        <v>-92</v>
      </c>
    </row>
    <row r="836" spans="1:6" x14ac:dyDescent="0.25">
      <c r="A836"/>
      <c r="B836"/>
      <c r="C836"/>
      <c r="D836"/>
      <c r="F836"/>
    </row>
    <row r="837" spans="1:6" x14ac:dyDescent="0.25">
      <c r="A837" s="24" t="s">
        <v>2629</v>
      </c>
      <c r="B837" s="24">
        <v>0</v>
      </c>
      <c r="C837" s="25" t="s">
        <v>2630</v>
      </c>
      <c r="D837"/>
      <c r="F837" s="24">
        <v>0</v>
      </c>
    </row>
    <row r="838" spans="1:6" x14ac:dyDescent="0.25">
      <c r="A838" s="24" t="s">
        <v>2629</v>
      </c>
      <c r="B838" s="24">
        <v>1</v>
      </c>
      <c r="C838" s="25" t="s">
        <v>1120</v>
      </c>
      <c r="D838"/>
      <c r="F838" s="24">
        <v>1</v>
      </c>
    </row>
    <row r="839" spans="1:6" x14ac:dyDescent="0.25">
      <c r="A839" s="24" t="s">
        <v>2629</v>
      </c>
      <c r="B839" s="24">
        <v>2</v>
      </c>
      <c r="C839" s="25" t="s">
        <v>2134</v>
      </c>
      <c r="D839"/>
      <c r="F839" s="24">
        <v>2</v>
      </c>
    </row>
    <row r="840" spans="1:6" x14ac:dyDescent="0.25">
      <c r="A840" s="24" t="s">
        <v>2629</v>
      </c>
      <c r="B840" s="24">
        <v>3</v>
      </c>
      <c r="C840" s="25" t="s">
        <v>1126</v>
      </c>
      <c r="D840"/>
      <c r="F840" s="24">
        <v>3</v>
      </c>
    </row>
    <row r="841" spans="1:6" x14ac:dyDescent="0.25">
      <c r="A841" s="24" t="s">
        <v>2629</v>
      </c>
      <c r="B841" s="24">
        <v>4</v>
      </c>
      <c r="C841" s="25" t="s">
        <v>1129</v>
      </c>
      <c r="D841"/>
      <c r="F841" s="24">
        <v>4</v>
      </c>
    </row>
    <row r="842" spans="1:6" x14ac:dyDescent="0.25">
      <c r="A842" s="24" t="s">
        <v>2629</v>
      </c>
      <c r="B842" s="24">
        <v>5</v>
      </c>
      <c r="C842" s="25" t="s">
        <v>1132</v>
      </c>
      <c r="D842"/>
      <c r="F842" s="24">
        <v>5</v>
      </c>
    </row>
    <row r="843" spans="1:6" x14ac:dyDescent="0.25">
      <c r="A843" s="24" t="s">
        <v>2629</v>
      </c>
      <c r="B843" s="24">
        <v>6</v>
      </c>
      <c r="C843" s="25" t="s">
        <v>1135</v>
      </c>
      <c r="D843"/>
      <c r="F843" s="24">
        <v>6</v>
      </c>
    </row>
    <row r="844" spans="1:6" x14ac:dyDescent="0.25">
      <c r="A844" s="24" t="s">
        <v>2629</v>
      </c>
      <c r="B844" s="24">
        <v>7</v>
      </c>
      <c r="C844" s="25" t="s">
        <v>1138</v>
      </c>
      <c r="D844"/>
      <c r="F844" s="24">
        <v>7</v>
      </c>
    </row>
    <row r="845" spans="1:6" x14ac:dyDescent="0.25">
      <c r="A845" s="24" t="s">
        <v>2629</v>
      </c>
      <c r="B845" s="24">
        <v>8</v>
      </c>
      <c r="C845" s="25" t="s">
        <v>1141</v>
      </c>
      <c r="D845"/>
      <c r="F845" s="24">
        <v>8</v>
      </c>
    </row>
    <row r="846" spans="1:6" x14ac:dyDescent="0.25">
      <c r="A846" s="24" t="s">
        <v>2629</v>
      </c>
      <c r="B846" s="24">
        <v>9</v>
      </c>
      <c r="C846" s="25" t="s">
        <v>1144</v>
      </c>
      <c r="D846"/>
      <c r="F846" s="24">
        <v>9</v>
      </c>
    </row>
    <row r="847" spans="1:6" x14ac:dyDescent="0.25">
      <c r="A847" s="24" t="s">
        <v>2629</v>
      </c>
      <c r="B847" s="24">
        <v>10</v>
      </c>
      <c r="C847" s="25" t="s">
        <v>1147</v>
      </c>
      <c r="D847"/>
      <c r="F847" s="24">
        <v>10</v>
      </c>
    </row>
    <row r="848" spans="1:6" x14ac:dyDescent="0.25">
      <c r="A848" s="24" t="s">
        <v>2629</v>
      </c>
      <c r="B848" s="24">
        <v>11</v>
      </c>
      <c r="C848" s="25" t="s">
        <v>1150</v>
      </c>
      <c r="D848"/>
      <c r="F848" s="24">
        <v>11</v>
      </c>
    </row>
    <row r="849" spans="1:6" x14ac:dyDescent="0.25">
      <c r="A849" s="24" t="s">
        <v>2629</v>
      </c>
      <c r="B849" s="24">
        <v>12</v>
      </c>
      <c r="C849" s="25" t="s">
        <v>1153</v>
      </c>
      <c r="D849"/>
      <c r="F849" s="24">
        <v>12</v>
      </c>
    </row>
    <row r="850" spans="1:6" x14ac:dyDescent="0.25">
      <c r="A850"/>
      <c r="B850"/>
      <c r="C850"/>
      <c r="D850"/>
      <c r="F850"/>
    </row>
    <row r="851" spans="1:6" x14ac:dyDescent="0.25">
      <c r="A851" s="24" t="s">
        <v>2631</v>
      </c>
      <c r="B851" s="24">
        <v>1</v>
      </c>
      <c r="C851" s="25" t="s">
        <v>2632</v>
      </c>
      <c r="D851"/>
      <c r="F851"/>
    </row>
    <row r="852" spans="1:6" x14ac:dyDescent="0.25">
      <c r="A852" s="24" t="s">
        <v>2631</v>
      </c>
      <c r="B852" s="24">
        <v>2</v>
      </c>
      <c r="C852" s="25" t="s">
        <v>2633</v>
      </c>
      <c r="D852"/>
      <c r="F852"/>
    </row>
    <row r="853" spans="1:6" x14ac:dyDescent="0.25">
      <c r="A853" s="24" t="s">
        <v>2631</v>
      </c>
      <c r="B853" s="24">
        <v>3</v>
      </c>
      <c r="C853" s="25" t="s">
        <v>2634</v>
      </c>
      <c r="D853"/>
      <c r="F853"/>
    </row>
    <row r="854" spans="1:6" x14ac:dyDescent="0.25">
      <c r="A854" s="24" t="s">
        <v>2631</v>
      </c>
      <c r="B854" s="24">
        <v>4</v>
      </c>
      <c r="C854" s="25" t="s">
        <v>2635</v>
      </c>
      <c r="D854"/>
      <c r="F854"/>
    </row>
    <row r="855" spans="1:6" x14ac:dyDescent="0.25">
      <c r="A855" s="24" t="s">
        <v>2631</v>
      </c>
      <c r="B855" s="24">
        <v>5</v>
      </c>
      <c r="C855" s="25" t="s">
        <v>2636</v>
      </c>
      <c r="D855"/>
      <c r="F855"/>
    </row>
    <row r="856" spans="1:6" x14ac:dyDescent="0.25">
      <c r="A856" s="24" t="s">
        <v>2631</v>
      </c>
      <c r="B856" s="24">
        <v>6</v>
      </c>
      <c r="C856" s="25" t="s">
        <v>2637</v>
      </c>
      <c r="D856"/>
      <c r="F856"/>
    </row>
    <row r="857" spans="1:6" x14ac:dyDescent="0.25">
      <c r="A857" s="24" t="s">
        <v>2631</v>
      </c>
      <c r="B857" s="24">
        <v>7</v>
      </c>
      <c r="C857" s="25" t="s">
        <v>2638</v>
      </c>
      <c r="D857"/>
      <c r="F857"/>
    </row>
    <row r="858" spans="1:6" x14ac:dyDescent="0.25">
      <c r="A858" s="24" t="s">
        <v>2631</v>
      </c>
      <c r="B858" s="24">
        <v>-9</v>
      </c>
      <c r="C858" s="25" t="s">
        <v>2184</v>
      </c>
      <c r="D858"/>
      <c r="F858"/>
    </row>
    <row r="859" spans="1:6" x14ac:dyDescent="0.25">
      <c r="A859" s="24" t="s">
        <v>2631</v>
      </c>
      <c r="B859" s="24">
        <v>-7</v>
      </c>
      <c r="C859" s="25" t="s">
        <v>2002</v>
      </c>
      <c r="D859"/>
      <c r="F859"/>
    </row>
    <row r="860" spans="1:6" x14ac:dyDescent="0.25">
      <c r="A860" s="24" t="s">
        <v>2639</v>
      </c>
      <c r="B860" s="24">
        <v>1</v>
      </c>
      <c r="C860" s="25" t="s">
        <v>2640</v>
      </c>
      <c r="D860"/>
      <c r="F860"/>
    </row>
    <row r="861" spans="1:6" x14ac:dyDescent="0.25">
      <c r="A861" s="24" t="s">
        <v>2639</v>
      </c>
      <c r="B861" s="24">
        <v>2</v>
      </c>
      <c r="C861" s="25" t="s">
        <v>2632</v>
      </c>
      <c r="D861"/>
      <c r="F861"/>
    </row>
    <row r="862" spans="1:6" x14ac:dyDescent="0.25">
      <c r="A862" s="24" t="s">
        <v>2639</v>
      </c>
      <c r="B862" s="24">
        <v>3</v>
      </c>
      <c r="C862" s="25" t="s">
        <v>2634</v>
      </c>
      <c r="D862"/>
      <c r="F862"/>
    </row>
    <row r="863" spans="1:6" x14ac:dyDescent="0.25">
      <c r="A863" s="24" t="s">
        <v>2639</v>
      </c>
      <c r="B863" s="24">
        <v>4</v>
      </c>
      <c r="C863" s="25" t="s">
        <v>2635</v>
      </c>
      <c r="D863"/>
      <c r="F863"/>
    </row>
    <row r="864" spans="1:6" x14ac:dyDescent="0.25">
      <c r="A864" s="24" t="s">
        <v>2639</v>
      </c>
      <c r="B864" s="24">
        <v>5</v>
      </c>
      <c r="C864" s="25" t="s">
        <v>2633</v>
      </c>
      <c r="D864"/>
      <c r="F864"/>
    </row>
    <row r="865" spans="1:6" x14ac:dyDescent="0.25">
      <c r="A865" s="24" t="s">
        <v>2639</v>
      </c>
      <c r="B865" s="24">
        <v>6</v>
      </c>
      <c r="C865" s="25" t="s">
        <v>2641</v>
      </c>
      <c r="D865"/>
      <c r="F865"/>
    </row>
    <row r="866" spans="1:6" x14ac:dyDescent="0.25">
      <c r="A866" s="24" t="s">
        <v>2639</v>
      </c>
      <c r="B866" s="24">
        <v>7</v>
      </c>
      <c r="C866" s="25" t="s">
        <v>2638</v>
      </c>
      <c r="D866"/>
      <c r="F866"/>
    </row>
    <row r="867" spans="1:6" x14ac:dyDescent="0.25">
      <c r="A867" s="24" t="s">
        <v>2639</v>
      </c>
      <c r="B867" s="24">
        <v>-9</v>
      </c>
      <c r="C867" s="25" t="s">
        <v>2184</v>
      </c>
      <c r="D867"/>
      <c r="F867"/>
    </row>
    <row r="868" spans="1:6" x14ac:dyDescent="0.25">
      <c r="A868" s="24" t="s">
        <v>2639</v>
      </c>
      <c r="B868" s="24">
        <v>-7</v>
      </c>
      <c r="C868" s="25" t="s">
        <v>2002</v>
      </c>
      <c r="D868"/>
      <c r="F868"/>
    </row>
    <row r="869" spans="1:6" x14ac:dyDescent="0.25">
      <c r="A869"/>
      <c r="B869"/>
      <c r="C869"/>
      <c r="D869"/>
      <c r="F869"/>
    </row>
    <row r="870" spans="1:6" x14ac:dyDescent="0.25">
      <c r="A870" s="24" t="s">
        <v>2642</v>
      </c>
      <c r="B870" s="24">
        <v>1</v>
      </c>
      <c r="C870" s="25" t="s">
        <v>2120</v>
      </c>
      <c r="D870"/>
      <c r="F870"/>
    </row>
    <row r="871" spans="1:6" x14ac:dyDescent="0.25">
      <c r="A871" s="24" t="s">
        <v>2642</v>
      </c>
      <c r="B871" s="24">
        <v>2</v>
      </c>
      <c r="C871" s="25" t="s">
        <v>2121</v>
      </c>
      <c r="D871"/>
      <c r="F871"/>
    </row>
    <row r="872" spans="1:6" x14ac:dyDescent="0.25">
      <c r="A872" s="24" t="s">
        <v>2642</v>
      </c>
      <c r="B872" s="24">
        <v>3</v>
      </c>
      <c r="C872" s="25" t="s">
        <v>2643</v>
      </c>
      <c r="D872"/>
      <c r="F872"/>
    </row>
    <row r="873" spans="1:6" x14ac:dyDescent="0.25">
      <c r="A873" s="24" t="s">
        <v>2644</v>
      </c>
      <c r="B873" s="24">
        <v>1</v>
      </c>
      <c r="C873" s="25" t="s">
        <v>2645</v>
      </c>
      <c r="D873"/>
      <c r="F873"/>
    </row>
    <row r="874" spans="1:6" x14ac:dyDescent="0.25">
      <c r="A874" s="24" t="s">
        <v>2644</v>
      </c>
      <c r="B874" s="24">
        <v>2</v>
      </c>
      <c r="C874" s="25" t="s">
        <v>2646</v>
      </c>
      <c r="D874"/>
      <c r="F874"/>
    </row>
    <row r="875" spans="1:6" x14ac:dyDescent="0.25">
      <c r="A875" s="24" t="s">
        <v>2644</v>
      </c>
      <c r="B875" s="24">
        <v>3</v>
      </c>
      <c r="C875" s="25" t="s">
        <v>2647</v>
      </c>
      <c r="D875"/>
      <c r="F875"/>
    </row>
    <row r="876" spans="1:6" x14ac:dyDescent="0.25">
      <c r="A876" s="24" t="s">
        <v>2644</v>
      </c>
      <c r="B876" s="24">
        <v>4</v>
      </c>
      <c r="C876" s="25" t="s">
        <v>2403</v>
      </c>
      <c r="D876"/>
      <c r="F876"/>
    </row>
    <row r="877" spans="1:6" x14ac:dyDescent="0.25">
      <c r="A877" s="24" t="s">
        <v>2644</v>
      </c>
      <c r="B877" s="24">
        <v>5</v>
      </c>
      <c r="C877" s="25" t="s">
        <v>2121</v>
      </c>
      <c r="D877"/>
      <c r="F877"/>
    </row>
    <row r="878" spans="1:6" x14ac:dyDescent="0.25">
      <c r="A878" s="24" t="s">
        <v>2644</v>
      </c>
      <c r="B878" s="24">
        <v>-9</v>
      </c>
      <c r="C878" s="25" t="s">
        <v>2132</v>
      </c>
      <c r="D878"/>
      <c r="F878"/>
    </row>
    <row r="879" spans="1:6" x14ac:dyDescent="0.25">
      <c r="A879"/>
      <c r="B879"/>
      <c r="C879"/>
      <c r="D879"/>
      <c r="F879"/>
    </row>
    <row r="880" spans="1:6" x14ac:dyDescent="0.25">
      <c r="A880" s="24" t="s">
        <v>2648</v>
      </c>
      <c r="B880" s="24">
        <v>1</v>
      </c>
      <c r="C880" s="25" t="s">
        <v>2649</v>
      </c>
      <c r="D880"/>
      <c r="F880"/>
    </row>
    <row r="881" spans="1:6" x14ac:dyDescent="0.25">
      <c r="A881" s="24" t="s">
        <v>2648</v>
      </c>
      <c r="B881" s="24">
        <v>2</v>
      </c>
      <c r="C881" s="25" t="s">
        <v>2650</v>
      </c>
      <c r="D881"/>
      <c r="F881"/>
    </row>
    <row r="882" spans="1:6" x14ac:dyDescent="0.25">
      <c r="A882" s="24" t="s">
        <v>2648</v>
      </c>
      <c r="B882" s="24">
        <v>3</v>
      </c>
      <c r="C882" s="25" t="s">
        <v>2651</v>
      </c>
      <c r="D882"/>
      <c r="F882"/>
    </row>
    <row r="883" spans="1:6" x14ac:dyDescent="0.25">
      <c r="A883" s="24" t="s">
        <v>2648</v>
      </c>
      <c r="B883" s="24">
        <v>-9</v>
      </c>
      <c r="C883" s="25" t="s">
        <v>2167</v>
      </c>
      <c r="D883"/>
      <c r="F883"/>
    </row>
    <row r="884" spans="1:6" x14ac:dyDescent="0.25">
      <c r="A884" s="24" t="s">
        <v>2648</v>
      </c>
      <c r="B884" s="24">
        <v>-7</v>
      </c>
      <c r="C884" s="25" t="s">
        <v>2002</v>
      </c>
      <c r="D884"/>
      <c r="F884"/>
    </row>
    <row r="885" spans="1:6" x14ac:dyDescent="0.25">
      <c r="A885" s="24" t="s">
        <v>2652</v>
      </c>
      <c r="B885" s="24">
        <v>1</v>
      </c>
      <c r="C885" s="25" t="s">
        <v>2653</v>
      </c>
      <c r="D885"/>
      <c r="F885"/>
    </row>
    <row r="886" spans="1:6" x14ac:dyDescent="0.25">
      <c r="A886" s="24" t="s">
        <v>2652</v>
      </c>
      <c r="B886" s="24">
        <v>2</v>
      </c>
      <c r="C886" s="25" t="s">
        <v>2654</v>
      </c>
      <c r="D886"/>
      <c r="F886"/>
    </row>
    <row r="887" spans="1:6" x14ac:dyDescent="0.25">
      <c r="A887" s="24" t="s">
        <v>2652</v>
      </c>
      <c r="B887" s="24">
        <v>3</v>
      </c>
      <c r="C887" s="25" t="s">
        <v>2655</v>
      </c>
      <c r="D887"/>
      <c r="F887"/>
    </row>
    <row r="888" spans="1:6" x14ac:dyDescent="0.25">
      <c r="A888" s="24" t="s">
        <v>2652</v>
      </c>
      <c r="B888" s="24">
        <v>4</v>
      </c>
      <c r="C888" s="25" t="s">
        <v>2656</v>
      </c>
      <c r="D888"/>
      <c r="F888"/>
    </row>
    <row r="889" spans="1:6" x14ac:dyDescent="0.25">
      <c r="A889" s="24" t="s">
        <v>2652</v>
      </c>
      <c r="B889" s="24">
        <v>5</v>
      </c>
      <c r="C889" s="25" t="s">
        <v>2657</v>
      </c>
      <c r="D889"/>
      <c r="F889"/>
    </row>
    <row r="890" spans="1:6" x14ac:dyDescent="0.25">
      <c r="A890" s="24" t="s">
        <v>2652</v>
      </c>
      <c r="B890" s="24">
        <v>6</v>
      </c>
      <c r="C890" s="25" t="s">
        <v>2632</v>
      </c>
      <c r="D890"/>
      <c r="F890"/>
    </row>
    <row r="891" spans="1:6" x14ac:dyDescent="0.25">
      <c r="A891" s="24" t="s">
        <v>2652</v>
      </c>
      <c r="B891" s="24">
        <v>7</v>
      </c>
      <c r="C891" s="25" t="s">
        <v>2658</v>
      </c>
      <c r="D891"/>
      <c r="F891"/>
    </row>
    <row r="892" spans="1:6" x14ac:dyDescent="0.25">
      <c r="A892" s="24" t="s">
        <v>2652</v>
      </c>
      <c r="B892" s="24">
        <v>8</v>
      </c>
      <c r="C892" s="25" t="s">
        <v>2659</v>
      </c>
      <c r="D892"/>
      <c r="F892"/>
    </row>
    <row r="893" spans="1:6" x14ac:dyDescent="0.25">
      <c r="A893" s="24" t="s">
        <v>2652</v>
      </c>
      <c r="B893" s="24">
        <v>-9</v>
      </c>
      <c r="C893" s="25" t="s">
        <v>2167</v>
      </c>
      <c r="D893"/>
      <c r="F893"/>
    </row>
    <row r="894" spans="1:6" x14ac:dyDescent="0.25">
      <c r="A894" s="24" t="s">
        <v>2652</v>
      </c>
      <c r="B894" s="24">
        <v>-7</v>
      </c>
      <c r="C894" s="25" t="s">
        <v>2002</v>
      </c>
      <c r="D894"/>
      <c r="F894"/>
    </row>
    <row r="895" spans="1:6" x14ac:dyDescent="0.25">
      <c r="A895" s="24" t="s">
        <v>2660</v>
      </c>
      <c r="B895" s="24">
        <v>0</v>
      </c>
      <c r="C895" s="25" t="s">
        <v>2630</v>
      </c>
      <c r="D895"/>
      <c r="F895" s="24">
        <v>0</v>
      </c>
    </row>
    <row r="896" spans="1:6" x14ac:dyDescent="0.25">
      <c r="A896" s="24" t="s">
        <v>2660</v>
      </c>
      <c r="B896" s="24">
        <v>1</v>
      </c>
      <c r="C896" s="25" t="s">
        <v>1120</v>
      </c>
      <c r="D896"/>
      <c r="F896" s="24">
        <v>1</v>
      </c>
    </row>
    <row r="897" spans="1:6" x14ac:dyDescent="0.25">
      <c r="A897" s="24" t="s">
        <v>2660</v>
      </c>
      <c r="B897" s="24">
        <v>2</v>
      </c>
      <c r="C897" s="25" t="s">
        <v>2134</v>
      </c>
      <c r="D897"/>
      <c r="F897" s="24">
        <v>2</v>
      </c>
    </row>
    <row r="898" spans="1:6" x14ac:dyDescent="0.25">
      <c r="A898" s="24" t="s">
        <v>2660</v>
      </c>
      <c r="B898" s="24">
        <v>3</v>
      </c>
      <c r="C898" s="25" t="s">
        <v>1126</v>
      </c>
      <c r="D898"/>
      <c r="F898" s="24">
        <v>3</v>
      </c>
    </row>
    <row r="899" spans="1:6" x14ac:dyDescent="0.25">
      <c r="A899" s="24" t="s">
        <v>2660</v>
      </c>
      <c r="B899" s="24">
        <v>4</v>
      </c>
      <c r="C899" s="25" t="s">
        <v>1129</v>
      </c>
      <c r="D899"/>
      <c r="F899" s="24">
        <v>4</v>
      </c>
    </row>
    <row r="900" spans="1:6" x14ac:dyDescent="0.25">
      <c r="A900" s="24" t="s">
        <v>2660</v>
      </c>
      <c r="B900" s="24">
        <v>5</v>
      </c>
      <c r="C900" s="25" t="s">
        <v>1132</v>
      </c>
      <c r="D900"/>
      <c r="F900" s="24">
        <v>5</v>
      </c>
    </row>
    <row r="901" spans="1:6" x14ac:dyDescent="0.25">
      <c r="A901" s="24" t="s">
        <v>2660</v>
      </c>
      <c r="B901" s="24">
        <v>6</v>
      </c>
      <c r="C901" s="25" t="s">
        <v>1135</v>
      </c>
      <c r="D901"/>
      <c r="F901" s="24">
        <v>6</v>
      </c>
    </row>
    <row r="902" spans="1:6" x14ac:dyDescent="0.25">
      <c r="A902" s="24" t="s">
        <v>2660</v>
      </c>
      <c r="B902" s="24">
        <v>7</v>
      </c>
      <c r="C902" s="25" t="s">
        <v>1138</v>
      </c>
      <c r="D902"/>
      <c r="F902" s="24">
        <v>7</v>
      </c>
    </row>
    <row r="903" spans="1:6" x14ac:dyDescent="0.25">
      <c r="A903" s="24" t="s">
        <v>2660</v>
      </c>
      <c r="B903" s="24">
        <v>8</v>
      </c>
      <c r="C903" s="25" t="s">
        <v>1141</v>
      </c>
      <c r="D903"/>
      <c r="F903" s="24">
        <v>8</v>
      </c>
    </row>
    <row r="904" spans="1:6" x14ac:dyDescent="0.25">
      <c r="A904" s="24" t="s">
        <v>2660</v>
      </c>
      <c r="B904" s="24">
        <v>9</v>
      </c>
      <c r="C904" s="25" t="s">
        <v>1144</v>
      </c>
      <c r="D904"/>
      <c r="F904" s="24">
        <v>9</v>
      </c>
    </row>
    <row r="905" spans="1:6" x14ac:dyDescent="0.25">
      <c r="A905" s="24" t="s">
        <v>2660</v>
      </c>
      <c r="B905" s="24">
        <v>10</v>
      </c>
      <c r="C905" s="25" t="s">
        <v>1147</v>
      </c>
      <c r="D905"/>
      <c r="F905" s="24">
        <v>10</v>
      </c>
    </row>
    <row r="906" spans="1:6" x14ac:dyDescent="0.25">
      <c r="A906" s="24" t="s">
        <v>2660</v>
      </c>
      <c r="B906" s="24">
        <v>11</v>
      </c>
      <c r="C906" s="25" t="s">
        <v>1150</v>
      </c>
      <c r="D906"/>
      <c r="F906" s="24">
        <v>11</v>
      </c>
    </row>
    <row r="907" spans="1:6" x14ac:dyDescent="0.25">
      <c r="A907" s="24" t="s">
        <v>2660</v>
      </c>
      <c r="B907" s="24">
        <v>12</v>
      </c>
      <c r="C907" s="25" t="s">
        <v>1153</v>
      </c>
      <c r="D907"/>
      <c r="F907" s="24">
        <v>12</v>
      </c>
    </row>
    <row r="908" spans="1:6" x14ac:dyDescent="0.25">
      <c r="A908" s="24" t="s">
        <v>2660</v>
      </c>
      <c r="B908" s="24">
        <v>13</v>
      </c>
      <c r="C908" s="25" t="s">
        <v>2661</v>
      </c>
      <c r="D908"/>
      <c r="F908" s="24">
        <v>13</v>
      </c>
    </row>
    <row r="909" spans="1:6" x14ac:dyDescent="0.25">
      <c r="A909" s="24" t="s">
        <v>2660</v>
      </c>
      <c r="B909" s="24">
        <v>-8</v>
      </c>
      <c r="C909" s="25" t="s">
        <v>2004</v>
      </c>
      <c r="D909"/>
      <c r="F909" s="24">
        <v>-8</v>
      </c>
    </row>
    <row r="910" spans="1:6" x14ac:dyDescent="0.25">
      <c r="A910" s="24" t="s">
        <v>2660</v>
      </c>
      <c r="B910" s="24">
        <v>-7</v>
      </c>
      <c r="C910" s="25" t="s">
        <v>2002</v>
      </c>
      <c r="D910"/>
      <c r="F910" s="24">
        <v>-7</v>
      </c>
    </row>
    <row r="911" spans="1:6" x14ac:dyDescent="0.25">
      <c r="A911" s="24" t="s">
        <v>2662</v>
      </c>
      <c r="B911" s="24">
        <v>1</v>
      </c>
      <c r="C911" s="25" t="s">
        <v>1302</v>
      </c>
      <c r="D911"/>
      <c r="F911"/>
    </row>
    <row r="912" spans="1:6" x14ac:dyDescent="0.25">
      <c r="A912" s="24" t="s">
        <v>2662</v>
      </c>
      <c r="B912" s="24">
        <v>2</v>
      </c>
      <c r="C912" s="25" t="s">
        <v>2555</v>
      </c>
      <c r="D912"/>
      <c r="F912"/>
    </row>
    <row r="913" spans="1:6" x14ac:dyDescent="0.25">
      <c r="A913" s="24" t="s">
        <v>2662</v>
      </c>
      <c r="B913" s="24">
        <v>3</v>
      </c>
      <c r="C913" s="25" t="s">
        <v>2554</v>
      </c>
      <c r="D913"/>
      <c r="F913"/>
    </row>
    <row r="914" spans="1:6" x14ac:dyDescent="0.25">
      <c r="A914" s="24" t="s">
        <v>2662</v>
      </c>
      <c r="B914" s="24">
        <v>4</v>
      </c>
      <c r="C914" s="25" t="s">
        <v>2556</v>
      </c>
      <c r="D914"/>
      <c r="F914"/>
    </row>
    <row r="915" spans="1:6" x14ac:dyDescent="0.25">
      <c r="A915" s="24" t="s">
        <v>2662</v>
      </c>
      <c r="B915" s="24">
        <v>7</v>
      </c>
      <c r="C915" s="25" t="s">
        <v>2663</v>
      </c>
      <c r="D915"/>
      <c r="F915"/>
    </row>
    <row r="916" spans="1:6" x14ac:dyDescent="0.25">
      <c r="A916" s="24" t="s">
        <v>2662</v>
      </c>
      <c r="B916" s="24">
        <v>-9</v>
      </c>
      <c r="C916" s="25" t="s">
        <v>2167</v>
      </c>
      <c r="D916"/>
      <c r="F916"/>
    </row>
    <row r="917" spans="1:6" x14ac:dyDescent="0.25">
      <c r="A917" s="24" t="s">
        <v>2664</v>
      </c>
      <c r="B917" s="24">
        <v>1</v>
      </c>
      <c r="C917" s="25" t="s">
        <v>2665</v>
      </c>
      <c r="D917"/>
      <c r="F917" s="24">
        <v>1</v>
      </c>
    </row>
    <row r="918" spans="1:6" x14ac:dyDescent="0.25">
      <c r="A918" s="24" t="s">
        <v>2664</v>
      </c>
      <c r="B918" s="24">
        <v>2</v>
      </c>
      <c r="C918" s="25" t="s">
        <v>2666</v>
      </c>
      <c r="D918"/>
      <c r="F918" s="24">
        <v>2</v>
      </c>
    </row>
    <row r="919" spans="1:6" x14ac:dyDescent="0.25">
      <c r="A919" s="24" t="s">
        <v>2664</v>
      </c>
      <c r="B919" s="24">
        <v>3</v>
      </c>
      <c r="C919" s="25" t="s">
        <v>2667</v>
      </c>
      <c r="D919"/>
      <c r="F919" s="24">
        <v>3</v>
      </c>
    </row>
    <row r="920" spans="1:6" x14ac:dyDescent="0.25">
      <c r="A920" s="24" t="s">
        <v>2664</v>
      </c>
      <c r="B920" s="24">
        <v>4</v>
      </c>
      <c r="C920" s="25" t="s">
        <v>2668</v>
      </c>
      <c r="D920"/>
      <c r="F920" s="24">
        <v>4</v>
      </c>
    </row>
    <row r="921" spans="1:6" x14ac:dyDescent="0.25">
      <c r="A921" s="24" t="s">
        <v>2664</v>
      </c>
      <c r="B921" s="24">
        <v>5</v>
      </c>
      <c r="C921" s="25" t="s">
        <v>2669</v>
      </c>
      <c r="D921"/>
      <c r="F921" s="24">
        <v>5</v>
      </c>
    </row>
    <row r="922" spans="1:6" x14ac:dyDescent="0.25">
      <c r="A922" s="24" t="s">
        <v>2664</v>
      </c>
      <c r="B922" s="24">
        <v>6</v>
      </c>
      <c r="C922" s="25" t="s">
        <v>2670</v>
      </c>
      <c r="D922"/>
      <c r="F922" s="24">
        <v>6</v>
      </c>
    </row>
    <row r="923" spans="1:6" x14ac:dyDescent="0.25">
      <c r="A923" s="24" t="s">
        <v>2664</v>
      </c>
      <c r="B923" s="24">
        <v>7</v>
      </c>
      <c r="C923" s="25" t="s">
        <v>2671</v>
      </c>
      <c r="D923"/>
      <c r="F923" s="24">
        <v>7</v>
      </c>
    </row>
    <row r="924" spans="1:6" x14ac:dyDescent="0.25">
      <c r="A924" s="24" t="s">
        <v>2664</v>
      </c>
      <c r="B924" s="24">
        <v>8</v>
      </c>
      <c r="C924" s="25" t="s">
        <v>2632</v>
      </c>
      <c r="D924"/>
      <c r="F924" s="24">
        <v>8</v>
      </c>
    </row>
    <row r="925" spans="1:6" x14ac:dyDescent="0.25">
      <c r="A925" s="24" t="s">
        <v>2664</v>
      </c>
      <c r="B925" s="24">
        <v>9</v>
      </c>
      <c r="C925" s="25" t="s">
        <v>2672</v>
      </c>
      <c r="D925"/>
      <c r="F925" s="24">
        <v>9</v>
      </c>
    </row>
    <row r="926" spans="1:6" x14ac:dyDescent="0.25">
      <c r="A926"/>
      <c r="B926"/>
      <c r="C926"/>
      <c r="D926"/>
      <c r="F926"/>
    </row>
    <row r="927" spans="1:6" x14ac:dyDescent="0.25">
      <c r="A927" s="24" t="s">
        <v>2673</v>
      </c>
      <c r="B927" s="24">
        <v>1</v>
      </c>
      <c r="C927" s="25" t="s">
        <v>2674</v>
      </c>
      <c r="D927"/>
      <c r="F927"/>
    </row>
    <row r="928" spans="1:6" x14ac:dyDescent="0.25">
      <c r="A928" s="24" t="s">
        <v>2673</v>
      </c>
      <c r="B928" s="24">
        <v>2</v>
      </c>
      <c r="C928" s="25" t="s">
        <v>2675</v>
      </c>
      <c r="D928"/>
      <c r="F928"/>
    </row>
    <row r="929" spans="1:6" x14ac:dyDescent="0.25">
      <c r="A929" s="24" t="s">
        <v>2673</v>
      </c>
      <c r="B929" s="24">
        <v>3</v>
      </c>
      <c r="C929" s="25" t="s">
        <v>2676</v>
      </c>
      <c r="D929"/>
      <c r="F929"/>
    </row>
    <row r="930" spans="1:6" x14ac:dyDescent="0.25">
      <c r="A930" s="24" t="s">
        <v>2673</v>
      </c>
      <c r="B930" s="24">
        <v>4</v>
      </c>
      <c r="C930" s="25" t="s">
        <v>2677</v>
      </c>
      <c r="D930"/>
      <c r="F930"/>
    </row>
    <row r="931" spans="1:6" x14ac:dyDescent="0.25">
      <c r="A931" s="24" t="s">
        <v>2673</v>
      </c>
      <c r="B931" s="24">
        <v>5</v>
      </c>
      <c r="C931" s="25" t="s">
        <v>2678</v>
      </c>
      <c r="D931"/>
      <c r="F931"/>
    </row>
    <row r="932" spans="1:6" x14ac:dyDescent="0.25">
      <c r="A932" s="24" t="s">
        <v>2673</v>
      </c>
      <c r="B932" s="24">
        <v>6</v>
      </c>
      <c r="C932" s="25" t="s">
        <v>2679</v>
      </c>
      <c r="D932"/>
      <c r="F932"/>
    </row>
    <row r="933" spans="1:6" x14ac:dyDescent="0.25">
      <c r="A933" s="24" t="s">
        <v>2673</v>
      </c>
      <c r="B933" s="24">
        <v>7</v>
      </c>
      <c r="C933" s="25" t="s">
        <v>2680</v>
      </c>
      <c r="D933"/>
      <c r="F933"/>
    </row>
    <row r="934" spans="1:6" x14ac:dyDescent="0.25">
      <c r="A934" s="24" t="s">
        <v>2673</v>
      </c>
      <c r="B934" s="24">
        <v>8</v>
      </c>
      <c r="C934" s="25" t="s">
        <v>2681</v>
      </c>
      <c r="D934"/>
      <c r="F934"/>
    </row>
    <row r="935" spans="1:6" x14ac:dyDescent="0.25">
      <c r="A935" s="24" t="s">
        <v>2673</v>
      </c>
      <c r="B935" s="24">
        <v>9</v>
      </c>
      <c r="C935" s="25" t="s">
        <v>2682</v>
      </c>
      <c r="D935"/>
      <c r="F935"/>
    </row>
    <row r="936" spans="1:6" x14ac:dyDescent="0.25">
      <c r="A936" s="24" t="s">
        <v>2673</v>
      </c>
      <c r="B936" s="24">
        <v>-9</v>
      </c>
      <c r="C936" s="25" t="s">
        <v>2167</v>
      </c>
      <c r="D936"/>
      <c r="F936"/>
    </row>
    <row r="937" spans="1:6" x14ac:dyDescent="0.25">
      <c r="A937" s="24" t="s">
        <v>2683</v>
      </c>
      <c r="B937" s="24">
        <v>1</v>
      </c>
      <c r="C937" s="25" t="s">
        <v>2684</v>
      </c>
      <c r="D937"/>
      <c r="F937"/>
    </row>
    <row r="938" spans="1:6" x14ac:dyDescent="0.25">
      <c r="A938" s="24" t="s">
        <v>2683</v>
      </c>
      <c r="B938" s="24">
        <v>2</v>
      </c>
      <c r="C938" s="25" t="s">
        <v>2685</v>
      </c>
      <c r="D938"/>
      <c r="F938"/>
    </row>
    <row r="939" spans="1:6" x14ac:dyDescent="0.25">
      <c r="A939" s="24" t="s">
        <v>2683</v>
      </c>
      <c r="B939" s="24">
        <v>3</v>
      </c>
      <c r="C939" s="25" t="s">
        <v>2686</v>
      </c>
      <c r="D939"/>
      <c r="F939"/>
    </row>
    <row r="940" spans="1:6" x14ac:dyDescent="0.25">
      <c r="A940" s="24" t="s">
        <v>2683</v>
      </c>
      <c r="B940" s="24">
        <v>4</v>
      </c>
      <c r="C940" s="25" t="s">
        <v>2687</v>
      </c>
      <c r="D940"/>
      <c r="F940"/>
    </row>
    <row r="941" spans="1:6" x14ac:dyDescent="0.25">
      <c r="A941" s="24" t="s">
        <v>2683</v>
      </c>
      <c r="B941" s="24">
        <v>5</v>
      </c>
      <c r="C941" s="25" t="s">
        <v>2688</v>
      </c>
      <c r="D941"/>
      <c r="F941"/>
    </row>
    <row r="942" spans="1:6" x14ac:dyDescent="0.25">
      <c r="A942" s="24" t="s">
        <v>2683</v>
      </c>
      <c r="B942" s="24">
        <v>6</v>
      </c>
      <c r="C942" s="25" t="s">
        <v>2682</v>
      </c>
      <c r="D942"/>
      <c r="F942"/>
    </row>
    <row r="943" spans="1:6" x14ac:dyDescent="0.25">
      <c r="A943" s="24" t="s">
        <v>2683</v>
      </c>
      <c r="B943" s="24">
        <v>-9</v>
      </c>
      <c r="C943" s="25" t="s">
        <v>2167</v>
      </c>
      <c r="D943"/>
      <c r="F943"/>
    </row>
    <row r="944" spans="1:6" x14ac:dyDescent="0.25">
      <c r="A944" s="24" t="s">
        <v>2683</v>
      </c>
      <c r="B944" s="24">
        <v>-8</v>
      </c>
      <c r="C944" s="25" t="s">
        <v>2004</v>
      </c>
      <c r="D944"/>
      <c r="F944"/>
    </row>
    <row r="945" spans="1:6" x14ac:dyDescent="0.25">
      <c r="A945" s="24" t="s">
        <v>2689</v>
      </c>
      <c r="B945" s="24">
        <v>1</v>
      </c>
      <c r="C945" s="25" t="s">
        <v>2690</v>
      </c>
      <c r="D945"/>
      <c r="F945"/>
    </row>
    <row r="946" spans="1:6" x14ac:dyDescent="0.25">
      <c r="A946" s="24" t="s">
        <v>2689</v>
      </c>
      <c r="B946" s="24">
        <v>2</v>
      </c>
      <c r="C946" s="25" t="s">
        <v>2691</v>
      </c>
      <c r="D946"/>
      <c r="F946"/>
    </row>
    <row r="947" spans="1:6" x14ac:dyDescent="0.25">
      <c r="A947" s="24" t="s">
        <v>2689</v>
      </c>
      <c r="B947" s="24">
        <v>3</v>
      </c>
      <c r="C947" s="25" t="s">
        <v>2692</v>
      </c>
      <c r="D947"/>
      <c r="F947"/>
    </row>
    <row r="948" spans="1:6" x14ac:dyDescent="0.25">
      <c r="A948" s="24" t="s">
        <v>2693</v>
      </c>
      <c r="B948" s="24">
        <v>1</v>
      </c>
      <c r="C948" s="25" t="s">
        <v>2190</v>
      </c>
      <c r="D948"/>
      <c r="F948"/>
    </row>
    <row r="949" spans="1:6" x14ac:dyDescent="0.25">
      <c r="A949" s="24" t="s">
        <v>2693</v>
      </c>
      <c r="B949" s="24">
        <v>2</v>
      </c>
      <c r="C949" s="25" t="s">
        <v>2189</v>
      </c>
      <c r="D949"/>
      <c r="F949"/>
    </row>
    <row r="950" spans="1:6" x14ac:dyDescent="0.25">
      <c r="A950" s="24" t="s">
        <v>2693</v>
      </c>
      <c r="B950" s="24">
        <v>3</v>
      </c>
      <c r="C950" s="25" t="s">
        <v>2694</v>
      </c>
      <c r="D950"/>
      <c r="F950"/>
    </row>
    <row r="951" spans="1:6" x14ac:dyDescent="0.25">
      <c r="A951" s="24" t="s">
        <v>2693</v>
      </c>
      <c r="B951" s="24">
        <v>4</v>
      </c>
      <c r="C951" s="25" t="s">
        <v>2695</v>
      </c>
      <c r="D951"/>
      <c r="F951"/>
    </row>
    <row r="952" spans="1:6" x14ac:dyDescent="0.25">
      <c r="A952" s="24" t="s">
        <v>2693</v>
      </c>
      <c r="B952" s="24">
        <v>5</v>
      </c>
      <c r="C952" s="25" t="s">
        <v>2696</v>
      </c>
      <c r="D952"/>
      <c r="F952"/>
    </row>
    <row r="953" spans="1:6" x14ac:dyDescent="0.25">
      <c r="A953" s="24" t="s">
        <v>2693</v>
      </c>
      <c r="B953" s="24">
        <v>-9</v>
      </c>
      <c r="C953" s="25" t="s">
        <v>2167</v>
      </c>
      <c r="D953"/>
      <c r="F953"/>
    </row>
    <row r="954" spans="1:6" x14ac:dyDescent="0.25">
      <c r="A954" s="24" t="s">
        <v>2693</v>
      </c>
      <c r="B954" s="24">
        <v>-7</v>
      </c>
      <c r="C954" s="25" t="s">
        <v>2002</v>
      </c>
      <c r="D954"/>
      <c r="F954"/>
    </row>
    <row r="955" spans="1:6" x14ac:dyDescent="0.25">
      <c r="A955" s="24" t="s">
        <v>2697</v>
      </c>
      <c r="B955" s="24">
        <v>1</v>
      </c>
      <c r="C955" s="25" t="s">
        <v>2698</v>
      </c>
      <c r="D955"/>
      <c r="F955"/>
    </row>
    <row r="956" spans="1:6" x14ac:dyDescent="0.25">
      <c r="A956" s="24" t="s">
        <v>2697</v>
      </c>
      <c r="B956" s="24">
        <v>2</v>
      </c>
      <c r="C956" s="25" t="s">
        <v>2699</v>
      </c>
      <c r="D956"/>
      <c r="F956"/>
    </row>
    <row r="957" spans="1:6" x14ac:dyDescent="0.25">
      <c r="A957" s="24" t="s">
        <v>2697</v>
      </c>
      <c r="B957" s="24">
        <v>3</v>
      </c>
      <c r="C957" s="25" t="s">
        <v>2700</v>
      </c>
      <c r="D957"/>
      <c r="F957"/>
    </row>
    <row r="958" spans="1:6" x14ac:dyDescent="0.25">
      <c r="A958" s="24" t="s">
        <v>2697</v>
      </c>
      <c r="B958" s="24">
        <v>-9</v>
      </c>
      <c r="C958" s="25" t="s">
        <v>2167</v>
      </c>
      <c r="D958"/>
      <c r="F958"/>
    </row>
    <row r="959" spans="1:6" x14ac:dyDescent="0.25">
      <c r="A959" s="24" t="s">
        <v>2697</v>
      </c>
      <c r="B959" s="24">
        <v>-7</v>
      </c>
      <c r="C959" s="25" t="s">
        <v>2002</v>
      </c>
      <c r="D959"/>
      <c r="F959"/>
    </row>
    <row r="960" spans="1:6" x14ac:dyDescent="0.25">
      <c r="A960"/>
      <c r="B960"/>
      <c r="C960"/>
      <c r="D960"/>
      <c r="F960"/>
    </row>
    <row r="961" spans="1:6" x14ac:dyDescent="0.25">
      <c r="A961" s="24" t="s">
        <v>2701</v>
      </c>
      <c r="B961" s="24">
        <v>1</v>
      </c>
      <c r="C961" s="25" t="s">
        <v>2702</v>
      </c>
      <c r="D961"/>
      <c r="F961"/>
    </row>
    <row r="962" spans="1:6" x14ac:dyDescent="0.25">
      <c r="A962" s="24" t="s">
        <v>2701</v>
      </c>
      <c r="B962" s="24">
        <v>2</v>
      </c>
      <c r="C962" s="25" t="s">
        <v>2703</v>
      </c>
      <c r="D962"/>
      <c r="F962"/>
    </row>
    <row r="963" spans="1:6" x14ac:dyDescent="0.25">
      <c r="A963" s="24" t="s">
        <v>2701</v>
      </c>
      <c r="B963" s="24">
        <v>3</v>
      </c>
      <c r="C963" s="25" t="s">
        <v>2442</v>
      </c>
      <c r="D963"/>
      <c r="F963"/>
    </row>
    <row r="964" spans="1:6" x14ac:dyDescent="0.25">
      <c r="A964" s="24" t="s">
        <v>2701</v>
      </c>
      <c r="B964" s="24">
        <v>4</v>
      </c>
      <c r="C964" s="25" t="s">
        <v>2704</v>
      </c>
      <c r="D964"/>
      <c r="F964"/>
    </row>
    <row r="965" spans="1:6" x14ac:dyDescent="0.25">
      <c r="A965" s="24" t="s">
        <v>2701</v>
      </c>
      <c r="B965" s="24">
        <v>-9</v>
      </c>
      <c r="C965" s="25" t="s">
        <v>2167</v>
      </c>
      <c r="D965"/>
      <c r="F965"/>
    </row>
    <row r="966" spans="1:6" x14ac:dyDescent="0.25">
      <c r="A966" s="24" t="s">
        <v>2705</v>
      </c>
      <c r="B966" s="24">
        <v>0</v>
      </c>
      <c r="C966" s="25" t="s">
        <v>2144</v>
      </c>
      <c r="D966"/>
      <c r="F966" s="24">
        <v>0</v>
      </c>
    </row>
    <row r="967" spans="1:6" x14ac:dyDescent="0.25">
      <c r="A967" s="24" t="s">
        <v>2705</v>
      </c>
      <c r="B967" s="24">
        <v>1</v>
      </c>
      <c r="C967" s="25" t="s">
        <v>2706</v>
      </c>
      <c r="D967"/>
      <c r="F967" s="24">
        <v>1</v>
      </c>
    </row>
    <row r="968" spans="1:6" x14ac:dyDescent="0.25">
      <c r="A968" s="24" t="s">
        <v>2705</v>
      </c>
      <c r="B968" s="24">
        <v>2</v>
      </c>
      <c r="C968" s="25" t="s">
        <v>2707</v>
      </c>
      <c r="D968"/>
      <c r="F968" s="24">
        <v>2</v>
      </c>
    </row>
    <row r="969" spans="1:6" x14ac:dyDescent="0.25">
      <c r="A969" s="24" t="s">
        <v>2705</v>
      </c>
      <c r="B969" s="24">
        <v>3</v>
      </c>
      <c r="C969" s="25" t="s">
        <v>2708</v>
      </c>
      <c r="D969"/>
      <c r="F969" s="24">
        <v>3</v>
      </c>
    </row>
    <row r="970" spans="1:6" x14ac:dyDescent="0.25">
      <c r="A970" s="24" t="s">
        <v>2705</v>
      </c>
      <c r="B970" s="24">
        <v>4</v>
      </c>
      <c r="C970" s="25" t="s">
        <v>2709</v>
      </c>
      <c r="D970"/>
      <c r="F970" s="24">
        <v>4</v>
      </c>
    </row>
    <row r="971" spans="1:6" x14ac:dyDescent="0.25">
      <c r="A971" s="24" t="s">
        <v>2705</v>
      </c>
      <c r="B971" s="24">
        <v>5</v>
      </c>
      <c r="C971" s="25" t="s">
        <v>2710</v>
      </c>
      <c r="D971"/>
      <c r="F971" s="24">
        <v>5</v>
      </c>
    </row>
    <row r="972" spans="1:6" x14ac:dyDescent="0.25">
      <c r="A972" s="24" t="s">
        <v>2705</v>
      </c>
      <c r="B972" s="24">
        <v>6</v>
      </c>
      <c r="C972" s="25" t="s">
        <v>2711</v>
      </c>
      <c r="D972"/>
      <c r="F972" s="24">
        <v>6</v>
      </c>
    </row>
    <row r="973" spans="1:6" x14ac:dyDescent="0.25">
      <c r="A973" s="24" t="s">
        <v>2705</v>
      </c>
      <c r="B973" s="24">
        <v>7</v>
      </c>
      <c r="C973" s="25" t="s">
        <v>2712</v>
      </c>
      <c r="D973"/>
      <c r="F973" s="24">
        <v>7</v>
      </c>
    </row>
    <row r="974" spans="1:6" x14ac:dyDescent="0.25">
      <c r="A974" s="24" t="s">
        <v>2705</v>
      </c>
      <c r="B974" s="24">
        <v>8</v>
      </c>
      <c r="C974" s="25" t="s">
        <v>2713</v>
      </c>
      <c r="D974"/>
      <c r="F974" s="24">
        <v>8</v>
      </c>
    </row>
    <row r="975" spans="1:6" x14ac:dyDescent="0.25">
      <c r="A975" s="24" t="s">
        <v>2705</v>
      </c>
      <c r="B975" s="24">
        <v>9</v>
      </c>
      <c r="C975" s="25" t="s">
        <v>2714</v>
      </c>
      <c r="D975"/>
      <c r="F975" s="24">
        <v>9</v>
      </c>
    </row>
    <row r="976" spans="1:6" x14ac:dyDescent="0.25">
      <c r="A976" s="24" t="s">
        <v>2705</v>
      </c>
      <c r="B976" s="24">
        <v>10</v>
      </c>
      <c r="C976" s="25" t="s">
        <v>2715</v>
      </c>
      <c r="D976"/>
      <c r="F976" s="24">
        <v>10</v>
      </c>
    </row>
    <row r="977" spans="1:6" x14ac:dyDescent="0.25">
      <c r="A977" s="24" t="s">
        <v>2705</v>
      </c>
      <c r="B977" s="24">
        <v>11</v>
      </c>
      <c r="C977" s="25" t="s">
        <v>2716</v>
      </c>
      <c r="D977"/>
      <c r="F977" s="24">
        <v>11</v>
      </c>
    </row>
    <row r="978" spans="1:6" x14ac:dyDescent="0.25">
      <c r="A978" s="24" t="s">
        <v>2705</v>
      </c>
      <c r="B978" s="24">
        <v>12</v>
      </c>
      <c r="C978" s="25" t="s">
        <v>2717</v>
      </c>
      <c r="D978"/>
      <c r="F978" s="24">
        <v>12</v>
      </c>
    </row>
    <row r="979" spans="1:6" x14ac:dyDescent="0.25">
      <c r="A979" s="24" t="s">
        <v>2705</v>
      </c>
      <c r="B979" s="24">
        <v>13</v>
      </c>
      <c r="C979" s="25" t="s">
        <v>2718</v>
      </c>
      <c r="D979"/>
      <c r="F979" s="24">
        <v>13</v>
      </c>
    </row>
    <row r="980" spans="1:6" x14ac:dyDescent="0.25">
      <c r="A980" s="24" t="s">
        <v>2705</v>
      </c>
      <c r="B980" s="24">
        <v>14</v>
      </c>
      <c r="C980" s="25" t="s">
        <v>2719</v>
      </c>
      <c r="D980"/>
      <c r="F980" s="24">
        <v>14</v>
      </c>
    </row>
    <row r="981" spans="1:6" x14ac:dyDescent="0.25">
      <c r="A981" s="24" t="s">
        <v>2705</v>
      </c>
      <c r="B981" s="24">
        <v>15</v>
      </c>
      <c r="C981" s="25" t="s">
        <v>2720</v>
      </c>
      <c r="D981"/>
      <c r="F981" s="24">
        <v>15</v>
      </c>
    </row>
    <row r="982" spans="1:6" x14ac:dyDescent="0.25">
      <c r="A982" s="24" t="s">
        <v>2705</v>
      </c>
      <c r="B982" s="24">
        <v>16</v>
      </c>
      <c r="C982" s="25" t="s">
        <v>2721</v>
      </c>
      <c r="D982"/>
      <c r="F982" s="24">
        <v>16</v>
      </c>
    </row>
    <row r="983" spans="1:6" x14ac:dyDescent="0.25">
      <c r="A983" s="24" t="s">
        <v>2705</v>
      </c>
      <c r="B983" s="24">
        <v>17</v>
      </c>
      <c r="C983" s="25" t="s">
        <v>2722</v>
      </c>
      <c r="D983"/>
      <c r="F983" s="24">
        <v>17</v>
      </c>
    </row>
    <row r="984" spans="1:6" x14ac:dyDescent="0.25">
      <c r="A984" s="24" t="s">
        <v>2705</v>
      </c>
      <c r="B984" s="24">
        <v>18</v>
      </c>
      <c r="C984" s="25" t="s">
        <v>2723</v>
      </c>
      <c r="D984"/>
      <c r="F984" s="24">
        <v>18</v>
      </c>
    </row>
    <row r="985" spans="1:6" x14ac:dyDescent="0.25">
      <c r="A985" s="24" t="s">
        <v>2705</v>
      </c>
      <c r="B985" s="24">
        <v>19</v>
      </c>
      <c r="C985" s="25" t="s">
        <v>2724</v>
      </c>
      <c r="D985"/>
      <c r="F985" s="24">
        <v>19</v>
      </c>
    </row>
    <row r="986" spans="1:6" x14ac:dyDescent="0.25">
      <c r="A986" s="24" t="s">
        <v>2705</v>
      </c>
      <c r="B986" s="24">
        <v>20</v>
      </c>
      <c r="C986" s="25" t="s">
        <v>2725</v>
      </c>
      <c r="D986"/>
      <c r="F986" s="24">
        <v>20</v>
      </c>
    </row>
    <row r="987" spans="1:6" x14ac:dyDescent="0.25">
      <c r="A987" s="24" t="s">
        <v>2705</v>
      </c>
      <c r="B987" s="24">
        <v>21</v>
      </c>
      <c r="C987" s="25" t="s">
        <v>2726</v>
      </c>
      <c r="D987"/>
      <c r="F987" s="24">
        <v>21</v>
      </c>
    </row>
    <row r="988" spans="1:6" x14ac:dyDescent="0.25">
      <c r="A988" s="24" t="s">
        <v>2705</v>
      </c>
      <c r="B988" s="24">
        <v>22</v>
      </c>
      <c r="C988" s="25" t="s">
        <v>2727</v>
      </c>
      <c r="D988"/>
      <c r="F988" s="24">
        <v>22</v>
      </c>
    </row>
    <row r="989" spans="1:6" x14ac:dyDescent="0.25">
      <c r="A989" s="24" t="s">
        <v>2705</v>
      </c>
      <c r="B989" s="24">
        <v>23</v>
      </c>
      <c r="C989" s="25" t="s">
        <v>2728</v>
      </c>
      <c r="D989"/>
      <c r="F989" s="24">
        <v>23</v>
      </c>
    </row>
    <row r="990" spans="1:6" x14ac:dyDescent="0.25">
      <c r="A990" s="24" t="s">
        <v>2705</v>
      </c>
      <c r="B990" s="24">
        <v>-9</v>
      </c>
      <c r="C990" s="25" t="s">
        <v>2729</v>
      </c>
      <c r="D990"/>
      <c r="F990" s="24">
        <v>-91</v>
      </c>
    </row>
    <row r="991" spans="1:6" x14ac:dyDescent="0.25">
      <c r="A991" s="24" t="s">
        <v>2730</v>
      </c>
      <c r="B991" s="24">
        <v>1</v>
      </c>
      <c r="C991" s="25" t="s">
        <v>2731</v>
      </c>
      <c r="D991"/>
      <c r="F991"/>
    </row>
    <row r="992" spans="1:6" x14ac:dyDescent="0.25">
      <c r="A992" s="24" t="s">
        <v>2730</v>
      </c>
      <c r="B992" s="24">
        <v>2</v>
      </c>
      <c r="C992" s="25" t="s">
        <v>2732</v>
      </c>
      <c r="D992"/>
      <c r="F992"/>
    </row>
    <row r="993" spans="1:6" x14ac:dyDescent="0.25">
      <c r="A993" s="24" t="s">
        <v>2730</v>
      </c>
      <c r="B993" s="24">
        <v>3</v>
      </c>
      <c r="C993" s="25" t="s">
        <v>2733</v>
      </c>
      <c r="D993"/>
      <c r="F993"/>
    </row>
    <row r="994" spans="1:6" x14ac:dyDescent="0.25">
      <c r="A994" s="24" t="s">
        <v>2730</v>
      </c>
      <c r="B994" s="24">
        <v>4</v>
      </c>
      <c r="C994" s="25" t="s">
        <v>2734</v>
      </c>
      <c r="D994"/>
      <c r="F994"/>
    </row>
    <row r="995" spans="1:6" x14ac:dyDescent="0.25">
      <c r="A995" s="24" t="s">
        <v>2730</v>
      </c>
      <c r="B995" s="24">
        <v>0</v>
      </c>
      <c r="C995" s="25" t="s">
        <v>2735</v>
      </c>
      <c r="D995"/>
      <c r="F995"/>
    </row>
    <row r="996" spans="1:6" x14ac:dyDescent="0.25">
      <c r="A996"/>
      <c r="B996"/>
      <c r="C996"/>
      <c r="D996"/>
      <c r="F996"/>
    </row>
    <row r="997" spans="1:6" x14ac:dyDescent="0.25">
      <c r="A997" s="24" t="s">
        <v>2736</v>
      </c>
      <c r="B997" s="24">
        <v>1</v>
      </c>
      <c r="C997" s="25" t="s">
        <v>2737</v>
      </c>
      <c r="D997"/>
      <c r="F997"/>
    </row>
    <row r="998" spans="1:6" x14ac:dyDescent="0.25">
      <c r="A998" s="24" t="s">
        <v>2736</v>
      </c>
      <c r="B998" s="24">
        <v>2</v>
      </c>
      <c r="C998" s="25" t="s">
        <v>2738</v>
      </c>
      <c r="D998"/>
      <c r="F998"/>
    </row>
    <row r="999" spans="1:6" x14ac:dyDescent="0.25">
      <c r="A999" s="24" t="s">
        <v>2736</v>
      </c>
      <c r="B999" s="24">
        <v>3</v>
      </c>
      <c r="C999" s="25" t="s">
        <v>2739</v>
      </c>
      <c r="D999"/>
      <c r="F999"/>
    </row>
    <row r="1000" spans="1:6" x14ac:dyDescent="0.25">
      <c r="A1000" s="24" t="s">
        <v>2736</v>
      </c>
      <c r="B1000" s="24">
        <v>4</v>
      </c>
      <c r="C1000" s="25" t="s">
        <v>2740</v>
      </c>
      <c r="D1000"/>
      <c r="F1000"/>
    </row>
    <row r="1001" spans="1:6" x14ac:dyDescent="0.25">
      <c r="A1001" s="24" t="s">
        <v>2736</v>
      </c>
      <c r="B1001" s="24">
        <v>5</v>
      </c>
      <c r="C1001" s="25" t="s">
        <v>2741</v>
      </c>
      <c r="D1001"/>
      <c r="F1001"/>
    </row>
    <row r="1002" spans="1:6" x14ac:dyDescent="0.25">
      <c r="A1002" s="24" t="s">
        <v>2736</v>
      </c>
      <c r="B1002" s="24">
        <v>6</v>
      </c>
      <c r="C1002" s="25" t="s">
        <v>2742</v>
      </c>
      <c r="D1002"/>
      <c r="F1002"/>
    </row>
    <row r="1003" spans="1:6" x14ac:dyDescent="0.25">
      <c r="A1003" s="24" t="s">
        <v>2736</v>
      </c>
      <c r="B1003" s="24">
        <v>7</v>
      </c>
      <c r="C1003" s="25" t="s">
        <v>2743</v>
      </c>
      <c r="D1003"/>
      <c r="F1003"/>
    </row>
    <row r="1004" spans="1:6" x14ac:dyDescent="0.25">
      <c r="A1004" s="24" t="s">
        <v>2736</v>
      </c>
      <c r="B1004" s="24">
        <v>8</v>
      </c>
      <c r="C1004" s="25" t="s">
        <v>2744</v>
      </c>
      <c r="D1004"/>
      <c r="F1004"/>
    </row>
    <row r="1005" spans="1:6" x14ac:dyDescent="0.25">
      <c r="A1005" s="24" t="s">
        <v>2736</v>
      </c>
      <c r="B1005" s="24">
        <v>9</v>
      </c>
      <c r="C1005" s="25" t="s">
        <v>2745</v>
      </c>
      <c r="D1005"/>
      <c r="F1005"/>
    </row>
    <row r="1006" spans="1:6" x14ac:dyDescent="0.25">
      <c r="A1006" s="24" t="s">
        <v>2736</v>
      </c>
      <c r="B1006" s="24">
        <v>10</v>
      </c>
      <c r="C1006" s="25" t="s">
        <v>2746</v>
      </c>
      <c r="D1006"/>
      <c r="F1006"/>
    </row>
    <row r="1007" spans="1:6" x14ac:dyDescent="0.25">
      <c r="A1007" s="24" t="s">
        <v>2736</v>
      </c>
      <c r="B1007" s="24">
        <v>11</v>
      </c>
      <c r="C1007" s="25" t="s">
        <v>2747</v>
      </c>
      <c r="D1007"/>
      <c r="F1007"/>
    </row>
    <row r="1008" spans="1:6" x14ac:dyDescent="0.25">
      <c r="A1008" s="24" t="s">
        <v>2736</v>
      </c>
      <c r="B1008" s="24">
        <v>0</v>
      </c>
      <c r="C1008" s="25" t="s">
        <v>2748</v>
      </c>
      <c r="D1008"/>
      <c r="F1008"/>
    </row>
    <row r="1009" spans="1:6" x14ac:dyDescent="0.25">
      <c r="A1009" s="24" t="s">
        <v>2749</v>
      </c>
      <c r="B1009" s="24">
        <v>1</v>
      </c>
      <c r="C1009" s="25" t="s">
        <v>2632</v>
      </c>
      <c r="D1009"/>
      <c r="F1009"/>
    </row>
    <row r="1010" spans="1:6" x14ac:dyDescent="0.25">
      <c r="A1010" s="24" t="s">
        <v>2749</v>
      </c>
      <c r="B1010" s="24">
        <v>2</v>
      </c>
      <c r="C1010" s="25" t="s">
        <v>2750</v>
      </c>
      <c r="D1010"/>
      <c r="F1010"/>
    </row>
    <row r="1011" spans="1:6" x14ac:dyDescent="0.25">
      <c r="A1011" s="24" t="s">
        <v>2749</v>
      </c>
      <c r="B1011" s="24">
        <v>3</v>
      </c>
      <c r="C1011" s="25" t="s">
        <v>2751</v>
      </c>
      <c r="D1011"/>
      <c r="F1011"/>
    </row>
    <row r="1012" spans="1:6" x14ac:dyDescent="0.25">
      <c r="A1012" s="24" t="s">
        <v>2749</v>
      </c>
      <c r="B1012" s="24">
        <v>4</v>
      </c>
      <c r="C1012" s="25" t="s">
        <v>2752</v>
      </c>
      <c r="D1012"/>
      <c r="F1012"/>
    </row>
    <row r="1013" spans="1:6" x14ac:dyDescent="0.25">
      <c r="A1013" s="24" t="s">
        <v>2749</v>
      </c>
      <c r="B1013" s="24">
        <v>5</v>
      </c>
      <c r="C1013" s="25" t="s">
        <v>2753</v>
      </c>
      <c r="D1013"/>
      <c r="F1013"/>
    </row>
    <row r="1014" spans="1:6" x14ac:dyDescent="0.25">
      <c r="A1014" s="24" t="s">
        <v>2749</v>
      </c>
      <c r="B1014" s="24">
        <v>6</v>
      </c>
      <c r="C1014" s="25" t="s">
        <v>2754</v>
      </c>
      <c r="D1014"/>
      <c r="F1014"/>
    </row>
    <row r="1015" spans="1:6" x14ac:dyDescent="0.25">
      <c r="A1015" s="24" t="s">
        <v>2749</v>
      </c>
      <c r="B1015" s="24">
        <v>7</v>
      </c>
      <c r="C1015" s="25" t="s">
        <v>2657</v>
      </c>
      <c r="D1015"/>
      <c r="F1015"/>
    </row>
    <row r="1016" spans="1:6" x14ac:dyDescent="0.25">
      <c r="A1016" s="24" t="s">
        <v>2749</v>
      </c>
      <c r="B1016" s="24">
        <v>-9</v>
      </c>
      <c r="C1016" s="25" t="s">
        <v>2167</v>
      </c>
      <c r="D1016"/>
      <c r="F1016"/>
    </row>
    <row r="1017" spans="1:6" x14ac:dyDescent="0.25">
      <c r="A1017"/>
      <c r="B1017"/>
      <c r="C1017"/>
      <c r="D1017"/>
      <c r="F1017"/>
    </row>
    <row r="1018" spans="1:6" x14ac:dyDescent="0.25">
      <c r="A1018" s="24" t="s">
        <v>2755</v>
      </c>
      <c r="B1018" s="24">
        <v>1</v>
      </c>
      <c r="C1018" s="25" t="s">
        <v>2756</v>
      </c>
      <c r="D1018"/>
      <c r="F1018"/>
    </row>
    <row r="1019" spans="1:6" x14ac:dyDescent="0.25">
      <c r="A1019" s="24" t="s">
        <v>2755</v>
      </c>
      <c r="B1019" s="24">
        <v>2</v>
      </c>
      <c r="C1019" s="25" t="s">
        <v>2757</v>
      </c>
      <c r="D1019"/>
      <c r="F1019"/>
    </row>
    <row r="1020" spans="1:6" x14ac:dyDescent="0.25">
      <c r="A1020" s="24" t="s">
        <v>2755</v>
      </c>
      <c r="B1020" s="24">
        <v>3</v>
      </c>
      <c r="C1020" s="25" t="s">
        <v>2758</v>
      </c>
      <c r="D1020"/>
      <c r="F1020"/>
    </row>
    <row r="1021" spans="1:6" x14ac:dyDescent="0.25">
      <c r="A1021" s="24" t="s">
        <v>2759</v>
      </c>
      <c r="B1021" s="24">
        <v>1</v>
      </c>
      <c r="C1021" s="25" t="s">
        <v>2760</v>
      </c>
      <c r="D1021"/>
      <c r="F1021"/>
    </row>
    <row r="1022" spans="1:6" x14ac:dyDescent="0.25">
      <c r="A1022" s="24" t="s">
        <v>2759</v>
      </c>
      <c r="B1022" s="24">
        <v>2</v>
      </c>
      <c r="C1022" s="25" t="s">
        <v>2761</v>
      </c>
      <c r="D1022"/>
      <c r="F1022"/>
    </row>
    <row r="1023" spans="1:6" x14ac:dyDescent="0.25">
      <c r="A1023" s="24" t="s">
        <v>2759</v>
      </c>
      <c r="B1023" s="24">
        <v>3</v>
      </c>
      <c r="C1023" s="25" t="s">
        <v>2762</v>
      </c>
      <c r="D1023"/>
      <c r="F1023"/>
    </row>
    <row r="1024" spans="1:6" x14ac:dyDescent="0.25">
      <c r="A1024" s="24" t="s">
        <v>2759</v>
      </c>
      <c r="B1024" s="24">
        <v>4</v>
      </c>
      <c r="C1024" s="25" t="s">
        <v>2763</v>
      </c>
      <c r="D1024"/>
      <c r="F1024"/>
    </row>
    <row r="1025" spans="1:6" x14ac:dyDescent="0.25">
      <c r="A1025" s="24" t="s">
        <v>2759</v>
      </c>
      <c r="B1025" s="24">
        <v>-9</v>
      </c>
      <c r="C1025" s="25" t="s">
        <v>2184</v>
      </c>
      <c r="D1025"/>
      <c r="F1025"/>
    </row>
    <row r="1026" spans="1:6" x14ac:dyDescent="0.25">
      <c r="A1026" s="24" t="s">
        <v>2764</v>
      </c>
      <c r="B1026" s="24">
        <v>1</v>
      </c>
      <c r="C1026" s="25" t="s">
        <v>2765</v>
      </c>
      <c r="D1026"/>
      <c r="F1026"/>
    </row>
    <row r="1027" spans="1:6" x14ac:dyDescent="0.25">
      <c r="A1027" s="24" t="s">
        <v>2764</v>
      </c>
      <c r="B1027" s="24">
        <v>2</v>
      </c>
      <c r="C1027" s="25" t="s">
        <v>2766</v>
      </c>
      <c r="D1027"/>
      <c r="F1027"/>
    </row>
    <row r="1028" spans="1:6" x14ac:dyDescent="0.25">
      <c r="A1028" s="24" t="s">
        <v>2764</v>
      </c>
      <c r="B1028" s="24">
        <v>3</v>
      </c>
      <c r="C1028" s="25" t="s">
        <v>2767</v>
      </c>
      <c r="D1028"/>
      <c r="F1028"/>
    </row>
    <row r="1029" spans="1:6" x14ac:dyDescent="0.25">
      <c r="A1029" s="24" t="s">
        <v>2764</v>
      </c>
      <c r="B1029" s="24">
        <v>4</v>
      </c>
      <c r="C1029" s="25" t="s">
        <v>2768</v>
      </c>
      <c r="D1029"/>
      <c r="F1029"/>
    </row>
    <row r="1030" spans="1:6" x14ac:dyDescent="0.25">
      <c r="A1030" s="24" t="s">
        <v>2764</v>
      </c>
      <c r="B1030" s="24">
        <v>5</v>
      </c>
      <c r="C1030" s="25" t="s">
        <v>2769</v>
      </c>
      <c r="D1030"/>
      <c r="F1030"/>
    </row>
    <row r="1031" spans="1:6" x14ac:dyDescent="0.25">
      <c r="A1031" s="24" t="s">
        <v>2764</v>
      </c>
      <c r="B1031" s="24">
        <v>6</v>
      </c>
      <c r="C1031" s="25" t="s">
        <v>2770</v>
      </c>
      <c r="D1031"/>
      <c r="F1031"/>
    </row>
    <row r="1032" spans="1:6" x14ac:dyDescent="0.25">
      <c r="A1032" s="24" t="s">
        <v>2764</v>
      </c>
      <c r="B1032" s="24">
        <v>7</v>
      </c>
      <c r="C1032" s="25" t="s">
        <v>2771</v>
      </c>
      <c r="D1032"/>
      <c r="F1032"/>
    </row>
    <row r="1033" spans="1:6" x14ac:dyDescent="0.25">
      <c r="A1033" s="24" t="s">
        <v>2764</v>
      </c>
      <c r="B1033" s="24">
        <v>8</v>
      </c>
      <c r="C1033" s="25" t="s">
        <v>2772</v>
      </c>
      <c r="D1033"/>
      <c r="F1033"/>
    </row>
    <row r="1034" spans="1:6" x14ac:dyDescent="0.25">
      <c r="A1034" s="24" t="s">
        <v>2764</v>
      </c>
      <c r="B1034" s="24">
        <v>9</v>
      </c>
      <c r="C1034" s="25" t="s">
        <v>2773</v>
      </c>
      <c r="D1034"/>
      <c r="F1034"/>
    </row>
    <row r="1035" spans="1:6" x14ac:dyDescent="0.25">
      <c r="A1035" s="24" t="s">
        <v>2764</v>
      </c>
      <c r="B1035" s="24">
        <v>10</v>
      </c>
      <c r="C1035" s="25" t="s">
        <v>2774</v>
      </c>
      <c r="D1035"/>
      <c r="F1035"/>
    </row>
    <row r="1036" spans="1:6" x14ac:dyDescent="0.25">
      <c r="A1036" s="24" t="s">
        <v>2764</v>
      </c>
      <c r="B1036" s="24">
        <v>11</v>
      </c>
      <c r="C1036" s="25" t="s">
        <v>2775</v>
      </c>
      <c r="D1036"/>
      <c r="F1036"/>
    </row>
    <row r="1037" spans="1:6" x14ac:dyDescent="0.25">
      <c r="A1037" s="24" t="s">
        <v>2764</v>
      </c>
      <c r="B1037" s="24">
        <v>12</v>
      </c>
      <c r="C1037" s="25" t="s">
        <v>2776</v>
      </c>
      <c r="D1037"/>
      <c r="F1037"/>
    </row>
    <row r="1038" spans="1:6" x14ac:dyDescent="0.25">
      <c r="A1038" s="24" t="s">
        <v>2764</v>
      </c>
      <c r="B1038" s="24">
        <v>13</v>
      </c>
      <c r="C1038" s="25" t="s">
        <v>2777</v>
      </c>
      <c r="D1038"/>
      <c r="F1038"/>
    </row>
    <row r="1039" spans="1:6" x14ac:dyDescent="0.25">
      <c r="A1039" s="24" t="s">
        <v>2764</v>
      </c>
      <c r="B1039" s="24">
        <v>14</v>
      </c>
      <c r="C1039" s="25" t="s">
        <v>2778</v>
      </c>
      <c r="D1039"/>
      <c r="F1039"/>
    </row>
    <row r="1040" spans="1:6" x14ac:dyDescent="0.25">
      <c r="A1040" s="24" t="s">
        <v>2764</v>
      </c>
      <c r="B1040" s="24">
        <v>15</v>
      </c>
      <c r="C1040" s="25" t="s">
        <v>2312</v>
      </c>
      <c r="D1040"/>
      <c r="F1040"/>
    </row>
    <row r="1041" spans="1:6" x14ac:dyDescent="0.25">
      <c r="A1041" s="24" t="s">
        <v>2764</v>
      </c>
      <c r="B1041" s="24">
        <v>16</v>
      </c>
      <c r="C1041" s="25" t="s">
        <v>2779</v>
      </c>
      <c r="D1041"/>
      <c r="F1041"/>
    </row>
    <row r="1042" spans="1:6" x14ac:dyDescent="0.25">
      <c r="A1042" s="24" t="s">
        <v>2764</v>
      </c>
      <c r="B1042" s="24">
        <v>17</v>
      </c>
      <c r="C1042" s="25" t="s">
        <v>2780</v>
      </c>
      <c r="D1042"/>
      <c r="F1042"/>
    </row>
    <row r="1043" spans="1:6" x14ac:dyDescent="0.25">
      <c r="A1043" s="24" t="s">
        <v>2764</v>
      </c>
      <c r="B1043" s="24">
        <v>18</v>
      </c>
      <c r="C1043" s="25" t="s">
        <v>2781</v>
      </c>
      <c r="D1043"/>
      <c r="F1043"/>
    </row>
    <row r="1044" spans="1:6" x14ac:dyDescent="0.25">
      <c r="A1044" s="24" t="s">
        <v>2764</v>
      </c>
      <c r="B1044" s="24">
        <v>19</v>
      </c>
      <c r="C1044" s="25" t="s">
        <v>2782</v>
      </c>
      <c r="D1044"/>
      <c r="F1044"/>
    </row>
    <row r="1045" spans="1:6" x14ac:dyDescent="0.25">
      <c r="A1045" s="24" t="s">
        <v>2764</v>
      </c>
      <c r="B1045" s="24">
        <v>20</v>
      </c>
      <c r="C1045" s="25" t="s">
        <v>2783</v>
      </c>
      <c r="D1045"/>
      <c r="F1045"/>
    </row>
    <row r="1046" spans="1:6" x14ac:dyDescent="0.25">
      <c r="A1046" s="24" t="s">
        <v>2764</v>
      </c>
      <c r="B1046" s="24">
        <v>21</v>
      </c>
      <c r="C1046" s="25" t="s">
        <v>2784</v>
      </c>
      <c r="D1046"/>
      <c r="F1046"/>
    </row>
    <row r="1047" spans="1:6" x14ac:dyDescent="0.25">
      <c r="A1047" s="24" t="s">
        <v>2764</v>
      </c>
      <c r="B1047" s="24">
        <v>0</v>
      </c>
      <c r="C1047" s="25" t="s">
        <v>2785</v>
      </c>
      <c r="D1047"/>
      <c r="F1047"/>
    </row>
    <row r="1048" spans="1:6" x14ac:dyDescent="0.25">
      <c r="A1048"/>
      <c r="B1048"/>
      <c r="C1048"/>
      <c r="D1048"/>
      <c r="F1048"/>
    </row>
    <row r="1049" spans="1:6" x14ac:dyDescent="0.25">
      <c r="A1049" s="24" t="s">
        <v>2786</v>
      </c>
      <c r="B1049" s="24">
        <v>1</v>
      </c>
      <c r="C1049" s="25" t="s">
        <v>1999</v>
      </c>
      <c r="D1049"/>
      <c r="F1049"/>
    </row>
    <row r="1050" spans="1:6" x14ac:dyDescent="0.25">
      <c r="A1050" s="24" t="s">
        <v>2786</v>
      </c>
      <c r="B1050" s="24">
        <v>0</v>
      </c>
      <c r="C1050" s="25" t="s">
        <v>2787</v>
      </c>
      <c r="D1050"/>
      <c r="F1050"/>
    </row>
    <row r="1051" spans="1:6" x14ac:dyDescent="0.25">
      <c r="A1051"/>
      <c r="B1051"/>
      <c r="C1051"/>
      <c r="D1051"/>
      <c r="F1051"/>
    </row>
    <row r="1052" spans="1:6" x14ac:dyDescent="0.25">
      <c r="A1052" s="24" t="s">
        <v>2788</v>
      </c>
      <c r="B1052" s="24">
        <v>1</v>
      </c>
      <c r="C1052" s="25" t="s">
        <v>2789</v>
      </c>
      <c r="D1052"/>
      <c r="F1052" s="24">
        <v>1</v>
      </c>
    </row>
    <row r="1053" spans="1:6" x14ac:dyDescent="0.25">
      <c r="A1053" s="24" t="s">
        <v>2788</v>
      </c>
      <c r="B1053" s="24">
        <v>2</v>
      </c>
      <c r="C1053" s="25" t="s">
        <v>2790</v>
      </c>
      <c r="D1053"/>
      <c r="F1053" s="24">
        <v>2</v>
      </c>
    </row>
    <row r="1054" spans="1:6" x14ac:dyDescent="0.25">
      <c r="A1054" s="24" t="s">
        <v>2788</v>
      </c>
      <c r="B1054" s="24">
        <v>3</v>
      </c>
      <c r="C1054" s="25" t="s">
        <v>2791</v>
      </c>
      <c r="D1054"/>
      <c r="F1054" s="24">
        <v>3</v>
      </c>
    </row>
    <row r="1055" spans="1:6" x14ac:dyDescent="0.25">
      <c r="A1055" s="24" t="s">
        <v>2788</v>
      </c>
      <c r="B1055" s="24">
        <v>4</v>
      </c>
      <c r="C1055" s="25" t="s">
        <v>2792</v>
      </c>
      <c r="D1055"/>
      <c r="F1055" s="24">
        <v>4</v>
      </c>
    </row>
    <row r="1056" spans="1:6" x14ac:dyDescent="0.25">
      <c r="A1056" s="24" t="s">
        <v>2788</v>
      </c>
      <c r="B1056" s="24">
        <v>5</v>
      </c>
      <c r="C1056" s="25" t="s">
        <v>2793</v>
      </c>
      <c r="D1056"/>
      <c r="F1056" s="24">
        <v>5</v>
      </c>
    </row>
    <row r="1057" spans="1:6" x14ac:dyDescent="0.25">
      <c r="A1057" s="24" t="s">
        <v>2788</v>
      </c>
      <c r="B1057" s="24">
        <v>6</v>
      </c>
      <c r="C1057" s="25" t="s">
        <v>2794</v>
      </c>
      <c r="D1057"/>
      <c r="F1057" s="24">
        <v>6</v>
      </c>
    </row>
    <row r="1058" spans="1:6" x14ac:dyDescent="0.25">
      <c r="A1058"/>
      <c r="B1058"/>
      <c r="C1058"/>
      <c r="D1058"/>
      <c r="F1058"/>
    </row>
    <row r="1059" spans="1:6" x14ac:dyDescent="0.25">
      <c r="A1059" s="24" t="s">
        <v>2795</v>
      </c>
      <c r="B1059" s="24">
        <v>1</v>
      </c>
      <c r="C1059" s="25" t="s">
        <v>2796</v>
      </c>
      <c r="D1059"/>
      <c r="F1059"/>
    </row>
    <row r="1060" spans="1:6" x14ac:dyDescent="0.25">
      <c r="A1060" s="24" t="s">
        <v>2795</v>
      </c>
      <c r="B1060" s="24">
        <v>2</v>
      </c>
      <c r="C1060" s="25" t="s">
        <v>2797</v>
      </c>
      <c r="D1060"/>
      <c r="F1060"/>
    </row>
    <row r="1061" spans="1:6" x14ac:dyDescent="0.25">
      <c r="A1061" s="24" t="s">
        <v>2798</v>
      </c>
      <c r="B1061" s="24">
        <v>3</v>
      </c>
      <c r="C1061" s="25" t="s">
        <v>2799</v>
      </c>
      <c r="D1061"/>
      <c r="F1061"/>
    </row>
    <row r="1062" spans="1:6" x14ac:dyDescent="0.25">
      <c r="A1062" s="24" t="s">
        <v>2798</v>
      </c>
      <c r="B1062" s="24">
        <v>4</v>
      </c>
      <c r="C1062" s="25" t="s">
        <v>2800</v>
      </c>
      <c r="D1062"/>
      <c r="F1062"/>
    </row>
    <row r="1063" spans="1:6" x14ac:dyDescent="0.25">
      <c r="A1063" s="24" t="s">
        <v>2801</v>
      </c>
      <c r="B1063" s="24">
        <v>5</v>
      </c>
      <c r="C1063" s="25" t="s">
        <v>2802</v>
      </c>
      <c r="D1063"/>
      <c r="F1063"/>
    </row>
    <row r="1064" spans="1:6" x14ac:dyDescent="0.25">
      <c r="A1064" s="24" t="s">
        <v>2801</v>
      </c>
      <c r="B1064" s="24">
        <v>6</v>
      </c>
      <c r="C1064" s="25" t="s">
        <v>2803</v>
      </c>
      <c r="D1064"/>
      <c r="F1064"/>
    </row>
    <row r="1065" spans="1:6" x14ac:dyDescent="0.25">
      <c r="A1065"/>
      <c r="B1065"/>
      <c r="C1065"/>
      <c r="D1065"/>
      <c r="F1065"/>
    </row>
    <row r="1066" spans="1:6" x14ac:dyDescent="0.25">
      <c r="A1066" s="24" t="s">
        <v>2804</v>
      </c>
      <c r="B1066" s="24">
        <v>1</v>
      </c>
      <c r="C1066" s="25" t="s">
        <v>2805</v>
      </c>
      <c r="D1066"/>
      <c r="F1066"/>
    </row>
    <row r="1067" spans="1:6" x14ac:dyDescent="0.25">
      <c r="A1067" s="24" t="s">
        <v>2804</v>
      </c>
      <c r="B1067" s="24">
        <v>2</v>
      </c>
      <c r="C1067" s="25" t="s">
        <v>2806</v>
      </c>
      <c r="D1067"/>
      <c r="F1067"/>
    </row>
    <row r="1068" spans="1:6" x14ac:dyDescent="0.25">
      <c r="A1068"/>
      <c r="B1068"/>
      <c r="C1068"/>
      <c r="D1068"/>
      <c r="F1068"/>
    </row>
    <row r="1069" spans="1:6" x14ac:dyDescent="0.25">
      <c r="A1069" s="24" t="s">
        <v>214</v>
      </c>
      <c r="B1069" s="24">
        <v>1</v>
      </c>
      <c r="C1069" s="25" t="s">
        <v>2807</v>
      </c>
      <c r="D1069"/>
      <c r="F1069"/>
    </row>
    <row r="1070" spans="1:6" x14ac:dyDescent="0.25">
      <c r="A1070" s="24" t="s">
        <v>214</v>
      </c>
      <c r="B1070" s="24">
        <v>2</v>
      </c>
      <c r="C1070" s="25" t="s">
        <v>2808</v>
      </c>
      <c r="D1070"/>
      <c r="F1070"/>
    </row>
    <row r="1071" spans="1:6" x14ac:dyDescent="0.25">
      <c r="A1071" s="24" t="s">
        <v>214</v>
      </c>
      <c r="B1071" s="24">
        <v>3</v>
      </c>
      <c r="C1071" s="25" t="s">
        <v>2809</v>
      </c>
      <c r="D1071"/>
      <c r="F1071"/>
    </row>
    <row r="1072" spans="1:6" x14ac:dyDescent="0.25">
      <c r="A1072" s="24" t="s">
        <v>214</v>
      </c>
      <c r="B1072" s="24">
        <v>4</v>
      </c>
      <c r="C1072" s="25" t="s">
        <v>2810</v>
      </c>
      <c r="D1072"/>
      <c r="F1072"/>
    </row>
    <row r="1073" spans="1:6" x14ac:dyDescent="0.25">
      <c r="A1073" s="24" t="s">
        <v>214</v>
      </c>
      <c r="B1073" s="24">
        <v>5</v>
      </c>
      <c r="C1073" s="25" t="s">
        <v>2811</v>
      </c>
      <c r="D1073"/>
      <c r="F1073"/>
    </row>
    <row r="1074" spans="1:6" x14ac:dyDescent="0.25">
      <c r="A1074" s="24" t="s">
        <v>214</v>
      </c>
      <c r="B1074" s="24">
        <v>-9</v>
      </c>
      <c r="C1074" t="s">
        <v>2009</v>
      </c>
      <c r="D1074" s="25" t="s">
        <v>2034</v>
      </c>
      <c r="F1074"/>
    </row>
    <row r="1075" spans="1:6" x14ac:dyDescent="0.25">
      <c r="A1075"/>
      <c r="B1075"/>
      <c r="C1075"/>
      <c r="D1075"/>
      <c r="F1075"/>
    </row>
    <row r="1076" spans="1:6" x14ac:dyDescent="0.25">
      <c r="A1076" s="24" t="s">
        <v>223</v>
      </c>
      <c r="B1076" s="24">
        <v>1</v>
      </c>
      <c r="C1076" s="25" t="s">
        <v>2812</v>
      </c>
      <c r="D1076" s="25" t="s">
        <v>2812</v>
      </c>
      <c r="F1076"/>
    </row>
    <row r="1077" spans="1:6" x14ac:dyDescent="0.25">
      <c r="A1077" s="24" t="s">
        <v>223</v>
      </c>
      <c r="B1077" s="24">
        <v>2</v>
      </c>
      <c r="C1077" s="25" t="s">
        <v>2813</v>
      </c>
      <c r="D1077" s="25" t="s">
        <v>2813</v>
      </c>
      <c r="F1077"/>
    </row>
    <row r="1078" spans="1:6" x14ac:dyDescent="0.25">
      <c r="A1078" s="24" t="s">
        <v>223</v>
      </c>
      <c r="B1078" s="24">
        <v>3</v>
      </c>
      <c r="C1078" s="25" t="s">
        <v>2814</v>
      </c>
      <c r="D1078" s="25" t="s">
        <v>2814</v>
      </c>
      <c r="F1078"/>
    </row>
    <row r="1079" spans="1:6" x14ac:dyDescent="0.25">
      <c r="A1079" s="24" t="s">
        <v>223</v>
      </c>
      <c r="B1079" s="24">
        <v>4</v>
      </c>
      <c r="C1079" s="25" t="s">
        <v>2815</v>
      </c>
      <c r="D1079" s="25" t="s">
        <v>2815</v>
      </c>
      <c r="F1079"/>
    </row>
    <row r="1080" spans="1:6" x14ac:dyDescent="0.25">
      <c r="A1080" s="24" t="s">
        <v>223</v>
      </c>
      <c r="B1080" s="24">
        <v>5</v>
      </c>
      <c r="C1080" s="25" t="s">
        <v>2816</v>
      </c>
      <c r="D1080" s="25" t="s">
        <v>2816</v>
      </c>
      <c r="F1080"/>
    </row>
    <row r="1081" spans="1:6" x14ac:dyDescent="0.25">
      <c r="A1081" s="24" t="s">
        <v>223</v>
      </c>
      <c r="B1081" s="24">
        <v>6</v>
      </c>
      <c r="C1081" s="25" t="s">
        <v>2817</v>
      </c>
      <c r="D1081" s="25" t="s">
        <v>2817</v>
      </c>
      <c r="F1081"/>
    </row>
    <row r="1082" spans="1:6" x14ac:dyDescent="0.25">
      <c r="A1082" s="24" t="s">
        <v>223</v>
      </c>
      <c r="B1082" s="24">
        <v>7</v>
      </c>
      <c r="C1082" s="25" t="s">
        <v>2818</v>
      </c>
      <c r="D1082" s="25" t="s">
        <v>2818</v>
      </c>
      <c r="F1082"/>
    </row>
    <row r="1083" spans="1:6" x14ac:dyDescent="0.25">
      <c r="A1083" s="24" t="s">
        <v>223</v>
      </c>
      <c r="B1083" s="24">
        <v>8</v>
      </c>
      <c r="C1083" s="25" t="s">
        <v>2819</v>
      </c>
      <c r="D1083" s="25" t="s">
        <v>2819</v>
      </c>
      <c r="F1083"/>
    </row>
    <row r="1084" spans="1:6" x14ac:dyDescent="0.25">
      <c r="A1084" s="24" t="s">
        <v>223</v>
      </c>
      <c r="B1084" s="24">
        <v>9</v>
      </c>
      <c r="C1084" s="25" t="s">
        <v>2820</v>
      </c>
      <c r="D1084" s="25" t="s">
        <v>2820</v>
      </c>
      <c r="F1084"/>
    </row>
    <row r="1085" spans="1:6" x14ac:dyDescent="0.25">
      <c r="A1085" s="24" t="s">
        <v>223</v>
      </c>
      <c r="B1085" s="24">
        <v>10</v>
      </c>
      <c r="C1085" s="25" t="s">
        <v>2821</v>
      </c>
      <c r="D1085" s="25" t="s">
        <v>2821</v>
      </c>
      <c r="F1085"/>
    </row>
    <row r="1086" spans="1:6" x14ac:dyDescent="0.25">
      <c r="A1086" s="24" t="s">
        <v>223</v>
      </c>
      <c r="B1086" s="24">
        <v>-9</v>
      </c>
      <c r="C1086" s="25" t="s">
        <v>2009</v>
      </c>
      <c r="D1086" s="25" t="s">
        <v>2034</v>
      </c>
      <c r="F1086"/>
    </row>
    <row r="1087" spans="1:6" x14ac:dyDescent="0.25">
      <c r="A1087"/>
      <c r="B1087"/>
      <c r="C1087"/>
      <c r="D1087"/>
      <c r="F1087"/>
    </row>
    <row r="1088" spans="1:6" x14ac:dyDescent="0.25">
      <c r="A1088" s="24" t="s">
        <v>2822</v>
      </c>
      <c r="B1088" s="24">
        <v>1</v>
      </c>
      <c r="C1088" s="25" t="s">
        <v>2823</v>
      </c>
      <c r="D1088" s="25" t="s">
        <v>2823</v>
      </c>
      <c r="F1088"/>
    </row>
    <row r="1089" spans="1:6" x14ac:dyDescent="0.25">
      <c r="A1089" s="24" t="s">
        <v>2822</v>
      </c>
      <c r="B1089" s="24">
        <v>2</v>
      </c>
      <c r="C1089" s="25" t="s">
        <v>2824</v>
      </c>
      <c r="D1089" s="25" t="s">
        <v>2825</v>
      </c>
      <c r="F1089"/>
    </row>
    <row r="1090" spans="1:6" x14ac:dyDescent="0.25">
      <c r="A1090" s="24" t="s">
        <v>2822</v>
      </c>
      <c r="B1090" s="24">
        <v>3</v>
      </c>
      <c r="C1090" s="25" t="s">
        <v>2826</v>
      </c>
      <c r="D1090" s="25" t="s">
        <v>2827</v>
      </c>
      <c r="F1090"/>
    </row>
    <row r="1091" spans="1:6" x14ac:dyDescent="0.25">
      <c r="A1091" s="24" t="s">
        <v>2822</v>
      </c>
      <c r="B1091" s="24">
        <v>-9</v>
      </c>
      <c r="C1091" s="25" t="s">
        <v>2009</v>
      </c>
      <c r="D1091" s="25" t="s">
        <v>2034</v>
      </c>
      <c r="F1091"/>
    </row>
    <row r="1092" spans="1:6" x14ac:dyDescent="0.25">
      <c r="A1092"/>
      <c r="B1092"/>
      <c r="C1092"/>
      <c r="D1092"/>
      <c r="F1092"/>
    </row>
    <row r="1093" spans="1:6" x14ac:dyDescent="0.25">
      <c r="A1093" s="24" t="s">
        <v>2828</v>
      </c>
      <c r="B1093" s="24">
        <v>1</v>
      </c>
      <c r="C1093" s="25" t="s">
        <v>2384</v>
      </c>
      <c r="D1093" s="25" t="s">
        <v>2384</v>
      </c>
      <c r="F1093"/>
    </row>
    <row r="1094" spans="1:6" x14ac:dyDescent="0.25">
      <c r="A1094" s="24" t="s">
        <v>2828</v>
      </c>
      <c r="B1094" s="24">
        <v>2</v>
      </c>
      <c r="C1094" s="25" t="s">
        <v>2385</v>
      </c>
      <c r="D1094" s="25" t="s">
        <v>2385</v>
      </c>
      <c r="F1094"/>
    </row>
    <row r="1095" spans="1:6" x14ac:dyDescent="0.25">
      <c r="A1095" s="24" t="s">
        <v>2828</v>
      </c>
      <c r="B1095" s="24">
        <v>3</v>
      </c>
      <c r="C1095" s="25" t="s">
        <v>2386</v>
      </c>
      <c r="D1095" s="25" t="s">
        <v>2386</v>
      </c>
      <c r="F1095"/>
    </row>
    <row r="1096" spans="1:6" x14ac:dyDescent="0.25">
      <c r="A1096" s="24" t="s">
        <v>2828</v>
      </c>
      <c r="B1096" s="24">
        <v>4</v>
      </c>
      <c r="C1096" s="25" t="s">
        <v>2387</v>
      </c>
      <c r="D1096" s="25" t="s">
        <v>2387</v>
      </c>
      <c r="F1096"/>
    </row>
    <row r="1097" spans="1:6" x14ac:dyDescent="0.25">
      <c r="A1097" s="24" t="s">
        <v>2828</v>
      </c>
      <c r="B1097" s="24">
        <v>5</v>
      </c>
      <c r="C1097" s="25" t="s">
        <v>2388</v>
      </c>
      <c r="D1097" s="25" t="s">
        <v>2388</v>
      </c>
      <c r="F1097"/>
    </row>
    <row r="1098" spans="1:6" x14ac:dyDescent="0.25">
      <c r="A1098" s="24" t="s">
        <v>2828</v>
      </c>
      <c r="B1098" s="24">
        <v>6</v>
      </c>
      <c r="C1098" s="25" t="s">
        <v>2389</v>
      </c>
      <c r="D1098" s="25" t="s">
        <v>2389</v>
      </c>
      <c r="F1098"/>
    </row>
    <row r="1099" spans="1:6" x14ac:dyDescent="0.25">
      <c r="A1099" s="24" t="s">
        <v>2828</v>
      </c>
      <c r="B1099" s="24">
        <v>7</v>
      </c>
      <c r="C1099" s="25" t="s">
        <v>2390</v>
      </c>
      <c r="D1099" s="25" t="s">
        <v>2390</v>
      </c>
      <c r="F1099"/>
    </row>
    <row r="1100" spans="1:6" x14ac:dyDescent="0.25">
      <c r="A1100" s="24" t="s">
        <v>2828</v>
      </c>
      <c r="B1100" s="24">
        <v>8</v>
      </c>
      <c r="C1100" s="25" t="s">
        <v>2391</v>
      </c>
      <c r="D1100" s="25" t="s">
        <v>2391</v>
      </c>
      <c r="F1100"/>
    </row>
    <row r="1101" spans="1:6" x14ac:dyDescent="0.25">
      <c r="A1101" s="24" t="s">
        <v>2828</v>
      </c>
      <c r="B1101" s="24">
        <v>9</v>
      </c>
      <c r="C1101" s="25" t="s">
        <v>2392</v>
      </c>
      <c r="D1101" s="25" t="s">
        <v>2392</v>
      </c>
      <c r="F1101"/>
    </row>
    <row r="1102" spans="1:6" x14ac:dyDescent="0.25">
      <c r="A1102" s="24" t="s">
        <v>2828</v>
      </c>
      <c r="B1102" s="24">
        <v>10</v>
      </c>
      <c r="C1102" s="25" t="s">
        <v>2393</v>
      </c>
      <c r="D1102" s="25" t="s">
        <v>2393</v>
      </c>
      <c r="F1102"/>
    </row>
    <row r="1103" spans="1:6" x14ac:dyDescent="0.25">
      <c r="A1103" s="24" t="s">
        <v>2828</v>
      </c>
      <c r="B1103" s="24">
        <v>11</v>
      </c>
      <c r="C1103" s="25" t="s">
        <v>2395</v>
      </c>
      <c r="D1103" s="25" t="s">
        <v>2395</v>
      </c>
      <c r="F1103"/>
    </row>
    <row r="1104" spans="1:6" x14ac:dyDescent="0.25">
      <c r="A1104" s="24" t="s">
        <v>2828</v>
      </c>
      <c r="B1104" s="24">
        <v>12</v>
      </c>
      <c r="C1104" s="25" t="s">
        <v>2829</v>
      </c>
      <c r="D1104" s="25" t="s">
        <v>2829</v>
      </c>
      <c r="F1104"/>
    </row>
    <row r="1105" spans="1:6" x14ac:dyDescent="0.25">
      <c r="A1105" s="24" t="s">
        <v>2828</v>
      </c>
      <c r="B1105" s="24">
        <v>13</v>
      </c>
      <c r="C1105" s="25" t="s">
        <v>2397</v>
      </c>
      <c r="D1105" s="25" t="s">
        <v>2397</v>
      </c>
      <c r="F1105"/>
    </row>
    <row r="1106" spans="1:6" x14ac:dyDescent="0.25">
      <c r="A1106" s="24" t="s">
        <v>2828</v>
      </c>
      <c r="B1106" s="24">
        <v>14</v>
      </c>
      <c r="C1106" s="25" t="s">
        <v>2398</v>
      </c>
      <c r="D1106" s="25" t="s">
        <v>2398</v>
      </c>
      <c r="F1106"/>
    </row>
    <row r="1107" spans="1:6" x14ac:dyDescent="0.25">
      <c r="A1107" s="24" t="s">
        <v>2828</v>
      </c>
      <c r="B1107" s="24">
        <v>15</v>
      </c>
      <c r="C1107" s="25" t="s">
        <v>2399</v>
      </c>
      <c r="D1107" s="25" t="s">
        <v>2399</v>
      </c>
      <c r="F1107"/>
    </row>
    <row r="1108" spans="1:6" x14ac:dyDescent="0.25">
      <c r="A1108" s="24" t="s">
        <v>2828</v>
      </c>
      <c r="B1108" s="24">
        <v>16</v>
      </c>
      <c r="C1108" s="25" t="s">
        <v>2401</v>
      </c>
      <c r="D1108" s="25" t="s">
        <v>2401</v>
      </c>
      <c r="F1108"/>
    </row>
    <row r="1109" spans="1:6" x14ac:dyDescent="0.25">
      <c r="A1109" s="24" t="s">
        <v>2828</v>
      </c>
      <c r="B1109" s="24">
        <v>17</v>
      </c>
      <c r="C1109" s="25" t="s">
        <v>2830</v>
      </c>
      <c r="D1109" s="25" t="s">
        <v>2830</v>
      </c>
      <c r="F1109"/>
    </row>
    <row r="1110" spans="1:6" x14ac:dyDescent="0.25">
      <c r="A1110" s="24" t="s">
        <v>2828</v>
      </c>
      <c r="B1110" s="24">
        <v>18</v>
      </c>
      <c r="C1110" s="25" t="s">
        <v>2831</v>
      </c>
      <c r="D1110" s="25" t="s">
        <v>2831</v>
      </c>
      <c r="F1110"/>
    </row>
    <row r="1111" spans="1:6" x14ac:dyDescent="0.25">
      <c r="A1111" s="24" t="s">
        <v>2828</v>
      </c>
      <c r="B1111" s="24">
        <v>-9</v>
      </c>
      <c r="C1111" s="25" t="s">
        <v>2832</v>
      </c>
      <c r="D1111" s="25" t="s">
        <v>2034</v>
      </c>
      <c r="F1111"/>
    </row>
    <row r="1112" spans="1:6" x14ac:dyDescent="0.25">
      <c r="A1112" s="24" t="s">
        <v>2828</v>
      </c>
      <c r="B1112" s="24">
        <v>0</v>
      </c>
      <c r="C1112" s="25" t="s">
        <v>2144</v>
      </c>
      <c r="D1112" s="25" t="s">
        <v>2833</v>
      </c>
      <c r="F1112"/>
    </row>
    <row r="1113" spans="1:6" x14ac:dyDescent="0.25">
      <c r="A1113"/>
      <c r="B1113"/>
      <c r="C1113"/>
      <c r="D1113"/>
      <c r="F1113"/>
    </row>
    <row r="1114" spans="1:6" x14ac:dyDescent="0.25">
      <c r="A1114" s="24" t="s">
        <v>2834</v>
      </c>
      <c r="B1114">
        <v>1</v>
      </c>
      <c r="C1114" s="24" t="s">
        <v>2835</v>
      </c>
      <c r="D1114" s="24" t="s">
        <v>2836</v>
      </c>
      <c r="F1114"/>
    </row>
    <row r="1115" spans="1:6" x14ac:dyDescent="0.25">
      <c r="A1115" s="24" t="s">
        <v>2834</v>
      </c>
      <c r="B1115">
        <v>2</v>
      </c>
      <c r="C1115" s="24" t="s">
        <v>2837</v>
      </c>
      <c r="D1115" s="24" t="s">
        <v>2838</v>
      </c>
      <c r="F1115"/>
    </row>
    <row r="1116" spans="1:6" x14ac:dyDescent="0.25">
      <c r="A1116" s="24" t="s">
        <v>2834</v>
      </c>
      <c r="B1116">
        <v>3</v>
      </c>
      <c r="C1116" s="24" t="s">
        <v>2839</v>
      </c>
      <c r="D1116" s="24" t="s">
        <v>2840</v>
      </c>
      <c r="F1116"/>
    </row>
    <row r="1117" spans="1:6" x14ac:dyDescent="0.25">
      <c r="A1117" s="24" t="s">
        <v>2834</v>
      </c>
      <c r="B1117">
        <v>4</v>
      </c>
      <c r="C1117" s="24" t="s">
        <v>2442</v>
      </c>
      <c r="D1117" s="24" t="s">
        <v>2841</v>
      </c>
      <c r="F1117"/>
    </row>
    <row r="1118" spans="1:6" x14ac:dyDescent="0.25">
      <c r="A1118" s="24" t="s">
        <v>2834</v>
      </c>
      <c r="B1118" s="24">
        <v>-9</v>
      </c>
      <c r="C1118" s="25" t="s">
        <v>2009</v>
      </c>
      <c r="D1118" s="25" t="s">
        <v>2034</v>
      </c>
      <c r="F1118"/>
    </row>
    <row r="1119" spans="1:6" x14ac:dyDescent="0.25">
      <c r="A1119"/>
      <c r="B1119"/>
      <c r="C1119"/>
      <c r="D1119"/>
      <c r="F1119"/>
    </row>
    <row r="1120" spans="1:6" x14ac:dyDescent="0.25">
      <c r="A1120" s="24" t="s">
        <v>2842</v>
      </c>
      <c r="B1120" s="24">
        <v>1</v>
      </c>
      <c r="C1120" s="25" t="s">
        <v>2843</v>
      </c>
      <c r="D1120" s="25" t="s">
        <v>2844</v>
      </c>
      <c r="F1120"/>
    </row>
    <row r="1121" spans="1:6" x14ac:dyDescent="0.25">
      <c r="A1121" s="24" t="s">
        <v>2842</v>
      </c>
      <c r="B1121" s="24">
        <v>2</v>
      </c>
      <c r="C1121" s="25" t="s">
        <v>2845</v>
      </c>
      <c r="D1121" s="25" t="s">
        <v>2846</v>
      </c>
      <c r="F1121"/>
    </row>
    <row r="1122" spans="1:6" x14ac:dyDescent="0.25">
      <c r="A1122" s="24" t="s">
        <v>2842</v>
      </c>
      <c r="B1122" s="24">
        <v>3</v>
      </c>
      <c r="C1122" s="25" t="s">
        <v>2847</v>
      </c>
      <c r="D1122" s="25" t="s">
        <v>2848</v>
      </c>
      <c r="F1122"/>
    </row>
    <row r="1123" spans="1:6" x14ac:dyDescent="0.25">
      <c r="A1123" s="24" t="s">
        <v>2842</v>
      </c>
      <c r="B1123" s="24">
        <v>4</v>
      </c>
      <c r="C1123" s="25" t="s">
        <v>2849</v>
      </c>
      <c r="D1123" s="25" t="s">
        <v>2850</v>
      </c>
      <c r="F1123"/>
    </row>
    <row r="1124" spans="1:6" x14ac:dyDescent="0.25">
      <c r="A1124" s="24" t="s">
        <v>2842</v>
      </c>
      <c r="B1124" s="24">
        <v>-9</v>
      </c>
      <c r="C1124" s="25" t="s">
        <v>2009</v>
      </c>
      <c r="D1124" s="25" t="s">
        <v>2034</v>
      </c>
      <c r="F1124"/>
    </row>
    <row r="1125" spans="1:6" x14ac:dyDescent="0.25">
      <c r="A1125"/>
      <c r="B1125"/>
      <c r="C1125"/>
      <c r="D1125"/>
      <c r="F1125"/>
    </row>
    <row r="1126" spans="1:6" x14ac:dyDescent="0.25">
      <c r="A1126" s="24" t="s">
        <v>2851</v>
      </c>
      <c r="B1126" s="24">
        <v>1</v>
      </c>
      <c r="C1126" t="s">
        <v>2852</v>
      </c>
      <c r="D1126" s="25" t="s">
        <v>2853</v>
      </c>
      <c r="F1126"/>
    </row>
    <row r="1127" spans="1:6" x14ac:dyDescent="0.25">
      <c r="A1127" s="24" t="s">
        <v>2851</v>
      </c>
      <c r="B1127" s="24">
        <v>2</v>
      </c>
      <c r="C1127" t="s">
        <v>2854</v>
      </c>
      <c r="D1127" s="25" t="s">
        <v>2855</v>
      </c>
      <c r="F1127"/>
    </row>
    <row r="1128" spans="1:6" x14ac:dyDescent="0.25">
      <c r="A1128" s="24" t="s">
        <v>2851</v>
      </c>
      <c r="B1128" s="24">
        <v>3</v>
      </c>
      <c r="C1128" t="s">
        <v>2856</v>
      </c>
      <c r="D1128" s="25" t="s">
        <v>2856</v>
      </c>
      <c r="F1128"/>
    </row>
    <row r="1129" spans="1:6" x14ac:dyDescent="0.25">
      <c r="A1129" s="24" t="s">
        <v>2851</v>
      </c>
      <c r="B1129" s="24">
        <v>-9</v>
      </c>
      <c r="C1129" s="25" t="s">
        <v>2009</v>
      </c>
      <c r="D1129" s="25" t="s">
        <v>2034</v>
      </c>
      <c r="F1129"/>
    </row>
    <row r="1130" spans="1:6" x14ac:dyDescent="0.25">
      <c r="A1130"/>
      <c r="B1130"/>
      <c r="C1130"/>
      <c r="D1130"/>
      <c r="F1130"/>
    </row>
    <row r="1131" spans="1:6" x14ac:dyDescent="0.25">
      <c r="A1131" s="24" t="s">
        <v>2857</v>
      </c>
      <c r="B1131" s="24">
        <v>1</v>
      </c>
      <c r="C1131" t="s">
        <v>2858</v>
      </c>
      <c r="D1131" s="25" t="s">
        <v>2859</v>
      </c>
      <c r="F1131"/>
    </row>
    <row r="1132" spans="1:6" x14ac:dyDescent="0.25">
      <c r="A1132" s="24" t="s">
        <v>2857</v>
      </c>
      <c r="B1132" s="24">
        <v>2</v>
      </c>
      <c r="C1132" t="s">
        <v>2860</v>
      </c>
      <c r="D1132" s="25" t="s">
        <v>2861</v>
      </c>
      <c r="F1132"/>
    </row>
    <row r="1133" spans="1:6" x14ac:dyDescent="0.25">
      <c r="A1133" s="24" t="s">
        <v>2857</v>
      </c>
      <c r="B1133" s="24">
        <v>3</v>
      </c>
      <c r="C1133" t="s">
        <v>2862</v>
      </c>
      <c r="D1133" s="25" t="s">
        <v>2863</v>
      </c>
      <c r="F1133"/>
    </row>
    <row r="1134" spans="1:6" x14ac:dyDescent="0.25">
      <c r="A1134" s="24" t="s">
        <v>2857</v>
      </c>
      <c r="B1134" s="24">
        <v>-9</v>
      </c>
      <c r="C1134" s="25" t="s">
        <v>2009</v>
      </c>
      <c r="D1134" s="25" t="s">
        <v>2034</v>
      </c>
      <c r="F1134"/>
    </row>
    <row r="1135" spans="1:6" x14ac:dyDescent="0.25">
      <c r="A1135"/>
      <c r="B1135"/>
      <c r="C1135"/>
      <c r="D1135"/>
      <c r="F1135"/>
    </row>
    <row r="1136" spans="1:6" x14ac:dyDescent="0.25">
      <c r="A1136" s="24" t="s">
        <v>2864</v>
      </c>
      <c r="B1136" s="24">
        <v>1</v>
      </c>
      <c r="C1136" t="s">
        <v>2865</v>
      </c>
      <c r="D1136" s="25" t="s">
        <v>2866</v>
      </c>
      <c r="F1136"/>
    </row>
    <row r="1137" spans="1:6" x14ac:dyDescent="0.25">
      <c r="A1137" s="24" t="s">
        <v>2864</v>
      </c>
      <c r="B1137" s="24">
        <v>2</v>
      </c>
      <c r="C1137" t="s">
        <v>2867</v>
      </c>
      <c r="D1137" s="25" t="s">
        <v>2868</v>
      </c>
      <c r="F1137"/>
    </row>
    <row r="1138" spans="1:6" x14ac:dyDescent="0.25">
      <c r="A1138" s="24" t="s">
        <v>2864</v>
      </c>
      <c r="B1138" s="24">
        <v>3</v>
      </c>
      <c r="C1138" t="s">
        <v>2869</v>
      </c>
      <c r="D1138" s="25" t="s">
        <v>2870</v>
      </c>
      <c r="F1138"/>
    </row>
    <row r="1139" spans="1:6" x14ac:dyDescent="0.25">
      <c r="A1139" s="24" t="s">
        <v>2864</v>
      </c>
      <c r="B1139" s="24">
        <v>4</v>
      </c>
      <c r="C1139" t="s">
        <v>2871</v>
      </c>
      <c r="D1139" s="25" t="s">
        <v>2872</v>
      </c>
      <c r="F1139"/>
    </row>
    <row r="1140" spans="1:6" x14ac:dyDescent="0.25">
      <c r="A1140" s="24" t="s">
        <v>2864</v>
      </c>
      <c r="B1140" s="24">
        <v>5</v>
      </c>
      <c r="C1140" t="s">
        <v>2873</v>
      </c>
      <c r="D1140" s="25" t="s">
        <v>2874</v>
      </c>
      <c r="F1140"/>
    </row>
    <row r="1141" spans="1:6" x14ac:dyDescent="0.25">
      <c r="A1141" s="24" t="s">
        <v>2864</v>
      </c>
      <c r="B1141" s="24">
        <v>6</v>
      </c>
      <c r="C1141" t="s">
        <v>2875</v>
      </c>
      <c r="D1141" s="25" t="s">
        <v>2876</v>
      </c>
      <c r="F1141"/>
    </row>
    <row r="1142" spans="1:6" x14ac:dyDescent="0.25">
      <c r="A1142" s="24" t="s">
        <v>2864</v>
      </c>
      <c r="B1142" s="24">
        <v>7</v>
      </c>
      <c r="C1142" t="s">
        <v>2877</v>
      </c>
      <c r="D1142" s="25" t="s">
        <v>2878</v>
      </c>
      <c r="F1142"/>
    </row>
    <row r="1143" spans="1:6" x14ac:dyDescent="0.25">
      <c r="A1143" s="24" t="s">
        <v>2864</v>
      </c>
      <c r="B1143" s="24">
        <v>-9</v>
      </c>
      <c r="C1143" s="25" t="s">
        <v>2009</v>
      </c>
      <c r="D1143" s="25" t="s">
        <v>2034</v>
      </c>
      <c r="F1143"/>
    </row>
    <row r="1144" spans="1:6" x14ac:dyDescent="0.25">
      <c r="A1144"/>
      <c r="B1144"/>
      <c r="C1144"/>
      <c r="D1144"/>
      <c r="F1144"/>
    </row>
    <row r="1145" spans="1:6" x14ac:dyDescent="0.25">
      <c r="A1145" s="24" t="s">
        <v>2879</v>
      </c>
      <c r="B1145" s="24">
        <v>1</v>
      </c>
      <c r="C1145" s="25" t="s">
        <v>2880</v>
      </c>
      <c r="D1145" s="25" t="s">
        <v>2880</v>
      </c>
      <c r="F1145"/>
    </row>
    <row r="1146" spans="1:6" x14ac:dyDescent="0.25">
      <c r="A1146" s="24" t="s">
        <v>2879</v>
      </c>
      <c r="B1146" s="24">
        <v>2</v>
      </c>
      <c r="C1146" s="25" t="s">
        <v>2881</v>
      </c>
      <c r="D1146" s="25" t="s">
        <v>2881</v>
      </c>
      <c r="F1146"/>
    </row>
    <row r="1147" spans="1:6" x14ac:dyDescent="0.25">
      <c r="A1147" s="24" t="s">
        <v>2879</v>
      </c>
      <c r="B1147" s="24">
        <v>3</v>
      </c>
      <c r="C1147" s="25" t="s">
        <v>2856</v>
      </c>
      <c r="D1147" s="25" t="s">
        <v>2856</v>
      </c>
      <c r="F1147"/>
    </row>
    <row r="1148" spans="1:6" x14ac:dyDescent="0.25">
      <c r="A1148" s="24" t="s">
        <v>2879</v>
      </c>
      <c r="B1148" s="24">
        <v>-9</v>
      </c>
      <c r="C1148" s="25" t="s">
        <v>2009</v>
      </c>
      <c r="D1148" s="25" t="s">
        <v>2034</v>
      </c>
      <c r="F1148"/>
    </row>
    <row r="1149" spans="1:6" x14ac:dyDescent="0.25">
      <c r="A1149"/>
      <c r="B1149"/>
      <c r="C1149"/>
      <c r="D1149"/>
      <c r="F1149"/>
    </row>
    <row r="1150" spans="1:6" x14ac:dyDescent="0.25">
      <c r="A1150" s="24" t="s">
        <v>2882</v>
      </c>
      <c r="B1150" s="24">
        <v>1</v>
      </c>
      <c r="C1150" s="25" t="s">
        <v>2883</v>
      </c>
      <c r="D1150" s="25" t="s">
        <v>2884</v>
      </c>
      <c r="F1150"/>
    </row>
    <row r="1151" spans="1:6" x14ac:dyDescent="0.25">
      <c r="A1151" s="24" t="s">
        <v>2882</v>
      </c>
      <c r="B1151" s="24">
        <v>2</v>
      </c>
      <c r="C1151" s="25" t="s">
        <v>2441</v>
      </c>
      <c r="D1151" s="25" t="s">
        <v>2885</v>
      </c>
      <c r="F1151"/>
    </row>
    <row r="1152" spans="1:6" x14ac:dyDescent="0.25">
      <c r="A1152" s="24" t="s">
        <v>2882</v>
      </c>
      <c r="B1152" s="24">
        <v>3</v>
      </c>
      <c r="C1152" s="25" t="s">
        <v>2442</v>
      </c>
      <c r="D1152" s="25" t="s">
        <v>2841</v>
      </c>
      <c r="F1152"/>
    </row>
    <row r="1153" spans="1:6" x14ac:dyDescent="0.25">
      <c r="A1153" s="24" t="s">
        <v>2882</v>
      </c>
      <c r="B1153" s="24">
        <v>-9</v>
      </c>
      <c r="C1153" s="25" t="s">
        <v>2009</v>
      </c>
      <c r="D1153" s="25" t="s">
        <v>2034</v>
      </c>
      <c r="F1153"/>
    </row>
    <row r="1154" spans="1:6" x14ac:dyDescent="0.25">
      <c r="A1154"/>
      <c r="B1154"/>
      <c r="C1154"/>
      <c r="D1154"/>
      <c r="F1154"/>
    </row>
    <row r="1155" spans="1:6" x14ac:dyDescent="0.25">
      <c r="A1155" s="24" t="s">
        <v>2886</v>
      </c>
      <c r="B1155" s="24">
        <v>1</v>
      </c>
      <c r="C1155" s="25" t="s">
        <v>2887</v>
      </c>
      <c r="D1155" s="25" t="s">
        <v>2888</v>
      </c>
      <c r="F1155"/>
    </row>
    <row r="1156" spans="1:6" x14ac:dyDescent="0.25">
      <c r="A1156" s="24" t="s">
        <v>2886</v>
      </c>
      <c r="B1156" s="24">
        <v>2</v>
      </c>
      <c r="C1156" s="25" t="s">
        <v>2889</v>
      </c>
      <c r="D1156" s="25" t="s">
        <v>2890</v>
      </c>
      <c r="F1156"/>
    </row>
    <row r="1157" spans="1:6" x14ac:dyDescent="0.25">
      <c r="A1157" s="24" t="s">
        <v>2886</v>
      </c>
      <c r="B1157" s="24">
        <v>3</v>
      </c>
      <c r="C1157" s="25" t="s">
        <v>2891</v>
      </c>
      <c r="D1157" s="25" t="s">
        <v>2892</v>
      </c>
      <c r="F1157"/>
    </row>
    <row r="1158" spans="1:6" x14ac:dyDescent="0.25">
      <c r="A1158"/>
      <c r="B1158"/>
      <c r="C1158"/>
      <c r="D1158"/>
      <c r="F1158"/>
    </row>
    <row r="1159" spans="1:6" x14ac:dyDescent="0.25">
      <c r="A1159" s="24" t="s">
        <v>2893</v>
      </c>
      <c r="B1159" s="24">
        <v>1</v>
      </c>
      <c r="C1159" s="25" t="s">
        <v>2894</v>
      </c>
      <c r="D1159" s="25" t="s">
        <v>2895</v>
      </c>
      <c r="F1159"/>
    </row>
    <row r="1160" spans="1:6" x14ac:dyDescent="0.25">
      <c r="A1160" s="24" t="s">
        <v>2893</v>
      </c>
      <c r="B1160" s="24">
        <v>2</v>
      </c>
      <c r="C1160" s="25" t="s">
        <v>2896</v>
      </c>
      <c r="D1160" s="25" t="s">
        <v>2897</v>
      </c>
      <c r="F1160"/>
    </row>
    <row r="1161" spans="1:6" x14ac:dyDescent="0.25">
      <c r="A1161" s="24" t="s">
        <v>2893</v>
      </c>
      <c r="B1161" s="24">
        <v>3</v>
      </c>
      <c r="C1161" s="25" t="s">
        <v>2898</v>
      </c>
      <c r="D1161" s="25" t="s">
        <v>2899</v>
      </c>
      <c r="F1161"/>
    </row>
    <row r="1162" spans="1:6" x14ac:dyDescent="0.25">
      <c r="A1162" s="24" t="s">
        <v>2893</v>
      </c>
      <c r="B1162" s="24">
        <v>4</v>
      </c>
      <c r="C1162" s="25" t="s">
        <v>2900</v>
      </c>
      <c r="D1162" s="25" t="s">
        <v>2901</v>
      </c>
      <c r="F1162"/>
    </row>
    <row r="1163" spans="1:6" x14ac:dyDescent="0.25">
      <c r="A1163" s="24" t="s">
        <v>2893</v>
      </c>
      <c r="B1163" s="24">
        <v>5</v>
      </c>
      <c r="C1163" s="25" t="s">
        <v>2902</v>
      </c>
      <c r="D1163" s="25" t="s">
        <v>2902</v>
      </c>
      <c r="F1163"/>
    </row>
    <row r="1164" spans="1:6" x14ac:dyDescent="0.25">
      <c r="A1164" s="24" t="s">
        <v>2893</v>
      </c>
      <c r="B1164" s="24">
        <v>-9</v>
      </c>
      <c r="C1164" s="25" t="s">
        <v>2009</v>
      </c>
      <c r="D1164" s="25" t="s">
        <v>2034</v>
      </c>
      <c r="F1164"/>
    </row>
    <row r="1165" spans="1:6" x14ac:dyDescent="0.25">
      <c r="A1165"/>
      <c r="B1165"/>
      <c r="C1165"/>
      <c r="D1165"/>
      <c r="F1165"/>
    </row>
    <row r="1166" spans="1:6" x14ac:dyDescent="0.25">
      <c r="A1166" s="24" t="s">
        <v>2903</v>
      </c>
      <c r="B1166" s="24">
        <v>1</v>
      </c>
      <c r="C1166" s="25" t="s">
        <v>2904</v>
      </c>
      <c r="D1166" s="25" t="s">
        <v>2905</v>
      </c>
      <c r="F1166"/>
    </row>
    <row r="1167" spans="1:6" x14ac:dyDescent="0.25">
      <c r="A1167" s="24" t="s">
        <v>2903</v>
      </c>
      <c r="B1167" s="24">
        <v>2</v>
      </c>
      <c r="C1167" s="25" t="s">
        <v>2906</v>
      </c>
      <c r="D1167" s="25" t="s">
        <v>2907</v>
      </c>
      <c r="F1167"/>
    </row>
    <row r="1168" spans="1:6" x14ac:dyDescent="0.25">
      <c r="A1168" s="24" t="s">
        <v>2903</v>
      </c>
      <c r="B1168" s="24">
        <v>3</v>
      </c>
      <c r="C1168" s="25" t="s">
        <v>2908</v>
      </c>
      <c r="D1168" s="25" t="s">
        <v>2909</v>
      </c>
      <c r="F1168"/>
    </row>
    <row r="1169" spans="1:6" x14ac:dyDescent="0.25">
      <c r="A1169" s="24" t="s">
        <v>2903</v>
      </c>
      <c r="B1169" s="24">
        <v>4</v>
      </c>
      <c r="C1169" s="25" t="s">
        <v>2910</v>
      </c>
      <c r="D1169" s="25" t="s">
        <v>2911</v>
      </c>
      <c r="F1169"/>
    </row>
    <row r="1170" spans="1:6" x14ac:dyDescent="0.25">
      <c r="A1170" s="24" t="s">
        <v>2903</v>
      </c>
      <c r="B1170" s="24">
        <v>5</v>
      </c>
      <c r="C1170" s="25" t="s">
        <v>2912</v>
      </c>
      <c r="D1170" s="25" t="s">
        <v>2913</v>
      </c>
      <c r="F1170"/>
    </row>
    <row r="1171" spans="1:6" x14ac:dyDescent="0.25">
      <c r="A1171" s="24" t="s">
        <v>2903</v>
      </c>
      <c r="B1171" s="24">
        <v>6</v>
      </c>
      <c r="C1171" s="25" t="s">
        <v>2914</v>
      </c>
      <c r="D1171" s="25" t="s">
        <v>2915</v>
      </c>
      <c r="F1171"/>
    </row>
    <row r="1172" spans="1:6" x14ac:dyDescent="0.25">
      <c r="A1172" s="24" t="s">
        <v>2903</v>
      </c>
      <c r="B1172" s="24">
        <v>7</v>
      </c>
      <c r="C1172" s="25" t="s">
        <v>2916</v>
      </c>
      <c r="D1172" s="25" t="s">
        <v>2917</v>
      </c>
      <c r="F1172"/>
    </row>
    <row r="1173" spans="1:6" x14ac:dyDescent="0.25">
      <c r="A1173" s="24" t="s">
        <v>2903</v>
      </c>
      <c r="B1173" s="24">
        <v>8</v>
      </c>
      <c r="C1173" s="25" t="s">
        <v>2918</v>
      </c>
      <c r="D1173" s="25" t="s">
        <v>2919</v>
      </c>
      <c r="F1173"/>
    </row>
    <row r="1174" spans="1:6" x14ac:dyDescent="0.25">
      <c r="A1174" s="24" t="s">
        <v>2903</v>
      </c>
      <c r="B1174" s="24">
        <v>9</v>
      </c>
      <c r="C1174" s="25" t="s">
        <v>2920</v>
      </c>
      <c r="D1174" s="25" t="s">
        <v>2921</v>
      </c>
      <c r="F1174"/>
    </row>
    <row r="1175" spans="1:6" x14ac:dyDescent="0.25">
      <c r="A1175" s="24" t="s">
        <v>2903</v>
      </c>
      <c r="B1175" s="24">
        <v>10</v>
      </c>
      <c r="C1175" s="25" t="s">
        <v>2922</v>
      </c>
      <c r="D1175" s="25" t="s">
        <v>2923</v>
      </c>
      <c r="F1175"/>
    </row>
    <row r="1176" spans="1:6" x14ac:dyDescent="0.25">
      <c r="A1176" s="24" t="s">
        <v>2903</v>
      </c>
      <c r="B1176" s="24">
        <v>11</v>
      </c>
      <c r="C1176" s="25" t="s">
        <v>2924</v>
      </c>
      <c r="D1176" s="25" t="s">
        <v>2925</v>
      </c>
      <c r="F1176"/>
    </row>
    <row r="1177" spans="1:6" x14ac:dyDescent="0.25">
      <c r="A1177" s="24" t="s">
        <v>2903</v>
      </c>
      <c r="B1177" s="24">
        <v>12</v>
      </c>
      <c r="C1177" s="25" t="s">
        <v>2926</v>
      </c>
      <c r="D1177" s="25" t="s">
        <v>2927</v>
      </c>
      <c r="F1177"/>
    </row>
    <row r="1178" spans="1:6" x14ac:dyDescent="0.25">
      <c r="A1178"/>
      <c r="B1178"/>
      <c r="C1178"/>
      <c r="D1178"/>
      <c r="F1178"/>
    </row>
    <row r="1179" spans="1:6" x14ac:dyDescent="0.25">
      <c r="A1179" t="s">
        <v>2928</v>
      </c>
      <c r="B1179">
        <v>2021</v>
      </c>
      <c r="C1179" s="25">
        <v>2021</v>
      </c>
      <c r="D1179" s="25">
        <v>2021</v>
      </c>
      <c r="F1179"/>
    </row>
    <row r="1180" spans="1:6" x14ac:dyDescent="0.25">
      <c r="A1180" s="24" t="s">
        <v>2928</v>
      </c>
      <c r="B1180" s="24">
        <v>2020</v>
      </c>
      <c r="C1180" s="25">
        <v>2020</v>
      </c>
      <c r="D1180" s="25">
        <v>2020</v>
      </c>
      <c r="F1180"/>
    </row>
    <row r="1181" spans="1:6" x14ac:dyDescent="0.25">
      <c r="A1181" s="24" t="s">
        <v>2928</v>
      </c>
      <c r="B1181" s="24">
        <v>2019</v>
      </c>
      <c r="C1181" s="25">
        <v>2019</v>
      </c>
      <c r="D1181" s="25">
        <v>2019</v>
      </c>
      <c r="F1181"/>
    </row>
    <row r="1182" spans="1:6" x14ac:dyDescent="0.25">
      <c r="A1182" s="24" t="s">
        <v>2928</v>
      </c>
      <c r="B1182" s="24">
        <v>2018</v>
      </c>
      <c r="C1182" s="25">
        <v>2018</v>
      </c>
      <c r="D1182" s="25">
        <v>2018</v>
      </c>
      <c r="F1182"/>
    </row>
    <row r="1183" spans="1:6" x14ac:dyDescent="0.25">
      <c r="A1183" s="24" t="s">
        <v>2928</v>
      </c>
      <c r="B1183" s="24">
        <v>2017</v>
      </c>
      <c r="C1183" s="25">
        <v>2017</v>
      </c>
      <c r="D1183" s="25">
        <v>2017</v>
      </c>
      <c r="F1183"/>
    </row>
    <row r="1184" spans="1:6" x14ac:dyDescent="0.25">
      <c r="A1184" s="24" t="s">
        <v>2928</v>
      </c>
      <c r="B1184" s="24">
        <v>2016</v>
      </c>
      <c r="C1184" s="25">
        <v>2016</v>
      </c>
      <c r="D1184" s="25">
        <v>2016</v>
      </c>
      <c r="F1184"/>
    </row>
    <row r="1185" spans="1:6" x14ac:dyDescent="0.25">
      <c r="A1185" s="24" t="s">
        <v>2928</v>
      </c>
      <c r="B1185" s="24">
        <v>2015</v>
      </c>
      <c r="C1185" s="25">
        <v>2015</v>
      </c>
      <c r="D1185" s="25">
        <v>2015</v>
      </c>
      <c r="F1185"/>
    </row>
    <row r="1186" spans="1:6" x14ac:dyDescent="0.25">
      <c r="A1186" s="24" t="s">
        <v>2928</v>
      </c>
      <c r="B1186" s="24">
        <v>2014</v>
      </c>
      <c r="C1186" s="25">
        <v>2014</v>
      </c>
      <c r="D1186" s="25">
        <v>2014</v>
      </c>
      <c r="F1186"/>
    </row>
    <row r="1187" spans="1:6" x14ac:dyDescent="0.25">
      <c r="A1187" s="24" t="s">
        <v>2928</v>
      </c>
      <c r="B1187" s="24">
        <v>2013</v>
      </c>
      <c r="C1187" s="25">
        <v>2013</v>
      </c>
      <c r="D1187" s="25">
        <v>2013</v>
      </c>
      <c r="F1187"/>
    </row>
    <row r="1188" spans="1:6" x14ac:dyDescent="0.25">
      <c r="A1188" s="24" t="s">
        <v>2928</v>
      </c>
      <c r="B1188" s="24">
        <v>2012</v>
      </c>
      <c r="C1188" s="25">
        <v>2012</v>
      </c>
      <c r="D1188" s="25">
        <v>2012</v>
      </c>
      <c r="F1188"/>
    </row>
    <row r="1189" spans="1:6" x14ac:dyDescent="0.25">
      <c r="A1189" s="24" t="s">
        <v>2928</v>
      </c>
      <c r="B1189" s="24">
        <v>2011</v>
      </c>
      <c r="C1189" s="25">
        <v>2011</v>
      </c>
      <c r="D1189" s="25">
        <v>2011</v>
      </c>
      <c r="F1189"/>
    </row>
    <row r="1190" spans="1:6" x14ac:dyDescent="0.25">
      <c r="A1190" s="24" t="s">
        <v>2928</v>
      </c>
      <c r="B1190" s="24">
        <v>2010</v>
      </c>
      <c r="C1190" s="25">
        <v>2010</v>
      </c>
      <c r="D1190" s="25">
        <v>2010</v>
      </c>
      <c r="F1190"/>
    </row>
    <row r="1191" spans="1:6" x14ac:dyDescent="0.25">
      <c r="A1191" s="24" t="s">
        <v>2928</v>
      </c>
      <c r="B1191" s="24">
        <v>2009</v>
      </c>
      <c r="C1191" s="25">
        <v>2009</v>
      </c>
      <c r="D1191" s="25">
        <v>2009</v>
      </c>
      <c r="F1191"/>
    </row>
    <row r="1192" spans="1:6" x14ac:dyDescent="0.25">
      <c r="A1192" s="24" t="s">
        <v>2928</v>
      </c>
      <c r="B1192" s="24">
        <v>2008</v>
      </c>
      <c r="C1192" s="25">
        <v>2008</v>
      </c>
      <c r="D1192" s="25">
        <v>2008</v>
      </c>
      <c r="F1192"/>
    </row>
    <row r="1193" spans="1:6" x14ac:dyDescent="0.25">
      <c r="A1193" s="24" t="s">
        <v>2928</v>
      </c>
      <c r="B1193" s="24">
        <v>2007</v>
      </c>
      <c r="C1193" s="25">
        <v>2007</v>
      </c>
      <c r="D1193" s="25">
        <v>2007</v>
      </c>
      <c r="F1193"/>
    </row>
    <row r="1194" spans="1:6" x14ac:dyDescent="0.25">
      <c r="A1194" s="24" t="s">
        <v>2928</v>
      </c>
      <c r="B1194" s="24">
        <v>2006</v>
      </c>
      <c r="C1194" s="25">
        <v>2006</v>
      </c>
      <c r="D1194" s="25">
        <v>2006</v>
      </c>
      <c r="F1194"/>
    </row>
    <row r="1195" spans="1:6" x14ac:dyDescent="0.25">
      <c r="A1195" s="24" t="s">
        <v>2928</v>
      </c>
      <c r="B1195" s="24">
        <v>2005</v>
      </c>
      <c r="C1195" s="25">
        <v>2005</v>
      </c>
      <c r="D1195" s="25">
        <v>2005</v>
      </c>
      <c r="F1195"/>
    </row>
    <row r="1196" spans="1:6" x14ac:dyDescent="0.25">
      <c r="A1196" s="24" t="s">
        <v>2928</v>
      </c>
      <c r="B1196" s="24">
        <v>2004</v>
      </c>
      <c r="C1196" s="25">
        <v>2004</v>
      </c>
      <c r="D1196" s="25">
        <v>2004</v>
      </c>
      <c r="F1196"/>
    </row>
    <row r="1197" spans="1:6" x14ac:dyDescent="0.25">
      <c r="A1197" s="24" t="s">
        <v>2928</v>
      </c>
      <c r="B1197" s="24">
        <v>2003</v>
      </c>
      <c r="C1197" s="25">
        <v>2003</v>
      </c>
      <c r="D1197" s="25">
        <v>2003</v>
      </c>
      <c r="F1197"/>
    </row>
    <row r="1198" spans="1:6" x14ac:dyDescent="0.25">
      <c r="A1198" s="24" t="s">
        <v>2928</v>
      </c>
      <c r="B1198" s="24">
        <v>2002</v>
      </c>
      <c r="C1198" s="25">
        <v>2002</v>
      </c>
      <c r="D1198" s="25">
        <v>2002</v>
      </c>
      <c r="F1198"/>
    </row>
    <row r="1199" spans="1:6" x14ac:dyDescent="0.25">
      <c r="A1199" s="24" t="s">
        <v>2928</v>
      </c>
      <c r="B1199" s="24">
        <v>2001</v>
      </c>
      <c r="C1199" s="25">
        <v>2001</v>
      </c>
      <c r="D1199" s="25">
        <v>2001</v>
      </c>
      <c r="F1199"/>
    </row>
    <row r="1200" spans="1:6" x14ac:dyDescent="0.25">
      <c r="A1200" s="24" t="s">
        <v>2928</v>
      </c>
      <c r="B1200" s="24">
        <v>2000</v>
      </c>
      <c r="C1200" s="25">
        <v>2000</v>
      </c>
      <c r="D1200" s="25">
        <v>2000</v>
      </c>
      <c r="F1200"/>
    </row>
    <row r="1201" spans="1:6" x14ac:dyDescent="0.25">
      <c r="A1201" s="24" t="s">
        <v>2928</v>
      </c>
      <c r="B1201" s="24">
        <v>1999</v>
      </c>
      <c r="C1201" s="25">
        <v>1999</v>
      </c>
      <c r="D1201" s="25">
        <v>1999</v>
      </c>
      <c r="F1201"/>
    </row>
    <row r="1202" spans="1:6" x14ac:dyDescent="0.25">
      <c r="A1202" s="24" t="s">
        <v>2928</v>
      </c>
      <c r="B1202" s="24">
        <v>1998</v>
      </c>
      <c r="C1202" s="25">
        <v>1998</v>
      </c>
      <c r="D1202" s="25">
        <v>1998</v>
      </c>
      <c r="F1202"/>
    </row>
    <row r="1203" spans="1:6" x14ac:dyDescent="0.25">
      <c r="A1203" s="24" t="s">
        <v>2928</v>
      </c>
      <c r="B1203" s="24">
        <v>1997</v>
      </c>
      <c r="C1203" s="25">
        <v>1997</v>
      </c>
      <c r="D1203" s="25">
        <v>1997</v>
      </c>
      <c r="F1203"/>
    </row>
    <row r="1204" spans="1:6" x14ac:dyDescent="0.25">
      <c r="A1204" s="24" t="s">
        <v>2928</v>
      </c>
      <c r="B1204" s="24">
        <v>1996</v>
      </c>
      <c r="C1204" s="25">
        <v>1996</v>
      </c>
      <c r="D1204" s="25">
        <v>1996</v>
      </c>
      <c r="F1204"/>
    </row>
    <row r="1205" spans="1:6" x14ac:dyDescent="0.25">
      <c r="A1205" s="24" t="s">
        <v>2928</v>
      </c>
      <c r="B1205" s="24">
        <v>1995</v>
      </c>
      <c r="C1205" s="25">
        <v>1995</v>
      </c>
      <c r="D1205" s="25">
        <v>1995</v>
      </c>
      <c r="F1205"/>
    </row>
    <row r="1206" spans="1:6" x14ac:dyDescent="0.25">
      <c r="A1206" s="24" t="s">
        <v>2928</v>
      </c>
      <c r="B1206" s="24">
        <v>1994</v>
      </c>
      <c r="C1206" s="25">
        <v>1994</v>
      </c>
      <c r="D1206" s="25">
        <v>1994</v>
      </c>
      <c r="F1206"/>
    </row>
    <row r="1207" spans="1:6" x14ac:dyDescent="0.25">
      <c r="A1207" s="24" t="s">
        <v>2928</v>
      </c>
      <c r="B1207" s="24">
        <v>1993</v>
      </c>
      <c r="C1207" s="25">
        <v>1993</v>
      </c>
      <c r="D1207" s="25">
        <v>1993</v>
      </c>
      <c r="F1207"/>
    </row>
    <row r="1208" spans="1:6" x14ac:dyDescent="0.25">
      <c r="A1208" s="24" t="s">
        <v>2928</v>
      </c>
      <c r="B1208" s="24">
        <v>1992</v>
      </c>
      <c r="C1208" s="25">
        <v>1992</v>
      </c>
      <c r="D1208" s="25">
        <v>1992</v>
      </c>
      <c r="F1208"/>
    </row>
    <row r="1209" spans="1:6" x14ac:dyDescent="0.25">
      <c r="A1209" s="24" t="s">
        <v>2928</v>
      </c>
      <c r="B1209" s="24">
        <v>1991</v>
      </c>
      <c r="C1209" s="25">
        <v>1991</v>
      </c>
      <c r="D1209" s="25">
        <v>1991</v>
      </c>
      <c r="F1209"/>
    </row>
    <row r="1210" spans="1:6" x14ac:dyDescent="0.25">
      <c r="A1210" s="24" t="s">
        <v>2928</v>
      </c>
      <c r="B1210" s="24">
        <v>1990</v>
      </c>
      <c r="C1210" s="25">
        <v>1990</v>
      </c>
      <c r="D1210" s="25">
        <v>1990</v>
      </c>
      <c r="F1210"/>
    </row>
    <row r="1211" spans="1:6" x14ac:dyDescent="0.25">
      <c r="A1211" s="24" t="s">
        <v>2928</v>
      </c>
      <c r="B1211" s="24">
        <v>1989</v>
      </c>
      <c r="C1211" s="25">
        <v>1989</v>
      </c>
      <c r="D1211" s="25">
        <v>1989</v>
      </c>
      <c r="F1211"/>
    </row>
    <row r="1212" spans="1:6" x14ac:dyDescent="0.25">
      <c r="A1212" s="24" t="s">
        <v>2928</v>
      </c>
      <c r="B1212" s="24">
        <v>1988</v>
      </c>
      <c r="C1212" s="25">
        <v>1988</v>
      </c>
      <c r="D1212" s="25">
        <v>1988</v>
      </c>
      <c r="F1212"/>
    </row>
    <row r="1213" spans="1:6" x14ac:dyDescent="0.25">
      <c r="A1213" s="24" t="s">
        <v>2928</v>
      </c>
      <c r="B1213" s="24">
        <v>1987</v>
      </c>
      <c r="C1213" s="25">
        <v>1987</v>
      </c>
      <c r="D1213" s="25">
        <v>1987</v>
      </c>
      <c r="F1213"/>
    </row>
    <row r="1214" spans="1:6" x14ac:dyDescent="0.25">
      <c r="A1214" s="24" t="s">
        <v>2928</v>
      </c>
      <c r="B1214" s="24">
        <v>1986</v>
      </c>
      <c r="C1214" s="25">
        <v>1986</v>
      </c>
      <c r="D1214" s="25">
        <v>1986</v>
      </c>
      <c r="F1214"/>
    </row>
    <row r="1215" spans="1:6" x14ac:dyDescent="0.25">
      <c r="A1215" s="24" t="s">
        <v>2928</v>
      </c>
      <c r="B1215" s="24">
        <v>1985</v>
      </c>
      <c r="C1215" s="25">
        <v>1985</v>
      </c>
      <c r="D1215" s="25">
        <v>1985</v>
      </c>
      <c r="F1215"/>
    </row>
    <row r="1216" spans="1:6" x14ac:dyDescent="0.25">
      <c r="A1216" s="24" t="s">
        <v>2928</v>
      </c>
      <c r="B1216" s="24">
        <v>1984</v>
      </c>
      <c r="C1216" s="25">
        <v>1984</v>
      </c>
      <c r="D1216" s="25">
        <v>1984</v>
      </c>
      <c r="F1216"/>
    </row>
    <row r="1217" spans="1:6" x14ac:dyDescent="0.25">
      <c r="A1217" s="24" t="s">
        <v>2928</v>
      </c>
      <c r="B1217" s="24">
        <v>1983</v>
      </c>
      <c r="C1217" s="25">
        <v>1983</v>
      </c>
      <c r="D1217" s="25">
        <v>1983</v>
      </c>
      <c r="F1217"/>
    </row>
    <row r="1218" spans="1:6" x14ac:dyDescent="0.25">
      <c r="A1218" s="24" t="s">
        <v>2928</v>
      </c>
      <c r="B1218" s="24">
        <v>1982</v>
      </c>
      <c r="C1218" s="25">
        <v>1982</v>
      </c>
      <c r="D1218" s="25">
        <v>1982</v>
      </c>
      <c r="F1218"/>
    </row>
    <row r="1219" spans="1:6" x14ac:dyDescent="0.25">
      <c r="A1219" s="24" t="s">
        <v>2928</v>
      </c>
      <c r="B1219" s="24">
        <v>1981</v>
      </c>
      <c r="C1219" s="25">
        <v>1981</v>
      </c>
      <c r="D1219" s="25">
        <v>1981</v>
      </c>
      <c r="F1219"/>
    </row>
    <row r="1220" spans="1:6" x14ac:dyDescent="0.25">
      <c r="A1220" s="24" t="s">
        <v>2928</v>
      </c>
      <c r="B1220" s="24">
        <v>1980</v>
      </c>
      <c r="C1220" s="25">
        <v>1980</v>
      </c>
      <c r="D1220" s="25">
        <v>1980</v>
      </c>
      <c r="F1220"/>
    </row>
    <row r="1221" spans="1:6" x14ac:dyDescent="0.25">
      <c r="A1221"/>
      <c r="B1221"/>
      <c r="C1221"/>
      <c r="D1221"/>
      <c r="F1221"/>
    </row>
    <row r="1222" spans="1:6" x14ac:dyDescent="0.25">
      <c r="A1222" s="24" t="s">
        <v>1562</v>
      </c>
      <c r="B1222" s="24">
        <v>1</v>
      </c>
      <c r="C1222" s="25" t="s">
        <v>2431</v>
      </c>
      <c r="D1222" s="25" t="s">
        <v>2929</v>
      </c>
      <c r="F1222"/>
    </row>
    <row r="1223" spans="1:6" x14ac:dyDescent="0.25">
      <c r="A1223" s="24" t="s">
        <v>1562</v>
      </c>
      <c r="B1223" s="24">
        <v>2</v>
      </c>
      <c r="C1223" s="25" t="s">
        <v>2930</v>
      </c>
      <c r="D1223" s="25" t="s">
        <v>2931</v>
      </c>
      <c r="F1223"/>
    </row>
    <row r="1224" spans="1:6" x14ac:dyDescent="0.25">
      <c r="A1224" s="24" t="s">
        <v>1562</v>
      </c>
      <c r="B1224" s="24">
        <v>3</v>
      </c>
      <c r="C1224" s="25" t="s">
        <v>2932</v>
      </c>
      <c r="D1224" s="25" t="s">
        <v>2933</v>
      </c>
      <c r="F1224"/>
    </row>
    <row r="1225" spans="1:6" x14ac:dyDescent="0.25">
      <c r="A1225" s="24" t="s">
        <v>1562</v>
      </c>
      <c r="B1225" s="24">
        <v>-8</v>
      </c>
      <c r="C1225" s="25" t="s">
        <v>2934</v>
      </c>
      <c r="D1225" s="25" t="s">
        <v>2935</v>
      </c>
      <c r="F1225"/>
    </row>
    <row r="1226" spans="1:6" x14ac:dyDescent="0.25">
      <c r="A1226"/>
      <c r="B1226"/>
      <c r="C1226"/>
      <c r="D1226"/>
      <c r="F1226"/>
    </row>
    <row r="1227" spans="1:6" x14ac:dyDescent="0.25">
      <c r="A1227" s="24" t="s">
        <v>2936</v>
      </c>
      <c r="B1227" s="24">
        <v>1</v>
      </c>
      <c r="C1227" s="25" t="s">
        <v>2937</v>
      </c>
      <c r="D1227" s="25" t="s">
        <v>2938</v>
      </c>
      <c r="F1227"/>
    </row>
    <row r="1228" spans="1:6" x14ac:dyDescent="0.25">
      <c r="A1228" s="24" t="s">
        <v>2936</v>
      </c>
      <c r="B1228" s="24">
        <v>2</v>
      </c>
      <c r="C1228" s="25" t="s">
        <v>2939</v>
      </c>
      <c r="D1228" s="25" t="s">
        <v>2939</v>
      </c>
      <c r="F1228"/>
    </row>
    <row r="1229" spans="1:6" x14ac:dyDescent="0.25">
      <c r="A1229" s="24" t="s">
        <v>2936</v>
      </c>
      <c r="B1229" s="24">
        <v>3</v>
      </c>
      <c r="C1229" s="25" t="s">
        <v>2437</v>
      </c>
      <c r="D1229" s="25" t="s">
        <v>2437</v>
      </c>
      <c r="F1229"/>
    </row>
    <row r="1230" spans="1:6" x14ac:dyDescent="0.25">
      <c r="A1230" s="24" t="s">
        <v>2936</v>
      </c>
      <c r="B1230" s="24">
        <v>4</v>
      </c>
      <c r="C1230" s="25" t="s">
        <v>2438</v>
      </c>
      <c r="D1230" s="25" t="s">
        <v>2438</v>
      </c>
      <c r="F1230"/>
    </row>
    <row r="1231" spans="1:6" x14ac:dyDescent="0.25">
      <c r="A1231" s="24" t="s">
        <v>2936</v>
      </c>
      <c r="B1231" s="24">
        <v>5</v>
      </c>
      <c r="C1231" s="25" t="s">
        <v>2439</v>
      </c>
      <c r="D1231" s="25" t="s">
        <v>2439</v>
      </c>
      <c r="F1231"/>
    </row>
    <row r="1232" spans="1:6" x14ac:dyDescent="0.25">
      <c r="A1232" s="24" t="s">
        <v>2936</v>
      </c>
      <c r="B1232" s="24">
        <v>6</v>
      </c>
      <c r="C1232" s="25" t="s">
        <v>2440</v>
      </c>
      <c r="D1232" s="25" t="s">
        <v>2440</v>
      </c>
      <c r="F1232"/>
    </row>
    <row r="1233" spans="1:6" x14ac:dyDescent="0.25">
      <c r="A1233" s="24" t="s">
        <v>2936</v>
      </c>
      <c r="B1233" s="24">
        <v>7</v>
      </c>
      <c r="C1233" s="25" t="s">
        <v>2441</v>
      </c>
      <c r="D1233" s="25" t="s">
        <v>2441</v>
      </c>
      <c r="F1233"/>
    </row>
    <row r="1234" spans="1:6" x14ac:dyDescent="0.25">
      <c r="A1234" s="24" t="s">
        <v>2936</v>
      </c>
      <c r="B1234" s="24">
        <v>8</v>
      </c>
      <c r="C1234" s="25" t="s">
        <v>2442</v>
      </c>
      <c r="D1234" s="25" t="s">
        <v>2442</v>
      </c>
      <c r="F1234"/>
    </row>
    <row r="1235" spans="1:6" x14ac:dyDescent="0.25">
      <c r="A1235" s="24" t="s">
        <v>2936</v>
      </c>
      <c r="B1235" s="24">
        <v>9</v>
      </c>
      <c r="C1235" s="25" t="s">
        <v>2443</v>
      </c>
      <c r="D1235" s="25" t="s">
        <v>2443</v>
      </c>
      <c r="F1235"/>
    </row>
    <row r="1236" spans="1:6" x14ac:dyDescent="0.25">
      <c r="A1236" s="24" t="s">
        <v>2936</v>
      </c>
      <c r="B1236" s="24">
        <v>-9</v>
      </c>
      <c r="C1236" s="25" t="s">
        <v>2009</v>
      </c>
      <c r="D1236" s="25" t="s">
        <v>2034</v>
      </c>
      <c r="F1236"/>
    </row>
    <row r="1237" spans="1:6" x14ac:dyDescent="0.25">
      <c r="A1237"/>
      <c r="B1237"/>
      <c r="C1237"/>
      <c r="D1237"/>
      <c r="F1237"/>
    </row>
    <row r="1238" spans="1:6" x14ac:dyDescent="0.25">
      <c r="A1238" s="24" t="s">
        <v>1721</v>
      </c>
      <c r="B1238" s="24">
        <v>1</v>
      </c>
      <c r="C1238" s="25" t="s">
        <v>2796</v>
      </c>
      <c r="D1238" s="25" t="s">
        <v>2796</v>
      </c>
      <c r="F1238"/>
    </row>
    <row r="1239" spans="1:6" x14ac:dyDescent="0.25">
      <c r="A1239" s="24" t="s">
        <v>1721</v>
      </c>
      <c r="B1239" s="24">
        <v>2</v>
      </c>
      <c r="C1239" s="25" t="s">
        <v>2797</v>
      </c>
      <c r="D1239" s="25" t="s">
        <v>2797</v>
      </c>
      <c r="F1239"/>
    </row>
    <row r="1240" spans="1:6" x14ac:dyDescent="0.25">
      <c r="A1240" s="24" t="s">
        <v>1721</v>
      </c>
      <c r="B1240" s="24">
        <v>3</v>
      </c>
      <c r="C1240" s="25" t="s">
        <v>2799</v>
      </c>
      <c r="D1240" s="25" t="s">
        <v>2799</v>
      </c>
      <c r="F1240"/>
    </row>
    <row r="1241" spans="1:6" x14ac:dyDescent="0.25">
      <c r="A1241" s="24" t="s">
        <v>1721</v>
      </c>
      <c r="B1241" s="24">
        <v>4</v>
      </c>
      <c r="C1241" s="25" t="s">
        <v>2800</v>
      </c>
      <c r="D1241" s="25" t="s">
        <v>2800</v>
      </c>
      <c r="F1241"/>
    </row>
    <row r="1242" spans="1:6" x14ac:dyDescent="0.25">
      <c r="A1242" s="24" t="s">
        <v>1721</v>
      </c>
      <c r="B1242" s="24">
        <v>5</v>
      </c>
      <c r="C1242" s="25" t="s">
        <v>2802</v>
      </c>
      <c r="D1242" s="25" t="s">
        <v>2802</v>
      </c>
      <c r="F1242"/>
    </row>
    <row r="1243" spans="1:6" x14ac:dyDescent="0.25">
      <c r="A1243" s="24" t="s">
        <v>1721</v>
      </c>
      <c r="B1243" s="24">
        <v>6</v>
      </c>
      <c r="C1243" s="25" t="s">
        <v>2803</v>
      </c>
      <c r="D1243" s="25" t="s">
        <v>2803</v>
      </c>
      <c r="F1243"/>
    </row>
    <row r="1244" spans="1:6" x14ac:dyDescent="0.25">
      <c r="A1244"/>
      <c r="B1244"/>
      <c r="C1244"/>
      <c r="D1244"/>
      <c r="F1244"/>
    </row>
    <row r="1245" spans="1:6" x14ac:dyDescent="0.25">
      <c r="A1245" s="24" t="s">
        <v>2940</v>
      </c>
      <c r="B1245" s="24">
        <v>1</v>
      </c>
      <c r="C1245" s="25" t="s">
        <v>2941</v>
      </c>
      <c r="D1245" s="25" t="s">
        <v>2942</v>
      </c>
      <c r="F1245"/>
    </row>
    <row r="1246" spans="1:6" x14ac:dyDescent="0.25">
      <c r="A1246" s="24" t="s">
        <v>2940</v>
      </c>
      <c r="B1246" s="24">
        <v>2</v>
      </c>
      <c r="C1246" s="25" t="s">
        <v>2943</v>
      </c>
      <c r="D1246" s="25" t="s">
        <v>2944</v>
      </c>
      <c r="F1246"/>
    </row>
    <row r="1247" spans="1:6" x14ac:dyDescent="0.25">
      <c r="A1247" s="24" t="s">
        <v>2940</v>
      </c>
      <c r="B1247" s="24">
        <v>3</v>
      </c>
      <c r="C1247" s="25" t="s">
        <v>2945</v>
      </c>
      <c r="D1247" s="25" t="s">
        <v>2946</v>
      </c>
      <c r="F1247"/>
    </row>
    <row r="1248" spans="1:6" x14ac:dyDescent="0.25">
      <c r="A1248" s="24" t="s">
        <v>2940</v>
      </c>
      <c r="B1248" s="24">
        <v>-9</v>
      </c>
      <c r="C1248" s="25" t="s">
        <v>2009</v>
      </c>
      <c r="D1248" s="25" t="s">
        <v>2034</v>
      </c>
      <c r="F1248"/>
    </row>
    <row r="1249" spans="1:6" x14ac:dyDescent="0.25">
      <c r="A1249"/>
      <c r="B1249"/>
      <c r="C1249"/>
      <c r="D1249"/>
      <c r="F1249"/>
    </row>
    <row r="1250" spans="1:6" x14ac:dyDescent="0.25">
      <c r="A1250" s="24" t="s">
        <v>2947</v>
      </c>
      <c r="B1250" s="24">
        <v>1</v>
      </c>
      <c r="C1250" s="25" t="s">
        <v>2190</v>
      </c>
      <c r="D1250" s="25" t="s">
        <v>2948</v>
      </c>
      <c r="F1250"/>
    </row>
    <row r="1251" spans="1:6" x14ac:dyDescent="0.25">
      <c r="A1251" s="24" t="s">
        <v>2947</v>
      </c>
      <c r="B1251" s="24">
        <v>2</v>
      </c>
      <c r="C1251" s="25" t="s">
        <v>2774</v>
      </c>
      <c r="D1251" s="25" t="s">
        <v>2949</v>
      </c>
      <c r="F1251"/>
    </row>
    <row r="1252" spans="1:6" x14ac:dyDescent="0.25">
      <c r="A1252" s="24" t="s">
        <v>2947</v>
      </c>
      <c r="B1252" s="24">
        <v>3</v>
      </c>
      <c r="C1252" s="25" t="s">
        <v>2950</v>
      </c>
      <c r="D1252" s="25" t="s">
        <v>2951</v>
      </c>
      <c r="F1252"/>
    </row>
    <row r="1253" spans="1:6" x14ac:dyDescent="0.25">
      <c r="A1253" s="24" t="s">
        <v>2947</v>
      </c>
      <c r="B1253" s="24">
        <v>4</v>
      </c>
      <c r="C1253" s="25" t="s">
        <v>2186</v>
      </c>
      <c r="D1253" s="25" t="s">
        <v>2952</v>
      </c>
      <c r="F1253"/>
    </row>
    <row r="1254" spans="1:6" x14ac:dyDescent="0.25">
      <c r="A1254" s="24" t="s">
        <v>2947</v>
      </c>
      <c r="B1254" s="24">
        <v>5</v>
      </c>
      <c r="C1254" s="25" t="s">
        <v>2953</v>
      </c>
      <c r="D1254" s="25" t="s">
        <v>2953</v>
      </c>
      <c r="F1254"/>
    </row>
    <row r="1255" spans="1:6" x14ac:dyDescent="0.25">
      <c r="A1255" s="24" t="s">
        <v>2947</v>
      </c>
      <c r="B1255" s="24">
        <v>6</v>
      </c>
      <c r="C1255" s="25" t="s">
        <v>2775</v>
      </c>
      <c r="D1255" s="25" t="s">
        <v>2954</v>
      </c>
      <c r="F1255"/>
    </row>
    <row r="1256" spans="1:6" x14ac:dyDescent="0.25">
      <c r="A1256" s="24" t="s">
        <v>2947</v>
      </c>
      <c r="B1256" s="24">
        <v>7</v>
      </c>
      <c r="C1256" s="25" t="s">
        <v>2955</v>
      </c>
      <c r="D1256" s="25" t="s">
        <v>2956</v>
      </c>
      <c r="F1256"/>
    </row>
    <row r="1257" spans="1:6" x14ac:dyDescent="0.25">
      <c r="A1257" s="24" t="s">
        <v>2947</v>
      </c>
      <c r="B1257" s="24">
        <v>-8</v>
      </c>
      <c r="C1257" s="25" t="s">
        <v>2934</v>
      </c>
      <c r="D1257" s="25" t="s">
        <v>2957</v>
      </c>
      <c r="F1257"/>
    </row>
    <row r="1258" spans="1:6" x14ac:dyDescent="0.25">
      <c r="A1258" s="24" t="s">
        <v>2947</v>
      </c>
      <c r="B1258" s="24">
        <v>-9</v>
      </c>
      <c r="C1258" s="25" t="s">
        <v>2009</v>
      </c>
      <c r="D1258" s="25" t="s">
        <v>2958</v>
      </c>
      <c r="F1258"/>
    </row>
    <row r="1259" spans="1:6" x14ac:dyDescent="0.25">
      <c r="A1259"/>
      <c r="B1259"/>
      <c r="C1259"/>
      <c r="D1259"/>
      <c r="F1259"/>
    </row>
    <row r="1260" spans="1:6" x14ac:dyDescent="0.25">
      <c r="A1260" s="24" t="s">
        <v>2959</v>
      </c>
      <c r="B1260" s="24">
        <v>1</v>
      </c>
      <c r="C1260" s="25" t="s">
        <v>2960</v>
      </c>
      <c r="D1260" s="25" t="s">
        <v>2961</v>
      </c>
      <c r="F1260"/>
    </row>
    <row r="1261" spans="1:6" x14ac:dyDescent="0.25">
      <c r="A1261" s="24" t="s">
        <v>2959</v>
      </c>
      <c r="B1261" s="24">
        <v>2</v>
      </c>
      <c r="C1261" s="25" t="s">
        <v>2962</v>
      </c>
      <c r="D1261" s="25" t="s">
        <v>2963</v>
      </c>
      <c r="F1261"/>
    </row>
    <row r="1262" spans="1:6" x14ac:dyDescent="0.25">
      <c r="A1262" s="24" t="s">
        <v>2959</v>
      </c>
      <c r="B1262" s="24">
        <v>3</v>
      </c>
      <c r="C1262" s="25" t="s">
        <v>2964</v>
      </c>
      <c r="D1262" s="25" t="s">
        <v>2965</v>
      </c>
      <c r="F1262"/>
    </row>
    <row r="1263" spans="1:6" x14ac:dyDescent="0.25">
      <c r="A1263" s="24" t="s">
        <v>2959</v>
      </c>
      <c r="B1263" s="24">
        <v>4</v>
      </c>
      <c r="C1263" s="25" t="s">
        <v>2966</v>
      </c>
      <c r="D1263" s="25" t="s">
        <v>2967</v>
      </c>
      <c r="F1263"/>
    </row>
    <row r="1264" spans="1:6" x14ac:dyDescent="0.25">
      <c r="A1264" s="24" t="s">
        <v>2959</v>
      </c>
      <c r="B1264" s="24">
        <v>-8</v>
      </c>
      <c r="C1264" s="25" t="s">
        <v>2934</v>
      </c>
      <c r="D1264" s="25" t="s">
        <v>2957</v>
      </c>
      <c r="F1264"/>
    </row>
    <row r="1265" spans="1:6" x14ac:dyDescent="0.25">
      <c r="A1265" s="24" t="s">
        <v>2959</v>
      </c>
      <c r="B1265" s="24">
        <v>-9</v>
      </c>
      <c r="C1265" s="25" t="s">
        <v>2009</v>
      </c>
      <c r="D1265" s="25" t="s">
        <v>2958</v>
      </c>
      <c r="F1265"/>
    </row>
    <row r="1266" spans="1:6" x14ac:dyDescent="0.25">
      <c r="A1266"/>
      <c r="B1266"/>
      <c r="C1266"/>
      <c r="D1266"/>
      <c r="F1266"/>
    </row>
    <row r="1267" spans="1:6" x14ac:dyDescent="0.25">
      <c r="A1267" s="24" t="s">
        <v>2968</v>
      </c>
      <c r="B1267" s="24">
        <v>1</v>
      </c>
      <c r="C1267" t="s">
        <v>2969</v>
      </c>
      <c r="D1267" s="25" t="s">
        <v>2970</v>
      </c>
      <c r="F1267"/>
    </row>
    <row r="1268" spans="1:6" x14ac:dyDescent="0.25">
      <c r="A1268" s="24" t="s">
        <v>2968</v>
      </c>
      <c r="B1268" s="24">
        <v>2</v>
      </c>
      <c r="C1268" t="s">
        <v>2971</v>
      </c>
      <c r="D1268" s="25" t="s">
        <v>2972</v>
      </c>
      <c r="F1268"/>
    </row>
    <row r="1269" spans="1:6" x14ac:dyDescent="0.25">
      <c r="A1269" s="24" t="s">
        <v>2968</v>
      </c>
      <c r="B1269" s="24">
        <v>3</v>
      </c>
      <c r="C1269" t="s">
        <v>2973</v>
      </c>
      <c r="D1269" t="s">
        <v>2974</v>
      </c>
      <c r="F1269"/>
    </row>
    <row r="1270" spans="1:6" x14ac:dyDescent="0.25">
      <c r="A1270" s="24" t="s">
        <v>2968</v>
      </c>
      <c r="B1270" s="24">
        <v>4</v>
      </c>
      <c r="C1270" t="s">
        <v>2975</v>
      </c>
      <c r="D1270" s="25" t="s">
        <v>2976</v>
      </c>
      <c r="F1270"/>
    </row>
    <row r="1271" spans="1:6" x14ac:dyDescent="0.25">
      <c r="A1271" s="24" t="s">
        <v>2968</v>
      </c>
      <c r="B1271" s="24">
        <v>-9</v>
      </c>
      <c r="C1271" s="25" t="s">
        <v>2009</v>
      </c>
      <c r="D1271" s="25" t="s">
        <v>2958</v>
      </c>
      <c r="F1271"/>
    </row>
    <row r="1272" spans="1:6" x14ac:dyDescent="0.25">
      <c r="A1272"/>
      <c r="B1272"/>
      <c r="C1272"/>
      <c r="D1272"/>
      <c r="F1272"/>
    </row>
    <row r="1273" spans="1:6" x14ac:dyDescent="0.25">
      <c r="A1273" s="24" t="s">
        <v>2977</v>
      </c>
      <c r="B1273" s="25">
        <v>1</v>
      </c>
      <c r="C1273" s="25" t="s">
        <v>2978</v>
      </c>
      <c r="D1273" t="s">
        <v>2979</v>
      </c>
      <c r="F1273"/>
    </row>
    <row r="1274" spans="1:6" x14ac:dyDescent="0.25">
      <c r="A1274" s="24" t="s">
        <v>2977</v>
      </c>
      <c r="B1274" s="25">
        <v>2</v>
      </c>
      <c r="C1274" s="25" t="s">
        <v>2980</v>
      </c>
      <c r="D1274" t="s">
        <v>2981</v>
      </c>
      <c r="F1274"/>
    </row>
    <row r="1275" spans="1:6" x14ac:dyDescent="0.25">
      <c r="A1275" s="24" t="s">
        <v>2977</v>
      </c>
      <c r="B1275" s="25">
        <v>3</v>
      </c>
      <c r="C1275" s="25" t="s">
        <v>2982</v>
      </c>
      <c r="D1275" t="s">
        <v>2983</v>
      </c>
      <c r="F1275"/>
    </row>
    <row r="1276" spans="1:6" x14ac:dyDescent="0.25">
      <c r="A1276" s="24" t="s">
        <v>2977</v>
      </c>
      <c r="B1276" s="25">
        <v>4</v>
      </c>
      <c r="C1276" s="25" t="s">
        <v>2984</v>
      </c>
      <c r="D1276" t="s">
        <v>2985</v>
      </c>
      <c r="F1276"/>
    </row>
    <row r="1277" spans="1:6" x14ac:dyDescent="0.25">
      <c r="A1277" s="24" t="s">
        <v>2977</v>
      </c>
      <c r="B1277" s="25">
        <v>5</v>
      </c>
      <c r="C1277" s="25" t="s">
        <v>2986</v>
      </c>
      <c r="D1277" t="s">
        <v>2987</v>
      </c>
      <c r="F1277"/>
    </row>
    <row r="1278" spans="1:6" x14ac:dyDescent="0.25">
      <c r="A1278" s="24" t="s">
        <v>2977</v>
      </c>
      <c r="B1278" s="25">
        <v>6</v>
      </c>
      <c r="C1278" s="25" t="s">
        <v>2988</v>
      </c>
      <c r="D1278" t="s">
        <v>2989</v>
      </c>
      <c r="F1278"/>
    </row>
    <row r="1279" spans="1:6" x14ac:dyDescent="0.25">
      <c r="A1279" s="24" t="s">
        <v>2977</v>
      </c>
      <c r="B1279" s="24">
        <v>-9</v>
      </c>
      <c r="C1279" s="25" t="s">
        <v>2009</v>
      </c>
      <c r="D1279" s="25" t="s">
        <v>2958</v>
      </c>
      <c r="F1279"/>
    </row>
    <row r="1280" spans="1:6" x14ac:dyDescent="0.25">
      <c r="A1280"/>
      <c r="B1280"/>
      <c r="C1280"/>
      <c r="D1280"/>
      <c r="F1280"/>
    </row>
    <row r="1281" spans="1:6" x14ac:dyDescent="0.25">
      <c r="A1281" s="24" t="s">
        <v>2990</v>
      </c>
      <c r="B1281" s="24">
        <v>1</v>
      </c>
      <c r="C1281" t="s">
        <v>2991</v>
      </c>
      <c r="D1281" s="25" t="s">
        <v>2992</v>
      </c>
      <c r="F1281"/>
    </row>
    <row r="1282" spans="1:6" x14ac:dyDescent="0.25">
      <c r="A1282" s="24" t="s">
        <v>2990</v>
      </c>
      <c r="B1282" s="24">
        <v>2</v>
      </c>
      <c r="C1282" t="s">
        <v>2993</v>
      </c>
      <c r="D1282" s="25" t="s">
        <v>2994</v>
      </c>
      <c r="F1282"/>
    </row>
    <row r="1283" spans="1:6" x14ac:dyDescent="0.25">
      <c r="A1283" s="24" t="s">
        <v>2990</v>
      </c>
      <c r="B1283" s="24">
        <v>3</v>
      </c>
      <c r="C1283" t="s">
        <v>2995</v>
      </c>
      <c r="D1283" s="25" t="s">
        <v>2996</v>
      </c>
      <c r="F1283"/>
    </row>
    <row r="1284" spans="1:6" x14ac:dyDescent="0.25">
      <c r="A1284" s="24" t="s">
        <v>2990</v>
      </c>
      <c r="B1284" s="24">
        <v>4</v>
      </c>
      <c r="C1284" t="s">
        <v>2997</v>
      </c>
      <c r="D1284" s="25" t="s">
        <v>2998</v>
      </c>
      <c r="F1284"/>
    </row>
    <row r="1285" spans="1:6" x14ac:dyDescent="0.25">
      <c r="A1285" s="24" t="s">
        <v>2990</v>
      </c>
      <c r="B1285" s="24">
        <v>-9</v>
      </c>
      <c r="C1285" s="25" t="s">
        <v>2009</v>
      </c>
      <c r="D1285" s="25" t="s">
        <v>2958</v>
      </c>
      <c r="F1285"/>
    </row>
    <row r="1286" spans="1:6" x14ac:dyDescent="0.25">
      <c r="A1286"/>
      <c r="B1286"/>
      <c r="C1286"/>
      <c r="D1286"/>
      <c r="F1286"/>
    </row>
    <row r="1287" spans="1:6" x14ac:dyDescent="0.25">
      <c r="A1287" s="24" t="s">
        <v>330</v>
      </c>
      <c r="B1287" s="24">
        <v>1</v>
      </c>
      <c r="C1287" t="s">
        <v>2999</v>
      </c>
      <c r="D1287" s="25" t="s">
        <v>3000</v>
      </c>
      <c r="F1287"/>
    </row>
    <row r="1288" spans="1:6" x14ac:dyDescent="0.25">
      <c r="A1288" s="24" t="s">
        <v>330</v>
      </c>
      <c r="B1288" s="24">
        <v>2</v>
      </c>
      <c r="C1288" s="25" t="s">
        <v>3001</v>
      </c>
      <c r="D1288" s="25" t="s">
        <v>3002</v>
      </c>
      <c r="F1288"/>
    </row>
    <row r="1289" spans="1:6" x14ac:dyDescent="0.25">
      <c r="A1289" s="24" t="s">
        <v>330</v>
      </c>
      <c r="B1289" s="24">
        <v>3</v>
      </c>
      <c r="C1289" s="25" t="s">
        <v>3003</v>
      </c>
      <c r="D1289" s="25" t="s">
        <v>3004</v>
      </c>
      <c r="F1289"/>
    </row>
    <row r="1290" spans="1:6" x14ac:dyDescent="0.25">
      <c r="A1290" s="24" t="s">
        <v>330</v>
      </c>
      <c r="B1290" s="24">
        <v>4</v>
      </c>
      <c r="C1290" s="25" t="s">
        <v>3005</v>
      </c>
      <c r="D1290" s="25" t="s">
        <v>3006</v>
      </c>
      <c r="F1290"/>
    </row>
    <row r="1291" spans="1:6" x14ac:dyDescent="0.25">
      <c r="A1291" s="24" t="s">
        <v>330</v>
      </c>
      <c r="B1291" s="24">
        <v>5</v>
      </c>
      <c r="C1291" s="25" t="s">
        <v>3007</v>
      </c>
      <c r="D1291" s="25" t="s">
        <v>3008</v>
      </c>
      <c r="F1291"/>
    </row>
    <row r="1292" spans="1:6" x14ac:dyDescent="0.25">
      <c r="A1292" s="24" t="s">
        <v>330</v>
      </c>
      <c r="B1292" s="24">
        <v>-9</v>
      </c>
      <c r="C1292" s="25" t="s">
        <v>2009</v>
      </c>
      <c r="D1292" s="25" t="s">
        <v>2958</v>
      </c>
      <c r="F1292"/>
    </row>
    <row r="1293" spans="1:6" x14ac:dyDescent="0.25">
      <c r="A1293"/>
      <c r="B1293"/>
      <c r="C1293"/>
      <c r="D1293"/>
      <c r="F1293"/>
    </row>
    <row r="1294" spans="1:6" x14ac:dyDescent="0.25">
      <c r="A1294" s="24" t="s">
        <v>341</v>
      </c>
      <c r="B1294" s="24">
        <v>1</v>
      </c>
      <c r="C1294" s="25" t="s">
        <v>3009</v>
      </c>
      <c r="D1294" s="25" t="s">
        <v>3010</v>
      </c>
      <c r="F1294"/>
    </row>
    <row r="1295" spans="1:6" x14ac:dyDescent="0.25">
      <c r="A1295" s="24" t="s">
        <v>341</v>
      </c>
      <c r="B1295" s="24">
        <v>2</v>
      </c>
      <c r="C1295" s="25" t="s">
        <v>3011</v>
      </c>
      <c r="D1295" s="25" t="s">
        <v>3012</v>
      </c>
      <c r="F1295"/>
    </row>
    <row r="1296" spans="1:6" x14ac:dyDescent="0.25">
      <c r="A1296"/>
      <c r="B1296"/>
      <c r="C1296"/>
      <c r="D1296"/>
      <c r="F1296"/>
    </row>
    <row r="1297" spans="1:6" x14ac:dyDescent="0.25">
      <c r="A1297" s="24" t="s">
        <v>3013</v>
      </c>
      <c r="B1297" s="24">
        <v>1</v>
      </c>
      <c r="C1297" s="25" t="s">
        <v>3014</v>
      </c>
      <c r="D1297"/>
      <c r="F1297"/>
    </row>
    <row r="1298" spans="1:6" x14ac:dyDescent="0.25">
      <c r="A1298" s="24" t="s">
        <v>3013</v>
      </c>
      <c r="B1298" s="24">
        <v>2</v>
      </c>
      <c r="C1298" s="25" t="s">
        <v>3015</v>
      </c>
      <c r="D1298"/>
      <c r="F1298"/>
    </row>
    <row r="1299" spans="1:6" x14ac:dyDescent="0.25">
      <c r="A1299" s="24" t="s">
        <v>3013</v>
      </c>
      <c r="B1299" s="24">
        <v>3</v>
      </c>
      <c r="C1299" s="25" t="s">
        <v>3016</v>
      </c>
      <c r="D1299"/>
      <c r="F1299"/>
    </row>
    <row r="1300" spans="1:6" x14ac:dyDescent="0.25">
      <c r="A1300" s="24" t="s">
        <v>3013</v>
      </c>
      <c r="B1300" s="24">
        <v>4</v>
      </c>
      <c r="C1300" s="25" t="s">
        <v>3017</v>
      </c>
      <c r="D1300"/>
      <c r="F1300"/>
    </row>
    <row r="1301" spans="1:6" x14ac:dyDescent="0.25">
      <c r="A1301" s="24" t="s">
        <v>3013</v>
      </c>
      <c r="B1301" s="24">
        <v>5</v>
      </c>
      <c r="C1301" s="25" t="s">
        <v>3018</v>
      </c>
      <c r="D1301"/>
      <c r="F1301"/>
    </row>
    <row r="1302" spans="1:6" x14ac:dyDescent="0.25">
      <c r="A1302" s="24" t="s">
        <v>3013</v>
      </c>
      <c r="B1302" s="24">
        <v>6</v>
      </c>
      <c r="C1302" s="25" t="s">
        <v>3019</v>
      </c>
      <c r="D1302"/>
      <c r="F1302"/>
    </row>
    <row r="1303" spans="1:6" x14ac:dyDescent="0.25">
      <c r="A1303" s="24" t="s">
        <v>3013</v>
      </c>
      <c r="B1303" s="24">
        <v>-9</v>
      </c>
      <c r="C1303" s="25" t="s">
        <v>2009</v>
      </c>
      <c r="D1303" s="25" t="s">
        <v>2958</v>
      </c>
      <c r="F1303"/>
    </row>
    <row r="1304" spans="1:6" x14ac:dyDescent="0.25">
      <c r="A1304"/>
      <c r="B1304"/>
      <c r="C1304"/>
      <c r="D1304"/>
      <c r="F1304"/>
    </row>
    <row r="1305" spans="1:6" x14ac:dyDescent="0.25">
      <c r="A1305" s="24" t="s">
        <v>581</v>
      </c>
      <c r="B1305" s="24">
        <v>1</v>
      </c>
      <c r="C1305" s="25" t="s">
        <v>3020</v>
      </c>
      <c r="D1305" s="25" t="s">
        <v>3021</v>
      </c>
      <c r="F1305"/>
    </row>
    <row r="1306" spans="1:6" x14ac:dyDescent="0.25">
      <c r="A1306" s="24" t="s">
        <v>581</v>
      </c>
      <c r="B1306" s="24">
        <v>2</v>
      </c>
      <c r="C1306" s="25" t="s">
        <v>3022</v>
      </c>
      <c r="D1306" s="25" t="s">
        <v>3023</v>
      </c>
      <c r="F1306"/>
    </row>
    <row r="1307" spans="1:6" x14ac:dyDescent="0.25">
      <c r="A1307" s="24" t="s">
        <v>581</v>
      </c>
      <c r="B1307" s="24">
        <v>3</v>
      </c>
      <c r="C1307" s="25" t="s">
        <v>3024</v>
      </c>
      <c r="D1307" s="25" t="s">
        <v>3025</v>
      </c>
      <c r="F1307"/>
    </row>
    <row r="1308" spans="1:6" x14ac:dyDescent="0.25">
      <c r="A1308"/>
      <c r="B1308"/>
      <c r="C1308"/>
      <c r="D1308"/>
      <c r="F1308"/>
    </row>
    <row r="1309" spans="1:6" x14ac:dyDescent="0.25">
      <c r="A1309" s="24" t="s">
        <v>644</v>
      </c>
      <c r="B1309" s="24">
        <v>1</v>
      </c>
      <c r="C1309" s="25" t="s">
        <v>3026</v>
      </c>
      <c r="D1309"/>
      <c r="F1309"/>
    </row>
    <row r="1310" spans="1:6" x14ac:dyDescent="0.25">
      <c r="A1310" s="24" t="s">
        <v>644</v>
      </c>
      <c r="B1310" s="24">
        <v>2</v>
      </c>
      <c r="C1310" s="25" t="s">
        <v>3027</v>
      </c>
      <c r="D1310"/>
      <c r="F1310"/>
    </row>
    <row r="1311" spans="1:6" x14ac:dyDescent="0.25">
      <c r="A1311" s="24" t="s">
        <v>644</v>
      </c>
      <c r="B1311" s="24">
        <v>3</v>
      </c>
      <c r="C1311" s="25" t="s">
        <v>3028</v>
      </c>
      <c r="D1311"/>
      <c r="F1311"/>
    </row>
    <row r="1312" spans="1:6" x14ac:dyDescent="0.25">
      <c r="A1312" s="24" t="s">
        <v>644</v>
      </c>
      <c r="B1312" s="24">
        <v>4</v>
      </c>
      <c r="C1312" s="25" t="s">
        <v>3029</v>
      </c>
      <c r="D1312"/>
      <c r="F1312"/>
    </row>
    <row r="1313" spans="1:6" x14ac:dyDescent="0.25">
      <c r="A1313" s="24" t="s">
        <v>644</v>
      </c>
      <c r="B1313" s="24">
        <v>5</v>
      </c>
      <c r="C1313" s="25" t="s">
        <v>3030</v>
      </c>
      <c r="D1313"/>
      <c r="F1313"/>
    </row>
    <row r="1314" spans="1:6" x14ac:dyDescent="0.25">
      <c r="A1314" s="24" t="s">
        <v>644</v>
      </c>
      <c r="B1314" s="24">
        <v>-9</v>
      </c>
      <c r="C1314" s="25" t="s">
        <v>2009</v>
      </c>
      <c r="D1314" s="25" t="s">
        <v>2958</v>
      </c>
      <c r="F1314"/>
    </row>
    <row r="1315" spans="1:6" x14ac:dyDescent="0.25">
      <c r="A1315"/>
      <c r="B1315"/>
      <c r="C1315"/>
      <c r="D1315"/>
      <c r="F1315"/>
    </row>
    <row r="1316" spans="1:6" x14ac:dyDescent="0.25">
      <c r="A1316" s="24" t="s">
        <v>742</v>
      </c>
      <c r="B1316" s="24">
        <v>1</v>
      </c>
      <c r="C1316" t="s">
        <v>3031</v>
      </c>
      <c r="D1316" s="6" t="s">
        <v>3032</v>
      </c>
      <c r="F1316"/>
    </row>
    <row r="1317" spans="1:6" x14ac:dyDescent="0.25">
      <c r="A1317" s="24" t="s">
        <v>742</v>
      </c>
      <c r="B1317" s="24">
        <v>2</v>
      </c>
      <c r="C1317" t="s">
        <v>3033</v>
      </c>
      <c r="D1317" s="6" t="s">
        <v>3034</v>
      </c>
      <c r="F1317"/>
    </row>
    <row r="1318" spans="1:6" x14ac:dyDescent="0.25">
      <c r="A1318" s="24" t="s">
        <v>742</v>
      </c>
      <c r="B1318" s="24">
        <v>3</v>
      </c>
      <c r="C1318" t="s">
        <v>3035</v>
      </c>
      <c r="D1318" s="6" t="s">
        <v>3036</v>
      </c>
      <c r="F1318"/>
    </row>
    <row r="1319" spans="1:6" x14ac:dyDescent="0.25">
      <c r="A1319"/>
      <c r="B1319"/>
      <c r="C1319"/>
      <c r="D1319"/>
      <c r="F1319"/>
    </row>
    <row r="1320" spans="1:6" x14ac:dyDescent="0.25">
      <c r="A1320" s="24" t="s">
        <v>747</v>
      </c>
      <c r="B1320" s="24">
        <v>1</v>
      </c>
      <c r="C1320" s="25" t="s">
        <v>3037</v>
      </c>
      <c r="D1320" s="6" t="s">
        <v>3038</v>
      </c>
      <c r="F1320"/>
    </row>
    <row r="1321" spans="1:6" x14ac:dyDescent="0.25">
      <c r="A1321" s="24" t="s">
        <v>747</v>
      </c>
      <c r="B1321" s="24">
        <v>2</v>
      </c>
      <c r="C1321" s="25" t="s">
        <v>3039</v>
      </c>
      <c r="D1321" s="6" t="s">
        <v>3040</v>
      </c>
      <c r="F1321"/>
    </row>
    <row r="1322" spans="1:6" x14ac:dyDescent="0.25">
      <c r="A1322" s="24" t="s">
        <v>747</v>
      </c>
      <c r="B1322" s="24">
        <v>3</v>
      </c>
      <c r="C1322" s="25" t="s">
        <v>3041</v>
      </c>
      <c r="D1322" s="6" t="s">
        <v>3042</v>
      </c>
      <c r="F1322"/>
    </row>
    <row r="1323" spans="1:6" x14ac:dyDescent="0.25">
      <c r="A1323" s="24" t="s">
        <v>747</v>
      </c>
      <c r="B1323" s="24">
        <v>4</v>
      </c>
      <c r="C1323" s="25" t="s">
        <v>3043</v>
      </c>
      <c r="D1323" s="6" t="s">
        <v>3044</v>
      </c>
      <c r="F1323"/>
    </row>
    <row r="1324" spans="1:6" x14ac:dyDescent="0.25">
      <c r="A1324" s="24" t="s">
        <v>747</v>
      </c>
      <c r="B1324" s="24">
        <v>5</v>
      </c>
      <c r="C1324" s="25" t="s">
        <v>3045</v>
      </c>
      <c r="D1324" s="6" t="s">
        <v>3046</v>
      </c>
      <c r="F1324"/>
    </row>
    <row r="1325" spans="1:6" x14ac:dyDescent="0.25">
      <c r="A1325" s="24" t="s">
        <v>747</v>
      </c>
      <c r="B1325" s="24">
        <v>6</v>
      </c>
      <c r="C1325" s="25" t="s">
        <v>3047</v>
      </c>
      <c r="D1325" s="6" t="s">
        <v>3048</v>
      </c>
      <c r="F1325"/>
    </row>
    <row r="1326" spans="1:6" x14ac:dyDescent="0.25">
      <c r="A1326" s="24" t="s">
        <v>747</v>
      </c>
      <c r="B1326" s="24">
        <v>7</v>
      </c>
      <c r="C1326" s="25" t="s">
        <v>3049</v>
      </c>
      <c r="D1326" s="6" t="s">
        <v>3050</v>
      </c>
      <c r="F1326"/>
    </row>
    <row r="1327" spans="1:6" x14ac:dyDescent="0.25">
      <c r="A1327" s="24" t="s">
        <v>747</v>
      </c>
      <c r="B1327" s="24">
        <v>8</v>
      </c>
      <c r="C1327" s="25" t="s">
        <v>3051</v>
      </c>
      <c r="D1327" s="6" t="s">
        <v>3052</v>
      </c>
      <c r="F1327"/>
    </row>
    <row r="1328" spans="1:6" x14ac:dyDescent="0.25">
      <c r="A1328" s="24" t="s">
        <v>747</v>
      </c>
      <c r="B1328" s="24">
        <v>-9</v>
      </c>
      <c r="C1328" s="25" t="s">
        <v>2009</v>
      </c>
      <c r="D1328" s="25" t="s">
        <v>2958</v>
      </c>
      <c r="F1328"/>
    </row>
    <row r="1329" spans="1:6" x14ac:dyDescent="0.25">
      <c r="A1329"/>
      <c r="B1329"/>
      <c r="C1329"/>
      <c r="D1329"/>
      <c r="F1329"/>
    </row>
    <row r="1330" spans="1:6" x14ac:dyDescent="0.25">
      <c r="A1330" s="24" t="s">
        <v>756</v>
      </c>
      <c r="B1330" s="24">
        <v>1</v>
      </c>
      <c r="C1330" s="6" t="s">
        <v>3053</v>
      </c>
      <c r="D1330" s="6" t="s">
        <v>3054</v>
      </c>
      <c r="F1330"/>
    </row>
    <row r="1331" spans="1:6" x14ac:dyDescent="0.25">
      <c r="A1331" s="24" t="s">
        <v>756</v>
      </c>
      <c r="B1331" s="24">
        <v>2</v>
      </c>
      <c r="C1331" s="6" t="s">
        <v>3055</v>
      </c>
      <c r="D1331" s="6" t="s">
        <v>3056</v>
      </c>
      <c r="F1331"/>
    </row>
    <row r="1332" spans="1:6" ht="31.5" x14ac:dyDescent="0.25">
      <c r="A1332" s="24" t="s">
        <v>756</v>
      </c>
      <c r="B1332" s="24">
        <v>3</v>
      </c>
      <c r="C1332" s="6" t="s">
        <v>3057</v>
      </c>
      <c r="D1332" s="6" t="s">
        <v>3058</v>
      </c>
      <c r="F1332"/>
    </row>
    <row r="1333" spans="1:6" ht="31.5" x14ac:dyDescent="0.25">
      <c r="A1333" s="24" t="s">
        <v>756</v>
      </c>
      <c r="B1333" s="24">
        <v>4</v>
      </c>
      <c r="C1333" s="6" t="s">
        <v>3059</v>
      </c>
      <c r="D1333" s="6" t="s">
        <v>3060</v>
      </c>
      <c r="F1333"/>
    </row>
    <row r="1334" spans="1:6" ht="31.5" x14ac:dyDescent="0.25">
      <c r="A1334" s="24" t="s">
        <v>756</v>
      </c>
      <c r="B1334" s="24">
        <v>5</v>
      </c>
      <c r="C1334" s="6" t="s">
        <v>3061</v>
      </c>
      <c r="D1334" s="6" t="s">
        <v>3062</v>
      </c>
      <c r="F1334"/>
    </row>
    <row r="1335" spans="1:6" ht="31.5" x14ac:dyDescent="0.25">
      <c r="A1335" s="24" t="s">
        <v>756</v>
      </c>
      <c r="B1335" s="24">
        <v>6</v>
      </c>
      <c r="C1335" s="6" t="s">
        <v>3063</v>
      </c>
      <c r="D1335" s="6" t="s">
        <v>3064</v>
      </c>
      <c r="F1335"/>
    </row>
    <row r="1336" spans="1:6" x14ac:dyDescent="0.25">
      <c r="A1336" s="24" t="s">
        <v>756</v>
      </c>
      <c r="B1336" s="24">
        <v>-9</v>
      </c>
      <c r="C1336" s="25" t="s">
        <v>2009</v>
      </c>
      <c r="D1336" s="25" t="s">
        <v>2958</v>
      </c>
      <c r="F1336"/>
    </row>
    <row r="1337" spans="1:6" x14ac:dyDescent="0.25">
      <c r="A1337" s="24" t="s">
        <v>756</v>
      </c>
      <c r="B1337" s="24">
        <v>0</v>
      </c>
      <c r="C1337" s="25" t="s">
        <v>3065</v>
      </c>
      <c r="D1337" s="25" t="s">
        <v>2833</v>
      </c>
      <c r="F1337"/>
    </row>
    <row r="1338" spans="1:6" x14ac:dyDescent="0.25">
      <c r="A1338"/>
      <c r="B1338"/>
      <c r="C1338"/>
      <c r="D1338"/>
      <c r="F1338"/>
    </row>
    <row r="1339" spans="1:6" x14ac:dyDescent="0.25">
      <c r="A1339" s="24" t="s">
        <v>766</v>
      </c>
      <c r="B1339" s="24">
        <v>0</v>
      </c>
      <c r="C1339" s="25" t="s">
        <v>3066</v>
      </c>
      <c r="D1339" s="6" t="s">
        <v>3067</v>
      </c>
      <c r="F1339"/>
    </row>
    <row r="1340" spans="1:6" x14ac:dyDescent="0.25">
      <c r="A1340" s="24" t="s">
        <v>766</v>
      </c>
      <c r="B1340" s="24">
        <v>1</v>
      </c>
      <c r="C1340" s="25" t="s">
        <v>3068</v>
      </c>
      <c r="D1340" s="6" t="s">
        <v>3069</v>
      </c>
      <c r="F1340"/>
    </row>
    <row r="1341" spans="1:6" x14ac:dyDescent="0.25">
      <c r="A1341" s="24" t="s">
        <v>766</v>
      </c>
      <c r="B1341" s="24">
        <v>2</v>
      </c>
      <c r="C1341" s="25" t="s">
        <v>3070</v>
      </c>
      <c r="D1341" s="6" t="s">
        <v>3071</v>
      </c>
      <c r="F1341"/>
    </row>
    <row r="1342" spans="1:6" x14ac:dyDescent="0.25">
      <c r="A1342" s="24" t="s">
        <v>766</v>
      </c>
      <c r="B1342" s="24">
        <v>3</v>
      </c>
      <c r="C1342" s="25" t="s">
        <v>3072</v>
      </c>
      <c r="D1342" s="6" t="s">
        <v>3073</v>
      </c>
      <c r="F1342"/>
    </row>
    <row r="1343" spans="1:6" x14ac:dyDescent="0.25">
      <c r="A1343" s="24" t="s">
        <v>766</v>
      </c>
      <c r="B1343" s="24">
        <v>4</v>
      </c>
      <c r="C1343" s="25" t="s">
        <v>3074</v>
      </c>
      <c r="D1343" s="6" t="s">
        <v>3075</v>
      </c>
      <c r="F1343"/>
    </row>
    <row r="1344" spans="1:6" x14ac:dyDescent="0.25">
      <c r="A1344" s="24" t="s">
        <v>766</v>
      </c>
      <c r="B1344" s="24">
        <v>-9</v>
      </c>
      <c r="C1344" s="25" t="s">
        <v>2009</v>
      </c>
      <c r="D1344" s="25" t="s">
        <v>2958</v>
      </c>
      <c r="F1344"/>
    </row>
    <row r="1345" spans="1:6" x14ac:dyDescent="0.25">
      <c r="A1345"/>
      <c r="B1345"/>
      <c r="C1345"/>
      <c r="D1345"/>
      <c r="F1345"/>
    </row>
    <row r="1346" spans="1:6" x14ac:dyDescent="0.25">
      <c r="A1346" s="24" t="s">
        <v>774</v>
      </c>
      <c r="B1346" s="24">
        <v>1</v>
      </c>
      <c r="C1346" s="25" t="s">
        <v>3076</v>
      </c>
      <c r="D1346" s="25" t="s">
        <v>3077</v>
      </c>
      <c r="F1346"/>
    </row>
    <row r="1347" spans="1:6" x14ac:dyDescent="0.25">
      <c r="A1347" s="24" t="s">
        <v>774</v>
      </c>
      <c r="B1347" s="24">
        <v>2</v>
      </c>
      <c r="C1347" s="25" t="s">
        <v>3078</v>
      </c>
      <c r="D1347" s="25" t="s">
        <v>3079</v>
      </c>
      <c r="F1347"/>
    </row>
    <row r="1348" spans="1:6" x14ac:dyDescent="0.25">
      <c r="A1348" s="24" t="s">
        <v>774</v>
      </c>
      <c r="B1348" s="24">
        <v>3</v>
      </c>
      <c r="C1348" s="25" t="s">
        <v>3080</v>
      </c>
      <c r="D1348" s="25" t="s">
        <v>3081</v>
      </c>
      <c r="F1348"/>
    </row>
    <row r="1349" spans="1:6" x14ac:dyDescent="0.25">
      <c r="A1349" s="24" t="s">
        <v>774</v>
      </c>
      <c r="B1349" s="24">
        <v>-9</v>
      </c>
      <c r="C1349" s="25" t="s">
        <v>2009</v>
      </c>
      <c r="D1349" s="25" t="s">
        <v>2958</v>
      </c>
      <c r="F1349"/>
    </row>
    <row r="1350" spans="1:6" x14ac:dyDescent="0.25">
      <c r="A1350"/>
      <c r="B1350"/>
      <c r="C1350"/>
      <c r="D1350"/>
      <c r="F1350"/>
    </row>
    <row r="1351" spans="1:6" x14ac:dyDescent="0.25">
      <c r="A1351" s="24" t="s">
        <v>783</v>
      </c>
      <c r="B1351" s="24">
        <v>1</v>
      </c>
      <c r="C1351" s="25" t="s">
        <v>3082</v>
      </c>
      <c r="D1351" s="25" t="s">
        <v>3083</v>
      </c>
      <c r="F1351"/>
    </row>
    <row r="1352" spans="1:6" x14ac:dyDescent="0.25">
      <c r="A1352" s="24" t="s">
        <v>783</v>
      </c>
      <c r="B1352" s="24">
        <v>2</v>
      </c>
      <c r="C1352" s="25" t="s">
        <v>3084</v>
      </c>
      <c r="D1352" s="25" t="s">
        <v>3085</v>
      </c>
      <c r="F1352"/>
    </row>
    <row r="1353" spans="1:6" x14ac:dyDescent="0.25">
      <c r="A1353" s="24" t="s">
        <v>783</v>
      </c>
      <c r="B1353" s="24">
        <v>3</v>
      </c>
      <c r="C1353" s="25" t="s">
        <v>3086</v>
      </c>
      <c r="D1353" s="25" t="s">
        <v>3087</v>
      </c>
      <c r="F1353"/>
    </row>
    <row r="1354" spans="1:6" x14ac:dyDescent="0.25">
      <c r="A1354"/>
      <c r="B1354"/>
      <c r="C1354"/>
      <c r="D1354"/>
      <c r="F1354"/>
    </row>
    <row r="1355" spans="1:6" x14ac:dyDescent="0.25">
      <c r="A1355"/>
      <c r="B1355"/>
      <c r="C1355"/>
      <c r="D1355"/>
      <c r="F1355"/>
    </row>
    <row r="1356" spans="1:6" x14ac:dyDescent="0.25">
      <c r="A1356" s="24" t="s">
        <v>877</v>
      </c>
      <c r="B1356" s="24">
        <v>1</v>
      </c>
      <c r="C1356" s="6" t="s">
        <v>3088</v>
      </c>
      <c r="D1356" s="6" t="s">
        <v>3089</v>
      </c>
      <c r="F1356"/>
    </row>
    <row r="1357" spans="1:6" x14ac:dyDescent="0.25">
      <c r="A1357" s="24" t="s">
        <v>877</v>
      </c>
      <c r="B1357" s="24">
        <v>2</v>
      </c>
      <c r="C1357" s="6" t="s">
        <v>911</v>
      </c>
      <c r="D1357" s="6" t="s">
        <v>912</v>
      </c>
      <c r="F1357"/>
    </row>
    <row r="1358" spans="1:6" x14ac:dyDescent="0.25">
      <c r="A1358" s="24" t="s">
        <v>877</v>
      </c>
      <c r="B1358" s="24">
        <v>3</v>
      </c>
      <c r="C1358" s="6" t="s">
        <v>915</v>
      </c>
      <c r="D1358" s="6" t="s">
        <v>3090</v>
      </c>
      <c r="F1358"/>
    </row>
    <row r="1359" spans="1:6" x14ac:dyDescent="0.25">
      <c r="A1359" s="24" t="s">
        <v>877</v>
      </c>
      <c r="B1359" s="24">
        <v>4</v>
      </c>
      <c r="C1359" s="6" t="s">
        <v>919</v>
      </c>
      <c r="D1359" s="6" t="s">
        <v>3091</v>
      </c>
      <c r="F1359"/>
    </row>
    <row r="1360" spans="1:6" x14ac:dyDescent="0.25">
      <c r="A1360" s="24" t="s">
        <v>877</v>
      </c>
      <c r="B1360" s="24">
        <v>5</v>
      </c>
      <c r="C1360" s="6" t="s">
        <v>923</v>
      </c>
      <c r="D1360" s="6" t="s">
        <v>3092</v>
      </c>
      <c r="F1360"/>
    </row>
    <row r="1361" spans="1:6" x14ac:dyDescent="0.25">
      <c r="A1361" s="24" t="s">
        <v>877</v>
      </c>
      <c r="B1361" s="24">
        <v>6</v>
      </c>
      <c r="C1361" s="6" t="s">
        <v>927</v>
      </c>
      <c r="D1361" s="6" t="s">
        <v>928</v>
      </c>
      <c r="F1361"/>
    </row>
    <row r="1362" spans="1:6" x14ac:dyDescent="0.25">
      <c r="A1362" s="24" t="s">
        <v>877</v>
      </c>
      <c r="B1362" s="24">
        <v>-9</v>
      </c>
      <c r="C1362" s="25" t="s">
        <v>2009</v>
      </c>
      <c r="D1362" s="25" t="s">
        <v>2958</v>
      </c>
      <c r="F1362"/>
    </row>
    <row r="1363" spans="1:6" x14ac:dyDescent="0.25">
      <c r="A1363"/>
      <c r="B1363"/>
      <c r="C1363"/>
      <c r="D1363"/>
      <c r="F1363"/>
    </row>
    <row r="1364" spans="1:6" x14ac:dyDescent="0.25">
      <c r="A1364" s="24" t="s">
        <v>893</v>
      </c>
      <c r="B1364" s="24">
        <v>1</v>
      </c>
      <c r="C1364" s="25" t="s">
        <v>3093</v>
      </c>
      <c r="D1364" s="6" t="s">
        <v>3094</v>
      </c>
      <c r="F1364"/>
    </row>
    <row r="1365" spans="1:6" x14ac:dyDescent="0.25">
      <c r="A1365" s="24" t="s">
        <v>893</v>
      </c>
      <c r="B1365" s="24">
        <v>2</v>
      </c>
      <c r="C1365" s="25" t="s">
        <v>3095</v>
      </c>
      <c r="D1365" s="6" t="s">
        <v>3096</v>
      </c>
      <c r="F1365"/>
    </row>
    <row r="1366" spans="1:6" x14ac:dyDescent="0.25">
      <c r="A1366" s="24" t="s">
        <v>893</v>
      </c>
      <c r="B1366" s="24">
        <v>3</v>
      </c>
      <c r="C1366" s="25" t="s">
        <v>3097</v>
      </c>
      <c r="D1366" s="6" t="s">
        <v>3098</v>
      </c>
      <c r="F1366"/>
    </row>
    <row r="1367" spans="1:6" x14ac:dyDescent="0.25">
      <c r="A1367" s="24" t="s">
        <v>893</v>
      </c>
      <c r="B1367" s="24">
        <v>4</v>
      </c>
      <c r="C1367" s="25" t="s">
        <v>2219</v>
      </c>
      <c r="D1367" s="6" t="s">
        <v>3099</v>
      </c>
      <c r="F1367"/>
    </row>
    <row r="1368" spans="1:6" x14ac:dyDescent="0.25">
      <c r="A1368" s="24" t="s">
        <v>893</v>
      </c>
      <c r="B1368" s="24">
        <v>5</v>
      </c>
      <c r="C1368" s="25" t="s">
        <v>3100</v>
      </c>
      <c r="D1368" s="6" t="s">
        <v>3101</v>
      </c>
      <c r="F1368"/>
    </row>
    <row r="1369" spans="1:6" x14ac:dyDescent="0.25">
      <c r="A1369" s="24" t="s">
        <v>893</v>
      </c>
      <c r="B1369" s="24">
        <v>6</v>
      </c>
      <c r="C1369" s="25" t="s">
        <v>3102</v>
      </c>
      <c r="D1369" s="6" t="s">
        <v>3050</v>
      </c>
      <c r="F1369"/>
    </row>
    <row r="1370" spans="1:6" x14ac:dyDescent="0.25">
      <c r="A1370" s="24" t="s">
        <v>893</v>
      </c>
      <c r="B1370" s="24">
        <v>-9</v>
      </c>
      <c r="C1370" s="25" t="s">
        <v>2009</v>
      </c>
      <c r="D1370" s="25" t="s">
        <v>2958</v>
      </c>
      <c r="F1370"/>
    </row>
    <row r="1371" spans="1:6" x14ac:dyDescent="0.25">
      <c r="A1371"/>
      <c r="B1371"/>
      <c r="C1371"/>
      <c r="D1371"/>
      <c r="F1371"/>
    </row>
    <row r="1372" spans="1:6" x14ac:dyDescent="0.25">
      <c r="A1372" s="24" t="s">
        <v>3103</v>
      </c>
      <c r="B1372" s="24">
        <v>1</v>
      </c>
      <c r="C1372" s="25" t="s">
        <v>3104</v>
      </c>
      <c r="D1372" s="25" t="s">
        <v>3104</v>
      </c>
      <c r="F1372"/>
    </row>
    <row r="1373" spans="1:6" x14ac:dyDescent="0.25">
      <c r="A1373" s="24" t="s">
        <v>3103</v>
      </c>
      <c r="B1373" s="24">
        <v>2</v>
      </c>
      <c r="C1373" s="25" t="s">
        <v>3105</v>
      </c>
      <c r="D1373" s="25" t="s">
        <v>3105</v>
      </c>
      <c r="F1373"/>
    </row>
    <row r="1374" spans="1:6" x14ac:dyDescent="0.25">
      <c r="A1374" s="24" t="s">
        <v>3103</v>
      </c>
      <c r="B1374" s="24">
        <v>3</v>
      </c>
      <c r="C1374" s="25" t="s">
        <v>3106</v>
      </c>
      <c r="D1374" s="25" t="s">
        <v>3106</v>
      </c>
      <c r="F1374"/>
    </row>
    <row r="1375" spans="1:6" x14ac:dyDescent="0.25">
      <c r="A1375" s="24" t="s">
        <v>3103</v>
      </c>
      <c r="B1375" s="24">
        <v>4</v>
      </c>
      <c r="C1375" s="25" t="s">
        <v>3107</v>
      </c>
      <c r="D1375" s="25" t="s">
        <v>3107</v>
      </c>
      <c r="F1375"/>
    </row>
    <row r="1376" spans="1:6" x14ac:dyDescent="0.25">
      <c r="A1376" s="24" t="s">
        <v>3103</v>
      </c>
      <c r="B1376" s="24">
        <v>5</v>
      </c>
      <c r="C1376" s="25" t="s">
        <v>3108</v>
      </c>
      <c r="D1376" s="25" t="s">
        <v>3108</v>
      </c>
      <c r="F1376"/>
    </row>
    <row r="1377" spans="1:6" x14ac:dyDescent="0.25">
      <c r="A1377" s="24" t="s">
        <v>3103</v>
      </c>
      <c r="B1377" s="24">
        <v>6</v>
      </c>
      <c r="C1377" s="25" t="s">
        <v>3109</v>
      </c>
      <c r="D1377" s="25" t="s">
        <v>3109</v>
      </c>
      <c r="F1377"/>
    </row>
    <row r="1378" spans="1:6" x14ac:dyDescent="0.25">
      <c r="A1378" s="24" t="s">
        <v>3103</v>
      </c>
      <c r="B1378" s="24">
        <v>7</v>
      </c>
      <c r="C1378" s="25" t="s">
        <v>3110</v>
      </c>
      <c r="D1378" s="25" t="s">
        <v>3110</v>
      </c>
      <c r="F1378"/>
    </row>
    <row r="1379" spans="1:6" x14ac:dyDescent="0.25">
      <c r="A1379" s="24" t="s">
        <v>3103</v>
      </c>
      <c r="B1379" s="24">
        <v>8</v>
      </c>
      <c r="C1379" s="25" t="s">
        <v>3111</v>
      </c>
      <c r="D1379" s="25" t="s">
        <v>3111</v>
      </c>
      <c r="F1379"/>
    </row>
    <row r="1380" spans="1:6" x14ac:dyDescent="0.25">
      <c r="A1380" s="24" t="s">
        <v>3103</v>
      </c>
      <c r="B1380" s="24">
        <v>9</v>
      </c>
      <c r="C1380" s="25" t="s">
        <v>3112</v>
      </c>
      <c r="D1380" s="25" t="s">
        <v>3112</v>
      </c>
      <c r="F1380"/>
    </row>
    <row r="1381" spans="1:6" x14ac:dyDescent="0.25">
      <c r="A1381" s="24" t="s">
        <v>3103</v>
      </c>
      <c r="B1381" s="24">
        <v>10</v>
      </c>
      <c r="C1381" s="25" t="s">
        <v>3113</v>
      </c>
      <c r="D1381" s="25" t="s">
        <v>3113</v>
      </c>
      <c r="F1381"/>
    </row>
    <row r="1382" spans="1:6" x14ac:dyDescent="0.25">
      <c r="A1382" s="24" t="s">
        <v>3103</v>
      </c>
      <c r="B1382" s="24">
        <v>11</v>
      </c>
      <c r="C1382" s="25" t="s">
        <v>3114</v>
      </c>
      <c r="D1382" s="25" t="s">
        <v>3114</v>
      </c>
      <c r="F1382"/>
    </row>
    <row r="1383" spans="1:6" x14ac:dyDescent="0.25">
      <c r="A1383" s="24" t="s">
        <v>3103</v>
      </c>
      <c r="B1383" s="24">
        <v>-9</v>
      </c>
      <c r="C1383" s="25" t="s">
        <v>2167</v>
      </c>
      <c r="D1383" s="25" t="s">
        <v>2958</v>
      </c>
      <c r="F1383"/>
    </row>
    <row r="1384" spans="1:6" x14ac:dyDescent="0.25">
      <c r="A1384"/>
      <c r="B1384"/>
      <c r="C1384"/>
      <c r="D1384"/>
      <c r="F1384"/>
    </row>
    <row r="1385" spans="1:6" x14ac:dyDescent="0.25">
      <c r="A1385" s="24" t="s">
        <v>3115</v>
      </c>
      <c r="B1385" s="24">
        <v>1</v>
      </c>
      <c r="C1385" s="25" t="s">
        <v>3116</v>
      </c>
      <c r="D1385" s="25" t="s">
        <v>3116</v>
      </c>
      <c r="F1385"/>
    </row>
    <row r="1386" spans="1:6" x14ac:dyDescent="0.25">
      <c r="A1386" s="24" t="s">
        <v>3115</v>
      </c>
      <c r="B1386" s="24">
        <v>2</v>
      </c>
      <c r="C1386" s="25" t="s">
        <v>3117</v>
      </c>
      <c r="D1386" s="25" t="s">
        <v>3117</v>
      </c>
      <c r="F1386"/>
    </row>
    <row r="1387" spans="1:6" x14ac:dyDescent="0.25">
      <c r="A1387" s="24" t="s">
        <v>3115</v>
      </c>
      <c r="B1387" s="24">
        <v>3</v>
      </c>
      <c r="C1387" s="25" t="s">
        <v>3118</v>
      </c>
      <c r="D1387" s="25" t="s">
        <v>3118</v>
      </c>
      <c r="F1387"/>
    </row>
    <row r="1388" spans="1:6" x14ac:dyDescent="0.25">
      <c r="A1388" s="24" t="s">
        <v>3115</v>
      </c>
      <c r="B1388" s="24">
        <v>4</v>
      </c>
      <c r="C1388" s="25" t="s">
        <v>3119</v>
      </c>
      <c r="D1388" s="25" t="s">
        <v>3119</v>
      </c>
      <c r="F1388"/>
    </row>
    <row r="1389" spans="1:6" x14ac:dyDescent="0.25">
      <c r="A1389" s="24" t="s">
        <v>3115</v>
      </c>
      <c r="B1389" s="24">
        <v>5</v>
      </c>
      <c r="C1389" s="25" t="s">
        <v>3120</v>
      </c>
      <c r="D1389" s="25" t="s">
        <v>3120</v>
      </c>
      <c r="F1389"/>
    </row>
    <row r="1390" spans="1:6" x14ac:dyDescent="0.25">
      <c r="A1390" s="24" t="s">
        <v>3115</v>
      </c>
      <c r="B1390" s="24">
        <v>6</v>
      </c>
      <c r="C1390" s="25" t="s">
        <v>3121</v>
      </c>
      <c r="D1390" s="25" t="s">
        <v>3121</v>
      </c>
      <c r="F1390"/>
    </row>
    <row r="1391" spans="1:6" x14ac:dyDescent="0.25">
      <c r="A1391" s="24" t="s">
        <v>3115</v>
      </c>
      <c r="B1391" s="24">
        <v>7</v>
      </c>
      <c r="C1391" s="25" t="s">
        <v>3122</v>
      </c>
      <c r="D1391" s="25" t="s">
        <v>3122</v>
      </c>
      <c r="F1391"/>
    </row>
    <row r="1392" spans="1:6" x14ac:dyDescent="0.25">
      <c r="A1392" s="24" t="s">
        <v>3115</v>
      </c>
      <c r="B1392" s="24">
        <v>8</v>
      </c>
      <c r="C1392" s="25" t="s">
        <v>3123</v>
      </c>
      <c r="D1392" s="25" t="s">
        <v>3123</v>
      </c>
      <c r="F1392"/>
    </row>
    <row r="1393" spans="1:6" x14ac:dyDescent="0.25">
      <c r="A1393" s="24" t="s">
        <v>3115</v>
      </c>
      <c r="B1393" s="24">
        <v>9</v>
      </c>
      <c r="C1393" s="25" t="s">
        <v>3124</v>
      </c>
      <c r="D1393" s="25" t="s">
        <v>3124</v>
      </c>
      <c r="F1393"/>
    </row>
    <row r="1394" spans="1:6" x14ac:dyDescent="0.25">
      <c r="A1394" s="24" t="s">
        <v>3115</v>
      </c>
      <c r="B1394" s="24">
        <v>10</v>
      </c>
      <c r="C1394" s="25" t="s">
        <v>3125</v>
      </c>
      <c r="D1394" s="25" t="s">
        <v>3125</v>
      </c>
      <c r="F1394"/>
    </row>
    <row r="1395" spans="1:6" x14ac:dyDescent="0.25">
      <c r="A1395" s="24" t="s">
        <v>3115</v>
      </c>
      <c r="B1395" s="24">
        <v>11</v>
      </c>
      <c r="C1395" s="25" t="s">
        <v>3126</v>
      </c>
      <c r="D1395" s="25" t="s">
        <v>3126</v>
      </c>
      <c r="F1395"/>
    </row>
    <row r="1396" spans="1:6" x14ac:dyDescent="0.25">
      <c r="A1396" s="24" t="s">
        <v>3115</v>
      </c>
      <c r="B1396">
        <v>12</v>
      </c>
      <c r="C1396" s="25" t="s">
        <v>3127</v>
      </c>
      <c r="D1396" s="25" t="s">
        <v>3127</v>
      </c>
      <c r="F1396"/>
    </row>
    <row r="1397" spans="1:6" x14ac:dyDescent="0.25">
      <c r="A1397" s="24" t="s">
        <v>3115</v>
      </c>
      <c r="B1397" s="24">
        <v>13</v>
      </c>
      <c r="C1397" s="25" t="s">
        <v>3128</v>
      </c>
      <c r="D1397" s="25" t="s">
        <v>3128</v>
      </c>
      <c r="F1397"/>
    </row>
    <row r="1398" spans="1:6" x14ac:dyDescent="0.25">
      <c r="A1398" s="24" t="s">
        <v>3115</v>
      </c>
      <c r="B1398" s="24">
        <v>14</v>
      </c>
      <c r="C1398" s="25" t="s">
        <v>3129</v>
      </c>
      <c r="D1398" s="25" t="s">
        <v>3129</v>
      </c>
      <c r="F1398"/>
    </row>
    <row r="1399" spans="1:6" x14ac:dyDescent="0.25">
      <c r="A1399" s="24" t="s">
        <v>3115</v>
      </c>
      <c r="B1399" s="24">
        <v>15</v>
      </c>
      <c r="C1399" s="25" t="s">
        <v>3130</v>
      </c>
      <c r="D1399" s="25" t="s">
        <v>3130</v>
      </c>
      <c r="F1399"/>
    </row>
    <row r="1400" spans="1:6" x14ac:dyDescent="0.25">
      <c r="A1400" s="24" t="s">
        <v>3115</v>
      </c>
      <c r="B1400" s="24">
        <v>-9</v>
      </c>
      <c r="C1400" s="25" t="s">
        <v>2167</v>
      </c>
      <c r="D1400" s="25" t="s">
        <v>2958</v>
      </c>
      <c r="F1400"/>
    </row>
    <row r="1401" spans="1:6" x14ac:dyDescent="0.25">
      <c r="A1401"/>
      <c r="B1401"/>
      <c r="C1401"/>
      <c r="D1401"/>
      <c r="F1401"/>
    </row>
    <row r="1402" spans="1:6" x14ac:dyDescent="0.25">
      <c r="A1402"/>
      <c r="B1402"/>
      <c r="C1402"/>
      <c r="D1402"/>
      <c r="F1402"/>
    </row>
    <row r="1403" spans="1:6" x14ac:dyDescent="0.25">
      <c r="A1403"/>
      <c r="B1403"/>
      <c r="C1403"/>
      <c r="D1403"/>
      <c r="F1403"/>
    </row>
    <row r="1404" spans="1:6" x14ac:dyDescent="0.25">
      <c r="A1404"/>
      <c r="B1404"/>
      <c r="C1404"/>
      <c r="D1404"/>
      <c r="F1404"/>
    </row>
    <row r="1405" spans="1:6" x14ac:dyDescent="0.25">
      <c r="A1405"/>
      <c r="B1405"/>
      <c r="C1405"/>
      <c r="D1405"/>
      <c r="F1405"/>
    </row>
    <row r="1406" spans="1:6" x14ac:dyDescent="0.25">
      <c r="A1406"/>
      <c r="B1406"/>
      <c r="C1406"/>
      <c r="D1406"/>
      <c r="F1406"/>
    </row>
    <row r="1407" spans="1:6" x14ac:dyDescent="0.25">
      <c r="A1407"/>
      <c r="B1407"/>
      <c r="C1407"/>
      <c r="D1407"/>
      <c r="F1407"/>
    </row>
    <row r="1408" spans="1:6" x14ac:dyDescent="0.25">
      <c r="A1408" s="24" t="s">
        <v>2549</v>
      </c>
      <c r="B1408" s="24">
        <v>1</v>
      </c>
      <c r="C1408" s="25" t="s">
        <v>3131</v>
      </c>
      <c r="D1408" s="6" t="s">
        <v>3132</v>
      </c>
      <c r="F1408"/>
    </row>
    <row r="1409" spans="1:6" x14ac:dyDescent="0.25">
      <c r="A1409" s="24" t="s">
        <v>2549</v>
      </c>
      <c r="B1409" s="24">
        <v>2</v>
      </c>
      <c r="C1409" s="25" t="s">
        <v>3133</v>
      </c>
      <c r="D1409" s="6" t="s">
        <v>3134</v>
      </c>
      <c r="F1409"/>
    </row>
    <row r="1410" spans="1:6" x14ac:dyDescent="0.25">
      <c r="A1410" s="24" t="s">
        <v>2549</v>
      </c>
      <c r="B1410" s="24">
        <v>-9</v>
      </c>
      <c r="C1410" s="25" t="s">
        <v>2009</v>
      </c>
      <c r="D1410" s="25" t="s">
        <v>2958</v>
      </c>
      <c r="F1410"/>
    </row>
    <row r="1411" spans="1:6" x14ac:dyDescent="0.25">
      <c r="A1411"/>
      <c r="B1411"/>
      <c r="C1411"/>
      <c r="D1411"/>
      <c r="F1411"/>
    </row>
    <row r="1412" spans="1:6" x14ac:dyDescent="0.25">
      <c r="A1412" s="24" t="s">
        <v>3135</v>
      </c>
      <c r="B1412" s="24">
        <v>61</v>
      </c>
      <c r="C1412" s="25" t="s">
        <v>2532</v>
      </c>
      <c r="D1412"/>
      <c r="F1412"/>
    </row>
    <row r="1413" spans="1:6" x14ac:dyDescent="0.25">
      <c r="A1413" s="24" t="s">
        <v>3135</v>
      </c>
      <c r="B1413" s="24">
        <v>62</v>
      </c>
      <c r="C1413" s="25" t="s">
        <v>2533</v>
      </c>
      <c r="D1413"/>
      <c r="F1413"/>
    </row>
    <row r="1414" spans="1:6" x14ac:dyDescent="0.25">
      <c r="A1414" s="24" t="s">
        <v>3135</v>
      </c>
      <c r="B1414" s="24">
        <v>63</v>
      </c>
      <c r="C1414" s="25" t="s">
        <v>2534</v>
      </c>
      <c r="D1414"/>
      <c r="F1414"/>
    </row>
    <row r="1415" spans="1:6" x14ac:dyDescent="0.25">
      <c r="A1415" s="24" t="s">
        <v>3135</v>
      </c>
      <c r="B1415" s="24">
        <v>64</v>
      </c>
      <c r="C1415" s="25" t="s">
        <v>2535</v>
      </c>
      <c r="D1415"/>
      <c r="F1415"/>
    </row>
    <row r="1416" spans="1:6" x14ac:dyDescent="0.25">
      <c r="A1416" s="24" t="s">
        <v>3135</v>
      </c>
      <c r="B1416" s="24">
        <v>65</v>
      </c>
      <c r="C1416" s="25" t="s">
        <v>2536</v>
      </c>
      <c r="D1416"/>
      <c r="F1416"/>
    </row>
    <row r="1417" spans="1:6" x14ac:dyDescent="0.25">
      <c r="A1417" s="24" t="s">
        <v>3135</v>
      </c>
      <c r="B1417" s="24">
        <v>-9</v>
      </c>
      <c r="C1417" s="25" t="s">
        <v>2009</v>
      </c>
      <c r="D1417" s="25" t="s">
        <v>2958</v>
      </c>
      <c r="F1417"/>
    </row>
    <row r="1418" spans="1:6" x14ac:dyDescent="0.25">
      <c r="A1418"/>
      <c r="B1418"/>
      <c r="C1418"/>
      <c r="D1418"/>
      <c r="F1418"/>
    </row>
    <row r="1419" spans="1:6" x14ac:dyDescent="0.25">
      <c r="A1419" s="24" t="s">
        <v>3136</v>
      </c>
      <c r="B1419" s="24">
        <v>66</v>
      </c>
      <c r="C1419" s="25" t="s">
        <v>2537</v>
      </c>
      <c r="D1419"/>
      <c r="F1419"/>
    </row>
    <row r="1420" spans="1:6" x14ac:dyDescent="0.25">
      <c r="A1420" s="24" t="s">
        <v>3136</v>
      </c>
      <c r="B1420" s="24">
        <v>67</v>
      </c>
      <c r="C1420" s="25" t="s">
        <v>2538</v>
      </c>
      <c r="D1420"/>
      <c r="F1420"/>
    </row>
    <row r="1421" spans="1:6" x14ac:dyDescent="0.25">
      <c r="A1421" s="24" t="s">
        <v>3136</v>
      </c>
      <c r="B1421" s="24">
        <v>68</v>
      </c>
      <c r="C1421" s="25" t="s">
        <v>2539</v>
      </c>
      <c r="D1421"/>
      <c r="F1421"/>
    </row>
    <row r="1422" spans="1:6" x14ac:dyDescent="0.25">
      <c r="A1422" s="24" t="s">
        <v>3136</v>
      </c>
      <c r="B1422" s="24">
        <v>69</v>
      </c>
      <c r="C1422" s="25" t="s">
        <v>2540</v>
      </c>
      <c r="D1422"/>
      <c r="F1422"/>
    </row>
    <row r="1423" spans="1:6" x14ac:dyDescent="0.25">
      <c r="A1423" s="24" t="s">
        <v>3136</v>
      </c>
      <c r="B1423" s="24">
        <v>70</v>
      </c>
      <c r="C1423" s="25" t="s">
        <v>2541</v>
      </c>
      <c r="D1423"/>
      <c r="F1423"/>
    </row>
    <row r="1424" spans="1:6" x14ac:dyDescent="0.25">
      <c r="A1424" s="24" t="s">
        <v>3136</v>
      </c>
      <c r="B1424" s="24">
        <v>71</v>
      </c>
      <c r="C1424" s="25" t="s">
        <v>2542</v>
      </c>
      <c r="D1424"/>
      <c r="F1424"/>
    </row>
    <row r="1425" spans="1:6" x14ac:dyDescent="0.25">
      <c r="A1425" s="24" t="s">
        <v>3136</v>
      </c>
      <c r="B1425" s="24">
        <v>72</v>
      </c>
      <c r="C1425" s="25" t="s">
        <v>2543</v>
      </c>
      <c r="D1425"/>
      <c r="F1425"/>
    </row>
    <row r="1426" spans="1:6" x14ac:dyDescent="0.25">
      <c r="A1426" s="24" t="s">
        <v>3136</v>
      </c>
      <c r="B1426" s="24">
        <v>73</v>
      </c>
      <c r="C1426" s="25" t="s">
        <v>2544</v>
      </c>
      <c r="D1426"/>
      <c r="F1426"/>
    </row>
    <row r="1427" spans="1:6" x14ac:dyDescent="0.25">
      <c r="A1427" s="24" t="s">
        <v>3136</v>
      </c>
      <c r="B1427" s="24">
        <v>-9</v>
      </c>
      <c r="C1427" s="25" t="s">
        <v>2009</v>
      </c>
      <c r="D1427" s="25" t="s">
        <v>2958</v>
      </c>
      <c r="F1427"/>
    </row>
    <row r="1428" spans="1:6" x14ac:dyDescent="0.25">
      <c r="A1428"/>
      <c r="B1428"/>
      <c r="C1428"/>
      <c r="D1428"/>
      <c r="F1428"/>
    </row>
    <row r="1429" spans="1:6" x14ac:dyDescent="0.25">
      <c r="A1429" s="24" t="s">
        <v>3137</v>
      </c>
      <c r="B1429" s="24">
        <v>74</v>
      </c>
      <c r="C1429" s="25" t="s">
        <v>2480</v>
      </c>
      <c r="D1429"/>
      <c r="F1429"/>
    </row>
    <row r="1430" spans="1:6" x14ac:dyDescent="0.25">
      <c r="A1430" s="24" t="s">
        <v>3137</v>
      </c>
      <c r="B1430" s="24">
        <v>75</v>
      </c>
      <c r="C1430" s="25" t="s">
        <v>2545</v>
      </c>
      <c r="D1430"/>
      <c r="F1430"/>
    </row>
    <row r="1431" spans="1:6" x14ac:dyDescent="0.25">
      <c r="A1431" s="24" t="s">
        <v>3137</v>
      </c>
      <c r="B1431" s="24">
        <v>76</v>
      </c>
      <c r="C1431" s="25" t="s">
        <v>2546</v>
      </c>
      <c r="D1431"/>
      <c r="F1431"/>
    </row>
    <row r="1432" spans="1:6" x14ac:dyDescent="0.25">
      <c r="A1432" s="24" t="s">
        <v>3137</v>
      </c>
      <c r="B1432" s="24">
        <v>-9</v>
      </c>
      <c r="C1432" s="25" t="s">
        <v>2009</v>
      </c>
      <c r="D1432" s="25" t="s">
        <v>2958</v>
      </c>
      <c r="F1432"/>
    </row>
    <row r="1433" spans="1:6" x14ac:dyDescent="0.25">
      <c r="A1433"/>
      <c r="B1433"/>
      <c r="C1433"/>
      <c r="D1433"/>
      <c r="F1433"/>
    </row>
    <row r="1434" spans="1:6" x14ac:dyDescent="0.25">
      <c r="A1434" s="24" t="s">
        <v>1240</v>
      </c>
      <c r="B1434" s="24">
        <v>1</v>
      </c>
      <c r="C1434" s="25" t="s">
        <v>3138</v>
      </c>
      <c r="D1434" s="6" t="s">
        <v>3139</v>
      </c>
      <c r="F1434"/>
    </row>
    <row r="1435" spans="1:6" x14ac:dyDescent="0.25">
      <c r="A1435" s="24" t="s">
        <v>1240</v>
      </c>
      <c r="B1435" s="24">
        <v>2</v>
      </c>
      <c r="C1435" s="25" t="s">
        <v>3140</v>
      </c>
      <c r="D1435" s="6" t="s">
        <v>3141</v>
      </c>
      <c r="F1435"/>
    </row>
    <row r="1436" spans="1:6" x14ac:dyDescent="0.25">
      <c r="A1436" s="24" t="s">
        <v>1240</v>
      </c>
      <c r="B1436" s="24">
        <v>3</v>
      </c>
      <c r="C1436" s="25" t="s">
        <v>3142</v>
      </c>
      <c r="D1436" s="6" t="s">
        <v>3143</v>
      </c>
      <c r="F1436"/>
    </row>
    <row r="1437" spans="1:6" x14ac:dyDescent="0.25">
      <c r="A1437"/>
      <c r="B1437"/>
      <c r="C1437"/>
      <c r="D1437"/>
      <c r="F1437"/>
    </row>
    <row r="1438" spans="1:6" x14ac:dyDescent="0.25">
      <c r="A1438" s="24" t="s">
        <v>1265</v>
      </c>
      <c r="B1438" s="24">
        <v>1</v>
      </c>
      <c r="C1438" s="25" t="s">
        <v>3144</v>
      </c>
      <c r="D1438" s="6" t="s">
        <v>3145</v>
      </c>
      <c r="F1438"/>
    </row>
    <row r="1439" spans="1:6" x14ac:dyDescent="0.25">
      <c r="A1439" s="24" t="s">
        <v>1265</v>
      </c>
      <c r="B1439" s="24">
        <v>2</v>
      </c>
      <c r="C1439" s="25" t="s">
        <v>3146</v>
      </c>
      <c r="D1439" s="6" t="s">
        <v>3147</v>
      </c>
      <c r="F1439"/>
    </row>
    <row r="1440" spans="1:6" x14ac:dyDescent="0.25">
      <c r="A1440" s="24" t="s">
        <v>1265</v>
      </c>
      <c r="B1440" s="24">
        <v>-9</v>
      </c>
      <c r="C1440" s="25" t="s">
        <v>2009</v>
      </c>
      <c r="D1440" s="25" t="s">
        <v>2958</v>
      </c>
      <c r="F1440"/>
    </row>
    <row r="1441" spans="1:6" x14ac:dyDescent="0.25">
      <c r="A1441"/>
      <c r="B1441"/>
      <c r="C1441"/>
      <c r="D1441"/>
      <c r="F1441"/>
    </row>
    <row r="1442" spans="1:6" x14ac:dyDescent="0.25">
      <c r="A1442" s="24" t="s">
        <v>3148</v>
      </c>
      <c r="B1442" s="24">
        <v>0</v>
      </c>
      <c r="C1442" s="25" t="s">
        <v>3149</v>
      </c>
      <c r="D1442" s="25" t="s">
        <v>3150</v>
      </c>
      <c r="F1442"/>
    </row>
    <row r="1443" spans="1:6" x14ac:dyDescent="0.25">
      <c r="A1443" s="24" t="s">
        <v>3148</v>
      </c>
      <c r="B1443" s="24">
        <v>1</v>
      </c>
      <c r="C1443" s="25" t="s">
        <v>3151</v>
      </c>
      <c r="D1443" s="25" t="s">
        <v>3152</v>
      </c>
      <c r="F1443"/>
    </row>
    <row r="1444" spans="1:6" x14ac:dyDescent="0.25">
      <c r="A1444" s="24" t="s">
        <v>3148</v>
      </c>
      <c r="B1444" s="24">
        <v>2</v>
      </c>
      <c r="C1444" s="25" t="s">
        <v>3153</v>
      </c>
      <c r="D1444" s="25" t="s">
        <v>3154</v>
      </c>
      <c r="F1444"/>
    </row>
    <row r="1445" spans="1:6" x14ac:dyDescent="0.25">
      <c r="A1445"/>
      <c r="B1445"/>
      <c r="C1445"/>
      <c r="D1445"/>
      <c r="F1445"/>
    </row>
    <row r="1446" spans="1:6" x14ac:dyDescent="0.25">
      <c r="A1446" s="24" t="s">
        <v>1285</v>
      </c>
      <c r="B1446" s="24">
        <v>1</v>
      </c>
      <c r="C1446" s="6" t="s">
        <v>3155</v>
      </c>
      <c r="D1446"/>
      <c r="F1446"/>
    </row>
    <row r="1447" spans="1:6" x14ac:dyDescent="0.25">
      <c r="A1447" s="24" t="s">
        <v>1285</v>
      </c>
      <c r="B1447" s="24">
        <v>2</v>
      </c>
      <c r="C1447" s="6" t="s">
        <v>3156</v>
      </c>
      <c r="D1447"/>
      <c r="F1447"/>
    </row>
    <row r="1448" spans="1:6" x14ac:dyDescent="0.25">
      <c r="A1448" s="24" t="s">
        <v>1285</v>
      </c>
      <c r="B1448" s="24">
        <v>3</v>
      </c>
      <c r="C1448" s="6" t="s">
        <v>3157</v>
      </c>
      <c r="D1448"/>
      <c r="F1448"/>
    </row>
    <row r="1449" spans="1:6" x14ac:dyDescent="0.25">
      <c r="A1449" s="24" t="s">
        <v>1285</v>
      </c>
      <c r="B1449" s="24">
        <v>4</v>
      </c>
      <c r="C1449" s="6" t="s">
        <v>3158</v>
      </c>
      <c r="D1449"/>
      <c r="F1449"/>
    </row>
    <row r="1450" spans="1:6" x14ac:dyDescent="0.25">
      <c r="A1450" s="24" t="s">
        <v>1285</v>
      </c>
      <c r="B1450" s="24">
        <v>5</v>
      </c>
      <c r="C1450" s="6" t="s">
        <v>3159</v>
      </c>
      <c r="D1450"/>
      <c r="F1450"/>
    </row>
    <row r="1451" spans="1:6" x14ac:dyDescent="0.25">
      <c r="A1451" s="24" t="s">
        <v>1285</v>
      </c>
      <c r="B1451" s="24">
        <v>6</v>
      </c>
      <c r="C1451" s="6" t="s">
        <v>3160</v>
      </c>
      <c r="D1451"/>
      <c r="F1451"/>
    </row>
    <row r="1452" spans="1:6" x14ac:dyDescent="0.25">
      <c r="A1452" s="24" t="s">
        <v>1285</v>
      </c>
      <c r="B1452" s="24">
        <v>-8</v>
      </c>
      <c r="C1452" t="s">
        <v>2004</v>
      </c>
      <c r="D1452" s="6" t="s">
        <v>3161</v>
      </c>
      <c r="F1452"/>
    </row>
    <row r="1453" spans="1:6" x14ac:dyDescent="0.25">
      <c r="A1453" s="24" t="s">
        <v>1285</v>
      </c>
      <c r="B1453" s="24">
        <v>-9</v>
      </c>
      <c r="C1453" t="s">
        <v>2009</v>
      </c>
      <c r="D1453" s="6" t="s">
        <v>2958</v>
      </c>
      <c r="F1453"/>
    </row>
    <row r="1454" spans="1:6" x14ac:dyDescent="0.25">
      <c r="A1454"/>
      <c r="B1454"/>
      <c r="C1454"/>
      <c r="D1454"/>
      <c r="F1454"/>
    </row>
    <row r="1455" spans="1:6" x14ac:dyDescent="0.25">
      <c r="A1455" s="24" t="s">
        <v>3162</v>
      </c>
      <c r="B1455" s="24">
        <v>1</v>
      </c>
      <c r="C1455" s="25" t="s">
        <v>3163</v>
      </c>
      <c r="D1455" s="6" t="s">
        <v>3164</v>
      </c>
      <c r="F1455"/>
    </row>
    <row r="1456" spans="1:6" x14ac:dyDescent="0.25">
      <c r="A1456" s="24" t="s">
        <v>3162</v>
      </c>
      <c r="B1456" s="24">
        <v>2</v>
      </c>
      <c r="C1456" s="25" t="s">
        <v>2757</v>
      </c>
      <c r="D1456" s="6" t="s">
        <v>3165</v>
      </c>
      <c r="F1456"/>
    </row>
    <row r="1457" spans="1:6" x14ac:dyDescent="0.25">
      <c r="A1457" s="24" t="s">
        <v>3162</v>
      </c>
      <c r="B1457" s="24">
        <v>3</v>
      </c>
      <c r="C1457" s="25" t="s">
        <v>2758</v>
      </c>
      <c r="D1457" s="6" t="s">
        <v>3166</v>
      </c>
      <c r="F1457"/>
    </row>
    <row r="1458" spans="1:6" x14ac:dyDescent="0.25">
      <c r="A1458" s="24" t="s">
        <v>3162</v>
      </c>
      <c r="B1458" s="24">
        <v>4</v>
      </c>
      <c r="C1458" s="25" t="s">
        <v>3167</v>
      </c>
      <c r="D1458" s="6" t="s">
        <v>3168</v>
      </c>
      <c r="F1458"/>
    </row>
    <row r="1459" spans="1:6" x14ac:dyDescent="0.25">
      <c r="A1459" s="24" t="s">
        <v>3162</v>
      </c>
      <c r="B1459" s="24">
        <v>-9</v>
      </c>
      <c r="C1459" s="25" t="s">
        <v>2184</v>
      </c>
      <c r="D1459" s="6" t="s">
        <v>3169</v>
      </c>
      <c r="F1459"/>
    </row>
    <row r="1460" spans="1:6" x14ac:dyDescent="0.25">
      <c r="A1460"/>
      <c r="B1460"/>
      <c r="C1460"/>
      <c r="D1460"/>
      <c r="F1460"/>
    </row>
    <row r="1461" spans="1:6" x14ac:dyDescent="0.25">
      <c r="A1461" s="24" t="s">
        <v>3170</v>
      </c>
      <c r="B1461" s="24">
        <v>0</v>
      </c>
      <c r="C1461" s="25" t="s">
        <v>2000</v>
      </c>
      <c r="D1461"/>
      <c r="F1461"/>
    </row>
    <row r="1462" spans="1:6" x14ac:dyDescent="0.25">
      <c r="A1462" s="24" t="s">
        <v>3170</v>
      </c>
      <c r="B1462" s="24">
        <v>1</v>
      </c>
      <c r="C1462" s="6" t="s">
        <v>3171</v>
      </c>
      <c r="D1462"/>
      <c r="F1462"/>
    </row>
    <row r="1463" spans="1:6" x14ac:dyDescent="0.25">
      <c r="A1463" s="24" t="s">
        <v>3170</v>
      </c>
      <c r="B1463" s="24">
        <v>2</v>
      </c>
      <c r="C1463" s="6" t="s">
        <v>3172</v>
      </c>
      <c r="D1463"/>
      <c r="F1463"/>
    </row>
    <row r="1464" spans="1:6" x14ac:dyDescent="0.25">
      <c r="A1464"/>
      <c r="B1464"/>
      <c r="C1464"/>
      <c r="D1464"/>
      <c r="F1464"/>
    </row>
    <row r="1465" spans="1:6" x14ac:dyDescent="0.25">
      <c r="A1465" s="24" t="s">
        <v>3173</v>
      </c>
      <c r="B1465" s="24">
        <v>1</v>
      </c>
      <c r="C1465" s="25" t="s">
        <v>3174</v>
      </c>
      <c r="D1465"/>
      <c r="F1465"/>
    </row>
    <row r="1466" spans="1:6" x14ac:dyDescent="0.25">
      <c r="A1466" s="24" t="s">
        <v>3173</v>
      </c>
      <c r="B1466" s="24">
        <v>2</v>
      </c>
      <c r="C1466" s="25" t="s">
        <v>3175</v>
      </c>
      <c r="D1466"/>
      <c r="F1466"/>
    </row>
    <row r="1467" spans="1:6" x14ac:dyDescent="0.25">
      <c r="A1467"/>
      <c r="B1467"/>
      <c r="C1467"/>
      <c r="D1467"/>
      <c r="F1467"/>
    </row>
    <row r="1468" spans="1:6" x14ac:dyDescent="0.25">
      <c r="A1468" s="24" t="s">
        <v>3176</v>
      </c>
      <c r="B1468">
        <v>102</v>
      </c>
      <c r="C1468" t="s">
        <v>3177</v>
      </c>
      <c r="D1468"/>
      <c r="F1468">
        <v>1</v>
      </c>
    </row>
    <row r="1469" spans="1:6" x14ac:dyDescent="0.25">
      <c r="A1469" s="24" t="s">
        <v>3176</v>
      </c>
      <c r="B1469">
        <v>106</v>
      </c>
      <c r="C1469" t="s">
        <v>3178</v>
      </c>
      <c r="D1469"/>
      <c r="F1469">
        <v>1</v>
      </c>
    </row>
    <row r="1470" spans="1:6" x14ac:dyDescent="0.25">
      <c r="A1470" s="24" t="s">
        <v>3176</v>
      </c>
      <c r="B1470">
        <v>107</v>
      </c>
      <c r="C1470" t="s">
        <v>3179</v>
      </c>
      <c r="D1470"/>
      <c r="F1470">
        <v>1</v>
      </c>
    </row>
    <row r="1471" spans="1:6" x14ac:dyDescent="0.25">
      <c r="A1471" s="24" t="s">
        <v>3176</v>
      </c>
      <c r="B1471">
        <v>111</v>
      </c>
      <c r="C1471" t="s">
        <v>3180</v>
      </c>
      <c r="D1471"/>
      <c r="F1471">
        <v>1</v>
      </c>
    </row>
    <row r="1472" spans="1:6" x14ac:dyDescent="0.25">
      <c r="A1472" s="24" t="s">
        <v>3176</v>
      </c>
      <c r="B1472">
        <v>121</v>
      </c>
      <c r="C1472" t="s">
        <v>3181</v>
      </c>
      <c r="D1472"/>
      <c r="F1472">
        <v>1</v>
      </c>
    </row>
    <row r="1473" spans="1:6" x14ac:dyDescent="0.25">
      <c r="A1473" s="24" t="s">
        <v>3176</v>
      </c>
      <c r="B1473">
        <v>202</v>
      </c>
      <c r="C1473" t="s">
        <v>3182</v>
      </c>
      <c r="D1473"/>
      <c r="F1473">
        <v>2</v>
      </c>
    </row>
    <row r="1474" spans="1:6" x14ac:dyDescent="0.25">
      <c r="A1474" s="24" t="s">
        <v>3176</v>
      </c>
      <c r="B1474">
        <v>205</v>
      </c>
      <c r="C1474" t="s">
        <v>3183</v>
      </c>
      <c r="D1474"/>
      <c r="F1474">
        <v>2</v>
      </c>
    </row>
    <row r="1475" spans="1:6" x14ac:dyDescent="0.25">
      <c r="A1475" s="24" t="s">
        <v>3176</v>
      </c>
      <c r="B1475">
        <v>211</v>
      </c>
      <c r="C1475" t="s">
        <v>3184</v>
      </c>
      <c r="D1475"/>
      <c r="F1475">
        <v>2</v>
      </c>
    </row>
    <row r="1476" spans="1:6" x14ac:dyDescent="0.25">
      <c r="A1476" s="24" t="s">
        <v>3176</v>
      </c>
      <c r="B1476">
        <v>214</v>
      </c>
      <c r="C1476" t="s">
        <v>3185</v>
      </c>
      <c r="D1476"/>
      <c r="F1476">
        <v>2</v>
      </c>
    </row>
    <row r="1477" spans="1:6" x14ac:dyDescent="0.25">
      <c r="A1477" s="24" t="s">
        <v>3176</v>
      </c>
      <c r="B1477">
        <v>216</v>
      </c>
      <c r="C1477" t="s">
        <v>3186</v>
      </c>
      <c r="D1477"/>
      <c r="F1477">
        <v>2</v>
      </c>
    </row>
    <row r="1478" spans="1:6" x14ac:dyDescent="0.25">
      <c r="A1478"/>
      <c r="B1478"/>
      <c r="C1478"/>
      <c r="D1478"/>
      <c r="F1478"/>
    </row>
    <row r="1479" spans="1:6" x14ac:dyDescent="0.25">
      <c r="A1479" s="24" t="s">
        <v>3187</v>
      </c>
      <c r="B1479">
        <v>10201</v>
      </c>
      <c r="C1479" t="s">
        <v>3188</v>
      </c>
      <c r="D1479"/>
      <c r="F1479">
        <v>102</v>
      </c>
    </row>
    <row r="1480" spans="1:6" x14ac:dyDescent="0.25">
      <c r="A1480" s="24" t="s">
        <v>3187</v>
      </c>
      <c r="B1480">
        <v>10202</v>
      </c>
      <c r="C1480" t="s">
        <v>3189</v>
      </c>
      <c r="D1480"/>
      <c r="F1480">
        <v>102</v>
      </c>
    </row>
    <row r="1481" spans="1:6" x14ac:dyDescent="0.25">
      <c r="A1481" s="24" t="s">
        <v>3187</v>
      </c>
      <c r="B1481">
        <v>10203</v>
      </c>
      <c r="C1481" t="s">
        <v>3190</v>
      </c>
      <c r="D1481"/>
      <c r="F1481">
        <v>102</v>
      </c>
    </row>
    <row r="1482" spans="1:6" x14ac:dyDescent="0.25">
      <c r="A1482" s="24" t="s">
        <v>3187</v>
      </c>
      <c r="B1482">
        <v>10204</v>
      </c>
      <c r="C1482" t="s">
        <v>3191</v>
      </c>
      <c r="D1482"/>
      <c r="F1482">
        <v>102</v>
      </c>
    </row>
    <row r="1483" spans="1:6" x14ac:dyDescent="0.25">
      <c r="A1483" s="24" t="s">
        <v>3187</v>
      </c>
      <c r="B1483">
        <v>10205</v>
      </c>
      <c r="C1483" t="s">
        <v>3192</v>
      </c>
      <c r="D1483"/>
      <c r="F1483">
        <v>102</v>
      </c>
    </row>
    <row r="1484" spans="1:6" x14ac:dyDescent="0.25">
      <c r="A1484" s="24" t="s">
        <v>3187</v>
      </c>
      <c r="B1484">
        <v>10206</v>
      </c>
      <c r="C1484" t="s">
        <v>3193</v>
      </c>
      <c r="D1484"/>
      <c r="F1484">
        <v>102</v>
      </c>
    </row>
    <row r="1485" spans="1:6" x14ac:dyDescent="0.25">
      <c r="A1485" s="24" t="s">
        <v>3187</v>
      </c>
      <c r="B1485">
        <v>10601</v>
      </c>
      <c r="C1485" t="s">
        <v>3194</v>
      </c>
      <c r="D1485"/>
      <c r="F1485">
        <v>106</v>
      </c>
    </row>
    <row r="1486" spans="1:6" x14ac:dyDescent="0.25">
      <c r="A1486" s="24" t="s">
        <v>3187</v>
      </c>
      <c r="B1486">
        <v>10602</v>
      </c>
      <c r="C1486" t="s">
        <v>3195</v>
      </c>
      <c r="D1486"/>
      <c r="F1486">
        <v>106</v>
      </c>
    </row>
    <row r="1487" spans="1:6" x14ac:dyDescent="0.25">
      <c r="A1487" s="24" t="s">
        <v>3187</v>
      </c>
      <c r="B1487">
        <v>10603</v>
      </c>
      <c r="C1487" t="s">
        <v>3196</v>
      </c>
      <c r="D1487"/>
      <c r="F1487">
        <v>106</v>
      </c>
    </row>
    <row r="1488" spans="1:6" x14ac:dyDescent="0.25">
      <c r="A1488" s="24" t="s">
        <v>3187</v>
      </c>
      <c r="B1488">
        <v>10604</v>
      </c>
      <c r="C1488" t="s">
        <v>3197</v>
      </c>
      <c r="D1488"/>
      <c r="F1488">
        <v>106</v>
      </c>
    </row>
    <row r="1489" spans="1:6" x14ac:dyDescent="0.25">
      <c r="A1489" s="24" t="s">
        <v>3187</v>
      </c>
      <c r="B1489">
        <v>10701</v>
      </c>
      <c r="C1489" t="s">
        <v>3198</v>
      </c>
      <c r="D1489"/>
      <c r="F1489">
        <v>107</v>
      </c>
    </row>
    <row r="1490" spans="1:6" x14ac:dyDescent="0.25">
      <c r="A1490" s="24" t="s">
        <v>3187</v>
      </c>
      <c r="B1490">
        <v>10702</v>
      </c>
      <c r="C1490" t="s">
        <v>3199</v>
      </c>
      <c r="D1490"/>
      <c r="F1490">
        <v>107</v>
      </c>
    </row>
    <row r="1491" spans="1:6" x14ac:dyDescent="0.25">
      <c r="A1491" s="24" t="s">
        <v>3187</v>
      </c>
      <c r="B1491">
        <v>10703</v>
      </c>
      <c r="C1491" t="s">
        <v>3200</v>
      </c>
      <c r="D1491"/>
      <c r="F1491">
        <v>107</v>
      </c>
    </row>
    <row r="1492" spans="1:6" x14ac:dyDescent="0.25">
      <c r="A1492" s="24" t="s">
        <v>3187</v>
      </c>
      <c r="B1492">
        <v>11101</v>
      </c>
      <c r="C1492" t="s">
        <v>3201</v>
      </c>
      <c r="D1492"/>
      <c r="F1492">
        <v>111</v>
      </c>
    </row>
    <row r="1493" spans="1:6" x14ac:dyDescent="0.25">
      <c r="A1493" s="24" t="s">
        <v>3187</v>
      </c>
      <c r="B1493">
        <v>11102</v>
      </c>
      <c r="C1493" t="s">
        <v>3202</v>
      </c>
      <c r="D1493"/>
      <c r="F1493">
        <v>111</v>
      </c>
    </row>
    <row r="1494" spans="1:6" x14ac:dyDescent="0.25">
      <c r="A1494" s="24" t="s">
        <v>3187</v>
      </c>
      <c r="B1494">
        <v>11103</v>
      </c>
      <c r="C1494" t="s">
        <v>3203</v>
      </c>
      <c r="D1494"/>
      <c r="F1494">
        <v>111</v>
      </c>
    </row>
    <row r="1495" spans="1:6" x14ac:dyDescent="0.25">
      <c r="A1495" s="24" t="s">
        <v>3187</v>
      </c>
      <c r="B1495">
        <v>11104</v>
      </c>
      <c r="C1495" t="s">
        <v>3204</v>
      </c>
      <c r="D1495"/>
      <c r="F1495">
        <v>111</v>
      </c>
    </row>
    <row r="1496" spans="1:6" x14ac:dyDescent="0.25">
      <c r="A1496" s="24" t="s">
        <v>3187</v>
      </c>
      <c r="B1496">
        <v>11105</v>
      </c>
      <c r="C1496" t="s">
        <v>3205</v>
      </c>
      <c r="D1496"/>
      <c r="F1496">
        <v>111</v>
      </c>
    </row>
    <row r="1497" spans="1:6" x14ac:dyDescent="0.25">
      <c r="A1497" s="24" t="s">
        <v>3187</v>
      </c>
      <c r="B1497">
        <v>12101</v>
      </c>
      <c r="C1497" t="s">
        <v>3206</v>
      </c>
      <c r="D1497"/>
      <c r="F1497">
        <v>121</v>
      </c>
    </row>
    <row r="1498" spans="1:6" x14ac:dyDescent="0.25">
      <c r="A1498" s="24" t="s">
        <v>3187</v>
      </c>
      <c r="B1498">
        <v>12102</v>
      </c>
      <c r="C1498" t="s">
        <v>3207</v>
      </c>
      <c r="D1498"/>
      <c r="F1498">
        <v>121</v>
      </c>
    </row>
    <row r="1499" spans="1:6" x14ac:dyDescent="0.25">
      <c r="A1499" s="24" t="s">
        <v>3187</v>
      </c>
      <c r="B1499">
        <v>12103</v>
      </c>
      <c r="C1499" t="s">
        <v>3208</v>
      </c>
      <c r="D1499"/>
      <c r="F1499">
        <v>121</v>
      </c>
    </row>
    <row r="1500" spans="1:6" x14ac:dyDescent="0.25">
      <c r="A1500" s="24" t="s">
        <v>3187</v>
      </c>
      <c r="B1500">
        <v>20201</v>
      </c>
      <c r="C1500" t="s">
        <v>3209</v>
      </c>
      <c r="D1500"/>
      <c r="F1500">
        <v>202</v>
      </c>
    </row>
    <row r="1501" spans="1:6" x14ac:dyDescent="0.25">
      <c r="A1501" s="24" t="s">
        <v>3187</v>
      </c>
      <c r="B1501">
        <v>20202</v>
      </c>
      <c r="C1501" t="s">
        <v>3210</v>
      </c>
      <c r="D1501"/>
      <c r="F1501">
        <v>202</v>
      </c>
    </row>
    <row r="1502" spans="1:6" x14ac:dyDescent="0.25">
      <c r="A1502" s="24" t="s">
        <v>3187</v>
      </c>
      <c r="B1502">
        <v>20501</v>
      </c>
      <c r="C1502" t="s">
        <v>3211</v>
      </c>
      <c r="D1502"/>
      <c r="F1502">
        <v>205</v>
      </c>
    </row>
    <row r="1503" spans="1:6" x14ac:dyDescent="0.25">
      <c r="A1503" s="24" t="s">
        <v>3187</v>
      </c>
      <c r="B1503">
        <v>20502</v>
      </c>
      <c r="C1503" t="s">
        <v>3212</v>
      </c>
      <c r="D1503"/>
      <c r="F1503">
        <v>205</v>
      </c>
    </row>
    <row r="1504" spans="1:6" x14ac:dyDescent="0.25">
      <c r="A1504" s="24" t="s">
        <v>3187</v>
      </c>
      <c r="B1504">
        <v>20503</v>
      </c>
      <c r="C1504" t="s">
        <v>3213</v>
      </c>
      <c r="D1504"/>
      <c r="F1504">
        <v>205</v>
      </c>
    </row>
    <row r="1505" spans="1:6" x14ac:dyDescent="0.25">
      <c r="A1505" s="24" t="s">
        <v>3187</v>
      </c>
      <c r="B1505">
        <v>21101</v>
      </c>
      <c r="C1505" t="s">
        <v>3214</v>
      </c>
      <c r="D1505"/>
      <c r="F1505">
        <v>211</v>
      </c>
    </row>
    <row r="1506" spans="1:6" x14ac:dyDescent="0.25">
      <c r="A1506" s="24" t="s">
        <v>3187</v>
      </c>
      <c r="B1506">
        <v>21102</v>
      </c>
      <c r="C1506" t="s">
        <v>3184</v>
      </c>
      <c r="D1506"/>
      <c r="F1506">
        <v>211</v>
      </c>
    </row>
    <row r="1507" spans="1:6" x14ac:dyDescent="0.25">
      <c r="A1507" s="24" t="s">
        <v>3187</v>
      </c>
      <c r="B1507">
        <v>21103</v>
      </c>
      <c r="C1507" t="s">
        <v>3215</v>
      </c>
      <c r="D1507"/>
      <c r="F1507">
        <v>211</v>
      </c>
    </row>
    <row r="1508" spans="1:6" x14ac:dyDescent="0.25">
      <c r="A1508" s="24" t="s">
        <v>3187</v>
      </c>
      <c r="B1508">
        <v>21104</v>
      </c>
      <c r="C1508" t="s">
        <v>3216</v>
      </c>
      <c r="D1508"/>
      <c r="F1508">
        <v>211</v>
      </c>
    </row>
    <row r="1509" spans="1:6" x14ac:dyDescent="0.25">
      <c r="A1509" s="24" t="s">
        <v>3187</v>
      </c>
      <c r="B1509">
        <v>21105</v>
      </c>
      <c r="C1509" t="s">
        <v>3217</v>
      </c>
      <c r="D1509"/>
      <c r="F1509">
        <v>211</v>
      </c>
    </row>
    <row r="1510" spans="1:6" x14ac:dyDescent="0.25">
      <c r="A1510" s="24" t="s">
        <v>3187</v>
      </c>
      <c r="B1510">
        <v>21401</v>
      </c>
      <c r="C1510" t="s">
        <v>3218</v>
      </c>
      <c r="D1510"/>
      <c r="F1510">
        <v>214</v>
      </c>
    </row>
    <row r="1511" spans="1:6" x14ac:dyDescent="0.25">
      <c r="A1511" s="24" t="s">
        <v>3187</v>
      </c>
      <c r="B1511">
        <v>21402</v>
      </c>
      <c r="C1511" t="s">
        <v>3219</v>
      </c>
      <c r="D1511"/>
      <c r="F1511">
        <v>214</v>
      </c>
    </row>
    <row r="1512" spans="1:6" x14ac:dyDescent="0.25">
      <c r="A1512" s="24" t="s">
        <v>3187</v>
      </c>
      <c r="B1512">
        <v>21601</v>
      </c>
      <c r="C1512" t="s">
        <v>3220</v>
      </c>
      <c r="D1512"/>
      <c r="F1512">
        <v>216</v>
      </c>
    </row>
    <row r="1513" spans="1:6" x14ac:dyDescent="0.25">
      <c r="A1513"/>
      <c r="B1513"/>
      <c r="C1513"/>
      <c r="D1513"/>
      <c r="F1513" s="25"/>
    </row>
    <row r="1514" spans="1:6" x14ac:dyDescent="0.25">
      <c r="A1514"/>
      <c r="B1514"/>
      <c r="C1514"/>
      <c r="D1514"/>
      <c r="F1514"/>
    </row>
    <row r="1515" spans="1:6" x14ac:dyDescent="0.25">
      <c r="A1515"/>
      <c r="B1515"/>
      <c r="C1515"/>
      <c r="D1515"/>
      <c r="F1515"/>
    </row>
    <row r="1516" spans="1:6" x14ac:dyDescent="0.25">
      <c r="A1516" s="24" t="s">
        <v>3221</v>
      </c>
      <c r="B1516" s="24" t="s">
        <v>3222</v>
      </c>
      <c r="C1516" s="25" t="s">
        <v>3223</v>
      </c>
      <c r="D1516"/>
      <c r="F1516" s="24">
        <v>1</v>
      </c>
    </row>
    <row r="1517" spans="1:6" x14ac:dyDescent="0.25">
      <c r="A1517" s="24" t="s">
        <v>3221</v>
      </c>
      <c r="B1517" s="24" t="s">
        <v>3224</v>
      </c>
      <c r="C1517" s="25" t="s">
        <v>3225</v>
      </c>
      <c r="D1517"/>
      <c r="F1517" s="24">
        <v>2</v>
      </c>
    </row>
    <row r="1518" spans="1:6" x14ac:dyDescent="0.25">
      <c r="A1518" s="24" t="s">
        <v>3221</v>
      </c>
      <c r="B1518" s="24" t="s">
        <v>3226</v>
      </c>
      <c r="C1518" s="25" t="s">
        <v>3227</v>
      </c>
      <c r="D1518"/>
      <c r="F1518" s="24">
        <v>3</v>
      </c>
    </row>
    <row r="1519" spans="1:6" x14ac:dyDescent="0.25">
      <c r="A1519" s="24" t="s">
        <v>3221</v>
      </c>
      <c r="B1519" s="24" t="s">
        <v>3228</v>
      </c>
      <c r="C1519" s="25" t="s">
        <v>3229</v>
      </c>
      <c r="D1519"/>
      <c r="F1519" s="24">
        <v>4</v>
      </c>
    </row>
    <row r="1520" spans="1:6" x14ac:dyDescent="0.25">
      <c r="A1520" s="24" t="s">
        <v>3221</v>
      </c>
      <c r="B1520" s="24" t="s">
        <v>3230</v>
      </c>
      <c r="C1520" s="25" t="s">
        <v>3231</v>
      </c>
      <c r="D1520"/>
      <c r="F1520" s="24">
        <v>5</v>
      </c>
    </row>
    <row r="1521" spans="1:6" x14ac:dyDescent="0.25">
      <c r="A1521" s="24" t="s">
        <v>3221</v>
      </c>
      <c r="B1521" s="24" t="s">
        <v>3232</v>
      </c>
      <c r="C1521" s="25" t="s">
        <v>3233</v>
      </c>
      <c r="D1521"/>
      <c r="F1521" s="24">
        <v>6</v>
      </c>
    </row>
    <row r="1522" spans="1:6" x14ac:dyDescent="0.25">
      <c r="A1522" s="24" t="s">
        <v>3221</v>
      </c>
      <c r="B1522" s="24" t="s">
        <v>3234</v>
      </c>
      <c r="C1522" s="25" t="s">
        <v>3235</v>
      </c>
      <c r="D1522"/>
      <c r="F1522" s="24">
        <v>7</v>
      </c>
    </row>
    <row r="1523" spans="1:6" x14ac:dyDescent="0.25">
      <c r="A1523" s="24" t="s">
        <v>3221</v>
      </c>
      <c r="B1523" s="24" t="s">
        <v>3236</v>
      </c>
      <c r="C1523" s="25" t="s">
        <v>3237</v>
      </c>
      <c r="D1523"/>
      <c r="F1523" s="24">
        <v>8</v>
      </c>
    </row>
    <row r="1524" spans="1:6" x14ac:dyDescent="0.25">
      <c r="A1524" s="24" t="s">
        <v>3221</v>
      </c>
      <c r="B1524" s="24" t="s">
        <v>3238</v>
      </c>
      <c r="C1524" s="25" t="s">
        <v>3239</v>
      </c>
      <c r="D1524"/>
      <c r="F1524" s="24">
        <v>9</v>
      </c>
    </row>
    <row r="1525" spans="1:6" x14ac:dyDescent="0.25">
      <c r="A1525" s="24" t="s">
        <v>3221</v>
      </c>
      <c r="B1525" s="24" t="s">
        <v>3240</v>
      </c>
      <c r="C1525" s="25" t="s">
        <v>3241</v>
      </c>
      <c r="D1525"/>
      <c r="F1525" s="24">
        <v>10</v>
      </c>
    </row>
    <row r="1526" spans="1:6" x14ac:dyDescent="0.25">
      <c r="A1526" s="24" t="s">
        <v>3221</v>
      </c>
      <c r="B1526" s="24" t="s">
        <v>3242</v>
      </c>
      <c r="C1526" s="25" t="s">
        <v>3243</v>
      </c>
      <c r="D1526"/>
      <c r="F1526" s="24">
        <v>11</v>
      </c>
    </row>
    <row r="1527" spans="1:6" x14ac:dyDescent="0.25">
      <c r="A1527" s="24" t="s">
        <v>3221</v>
      </c>
      <c r="B1527" s="24" t="s">
        <v>3244</v>
      </c>
      <c r="C1527" s="25" t="s">
        <v>3245</v>
      </c>
      <c r="D1527"/>
      <c r="F1527" s="24">
        <v>12</v>
      </c>
    </row>
    <row r="1528" spans="1:6" x14ac:dyDescent="0.25">
      <c r="A1528" s="24" t="s">
        <v>3221</v>
      </c>
      <c r="B1528" s="24" t="s">
        <v>3246</v>
      </c>
      <c r="C1528" s="25" t="s">
        <v>3247</v>
      </c>
      <c r="D1528"/>
      <c r="F1528" s="24">
        <v>13</v>
      </c>
    </row>
    <row r="1529" spans="1:6" x14ac:dyDescent="0.25">
      <c r="A1529" s="24" t="s">
        <v>3221</v>
      </c>
      <c r="B1529" s="24" t="s">
        <v>3248</v>
      </c>
      <c r="C1529" s="25" t="s">
        <v>3249</v>
      </c>
      <c r="D1529"/>
      <c r="F1529" s="24">
        <v>14</v>
      </c>
    </row>
    <row r="1530" spans="1:6" x14ac:dyDescent="0.25">
      <c r="A1530" s="24" t="s">
        <v>3221</v>
      </c>
      <c r="B1530" s="24" t="s">
        <v>3250</v>
      </c>
      <c r="C1530" s="25" t="s">
        <v>3251</v>
      </c>
      <c r="D1530"/>
      <c r="F1530" s="24">
        <v>15</v>
      </c>
    </row>
    <row r="1531" spans="1:6" x14ac:dyDescent="0.25">
      <c r="A1531" s="24" t="s">
        <v>3221</v>
      </c>
      <c r="B1531" s="24" t="s">
        <v>3252</v>
      </c>
      <c r="C1531" s="25" t="s">
        <v>3253</v>
      </c>
      <c r="D1531"/>
      <c r="F1531" s="24">
        <v>16</v>
      </c>
    </row>
    <row r="1532" spans="1:6" x14ac:dyDescent="0.25">
      <c r="A1532" s="24" t="s">
        <v>3221</v>
      </c>
      <c r="B1532" s="24" t="s">
        <v>3254</v>
      </c>
      <c r="C1532" s="25" t="s">
        <v>3255</v>
      </c>
      <c r="D1532"/>
      <c r="F1532" s="24">
        <v>17</v>
      </c>
    </row>
    <row r="1533" spans="1:6" x14ac:dyDescent="0.25">
      <c r="A1533" s="24" t="s">
        <v>3221</v>
      </c>
      <c r="B1533" s="24" t="s">
        <v>3256</v>
      </c>
      <c r="C1533" s="25" t="s">
        <v>3257</v>
      </c>
      <c r="D1533"/>
      <c r="F1533" s="24">
        <v>18</v>
      </c>
    </row>
    <row r="1534" spans="1:6" x14ac:dyDescent="0.25">
      <c r="A1534" s="24" t="s">
        <v>3221</v>
      </c>
      <c r="B1534" s="24" t="s">
        <v>3258</v>
      </c>
      <c r="C1534" s="25" t="s">
        <v>3259</v>
      </c>
      <c r="D1534"/>
      <c r="F1534" s="24">
        <v>19</v>
      </c>
    </row>
    <row r="1535" spans="1:6" x14ac:dyDescent="0.25">
      <c r="A1535" s="24" t="s">
        <v>3221</v>
      </c>
      <c r="B1535" s="24" t="s">
        <v>3260</v>
      </c>
      <c r="C1535" s="25" t="s">
        <v>3261</v>
      </c>
      <c r="D1535"/>
      <c r="F1535" s="24">
        <v>20</v>
      </c>
    </row>
    <row r="1536" spans="1:6" x14ac:dyDescent="0.25">
      <c r="A1536" s="24" t="s">
        <v>3221</v>
      </c>
      <c r="B1536" s="24" t="s">
        <v>3262</v>
      </c>
      <c r="C1536" s="25" t="s">
        <v>3263</v>
      </c>
      <c r="D1536"/>
      <c r="F1536" s="24">
        <v>21</v>
      </c>
    </row>
    <row r="1537" spans="1:6" x14ac:dyDescent="0.25">
      <c r="A1537" s="24" t="s">
        <v>3221</v>
      </c>
      <c r="B1537" s="24" t="s">
        <v>3264</v>
      </c>
      <c r="C1537" s="25" t="s">
        <v>3265</v>
      </c>
      <c r="D1537"/>
      <c r="F1537" s="24">
        <v>22</v>
      </c>
    </row>
    <row r="1538" spans="1:6" x14ac:dyDescent="0.25">
      <c r="A1538" s="24" t="s">
        <v>3221</v>
      </c>
      <c r="B1538" s="24" t="s">
        <v>3266</v>
      </c>
      <c r="C1538" s="25" t="s">
        <v>3267</v>
      </c>
      <c r="D1538"/>
      <c r="F1538" s="24">
        <v>23</v>
      </c>
    </row>
    <row r="1539" spans="1:6" x14ac:dyDescent="0.25">
      <c r="A1539" s="24" t="s">
        <v>3221</v>
      </c>
      <c r="B1539" s="24" t="s">
        <v>3268</v>
      </c>
      <c r="C1539" s="25" t="s">
        <v>3269</v>
      </c>
      <c r="D1539"/>
      <c r="F1539" s="24">
        <v>24</v>
      </c>
    </row>
    <row r="1540" spans="1:6" x14ac:dyDescent="0.25">
      <c r="A1540" s="24" t="s">
        <v>3221</v>
      </c>
      <c r="B1540" s="24" t="s">
        <v>3270</v>
      </c>
      <c r="C1540" s="25" t="s">
        <v>3271</v>
      </c>
      <c r="D1540"/>
      <c r="F1540" s="24">
        <v>25</v>
      </c>
    </row>
    <row r="1541" spans="1:6" x14ac:dyDescent="0.25">
      <c r="A1541" s="24" t="s">
        <v>3221</v>
      </c>
      <c r="B1541" s="24" t="s">
        <v>3272</v>
      </c>
      <c r="C1541" s="25" t="s">
        <v>3273</v>
      </c>
      <c r="D1541"/>
      <c r="F1541" s="24">
        <v>26</v>
      </c>
    </row>
    <row r="1542" spans="1:6" x14ac:dyDescent="0.25">
      <c r="A1542" s="24" t="s">
        <v>3221</v>
      </c>
      <c r="B1542" s="24" t="s">
        <v>3274</v>
      </c>
      <c r="C1542" s="25" t="s">
        <v>3275</v>
      </c>
      <c r="D1542"/>
      <c r="F1542" s="24">
        <v>27</v>
      </c>
    </row>
    <row r="1543" spans="1:6" x14ac:dyDescent="0.25">
      <c r="A1543" s="24" t="s">
        <v>3221</v>
      </c>
      <c r="B1543" s="24" t="s">
        <v>3276</v>
      </c>
      <c r="C1543" s="25" t="s">
        <v>3277</v>
      </c>
      <c r="D1543"/>
      <c r="F1543" s="24">
        <v>28</v>
      </c>
    </row>
    <row r="1544" spans="1:6" x14ac:dyDescent="0.25">
      <c r="A1544" s="24" t="s">
        <v>3221</v>
      </c>
      <c r="B1544" s="24" t="s">
        <v>3278</v>
      </c>
      <c r="C1544" s="25" t="s">
        <v>3279</v>
      </c>
      <c r="D1544"/>
      <c r="F1544" s="24">
        <v>29</v>
      </c>
    </row>
    <row r="1545" spans="1:6" x14ac:dyDescent="0.25">
      <c r="A1545" s="24" t="s">
        <v>3221</v>
      </c>
      <c r="B1545" s="24" t="s">
        <v>3280</v>
      </c>
      <c r="C1545" s="25" t="s">
        <v>3281</v>
      </c>
      <c r="D1545"/>
      <c r="F1545" s="24">
        <v>30</v>
      </c>
    </row>
    <row r="1546" spans="1:6" x14ac:dyDescent="0.25">
      <c r="A1546" s="24" t="s">
        <v>3221</v>
      </c>
      <c r="B1546" s="24" t="s">
        <v>3282</v>
      </c>
      <c r="C1546" s="25" t="s">
        <v>3283</v>
      </c>
      <c r="D1546"/>
      <c r="F1546" s="24">
        <v>31</v>
      </c>
    </row>
    <row r="1547" spans="1:6" x14ac:dyDescent="0.25">
      <c r="A1547" s="24" t="s">
        <v>3221</v>
      </c>
      <c r="B1547" s="24" t="s">
        <v>3284</v>
      </c>
      <c r="C1547" s="25" t="s">
        <v>3285</v>
      </c>
      <c r="D1547"/>
      <c r="F1547" s="24">
        <v>32</v>
      </c>
    </row>
    <row r="1548" spans="1:6" x14ac:dyDescent="0.25">
      <c r="A1548" s="24" t="s">
        <v>3221</v>
      </c>
      <c r="B1548" s="24" t="s">
        <v>3286</v>
      </c>
      <c r="C1548" s="25" t="s">
        <v>3287</v>
      </c>
      <c r="D1548"/>
      <c r="F1548" s="24">
        <v>33</v>
      </c>
    </row>
    <row r="1549" spans="1:6" x14ac:dyDescent="0.25">
      <c r="A1549" s="24" t="s">
        <v>3221</v>
      </c>
      <c r="B1549" s="24" t="s">
        <v>3288</v>
      </c>
      <c r="C1549" s="25" t="s">
        <v>3289</v>
      </c>
      <c r="D1549"/>
      <c r="F1549" s="24">
        <v>34</v>
      </c>
    </row>
    <row r="1550" spans="1:6" x14ac:dyDescent="0.25">
      <c r="A1550" s="24" t="s">
        <v>3221</v>
      </c>
      <c r="B1550" s="24" t="s">
        <v>3290</v>
      </c>
      <c r="C1550" s="25" t="s">
        <v>3291</v>
      </c>
      <c r="D1550"/>
      <c r="F1550" s="24">
        <v>35</v>
      </c>
    </row>
    <row r="1551" spans="1:6" x14ac:dyDescent="0.25">
      <c r="A1551" s="24" t="s">
        <v>3221</v>
      </c>
      <c r="B1551" s="24" t="s">
        <v>3292</v>
      </c>
      <c r="C1551" s="25" t="s">
        <v>3293</v>
      </c>
      <c r="D1551"/>
      <c r="F1551" s="24">
        <v>36</v>
      </c>
    </row>
    <row r="1552" spans="1:6" x14ac:dyDescent="0.25">
      <c r="A1552" s="24" t="s">
        <v>3221</v>
      </c>
      <c r="B1552" s="24" t="s">
        <v>3294</v>
      </c>
      <c r="C1552" s="25" t="s">
        <v>3295</v>
      </c>
      <c r="D1552"/>
      <c r="F1552" s="24">
        <v>37</v>
      </c>
    </row>
    <row r="1553" spans="1:6" x14ac:dyDescent="0.25">
      <c r="A1553" s="24" t="s">
        <v>3221</v>
      </c>
      <c r="B1553" s="24" t="s">
        <v>3296</v>
      </c>
      <c r="C1553" s="25" t="s">
        <v>3297</v>
      </c>
      <c r="D1553"/>
      <c r="F1553" s="24">
        <v>38</v>
      </c>
    </row>
    <row r="1554" spans="1:6" x14ac:dyDescent="0.25">
      <c r="A1554" s="24" t="s">
        <v>3221</v>
      </c>
      <c r="B1554" s="24" t="s">
        <v>3298</v>
      </c>
      <c r="C1554" s="25" t="s">
        <v>3299</v>
      </c>
      <c r="D1554"/>
      <c r="F1554" s="24">
        <v>39</v>
      </c>
    </row>
    <row r="1555" spans="1:6" x14ac:dyDescent="0.25">
      <c r="A1555" s="24" t="s">
        <v>3221</v>
      </c>
      <c r="B1555" s="24" t="s">
        <v>3300</v>
      </c>
      <c r="C1555" s="25" t="s">
        <v>3301</v>
      </c>
      <c r="D1555"/>
      <c r="F1555" s="24">
        <v>40</v>
      </c>
    </row>
    <row r="1556" spans="1:6" x14ac:dyDescent="0.25">
      <c r="A1556"/>
      <c r="B1556"/>
      <c r="C1556"/>
      <c r="D1556"/>
    </row>
    <row r="1557" spans="1:6" x14ac:dyDescent="0.25">
      <c r="A1557" s="24" t="s">
        <v>3302</v>
      </c>
      <c r="B1557" s="24">
        <v>0</v>
      </c>
      <c r="C1557" s="6" t="s">
        <v>3303</v>
      </c>
      <c r="D1557"/>
    </row>
    <row r="1558" spans="1:6" x14ac:dyDescent="0.25">
      <c r="A1558" s="24" t="s">
        <v>3302</v>
      </c>
      <c r="B1558" s="24">
        <v>1</v>
      </c>
      <c r="C1558" s="6" t="s">
        <v>3304</v>
      </c>
      <c r="D1558"/>
    </row>
    <row r="1559" spans="1:6" x14ac:dyDescent="0.25">
      <c r="A1559" s="24" t="s">
        <v>3302</v>
      </c>
      <c r="B1559" s="24">
        <v>2</v>
      </c>
      <c r="C1559" s="6" t="s">
        <v>3305</v>
      </c>
      <c r="D1559"/>
    </row>
    <row r="1560" spans="1:6" x14ac:dyDescent="0.25">
      <c r="A1560"/>
      <c r="B1560"/>
      <c r="C1560"/>
      <c r="D1560"/>
    </row>
    <row r="1561" spans="1:6" x14ac:dyDescent="0.25">
      <c r="A1561" s="24" t="s">
        <v>3306</v>
      </c>
      <c r="B1561" s="24">
        <v>2020</v>
      </c>
      <c r="C1561" s="25">
        <v>2020</v>
      </c>
      <c r="D1561" s="25">
        <v>2020</v>
      </c>
    </row>
    <row r="1562" spans="1:6" x14ac:dyDescent="0.25">
      <c r="A1562" s="24" t="s">
        <v>3306</v>
      </c>
      <c r="B1562" s="24">
        <v>2021</v>
      </c>
      <c r="C1562" s="25">
        <v>2021</v>
      </c>
      <c r="D1562" s="25">
        <v>2021</v>
      </c>
    </row>
  </sheetData>
  <pageMargins left="0.74791666666666701" right="0.74791666666666701" top="0.98402777777777795" bottom="0.98402777777777795" header="0.51180555555555496" footer="0.51180555555555496"/>
  <pageSetup paperSize="0" scale="0" firstPageNumber="0" orientation="portrait" usePrinterDefaults="0"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2"/>
  <sheetViews>
    <sheetView zoomScaleNormal="100" workbookViewId="0">
      <selection activeCell="C13" sqref="C13"/>
    </sheetView>
  </sheetViews>
  <sheetFormatPr defaultRowHeight="15.75" x14ac:dyDescent="0.25"/>
  <cols>
    <col min="1" max="1" width="37"/>
    <col min="2" max="3" width="20.125"/>
    <col min="4" max="4" width="42.875"/>
    <col min="5" max="5" width="62.875"/>
    <col min="6" max="6" width="23.5"/>
  </cols>
  <sheetData>
    <row r="1" spans="1:8" s="32" customFormat="1" ht="18" customHeight="1" x14ac:dyDescent="0.25">
      <c r="A1" s="30" t="s">
        <v>3307</v>
      </c>
      <c r="B1" s="30" t="s">
        <v>3308</v>
      </c>
      <c r="C1" s="33" t="s">
        <v>3309</v>
      </c>
      <c r="D1" s="30" t="s">
        <v>3310</v>
      </c>
      <c r="E1" s="30" t="s">
        <v>3311</v>
      </c>
      <c r="F1" s="34" t="s">
        <v>3312</v>
      </c>
      <c r="H1" s="13"/>
    </row>
    <row r="2" spans="1:8" x14ac:dyDescent="0.25">
      <c r="A2" s="24" t="s">
        <v>3313</v>
      </c>
      <c r="B2" s="24" t="s">
        <v>3314</v>
      </c>
      <c r="C2" s="24" t="str">
        <f ca="1">TEXT(YEAR(NOW())-2000, "00") &amp; TEXT(MONTH(NOW()), "00") &amp; TEXT(DAY(NOW()), "00") &amp; TEXT(HOUR(NOW()), "00") &amp; TEXT(MINUTE(NOW()), "00")</f>
        <v>2402091451</v>
      </c>
      <c r="D2" s="35" t="s">
        <v>3315</v>
      </c>
      <c r="E2" s="36"/>
      <c r="F2" s="24" t="s">
        <v>3316</v>
      </c>
    </row>
  </sheetData>
  <pageMargins left="0.7" right="0.7" top="0.75" bottom="0.75"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Template/>
  <TotalTime>19829</TotalTime>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Marder</dc:creator>
  <dc:description/>
  <cp:lastModifiedBy>Leon Sebastiaan Karreman</cp:lastModifiedBy>
  <cp:revision>261</cp:revision>
  <cp:lastPrinted>1601-01-01T00:00:00Z</cp:lastPrinted>
  <dcterms:created xsi:type="dcterms:W3CDTF">2011-04-25T12:27:36Z</dcterms:created>
  <dcterms:modified xsi:type="dcterms:W3CDTF">2024-02-09T19:51:29Z</dcterms:modified>
  <dc:language>pt-BR</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