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O:\FPDEA\Surveys\2023 Enterprise Surveys\North Macedonia\_Implementation Report\"/>
    </mc:Choice>
  </mc:AlternateContent>
  <xr:revisionPtr revIDLastSave="0" documentId="13_ncr:1_{58356CE7-B72D-4C53-8334-3E52251EAB64}" xr6:coauthVersionLast="47" xr6:coauthVersionMax="47" xr10:uidLastSave="{00000000-0000-0000-0000-000000000000}"/>
  <bookViews>
    <workbookView xWindow="1450" yWindow="610" windowWidth="14400" windowHeight="8450" activeTab="1"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response'!$A$1:$G$48</definedName>
    <definedName name="_xlnm._FilterDatabase" localSheetId="5" hidden="1">'Table 6 Achieved Total Sample '!$A$1:$F$11</definedName>
    <definedName name="_xlnm._FilterDatabase" localSheetId="6" hidden="1">'Table 7 Achieved Panel Sample'!$A$1:$F$11</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29" l="1"/>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E10" i="18"/>
  <c r="D10" i="18"/>
  <c r="C10" i="18"/>
  <c r="B10" i="18"/>
  <c r="A10" i="18"/>
  <c r="E9" i="18"/>
  <c r="D9" i="18"/>
  <c r="C9" i="18"/>
  <c r="B9" i="18"/>
  <c r="A9" i="18"/>
  <c r="E8" i="18"/>
  <c r="D8" i="18"/>
  <c r="C8" i="18"/>
  <c r="F8" i="18" s="1"/>
  <c r="B8" i="18"/>
  <c r="A8" i="18"/>
  <c r="E7" i="18"/>
  <c r="D7" i="18"/>
  <c r="C7" i="18"/>
  <c r="B7" i="18"/>
  <c r="A7" i="18"/>
  <c r="E6" i="18"/>
  <c r="D6" i="18"/>
  <c r="C6" i="18"/>
  <c r="B6" i="18"/>
  <c r="A6" i="18"/>
  <c r="E5" i="18"/>
  <c r="D5" i="18"/>
  <c r="F5" i="18" s="1"/>
  <c r="C5" i="18"/>
  <c r="B5" i="18"/>
  <c r="A5" i="18"/>
  <c r="E4" i="18"/>
  <c r="D4" i="18"/>
  <c r="C4" i="18"/>
  <c r="B4" i="18"/>
  <c r="A4" i="18"/>
  <c r="E3" i="18"/>
  <c r="D3" i="18"/>
  <c r="C3" i="18"/>
  <c r="B3" i="18"/>
  <c r="A3" i="18"/>
  <c r="E2" i="18"/>
  <c r="E11" i="18" s="1"/>
  <c r="D2" i="18"/>
  <c r="D11" i="18" s="1"/>
  <c r="C2" i="18"/>
  <c r="C11" i="18" s="1"/>
  <c r="B2" i="18"/>
  <c r="A2" i="18"/>
  <c r="F1" i="18"/>
  <c r="E1" i="18"/>
  <c r="D1" i="18"/>
  <c r="C1" i="18"/>
  <c r="E10" i="19"/>
  <c r="D10" i="19"/>
  <c r="C10" i="19"/>
  <c r="F8" i="19" s="1"/>
  <c r="B10" i="19"/>
  <c r="A10" i="19"/>
  <c r="E9" i="19"/>
  <c r="D9" i="19"/>
  <c r="C9" i="19"/>
  <c r="B9" i="19"/>
  <c r="A9" i="19"/>
  <c r="E8" i="19"/>
  <c r="D8" i="19"/>
  <c r="C8" i="19"/>
  <c r="B8" i="19"/>
  <c r="A8" i="19"/>
  <c r="E7" i="19"/>
  <c r="D7" i="19"/>
  <c r="C7" i="19"/>
  <c r="B7" i="19"/>
  <c r="A7" i="19"/>
  <c r="E6" i="19"/>
  <c r="D6" i="19"/>
  <c r="C6" i="19"/>
  <c r="B6" i="19"/>
  <c r="A6" i="19"/>
  <c r="F5" i="19"/>
  <c r="E5" i="19"/>
  <c r="D5" i="19"/>
  <c r="C5" i="19"/>
  <c r="B5" i="19"/>
  <c r="A5" i="19"/>
  <c r="E4" i="19"/>
  <c r="D4" i="19"/>
  <c r="C4" i="19"/>
  <c r="B4" i="19"/>
  <c r="A4" i="19"/>
  <c r="E3" i="19"/>
  <c r="D3" i="19"/>
  <c r="C3" i="19"/>
  <c r="C11" i="19" s="1"/>
  <c r="B3" i="19"/>
  <c r="A3" i="19"/>
  <c r="F2" i="19"/>
  <c r="E2" i="19"/>
  <c r="E11" i="19" s="1"/>
  <c r="D2" i="19"/>
  <c r="D11" i="19" s="1"/>
  <c r="C2" i="19"/>
  <c r="B2" i="19"/>
  <c r="A2" i="19"/>
  <c r="F1" i="19"/>
  <c r="E1" i="19"/>
  <c r="D1" i="19"/>
  <c r="C1" i="19"/>
  <c r="E10" i="20"/>
  <c r="D10" i="20"/>
  <c r="C10" i="20"/>
  <c r="B10" i="20"/>
  <c r="A10" i="20"/>
  <c r="E9" i="20"/>
  <c r="D9" i="20"/>
  <c r="C9" i="20"/>
  <c r="B9" i="20"/>
  <c r="A9" i="20"/>
  <c r="F8" i="20"/>
  <c r="E8" i="20"/>
  <c r="D8" i="20"/>
  <c r="C8" i="20"/>
  <c r="B8" i="20"/>
  <c r="A8" i="20"/>
  <c r="E7" i="20"/>
  <c r="D7" i="20"/>
  <c r="C7" i="20"/>
  <c r="B7" i="20"/>
  <c r="A7" i="20"/>
  <c r="E6" i="20"/>
  <c r="D6" i="20"/>
  <c r="C6" i="20"/>
  <c r="B6" i="20"/>
  <c r="A6" i="20"/>
  <c r="F5" i="20"/>
  <c r="E5" i="20"/>
  <c r="D5" i="20"/>
  <c r="C5" i="20"/>
  <c r="B5" i="20"/>
  <c r="A5" i="20"/>
  <c r="E4" i="20"/>
  <c r="D4" i="20"/>
  <c r="C4" i="20"/>
  <c r="B4" i="20"/>
  <c r="A4" i="20"/>
  <c r="E3" i="20"/>
  <c r="D3" i="20"/>
  <c r="C3" i="20"/>
  <c r="C11" i="20" s="1"/>
  <c r="B3" i="20"/>
  <c r="A3" i="20"/>
  <c r="F2" i="20"/>
  <c r="F11" i="20" s="1"/>
  <c r="E2" i="20"/>
  <c r="E11" i="20" s="1"/>
  <c r="D2" i="20"/>
  <c r="D11" i="20" s="1"/>
  <c r="C2" i="20"/>
  <c r="B2" i="20"/>
  <c r="A2" i="20"/>
  <c r="F1" i="20"/>
  <c r="E1" i="20"/>
  <c r="D1" i="20"/>
  <c r="C1" i="20"/>
  <c r="E10" i="16"/>
  <c r="D10" i="16"/>
  <c r="C10" i="16"/>
  <c r="B10" i="16"/>
  <c r="A10" i="16"/>
  <c r="E9" i="16"/>
  <c r="D9" i="16"/>
  <c r="C9" i="16"/>
  <c r="B9" i="16"/>
  <c r="A9" i="16"/>
  <c r="F8" i="16"/>
  <c r="E8" i="16"/>
  <c r="D8" i="16"/>
  <c r="C8" i="16"/>
  <c r="B8" i="16"/>
  <c r="A8" i="16"/>
  <c r="E7" i="16"/>
  <c r="D7" i="16"/>
  <c r="C7" i="16"/>
  <c r="B7" i="16"/>
  <c r="A7" i="16"/>
  <c r="E6" i="16"/>
  <c r="D6" i="16"/>
  <c r="C6" i="16"/>
  <c r="B6" i="16"/>
  <c r="A6" i="16"/>
  <c r="F5" i="16"/>
  <c r="E5" i="16"/>
  <c r="D5" i="16"/>
  <c r="C5" i="16"/>
  <c r="B5" i="16"/>
  <c r="A5" i="16"/>
  <c r="E4" i="16"/>
  <c r="D4" i="16"/>
  <c r="C4" i="16"/>
  <c r="B4" i="16"/>
  <c r="A4" i="16"/>
  <c r="E3" i="16"/>
  <c r="D3" i="16"/>
  <c r="C3" i="16"/>
  <c r="C11" i="16" s="1"/>
  <c r="B3" i="16"/>
  <c r="A3" i="16"/>
  <c r="F2" i="16"/>
  <c r="F11" i="16" s="1"/>
  <c r="E2" i="16"/>
  <c r="E11" i="16" s="1"/>
  <c r="D2" i="16"/>
  <c r="D11" i="16" s="1"/>
  <c r="C2" i="16"/>
  <c r="B2" i="16"/>
  <c r="A2" i="16"/>
  <c r="F1" i="16"/>
  <c r="E1" i="16"/>
  <c r="D1" i="16"/>
  <c r="C1" i="16"/>
  <c r="E10" i="17"/>
  <c r="D10" i="17"/>
  <c r="C10" i="17"/>
  <c r="B10" i="17"/>
  <c r="A10" i="17"/>
  <c r="E9" i="17"/>
  <c r="D9" i="17"/>
  <c r="C9" i="17"/>
  <c r="B9" i="17"/>
  <c r="A9" i="17"/>
  <c r="F8" i="17"/>
  <c r="E8" i="17"/>
  <c r="D8" i="17"/>
  <c r="C8" i="17"/>
  <c r="B8" i="17"/>
  <c r="A8" i="17"/>
  <c r="E7" i="17"/>
  <c r="D7" i="17"/>
  <c r="C7" i="17"/>
  <c r="B7" i="17"/>
  <c r="A7" i="17"/>
  <c r="E6" i="17"/>
  <c r="D6" i="17"/>
  <c r="C6" i="17"/>
  <c r="B6" i="17"/>
  <c r="A6" i="17"/>
  <c r="F5" i="17"/>
  <c r="E5" i="17"/>
  <c r="D5" i="17"/>
  <c r="C5" i="17"/>
  <c r="B5" i="17"/>
  <c r="A5" i="17"/>
  <c r="E4" i="17"/>
  <c r="D4" i="17"/>
  <c r="C4" i="17"/>
  <c r="F2" i="17" s="1"/>
  <c r="F11" i="17" s="1"/>
  <c r="B4" i="17"/>
  <c r="A4" i="17"/>
  <c r="E3" i="17"/>
  <c r="D3" i="17"/>
  <c r="C3" i="17"/>
  <c r="C11" i="17" s="1"/>
  <c r="B3" i="17"/>
  <c r="A3" i="17"/>
  <c r="E2" i="17"/>
  <c r="E11" i="17" s="1"/>
  <c r="D2" i="17"/>
  <c r="D11" i="17" s="1"/>
  <c r="C2" i="17"/>
  <c r="B2" i="17"/>
  <c r="A2" i="17"/>
  <c r="F1" i="17"/>
  <c r="E1" i="17"/>
  <c r="D1" i="17"/>
  <c r="C1" i="1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E10" i="32"/>
  <c r="D10" i="32"/>
  <c r="C10" i="32"/>
  <c r="B10" i="32"/>
  <c r="A10" i="32"/>
  <c r="E9" i="32"/>
  <c r="D9" i="32"/>
  <c r="C9" i="32"/>
  <c r="B9" i="32"/>
  <c r="A9" i="32"/>
  <c r="E8" i="32"/>
  <c r="D8" i="32"/>
  <c r="C8" i="32"/>
  <c r="F8" i="32" s="1"/>
  <c r="B8" i="32"/>
  <c r="A8" i="32"/>
  <c r="E7" i="32"/>
  <c r="D7" i="32"/>
  <c r="C7" i="32"/>
  <c r="B7" i="32"/>
  <c r="A7" i="32"/>
  <c r="E6" i="32"/>
  <c r="D6" i="32"/>
  <c r="C6" i="32"/>
  <c r="B6" i="32"/>
  <c r="A6" i="32"/>
  <c r="E5" i="32"/>
  <c r="D5" i="32"/>
  <c r="C5" i="32"/>
  <c r="F5" i="32" s="1"/>
  <c r="B5" i="32"/>
  <c r="A5" i="32"/>
  <c r="E4" i="32"/>
  <c r="D4" i="32"/>
  <c r="C4" i="32"/>
  <c r="B4" i="32"/>
  <c r="A4" i="32"/>
  <c r="E3" i="32"/>
  <c r="E11" i="32" s="1"/>
  <c r="D3" i="32"/>
  <c r="D11" i="32" s="1"/>
  <c r="C3" i="32"/>
  <c r="C11" i="32" s="1"/>
  <c r="B3" i="32"/>
  <c r="A3" i="32"/>
  <c r="E2" i="32"/>
  <c r="D2" i="32"/>
  <c r="C2" i="32"/>
  <c r="F2" i="32" s="1"/>
  <c r="B2" i="32"/>
  <c r="A2" i="32"/>
  <c r="F1" i="32"/>
  <c r="E1" i="32"/>
  <c r="D1" i="32"/>
  <c r="C1" i="32"/>
  <c r="C11" i="14"/>
  <c r="E10" i="14"/>
  <c r="D10" i="14"/>
  <c r="C10" i="14"/>
  <c r="B10" i="14"/>
  <c r="A10" i="14"/>
  <c r="E9" i="14"/>
  <c r="D9" i="14"/>
  <c r="C9" i="14"/>
  <c r="B9" i="14"/>
  <c r="A9" i="14"/>
  <c r="E8" i="14"/>
  <c r="D8" i="14"/>
  <c r="C8" i="14"/>
  <c r="F8" i="14" s="1"/>
  <c r="B8" i="14"/>
  <c r="A8" i="14"/>
  <c r="E7" i="14"/>
  <c r="D7" i="14"/>
  <c r="C7" i="14"/>
  <c r="B7" i="14"/>
  <c r="A7" i="14"/>
  <c r="E6" i="14"/>
  <c r="D6" i="14"/>
  <c r="C6" i="14"/>
  <c r="B6" i="14"/>
  <c r="A6" i="14"/>
  <c r="E5" i="14"/>
  <c r="D5" i="14"/>
  <c r="C5" i="14"/>
  <c r="F5" i="14" s="1"/>
  <c r="B5" i="14"/>
  <c r="A5" i="14"/>
  <c r="E4" i="14"/>
  <c r="D4" i="14"/>
  <c r="C4" i="14"/>
  <c r="B4" i="14"/>
  <c r="A4" i="14"/>
  <c r="E3" i="14"/>
  <c r="E11" i="14" s="1"/>
  <c r="D3" i="14"/>
  <c r="D11" i="14" s="1"/>
  <c r="C3" i="14"/>
  <c r="B3" i="14"/>
  <c r="A3" i="14"/>
  <c r="E2" i="14"/>
  <c r="D2" i="14"/>
  <c r="C2" i="14"/>
  <c r="F2" i="14" s="1"/>
  <c r="B2" i="14"/>
  <c r="A2" i="14"/>
  <c r="F1" i="14"/>
  <c r="E1" i="14"/>
  <c r="D1" i="14"/>
  <c r="C1" i="14"/>
  <c r="E10" i="25"/>
  <c r="D10" i="25"/>
  <c r="C10" i="25"/>
  <c r="B10" i="25"/>
  <c r="A10" i="25"/>
  <c r="E9" i="25"/>
  <c r="D9" i="25"/>
  <c r="C9" i="25"/>
  <c r="B9" i="25"/>
  <c r="A9" i="25"/>
  <c r="E8" i="25"/>
  <c r="D8" i="25"/>
  <c r="C8" i="25"/>
  <c r="F8" i="25" s="1"/>
  <c r="B8" i="25"/>
  <c r="A8" i="25"/>
  <c r="E7" i="25"/>
  <c r="D7" i="25"/>
  <c r="C7" i="25"/>
  <c r="B7" i="25"/>
  <c r="A7" i="25"/>
  <c r="E6" i="25"/>
  <c r="D6" i="25"/>
  <c r="C6" i="25"/>
  <c r="B6" i="25"/>
  <c r="A6" i="25"/>
  <c r="E5" i="25"/>
  <c r="D5" i="25"/>
  <c r="C5" i="25"/>
  <c r="F5" i="25" s="1"/>
  <c r="B5" i="25"/>
  <c r="A5" i="25"/>
  <c r="E4" i="25"/>
  <c r="D4" i="25"/>
  <c r="C4" i="25"/>
  <c r="B4" i="25"/>
  <c r="A4" i="25"/>
  <c r="E3" i="25"/>
  <c r="E11" i="25" s="1"/>
  <c r="D3" i="25"/>
  <c r="D11" i="25" s="1"/>
  <c r="C3" i="25"/>
  <c r="C11" i="25" s="1"/>
  <c r="B3" i="25"/>
  <c r="A3" i="25"/>
  <c r="E2" i="25"/>
  <c r="D2" i="25"/>
  <c r="C2" i="25"/>
  <c r="F2" i="25" s="1"/>
  <c r="F11" i="25" s="1"/>
  <c r="B2" i="25"/>
  <c r="A2" i="25"/>
  <c r="F1" i="25"/>
  <c r="E1" i="25"/>
  <c r="D1" i="25"/>
  <c r="C1" i="25"/>
  <c r="F11" i="14" l="1"/>
  <c r="F11" i="32"/>
  <c r="F11" i="19"/>
  <c r="F2" i="18"/>
  <c r="F11" i="18" s="1"/>
</calcChain>
</file>

<file path=xl/sharedStrings.xml><?xml version="1.0" encoding="utf-8"?>
<sst xmlns="http://schemas.openxmlformats.org/spreadsheetml/2006/main" count="342" uniqueCount="63">
  <si>
    <t>Other Services</t>
  </si>
  <si>
    <t>Screening phase</t>
  </si>
  <si>
    <t>Eligibles</t>
  </si>
  <si>
    <t>Ineligible + out of target</t>
  </si>
  <si>
    <t>Stratification</t>
  </si>
  <si>
    <t>Small (5-19)</t>
  </si>
  <si>
    <t>Medium (20-99)</t>
  </si>
  <si>
    <t/>
  </si>
  <si>
    <t>Region</t>
  </si>
  <si>
    <t>Sector</t>
  </si>
  <si>
    <t>Size</t>
  </si>
  <si>
    <t>Retail</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</si>
  <si>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</si>
  <si>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</si>
  <si>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</si>
  <si>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</si>
  <si>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</si>
  <si>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</si>
  <si>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</si>
  <si>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</si>
  <si>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</si>
  <si>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</si>
  <si>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</si>
  <si>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</si>
  <si>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</si>
  <si>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</si>
  <si>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</si>
  <si>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</si>
  <si>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</si>
  <si>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</si>
  <si>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</si>
  <si>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</si>
  <si>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</si>
  <si>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</si>
  <si>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</si>
  <si>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</si>
  <si>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</si>
  <si>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</si>
  <si>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Manufacturing</t>
  </si>
  <si>
    <t>North Macedonia 2023</t>
  </si>
  <si>
    <t>Skopje</t>
  </si>
  <si>
    <t>Eastern Macedonia</t>
  </si>
  <si>
    <t>Western Macedonia</t>
  </si>
  <si>
    <t>stratificationregionname</t>
  </si>
  <si>
    <t>stratificationsizename</t>
  </si>
  <si>
    <t>Large (100 or more)</t>
  </si>
  <si>
    <t>_Manufacturing</t>
  </si>
  <si>
    <t>_Retail</t>
  </si>
  <si>
    <t>_Other_Services</t>
  </si>
  <si>
    <t>achieved_panel</t>
  </si>
  <si>
    <t>achieved</t>
  </si>
  <si>
    <t>Survey</t>
  </si>
  <si>
    <t>Cell</t>
  </si>
  <si>
    <t>Fresh/Panel</t>
  </si>
  <si>
    <t>Name</t>
  </si>
  <si>
    <t>Survey_response_rate</t>
  </si>
  <si>
    <t>Frame_quality</t>
  </si>
  <si>
    <t>rr_d2</t>
  </si>
  <si>
    <t>rr_l1</t>
  </si>
  <si>
    <t>rr_n2a</t>
  </si>
  <si>
    <t>rr_TFP</t>
  </si>
  <si>
    <t>_Grand_Total</t>
  </si>
  <si>
    <r>
      <t xml:space="preserve">Source: </t>
    </r>
    <r>
      <rPr>
        <i/>
        <sz val="9"/>
        <rFont val="Times New Roman"/>
        <family val="1"/>
      </rPr>
      <t>Central Registry of Macedonia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</si>
</sst>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6">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8">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F12"/>
  <sheetViews>
    <sheetView topLeftCell="A9" workbookViewId="0">
      <selection activeCell="A12" sqref="A12"/>
    </sheetView>
  </sheetViews>
  <sheetFormatPr defaultColWidth="9.1796875" defaultRowHeight="14.5"/>
  <cols>
    <col min="1" max="1" width="15" style="14" customWidth="1"/>
    <col min="2" max="2" width="19.81640625" style="14" bestFit="1" customWidth="1"/>
    <col min="3" max="4" width="13.1796875" style="14" bestFit="1" customWidth="1"/>
    <col min="5" max="5" width="13.1796875" style="17" bestFit="1" customWidth="1"/>
    <col min="6" max="6" width="14.54296875" style="27" bestFit="1" customWidth="1"/>
    <col min="7" max="16384" width="9.1796875" style="14"/>
  </cols>
  <sheetData>
    <row r="1" spans="1:6" ht="15" thickBot="1">
      <c r="A1" s="12"/>
      <c r="B1" s="12"/>
      <c r="C1" s="13" t="str">
        <f>RIGHT(SUBSTITUTE(universe!C1,"_"," "),LEN(SUBSTITUTE(universe!C1,"_"," "))-1)</f>
        <v>Manufacturing</v>
      </c>
      <c r="D1" s="13" t="str">
        <f>RIGHT(SUBSTITUTE(universe!D1,"_"," "),LEN(SUBSTITUTE(universe!D1,"_"," "))-1)</f>
        <v>Retail</v>
      </c>
      <c r="E1" s="13" t="str">
        <f>RIGHT(SUBSTITUTE(universe!E1,"_"," "),LEN(SUBSTITUTE(universe!E1,"_"," "))-1)</f>
        <v>Other Services</v>
      </c>
      <c r="F1" s="13" t="str">
        <f>RIGHT(SUBSTITUTE(universe!F1,"_"," "),LEN(SUBSTITUTE(universe!F1,"_"," "))-1)</f>
        <v>Grand Total</v>
      </c>
    </row>
    <row r="2" spans="1:6">
      <c r="A2" s="15" t="str">
        <f>universe!A2</f>
        <v>Skopje</v>
      </c>
      <c r="B2" s="16" t="str">
        <f>LEFT(universe!B2,FIND(")",universe!B2))</f>
        <v>Small (5-19)</v>
      </c>
      <c r="C2" s="16">
        <f>universe!C2</f>
        <v>427</v>
      </c>
      <c r="D2" s="16">
        <f>universe!D2</f>
        <v>457</v>
      </c>
      <c r="E2" s="16">
        <f>universe!E2</f>
        <v>2326</v>
      </c>
      <c r="F2" s="25">
        <f>SUM(C2:E4)</f>
        <v>3549</v>
      </c>
    </row>
    <row r="3" spans="1:6">
      <c r="A3" s="15" t="str">
        <f>universe!A3</f>
        <v>Skopje</v>
      </c>
      <c r="B3" s="16" t="str">
        <f>LEFT(universe!B3,FIND(")",universe!B3))</f>
        <v>Medium (20-99)</v>
      </c>
      <c r="C3" s="16">
        <f>universe!C3</f>
        <v>45</v>
      </c>
      <c r="D3" s="16">
        <f>universe!D3</f>
        <v>34</v>
      </c>
      <c r="E3" s="16">
        <f>universe!E3</f>
        <v>172</v>
      </c>
      <c r="F3" s="25"/>
    </row>
    <row r="4" spans="1:6">
      <c r="A4" s="15" t="str">
        <f>universe!A4</f>
        <v>Skopje</v>
      </c>
      <c r="B4" s="16" t="str">
        <f>LEFT(universe!B4,FIND(")",universe!B4))</f>
        <v>Large (100+)</v>
      </c>
      <c r="C4" s="16">
        <f>universe!C4</f>
        <v>26</v>
      </c>
      <c r="D4" s="16">
        <f>universe!D4</f>
        <v>19</v>
      </c>
      <c r="E4" s="16">
        <f>universe!E4</f>
        <v>43</v>
      </c>
      <c r="F4" s="25"/>
    </row>
    <row r="5" spans="1:6">
      <c r="A5" s="15" t="str">
        <f>universe!A5</f>
        <v>Eastern Macedonia</v>
      </c>
      <c r="B5" s="16" t="str">
        <f>LEFT(universe!B5,FIND(")",universe!B5))</f>
        <v>Small (5-19)</v>
      </c>
      <c r="C5" s="16">
        <f>universe!C5</f>
        <v>462</v>
      </c>
      <c r="D5" s="16">
        <f>universe!D5</f>
        <v>484</v>
      </c>
      <c r="E5" s="16">
        <f>universe!E5</f>
        <v>1194</v>
      </c>
      <c r="F5" s="25">
        <f>SUM(C5:E7)</f>
        <v>2315</v>
      </c>
    </row>
    <row r="6" spans="1:6">
      <c r="A6" s="15" t="str">
        <f>universe!A6</f>
        <v>Eastern Macedonia</v>
      </c>
      <c r="B6" s="16" t="str">
        <f>LEFT(universe!B6,FIND(")",universe!B6))</f>
        <v>Medium (20-99)</v>
      </c>
      <c r="C6" s="16">
        <f>universe!C6</f>
        <v>56</v>
      </c>
      <c r="D6" s="16">
        <f>universe!D6</f>
        <v>14</v>
      </c>
      <c r="E6" s="16">
        <f>universe!E6</f>
        <v>67</v>
      </c>
    </row>
    <row r="7" spans="1:6">
      <c r="A7" s="15" t="str">
        <f>universe!A7</f>
        <v>Eastern Macedonia</v>
      </c>
      <c r="B7" s="16" t="str">
        <f>LEFT(universe!B7,FIND(")",universe!B7))</f>
        <v>Large (100+)</v>
      </c>
      <c r="C7" s="16">
        <f>universe!C7</f>
        <v>25</v>
      </c>
      <c r="D7" s="16">
        <f>universe!D7</f>
        <v>5</v>
      </c>
      <c r="E7" s="16">
        <f>universe!E7</f>
        <v>8</v>
      </c>
      <c r="F7" s="25"/>
    </row>
    <row r="8" spans="1:6">
      <c r="A8" s="15" t="str">
        <f>universe!A8</f>
        <v>Western Macedonia</v>
      </c>
      <c r="B8" s="16" t="str">
        <f>LEFT(universe!B8,FIND(")",universe!B8))</f>
        <v>Small (5-19)</v>
      </c>
      <c r="C8" s="16">
        <f>universe!C8</f>
        <v>419</v>
      </c>
      <c r="D8" s="16">
        <f>universe!D8</f>
        <v>562</v>
      </c>
      <c r="E8" s="16">
        <f>universe!E8</f>
        <v>1081</v>
      </c>
      <c r="F8" s="25">
        <f>SUM(C8:E10)</f>
        <v>2211</v>
      </c>
    </row>
    <row r="9" spans="1:6">
      <c r="A9" s="15" t="str">
        <f>universe!A9</f>
        <v>Western Macedonia</v>
      </c>
      <c r="B9" s="16" t="str">
        <f>LEFT(universe!B9,FIND(")",universe!B9))</f>
        <v>Medium (20-99)</v>
      </c>
      <c r="C9" s="16">
        <f>universe!C9</f>
        <v>47</v>
      </c>
      <c r="D9" s="16">
        <f>universe!D9</f>
        <v>27</v>
      </c>
      <c r="E9" s="16">
        <f>universe!E9</f>
        <v>41</v>
      </c>
      <c r="F9" s="25"/>
    </row>
    <row r="10" spans="1:6">
      <c r="A10" s="15" t="str">
        <f>universe!A10</f>
        <v>Western Macedonia</v>
      </c>
      <c r="B10" s="16" t="str">
        <f>LEFT(universe!B10,FIND(")",universe!B10))</f>
        <v>Large (100+)</v>
      </c>
      <c r="C10" s="16">
        <f>universe!C10</f>
        <v>22</v>
      </c>
      <c r="D10" s="16">
        <f>universe!D10</f>
        <v>4</v>
      </c>
      <c r="E10" s="16">
        <f>universe!E10</f>
        <v>8</v>
      </c>
    </row>
    <row r="11" spans="1:6" s="27" customFormat="1" ht="15" thickBot="1">
      <c r="A11" s="26"/>
      <c r="B11" s="26"/>
      <c r="C11" s="26">
        <f>SUM(C2:C10)</f>
        <v>1529</v>
      </c>
      <c r="D11" s="26">
        <f>SUM(D2:D10)</f>
        <v>1606</v>
      </c>
      <c r="E11" s="26">
        <f>SUM(E2:E10)</f>
        <v>4940</v>
      </c>
      <c r="F11" s="26">
        <f>SUM(F2:F9)</f>
        <v>8075</v>
      </c>
    </row>
    <row r="12" spans="1:6" ht="15" thickTop="1">
      <c r="A12" s="34" t="s">
        <v>62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2"/>
  <sheetViews>
    <sheetView tabSelected="1" topLeftCell="A12" workbookViewId="0">
      <selection activeCell="A12" sqref="A12"/>
    </sheetView>
  </sheetViews>
  <sheetFormatPr defaultRowHeight="14.5"/>
  <cols>
    <col min="1" max="1" width="14.26953125" customWidth="1"/>
    <col min="2" max="2" width="15.7265625" bestFit="1" customWidth="1"/>
    <col min="3" max="3" width="12.81640625" customWidth="1"/>
    <col min="4" max="4" width="14.1796875" customWidth="1"/>
    <col min="5" max="5" width="9.1796875" style="8"/>
    <col min="6" max="6" width="10" bestFit="1" customWidth="1"/>
  </cols>
  <sheetData>
    <row r="1" spans="1:6" ht="27" thickBot="1">
      <c r="A1" s="3"/>
      <c r="B1" s="3"/>
      <c r="C1" s="1" t="str">
        <f>RIGHT(SUBSTITUTE('frame fresh and panel'!C1,"_"," "),LEN(SUBSTITUTE('frame fresh and panel'!C1,"_"," "))-1)</f>
        <v>Manufacturing</v>
      </c>
      <c r="D1" s="1" t="str">
        <f>RIGHT(SUBSTITUTE('frame fresh and panel'!D1,"_"," "),LEN(SUBSTITUTE('frame fresh and panel'!D1,"_"," "))-1)</f>
        <v>Retail</v>
      </c>
      <c r="E1" s="1" t="str">
        <f>RIGHT(SUBSTITUTE('frame fresh and panel'!E1,"_"," "),LEN(SUBSTITUTE('frame fresh and panel'!E1,"_"," "))-1)</f>
        <v>Other Services</v>
      </c>
      <c r="F1" s="1" t="str">
        <f>RIGHT(SUBSTITUTE('frame fresh and panel'!F1,"_"," "),LEN(SUBSTITUTE('frame fresh and panel'!F1,"_"," "))-1)</f>
        <v>Grand Total</v>
      </c>
    </row>
    <row r="2" spans="1:6">
      <c r="A2" s="4" t="str">
        <f>'frame fresh and panel'!A2</f>
        <v>Skopje</v>
      </c>
      <c r="B2" s="2" t="str">
        <f>LEFT('frame fresh and panel'!B2,FIND(")",'frame fresh and panel'!B2))</f>
        <v>Small (5-19)</v>
      </c>
      <c r="C2" s="2">
        <f>'frame fresh and panel'!C2</f>
        <v>429</v>
      </c>
      <c r="D2" s="2">
        <f>'frame fresh and panel'!D2</f>
        <v>465</v>
      </c>
      <c r="E2" s="2">
        <f>'frame fresh and panel'!E2</f>
        <v>1610</v>
      </c>
      <c r="F2" s="8">
        <f>SUM(C2:E4)</f>
        <v>2881</v>
      </c>
    </row>
    <row r="3" spans="1:6">
      <c r="A3" s="4" t="str">
        <f>'frame fresh and panel'!A3</f>
        <v>Skopje</v>
      </c>
      <c r="B3" s="2" t="str">
        <f>LEFT('frame fresh and panel'!B3,FIND(")",'frame fresh and panel'!B3))</f>
        <v>Medium (20-99)</v>
      </c>
      <c r="C3" s="2">
        <f>'frame fresh and panel'!C3</f>
        <v>51</v>
      </c>
      <c r="D3" s="2">
        <f>'frame fresh and panel'!D3</f>
        <v>46</v>
      </c>
      <c r="E3" s="2">
        <f>'frame fresh and panel'!E3</f>
        <v>182</v>
      </c>
      <c r="F3" s="8"/>
    </row>
    <row r="4" spans="1:6">
      <c r="A4" s="4" t="str">
        <f>'frame fresh and panel'!A4</f>
        <v>Skopje</v>
      </c>
      <c r="B4" s="2" t="str">
        <f>LEFT('frame fresh and panel'!B4,FIND(")",'frame fresh and panel'!B4))</f>
        <v>Large (100 or more)</v>
      </c>
      <c r="C4" s="2">
        <f>'frame fresh and panel'!C4</f>
        <v>33</v>
      </c>
      <c r="D4" s="2">
        <f>'frame fresh and panel'!D4</f>
        <v>26</v>
      </c>
      <c r="E4" s="2">
        <f>'frame fresh and panel'!E4</f>
        <v>39</v>
      </c>
      <c r="F4" s="8"/>
    </row>
    <row r="5" spans="1:6">
      <c r="A5" s="4" t="str">
        <f>'frame fresh and panel'!A5</f>
        <v>Eastern Macedonia</v>
      </c>
      <c r="B5" s="2" t="str">
        <f>LEFT('frame fresh and panel'!B5,FIND(")",'frame fresh and panel'!B5))</f>
        <v>Small (5-19)</v>
      </c>
      <c r="C5" s="2">
        <f>'frame fresh and panel'!C5</f>
        <v>468</v>
      </c>
      <c r="D5" s="2">
        <f>'frame fresh and panel'!D5</f>
        <v>488</v>
      </c>
      <c r="E5" s="2">
        <f>'frame fresh and panel'!E5</f>
        <v>1123</v>
      </c>
      <c r="F5" s="8">
        <f>SUM(C5:E7)</f>
        <v>2315</v>
      </c>
    </row>
    <row r="6" spans="1:6">
      <c r="A6" s="4" t="str">
        <f>'frame fresh and panel'!A6</f>
        <v>Eastern Macedonia</v>
      </c>
      <c r="B6" s="2" t="str">
        <f>LEFT('frame fresh and panel'!B6,FIND(")",'frame fresh and panel'!B6))</f>
        <v>Medium (20-99)</v>
      </c>
      <c r="C6" s="2">
        <f>'frame fresh and panel'!C6</f>
        <v>77</v>
      </c>
      <c r="D6" s="2">
        <f>'frame fresh and panel'!D6</f>
        <v>27</v>
      </c>
      <c r="E6" s="2">
        <f>'frame fresh and panel'!E6</f>
        <v>73</v>
      </c>
    </row>
    <row r="7" spans="1:6">
      <c r="A7" s="4" t="str">
        <f>'frame fresh and panel'!A7</f>
        <v>Eastern Macedonia</v>
      </c>
      <c r="B7" s="2" t="str">
        <f>LEFT('frame fresh and panel'!B7,FIND(")",'frame fresh and panel'!B7))</f>
        <v>Large (100 or more)</v>
      </c>
      <c r="C7" s="2">
        <f>'frame fresh and panel'!C7</f>
        <v>43</v>
      </c>
      <c r="D7" s="2">
        <f>'frame fresh and panel'!D7</f>
        <v>6</v>
      </c>
      <c r="E7" s="2">
        <f>'frame fresh and panel'!E7</f>
        <v>10</v>
      </c>
      <c r="F7" s="8"/>
    </row>
    <row r="8" spans="1:6">
      <c r="A8" s="4" t="str">
        <f>'frame fresh and panel'!A8</f>
        <v>Western Macedonia</v>
      </c>
      <c r="B8" s="2" t="str">
        <f>LEFT('frame fresh and panel'!B8,FIND(")",'frame fresh and panel'!B8))</f>
        <v>Small (5-19)</v>
      </c>
      <c r="C8" s="2">
        <f>'frame fresh and panel'!C8</f>
        <v>423</v>
      </c>
      <c r="D8" s="2">
        <f>'frame fresh and panel'!D8</f>
        <v>563</v>
      </c>
      <c r="E8" s="2">
        <f>'frame fresh and panel'!E8</f>
        <v>1021</v>
      </c>
      <c r="F8" s="8">
        <f>SUM(C8:E10)</f>
        <v>2196</v>
      </c>
    </row>
    <row r="9" spans="1:6">
      <c r="A9" s="4" t="str">
        <f>'frame fresh and panel'!A9</f>
        <v>Western Macedonia</v>
      </c>
      <c r="B9" s="2" t="str">
        <f>LEFT('frame fresh and panel'!B9,FIND(")",'frame fresh and panel'!B9))</f>
        <v>Medium (20-99)</v>
      </c>
      <c r="C9" s="2">
        <f>'frame fresh and panel'!C9</f>
        <v>58</v>
      </c>
      <c r="D9" s="2">
        <f>'frame fresh and panel'!D9</f>
        <v>34</v>
      </c>
      <c r="E9" s="2">
        <f>'frame fresh and panel'!E9</f>
        <v>47</v>
      </c>
      <c r="F9" s="8"/>
    </row>
    <row r="10" spans="1:6">
      <c r="A10" s="4" t="str">
        <f>'frame fresh and panel'!A10</f>
        <v>Western Macedonia</v>
      </c>
      <c r="B10" s="2" t="str">
        <f>LEFT('frame fresh and panel'!B10,FIND(")",'frame fresh and panel'!B10))</f>
        <v>Large (100 or more)</v>
      </c>
      <c r="C10" s="2">
        <f>'frame fresh and panel'!C10</f>
        <v>32</v>
      </c>
      <c r="D10" s="2">
        <f>'frame fresh and panel'!D10</f>
        <v>6</v>
      </c>
      <c r="E10" s="2">
        <f>'frame fresh and panel'!E10</f>
        <v>12</v>
      </c>
    </row>
    <row r="11" spans="1:6" s="27" customFormat="1" ht="15" thickBot="1">
      <c r="A11" s="26"/>
      <c r="B11" s="26"/>
      <c r="C11" s="26">
        <f>SUM(C2:C10)</f>
        <v>1614</v>
      </c>
      <c r="D11" s="26">
        <f>SUM(D2:D10)</f>
        <v>1661</v>
      </c>
      <c r="E11" s="26">
        <f>SUM(E2:E10)</f>
        <v>4117</v>
      </c>
      <c r="F11" s="26">
        <f>SUM(F2:F9)</f>
        <v>7392</v>
      </c>
    </row>
    <row r="12" spans="1:6" ht="15" thickTop="1">
      <c r="A12" s="35" t="s">
        <v>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F12"/>
  <sheetViews>
    <sheetView workbookViewId="0">
      <selection activeCell="F9" sqref="F9"/>
    </sheetView>
  </sheetViews>
  <sheetFormatPr defaultColWidth="9.1796875" defaultRowHeight="14.5"/>
  <cols>
    <col min="1" max="1" width="15" style="14" customWidth="1"/>
    <col min="2" max="2" width="19.81640625" style="14" bestFit="1" customWidth="1"/>
    <col min="3" max="4" width="10.1796875" style="14" customWidth="1"/>
    <col min="5" max="5" width="10.1796875" style="17" customWidth="1"/>
    <col min="6" max="6" width="14.54296875" style="27" bestFit="1" customWidth="1"/>
    <col min="7" max="16384" width="9.1796875" style="14"/>
  </cols>
  <sheetData>
    <row r="1" spans="1:6" ht="27" thickBot="1">
      <c r="A1" s="12"/>
      <c r="B1" s="12"/>
      <c r="C1" s="13" t="str">
        <f>RIGHT(SUBSTITUTE('original survey design'!C1,"_"," "),LEN(SUBSTITUTE('original survey design'!C1,"_"," "))-1)</f>
        <v>Manufacturing</v>
      </c>
      <c r="D1" s="13" t="str">
        <f>RIGHT(SUBSTITUTE('original survey design'!D1,"_"," "),LEN(SUBSTITUTE('original survey design'!D1,"_"," "))-1)</f>
        <v>Retail</v>
      </c>
      <c r="E1" s="13" t="str">
        <f>RIGHT(SUBSTITUTE('original survey design'!E1,"_"," "),LEN(SUBSTITUTE('original survey design'!E1,"_"," "))-1)</f>
        <v>Other Services</v>
      </c>
      <c r="F1" s="13" t="str">
        <f>RIGHT(SUBSTITUTE('original survey design'!F1,"_"," "),LEN(SUBSTITUTE('original survey design'!F1,"_"," "))-1)</f>
        <v>Grand Total</v>
      </c>
    </row>
    <row r="2" spans="1:6">
      <c r="A2" s="15" t="str">
        <f>'original survey design'!A2</f>
        <v>Skopje</v>
      </c>
      <c r="B2" s="16" t="str">
        <f>LEFT('original survey design'!B2,FIND(")",'original survey design'!B2))</f>
        <v>Small (5-19)</v>
      </c>
      <c r="C2" s="28">
        <f>'original survey design'!C2</f>
        <v>7</v>
      </c>
      <c r="D2" s="28">
        <f>'original survey design'!D2</f>
        <v>7</v>
      </c>
      <c r="E2" s="28">
        <f>'original survey design'!E2</f>
        <v>31</v>
      </c>
      <c r="F2" s="25">
        <f>SUM(C2:E4)</f>
        <v>120</v>
      </c>
    </row>
    <row r="3" spans="1:6">
      <c r="A3" s="15" t="str">
        <f>'original survey design'!A3</f>
        <v>Skopje</v>
      </c>
      <c r="B3" s="16" t="str">
        <f>LEFT('original survey design'!B3,FIND(")",'original survey design'!B3))</f>
        <v>Medium (20-99)</v>
      </c>
      <c r="C3" s="28">
        <f>'original survey design'!C3</f>
        <v>4</v>
      </c>
      <c r="D3" s="28">
        <f>'original survey design'!D3</f>
        <v>17</v>
      </c>
      <c r="E3" s="28">
        <f>'original survey design'!E3</f>
        <v>4</v>
      </c>
      <c r="F3" s="25"/>
    </row>
    <row r="4" spans="1:6">
      <c r="A4" s="15" t="str">
        <f>'original survey design'!A4</f>
        <v>Skopje</v>
      </c>
      <c r="B4" s="16" t="str">
        <f>LEFT('original survey design'!B4,FIND(")",'original survey design'!B4))</f>
        <v>Large (100+)</v>
      </c>
      <c r="C4" s="28">
        <f>'original survey design'!C4</f>
        <v>17</v>
      </c>
      <c r="D4" s="28">
        <f>'original survey design'!D4</f>
        <v>16</v>
      </c>
      <c r="E4" s="28">
        <f>'original survey design'!E4</f>
        <v>17</v>
      </c>
      <c r="F4" s="25"/>
    </row>
    <row r="5" spans="1:6">
      <c r="A5" s="15" t="str">
        <f>'original survey design'!A5</f>
        <v>Eastern Macedonia</v>
      </c>
      <c r="B5" s="16" t="str">
        <f>LEFT('original survey design'!B5,FIND(")",'original survey design'!B5))</f>
        <v>Small (5-19)</v>
      </c>
      <c r="C5" s="28">
        <f>'original survey design'!C5</f>
        <v>7</v>
      </c>
      <c r="D5" s="28">
        <f>'original survey design'!D5</f>
        <v>12</v>
      </c>
      <c r="E5" s="28">
        <f>'original survey design'!E5</f>
        <v>16</v>
      </c>
      <c r="F5" s="25">
        <f>SUM(C5:E7)</f>
        <v>120</v>
      </c>
    </row>
    <row r="6" spans="1:6">
      <c r="A6" s="15" t="str">
        <f>'original survey design'!A6</f>
        <v>Eastern Macedonia</v>
      </c>
      <c r="B6" s="16" t="str">
        <f>LEFT('original survey design'!B6,FIND(")",'original survey design'!B6))</f>
        <v>Medium (20-99)</v>
      </c>
      <c r="C6" s="28">
        <f>'original survey design'!C6</f>
        <v>16</v>
      </c>
      <c r="D6" s="28">
        <f>'original survey design'!D6</f>
        <v>18</v>
      </c>
      <c r="E6" s="28">
        <f>'original survey design'!E6</f>
        <v>13</v>
      </c>
    </row>
    <row r="7" spans="1:6">
      <c r="A7" s="15" t="str">
        <f>'original survey design'!A7</f>
        <v>Eastern Macedonia</v>
      </c>
      <c r="B7" s="16" t="str">
        <f>LEFT('original survey design'!B7,FIND(")",'original survey design'!B7))</f>
        <v>Large (100+)</v>
      </c>
      <c r="C7" s="28">
        <f>'original survey design'!C7</f>
        <v>26</v>
      </c>
      <c r="D7" s="28">
        <f>'original survey design'!D7</f>
        <v>5</v>
      </c>
      <c r="E7" s="28">
        <f>'original survey design'!E7</f>
        <v>7</v>
      </c>
      <c r="F7" s="25"/>
    </row>
    <row r="8" spans="1:6">
      <c r="A8" s="15" t="str">
        <f>'original survey design'!A8</f>
        <v>Western Macedonia</v>
      </c>
      <c r="B8" s="16" t="str">
        <f>LEFT('original survey design'!B8,FIND(")",'original survey design'!B8))</f>
        <v>Small (5-19)</v>
      </c>
      <c r="C8" s="28">
        <f>'original survey design'!C8</f>
        <v>7</v>
      </c>
      <c r="D8" s="28">
        <f>'original survey design'!D8</f>
        <v>20</v>
      </c>
      <c r="E8" s="28">
        <f>'original survey design'!E8</f>
        <v>13</v>
      </c>
      <c r="F8" s="25">
        <f>SUM(C8:E10)</f>
        <v>120</v>
      </c>
    </row>
    <row r="9" spans="1:6">
      <c r="A9" s="15" t="str">
        <f>'original survey design'!A9</f>
        <v>Western Macedonia</v>
      </c>
      <c r="B9" s="16" t="str">
        <f>LEFT('original survey design'!B9,FIND(")",'original survey design'!B9))</f>
        <v>Medium (20-99)</v>
      </c>
      <c r="C9" s="28">
        <f>'original survey design'!C9</f>
        <v>16</v>
      </c>
      <c r="D9" s="28">
        <f>'original survey design'!D9</f>
        <v>21</v>
      </c>
      <c r="E9" s="28">
        <f>'original survey design'!E9</f>
        <v>11</v>
      </c>
      <c r="F9" s="25"/>
    </row>
    <row r="10" spans="1:6">
      <c r="A10" s="15" t="str">
        <f>'original survey design'!A10</f>
        <v>Western Macedonia</v>
      </c>
      <c r="B10" s="16" t="str">
        <f>LEFT('original survey design'!B10,FIND(")",'original survey design'!B10))</f>
        <v>Large (100+)</v>
      </c>
      <c r="C10" s="28">
        <f>'original survey design'!C10</f>
        <v>20</v>
      </c>
      <c r="D10" s="28">
        <f>'original survey design'!D10</f>
        <v>4</v>
      </c>
      <c r="E10" s="28">
        <f>'original survey design'!E10</f>
        <v>8</v>
      </c>
    </row>
    <row r="11" spans="1:6" s="27" customFormat="1" ht="15" thickBot="1">
      <c r="A11" s="26"/>
      <c r="B11" s="26"/>
      <c r="C11" s="26">
        <f>SUM(C2:C10)</f>
        <v>120</v>
      </c>
      <c r="D11" s="26">
        <f>SUM(D2:D10)</f>
        <v>120</v>
      </c>
      <c r="E11" s="26">
        <f>SUM(E2:E10)</f>
        <v>120</v>
      </c>
      <c r="F11" s="26">
        <f>SUM(F2:F9)</f>
        <v>360</v>
      </c>
    </row>
    <row r="12" spans="1:6" ht="1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topLeftCell="A2" zoomScaleNormal="100" workbookViewId="0">
      <selection activeCell="E3" sqref="E3"/>
    </sheetView>
  </sheetViews>
  <sheetFormatPr defaultRowHeight="14.5"/>
  <cols>
    <col min="2" max="2" width="15.1796875" bestFit="1" customWidth="1"/>
    <col min="3" max="3" width="24.54296875" bestFit="1" customWidth="1"/>
    <col min="4" max="4" width="15" bestFit="1" customWidth="1"/>
    <col min="5" max="5" width="15.81640625" customWidth="1"/>
    <col min="6" max="6" width="12.1796875" customWidth="1"/>
  </cols>
  <sheetData>
    <row r="1" spans="2:6" ht="15" thickBot="1">
      <c r="B1" s="33"/>
      <c r="C1" s="33"/>
      <c r="D1" s="33" t="s">
        <v>7</v>
      </c>
      <c r="E1" s="33"/>
    </row>
    <row r="2" spans="2:6" s="18" customFormat="1" ht="46" thickTop="1">
      <c r="B2" s="31"/>
      <c r="C2" s="31"/>
      <c r="D2" s="32" t="s">
        <v>18</v>
      </c>
      <c r="E2" s="32" t="s">
        <v>20</v>
      </c>
    </row>
    <row r="3" spans="2:6" s="18" customFormat="1" ht="15.5">
      <c r="B3" s="19" t="s">
        <v>15</v>
      </c>
      <c r="C3" s="19" t="s">
        <v>21</v>
      </c>
      <c r="D3" s="23">
        <v>7392</v>
      </c>
      <c r="E3" s="21"/>
    </row>
    <row r="4" spans="2:6" s="18" customFormat="1" ht="15.5">
      <c r="B4" s="19"/>
      <c r="C4" s="19" t="s">
        <v>27</v>
      </c>
      <c r="D4" s="23">
        <v>1195</v>
      </c>
      <c r="E4" s="21"/>
    </row>
    <row r="5" spans="2:6" s="18" customFormat="1" ht="15.5">
      <c r="B5" s="19"/>
      <c r="C5" s="19" t="s">
        <v>28</v>
      </c>
      <c r="D5" s="23">
        <v>1191</v>
      </c>
      <c r="E5" s="21"/>
    </row>
    <row r="6" spans="2:6" ht="15.75" customHeight="1">
      <c r="B6" s="19" t="s">
        <v>1</v>
      </c>
      <c r="C6" s="19" t="s">
        <v>2</v>
      </c>
      <c r="D6" s="23">
        <v>688</v>
      </c>
      <c r="E6" s="21">
        <f t="shared" ref="E6:E12" si="0">D6/D$5</f>
        <v>0.57766582703610414</v>
      </c>
    </row>
    <row r="7" spans="2:6" ht="15.75" customHeight="1">
      <c r="B7" s="19"/>
      <c r="C7" s="19" t="s">
        <v>22</v>
      </c>
      <c r="D7" s="23">
        <v>53</v>
      </c>
      <c r="E7" s="21">
        <f t="shared" si="0"/>
        <v>4.4500419815281279E-2</v>
      </c>
    </row>
    <row r="8" spans="2:6" ht="16.5" customHeight="1">
      <c r="B8" s="19"/>
      <c r="C8" s="19" t="s">
        <v>29</v>
      </c>
      <c r="D8" s="23">
        <v>743</v>
      </c>
      <c r="E8" s="21">
        <f t="shared" si="0"/>
        <v>0.6238455079764903</v>
      </c>
    </row>
    <row r="9" spans="2:6" ht="15.5">
      <c r="B9" s="19"/>
      <c r="C9" s="19" t="s">
        <v>3</v>
      </c>
      <c r="D9" s="23">
        <v>44</v>
      </c>
      <c r="E9" s="21">
        <f t="shared" si="0"/>
        <v>3.6943744752308987E-2</v>
      </c>
    </row>
    <row r="10" spans="2:6" ht="15.75" customHeight="1">
      <c r="B10" s="19"/>
      <c r="C10" s="19" t="s">
        <v>23</v>
      </c>
      <c r="D10" s="23">
        <v>406</v>
      </c>
      <c r="E10" s="21">
        <f t="shared" si="0"/>
        <v>0.34089000839630562</v>
      </c>
    </row>
    <row r="11" spans="2:6" ht="15.75" customHeight="1">
      <c r="B11" s="19" t="s">
        <v>25</v>
      </c>
      <c r="C11" s="19" t="s">
        <v>24</v>
      </c>
      <c r="D11" s="23">
        <v>311</v>
      </c>
      <c r="E11" s="21">
        <f t="shared" si="0"/>
        <v>0.2611251049538203</v>
      </c>
    </row>
    <row r="12" spans="2:6" ht="15.75" customHeight="1" thickBot="1">
      <c r="B12" s="20" t="s">
        <v>26</v>
      </c>
      <c r="C12" s="20" t="s">
        <v>19</v>
      </c>
      <c r="D12" s="24">
        <v>354</v>
      </c>
      <c r="E12" s="22">
        <f t="shared" si="0"/>
        <v>0.29722921914357681</v>
      </c>
      <c r="F12" s="29"/>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5"/>
  <sheetViews>
    <sheetView topLeftCell="A5" workbookViewId="0">
      <selection activeCell="C8" sqref="C8:C10"/>
    </sheetView>
  </sheetViews>
  <sheetFormatPr defaultColWidth="9.1796875" defaultRowHeight="15.5"/>
  <cols>
    <col min="1" max="1" width="10.26953125" style="18" customWidth="1"/>
    <col min="2" max="2" width="7.453125" style="18" bestFit="1" customWidth="1"/>
    <col min="3" max="3" width="35.1796875" style="18" customWidth="1"/>
    <col min="4" max="4" width="11.7265625" style="18" customWidth="1"/>
    <col min="5" max="5" width="16.54296875" style="18" customWidth="1"/>
    <col min="6" max="6" width="11.1796875" style="18" customWidth="1"/>
    <col min="7" max="16384" width="9.1796875" style="18"/>
  </cols>
  <sheetData>
    <row r="1" spans="2:6" ht="16" thickBot="1">
      <c r="B1" s="30"/>
      <c r="C1" s="30"/>
      <c r="D1" s="30"/>
      <c r="E1" s="30"/>
      <c r="F1" s="30"/>
    </row>
    <row r="2" spans="2:6" ht="31" thickTop="1">
      <c r="B2" s="31"/>
      <c r="C2" s="31" t="s">
        <v>4</v>
      </c>
      <c r="D2" s="32" t="s">
        <v>14</v>
      </c>
      <c r="E2" s="32" t="s">
        <v>16</v>
      </c>
      <c r="F2" s="32" t="s">
        <v>17</v>
      </c>
    </row>
    <row r="3" spans="2:6">
      <c r="B3" s="19" t="s">
        <v>13</v>
      </c>
      <c r="C3" s="19" t="s">
        <v>12</v>
      </c>
      <c r="D3" s="21">
        <f>VLOOKUP($C3,'yield calculation'!$C:$F,2,FALSE)</f>
        <v>0.23826715350151062</v>
      </c>
      <c r="E3" s="21">
        <f>VLOOKUP($C3,'yield calculation'!$C:$F,3,FALSE)</f>
        <v>0.40000000596046448</v>
      </c>
      <c r="F3" s="21">
        <f>VLOOKUP($C3,'yield calculation'!$C:$F,4,FALSE)</f>
        <v>0.59566789865493774</v>
      </c>
    </row>
    <row r="4" spans="2:6">
      <c r="B4" s="19"/>
      <c r="C4" s="19" t="s">
        <v>13</v>
      </c>
      <c r="D4" s="21">
        <f>VLOOKUP($C4,'yield calculation'!$C:$F,2,FALSE)</f>
        <v>0.43333333730697632</v>
      </c>
      <c r="E4" s="21">
        <f>VLOOKUP($C4,'yield calculation'!$C:$F,3,FALSE)</f>
        <v>0.62903225421905518</v>
      </c>
      <c r="F4" s="21">
        <f>VLOOKUP($C4,'yield calculation'!$C:$F,4,FALSE)</f>
        <v>0.68888890743255615</v>
      </c>
    </row>
    <row r="5" spans="2:6">
      <c r="B5" s="19" t="s">
        <v>10</v>
      </c>
      <c r="C5" s="19" t="s">
        <v>5</v>
      </c>
      <c r="D5" s="21">
        <f>VLOOKUP($C5,'yield calculation'!$C:$F,2,FALSE)</f>
        <v>0.2063492089509964</v>
      </c>
      <c r="E5" s="21">
        <f>VLOOKUP($C5,'yield calculation'!$C:$F,3,FALSE)</f>
        <v>0.38011696934700012</v>
      </c>
      <c r="F5" s="21">
        <f>VLOOKUP($C5,'yield calculation'!$C:$F,4,FALSE)</f>
        <v>0.54285717010498047</v>
      </c>
    </row>
    <row r="6" spans="2:6">
      <c r="B6" s="19"/>
      <c r="C6" s="19" t="s">
        <v>6</v>
      </c>
      <c r="D6" s="21">
        <f>VLOOKUP($C6,'yield calculation'!$C:$F,2,FALSE)</f>
        <v>0.35028249025344849</v>
      </c>
      <c r="E6" s="21">
        <f>VLOOKUP($C6,'yield calculation'!$C:$F,3,FALSE)</f>
        <v>0.5102880597114563</v>
      </c>
      <c r="F6" s="21">
        <f>VLOOKUP($C6,'yield calculation'!$C:$F,4,FALSE)</f>
        <v>0.68644070625305176</v>
      </c>
    </row>
    <row r="7" spans="2:6">
      <c r="B7" s="19"/>
      <c r="C7" s="19" t="s">
        <v>35</v>
      </c>
      <c r="D7" s="21">
        <f>VLOOKUP($C7,'yield calculation'!$C:$F,2,FALSE)</f>
        <v>0.483091801404953</v>
      </c>
      <c r="E7" s="21">
        <f>VLOOKUP($C7,'yield calculation'!$C:$F,3,FALSE)</f>
        <v>0.63291138410568237</v>
      </c>
      <c r="F7" s="21">
        <f>VLOOKUP($C7,'yield calculation'!$C:$F,4,FALSE)</f>
        <v>0.76328504085540771</v>
      </c>
    </row>
    <row r="8" spans="2:6">
      <c r="B8" s="19" t="s">
        <v>8</v>
      </c>
      <c r="C8" s="19" t="s">
        <v>40</v>
      </c>
      <c r="D8" s="21">
        <f>VLOOKUP($C8,'yield calculation'!$C:$F,2,FALSE)</f>
        <v>0.28244274854660034</v>
      </c>
      <c r="E8" s="21">
        <f>VLOOKUP($C8,'yield calculation'!$C:$F,3,FALSE)</f>
        <v>0.46058091521263123</v>
      </c>
      <c r="F8" s="21">
        <f>VLOOKUP($C8,'yield calculation'!$C:$F,4,FALSE)</f>
        <v>0.61323153972625732</v>
      </c>
    </row>
    <row r="9" spans="2:6">
      <c r="B9" s="19"/>
      <c r="C9" s="19" t="s">
        <v>41</v>
      </c>
      <c r="D9" s="21">
        <f>VLOOKUP($C9,'yield calculation'!$C:$F,2,FALSE)</f>
        <v>0.34770116209983826</v>
      </c>
      <c r="E9" s="21">
        <f>VLOOKUP($C9,'yield calculation'!$C:$F,3,FALSE)</f>
        <v>0.55504584312438965</v>
      </c>
      <c r="F9" s="21">
        <f>VLOOKUP($C9,'yield calculation'!$C:$F,4,FALSE)</f>
        <v>0.62643676996231079</v>
      </c>
    </row>
    <row r="10" spans="2:6">
      <c r="B10" s="19"/>
      <c r="C10" s="19" t="s">
        <v>42</v>
      </c>
      <c r="D10" s="21">
        <f>VLOOKUP($C10,'yield calculation'!$C:$F,2,FALSE)</f>
        <v>0.27111110091209412</v>
      </c>
      <c r="E10" s="21">
        <f>VLOOKUP($C10,'yield calculation'!$C:$F,3,FALSE)</f>
        <v>0.42957746982574463</v>
      </c>
      <c r="F10" s="21">
        <f>VLOOKUP($C10,'yield calculation'!$C:$F,4,FALSE)</f>
        <v>0.63111108541488647</v>
      </c>
    </row>
    <row r="11" spans="2:6">
      <c r="B11" s="19" t="s">
        <v>9</v>
      </c>
      <c r="C11" s="19" t="s">
        <v>38</v>
      </c>
      <c r="D11" s="21">
        <f>VLOOKUP($C11,'yield calculation'!$C:$F,2,FALSE)</f>
        <v>0.34782609343528748</v>
      </c>
      <c r="E11" s="21">
        <f>VLOOKUP($C11,'yield calculation'!$C:$F,3,FALSE)</f>
        <v>0.55555558204650879</v>
      </c>
      <c r="F11" s="21">
        <f>VLOOKUP($C11,'yield calculation'!$C:$F,4,FALSE)</f>
        <v>0.62608695030212402</v>
      </c>
    </row>
    <row r="12" spans="2:6">
      <c r="B12" s="19"/>
      <c r="C12" s="19" t="s">
        <v>11</v>
      </c>
      <c r="D12" s="21">
        <f>VLOOKUP($C12,'yield calculation'!$C:$F,2,FALSE)</f>
        <v>0.2947368323802948</v>
      </c>
      <c r="E12" s="21">
        <f>VLOOKUP($C12,'yield calculation'!$C:$F,3,FALSE)</f>
        <v>0.44800001382827759</v>
      </c>
      <c r="F12" s="21">
        <f>VLOOKUP($C12,'yield calculation'!$C:$F,4,FALSE)</f>
        <v>0.65789473056793213</v>
      </c>
    </row>
    <row r="13" spans="2:6">
      <c r="B13" s="19"/>
      <c r="C13" s="19" t="s">
        <v>0</v>
      </c>
      <c r="D13" s="21">
        <f>VLOOKUP($C13,'yield calculation'!$C:$F,2,FALSE)</f>
        <v>0.26180258393287659</v>
      </c>
      <c r="E13" s="21">
        <f>VLOOKUP($C13,'yield calculation'!$C:$F,3,FALSE)</f>
        <v>0.44043320417404175</v>
      </c>
      <c r="F13" s="21">
        <f>VLOOKUP($C13,'yield calculation'!$C:$F,4,FALSE)</f>
        <v>0.59442061185836792</v>
      </c>
    </row>
    <row r="14" spans="2:6" ht="16" thickBot="1">
      <c r="B14" s="20" t="s">
        <v>15</v>
      </c>
      <c r="C14" s="20" t="s">
        <v>39</v>
      </c>
      <c r="D14" s="22">
        <f>VLOOKUP($C14,'yield calculation'!$C:$F,2,FALSE)</f>
        <v>0.29722923040390015</v>
      </c>
      <c r="E14" s="22">
        <f>VLOOKUP($C14,'yield calculation'!$C:$F,3,FALSE)</f>
        <v>0.47644683718681335</v>
      </c>
      <c r="F14" s="22">
        <f>VLOOKUP($C14,'yield calculation'!$C:$F,4,FALSE)</f>
        <v>0.62384551763534546</v>
      </c>
    </row>
    <row r="15" spans="2:6" ht="16" thickTop="1">
      <c r="B15" s="2" t="s">
        <v>30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2"/>
  <sheetViews>
    <sheetView workbookViewId="0">
      <selection activeCell="F9" sqref="F9"/>
    </sheetView>
  </sheetViews>
  <sheetFormatPr defaultColWidth="9.1796875" defaultRowHeight="14.5"/>
  <cols>
    <col min="1" max="1" width="15" style="14" customWidth="1"/>
    <col min="2" max="2" width="14" style="14" bestFit="1" customWidth="1"/>
    <col min="3" max="4" width="10.1796875" style="14" customWidth="1"/>
    <col min="5" max="5" width="10.1796875" style="17" customWidth="1"/>
    <col min="6" max="6" width="14.54296875" style="27" bestFit="1" customWidth="1"/>
    <col min="7" max="16384" width="9.1796875" style="14"/>
  </cols>
  <sheetData>
    <row r="1" spans="1:6" ht="27" thickBot="1">
      <c r="A1" s="12"/>
      <c r="B1" s="12"/>
      <c r="C1" s="13" t="str">
        <f>RIGHT(SUBSTITUTE('achieved fresh and panel'!C1,"_"," "),LEN(SUBSTITUTE('achieved fresh and panel'!C1,"_"," "))-1)</f>
        <v>Manufacturing</v>
      </c>
      <c r="D1" s="13" t="str">
        <f>RIGHT(SUBSTITUTE('achieved fresh and panel'!D1,"_"," "),LEN(SUBSTITUTE('achieved fresh and panel'!D1,"_"," "))-1)</f>
        <v>Retail</v>
      </c>
      <c r="E1" s="13" t="str">
        <f>RIGHT(SUBSTITUTE('achieved fresh and panel'!E1,"_"," "),LEN(SUBSTITUTE('achieved fresh and panel'!E1,"_"," "))-1)</f>
        <v>Other Services</v>
      </c>
      <c r="F1" s="13" t="str">
        <f>RIGHT(SUBSTITUTE('achieved fresh and panel'!F1,"_"," "),LEN(SUBSTITUTE('achieved fresh and panel'!F1,"_"," "))-1)</f>
        <v>Grand Total</v>
      </c>
    </row>
    <row r="2" spans="1:6">
      <c r="A2" s="15" t="str">
        <f>'achieved fresh and panel'!A2</f>
        <v>Skopje</v>
      </c>
      <c r="B2" s="16" t="str">
        <f>LEFT('achieved fresh and panel'!B2,FIND(")",'achieved fresh and panel'!B2))</f>
        <v>Small (5-19)</v>
      </c>
      <c r="C2" s="28">
        <f>'achieved fresh and panel'!C2</f>
        <v>6</v>
      </c>
      <c r="D2" s="28">
        <f>'achieved fresh and panel'!D2</f>
        <v>5</v>
      </c>
      <c r="E2" s="28">
        <f>'achieved fresh and panel'!E2</f>
        <v>24</v>
      </c>
      <c r="F2" s="25">
        <f>SUM(C2:E4)</f>
        <v>111</v>
      </c>
    </row>
    <row r="3" spans="1:6">
      <c r="A3" s="15" t="str">
        <f>'achieved fresh and panel'!A3</f>
        <v>Skopje</v>
      </c>
      <c r="B3" s="16" t="str">
        <f>LEFT('achieved fresh and panel'!B3,FIND(")",'achieved fresh and panel'!B3))</f>
        <v>Medium (20-99)</v>
      </c>
      <c r="C3" s="28">
        <f>'achieved fresh and panel'!C3</f>
        <v>4</v>
      </c>
      <c r="D3" s="28">
        <f>'achieved fresh and panel'!D3</f>
        <v>20</v>
      </c>
      <c r="E3" s="28">
        <f>'achieved fresh and panel'!E3</f>
        <v>5</v>
      </c>
      <c r="F3" s="25"/>
    </row>
    <row r="4" spans="1:6">
      <c r="A4" s="15" t="str">
        <f>'achieved fresh and panel'!A4</f>
        <v>Skopje</v>
      </c>
      <c r="B4" s="16" t="str">
        <f>LEFT('achieved fresh and panel'!B4,FIND(")",'achieved fresh and panel'!B4))</f>
        <v>Large (100 or more)</v>
      </c>
      <c r="C4" s="28">
        <f>'achieved fresh and panel'!C4</f>
        <v>18</v>
      </c>
      <c r="D4" s="28">
        <f>'achieved fresh and panel'!D4</f>
        <v>14</v>
      </c>
      <c r="E4" s="28">
        <f>'achieved fresh and panel'!E4</f>
        <v>15</v>
      </c>
      <c r="F4" s="25"/>
    </row>
    <row r="5" spans="1:6">
      <c r="A5" s="15" t="str">
        <f>'achieved fresh and panel'!A5</f>
        <v>Eastern Macedonia</v>
      </c>
      <c r="B5" s="16" t="str">
        <f>LEFT('achieved fresh and panel'!B5,FIND(")",'achieved fresh and panel'!B5))</f>
        <v>Small (5-19)</v>
      </c>
      <c r="C5" s="28">
        <f>'achieved fresh and panel'!C5</f>
        <v>6</v>
      </c>
      <c r="D5" s="28">
        <f>'achieved fresh and panel'!D5</f>
        <v>18</v>
      </c>
      <c r="E5" s="28">
        <f>'achieved fresh and panel'!E5</f>
        <v>17</v>
      </c>
      <c r="F5" s="25">
        <f>SUM(C5:E7)</f>
        <v>121</v>
      </c>
    </row>
    <row r="6" spans="1:6">
      <c r="A6" s="15" t="str">
        <f>'achieved fresh and panel'!A6</f>
        <v>Eastern Macedonia</v>
      </c>
      <c r="B6" s="16" t="str">
        <f>LEFT('achieved fresh and panel'!B6,FIND(")",'achieved fresh and panel'!B6))</f>
        <v>Medium (20-99)</v>
      </c>
      <c r="C6" s="28">
        <f>'achieved fresh and panel'!C6</f>
        <v>21</v>
      </c>
      <c r="D6" s="28">
        <f>'achieved fresh and panel'!D6</f>
        <v>14</v>
      </c>
      <c r="E6" s="28">
        <f>'achieved fresh and panel'!E6</f>
        <v>16</v>
      </c>
    </row>
    <row r="7" spans="1:6">
      <c r="A7" s="15" t="str">
        <f>'achieved fresh and panel'!A7</f>
        <v>Eastern Macedonia</v>
      </c>
      <c r="B7" s="16" t="str">
        <f>LEFT('achieved fresh and panel'!B7,FIND(")",'achieved fresh and panel'!B7))</f>
        <v>Large (100 or more)</v>
      </c>
      <c r="C7" s="28">
        <f>'achieved fresh and panel'!C7</f>
        <v>21</v>
      </c>
      <c r="D7" s="28">
        <f>'achieved fresh and panel'!D7</f>
        <v>2</v>
      </c>
      <c r="E7" s="28">
        <f>'achieved fresh and panel'!E7</f>
        <v>6</v>
      </c>
      <c r="F7" s="25"/>
    </row>
    <row r="8" spans="1:6">
      <c r="A8" s="15" t="str">
        <f>'achieved fresh and panel'!A8</f>
        <v>Western Macedonia</v>
      </c>
      <c r="B8" s="16" t="str">
        <f>LEFT('achieved fresh and panel'!B8,FIND(")",'achieved fresh and panel'!B8))</f>
        <v>Small (5-19)</v>
      </c>
      <c r="C8" s="28">
        <f>'achieved fresh and panel'!C8</f>
        <v>8</v>
      </c>
      <c r="D8" s="28">
        <f>'achieved fresh and panel'!D8</f>
        <v>24</v>
      </c>
      <c r="E8" s="28">
        <f>'achieved fresh and panel'!E8</f>
        <v>22</v>
      </c>
      <c r="F8" s="25">
        <f>SUM(C8:E10)</f>
        <v>122</v>
      </c>
    </row>
    <row r="9" spans="1:6">
      <c r="A9" s="15" t="str">
        <f>'achieved fresh and panel'!A9</f>
        <v>Western Macedonia</v>
      </c>
      <c r="B9" s="16" t="str">
        <f>LEFT('achieved fresh and panel'!B9,FIND(")",'achieved fresh and panel'!B9))</f>
        <v>Medium (20-99)</v>
      </c>
      <c r="C9" s="28">
        <f>'achieved fresh and panel'!C9</f>
        <v>19</v>
      </c>
      <c r="D9" s="28">
        <f>'achieved fresh and panel'!D9</f>
        <v>12</v>
      </c>
      <c r="E9" s="28">
        <f>'achieved fresh and panel'!E9</f>
        <v>13</v>
      </c>
      <c r="F9" s="25"/>
    </row>
    <row r="10" spans="1:6">
      <c r="A10" s="15" t="str">
        <f>'achieved fresh and panel'!A10</f>
        <v>Western Macedonia</v>
      </c>
      <c r="B10" s="16" t="str">
        <f>LEFT('achieved fresh and panel'!B10,FIND(")",'achieved fresh and panel'!B10))</f>
        <v>Large (100 or more)</v>
      </c>
      <c r="C10" s="28">
        <f>'achieved fresh and panel'!C10</f>
        <v>17</v>
      </c>
      <c r="D10" s="28">
        <f>'achieved fresh and panel'!D10</f>
        <v>3</v>
      </c>
      <c r="E10" s="28">
        <f>'achieved fresh and panel'!E10</f>
        <v>4</v>
      </c>
    </row>
    <row r="11" spans="1:6" s="27" customFormat="1" ht="15" thickBot="1">
      <c r="A11" s="26"/>
      <c r="B11" s="26"/>
      <c r="C11" s="26">
        <f>SUM(C2:C10)</f>
        <v>120</v>
      </c>
      <c r="D11" s="26">
        <f>SUM(D2:D10)</f>
        <v>112</v>
      </c>
      <c r="E11" s="26">
        <f>SUM(E2:E10)</f>
        <v>122</v>
      </c>
      <c r="F11" s="26">
        <f>SUM(F2:F9)</f>
        <v>354</v>
      </c>
    </row>
    <row r="12" spans="1:6" ht="1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2"/>
  <sheetViews>
    <sheetView zoomScaleNormal="100" workbookViewId="0">
      <selection activeCell="F9" sqref="F9"/>
    </sheetView>
  </sheetViews>
  <sheetFormatPr defaultColWidth="9.1796875" defaultRowHeight="14.5"/>
  <cols>
    <col min="1" max="1" width="15" style="14" customWidth="1"/>
    <col min="2" max="2" width="14" style="14" bestFit="1" customWidth="1"/>
    <col min="3" max="4" width="10.1796875" style="14" customWidth="1"/>
    <col min="5" max="5" width="10.1796875" style="17" customWidth="1"/>
    <col min="6" max="6" width="14.54296875" style="27" bestFit="1" customWidth="1"/>
    <col min="7" max="16384" width="9.1796875" style="14"/>
  </cols>
  <sheetData>
    <row r="1" spans="1:6" ht="27" thickBot="1">
      <c r="A1" s="12"/>
      <c r="B1" s="12"/>
      <c r="C1" s="13" t="str">
        <f>RIGHT(SUBSTITUTE('achieved panel'!C1,"_"," "),LEN(SUBSTITUTE('achieved panel'!C1,"_"," "))-1)</f>
        <v>Manufacturing</v>
      </c>
      <c r="D1" s="13" t="str">
        <f>RIGHT(SUBSTITUTE('achieved panel'!D1,"_"," "),LEN(SUBSTITUTE('achieved panel'!D1,"_"," "))-1)</f>
        <v>Retail</v>
      </c>
      <c r="E1" s="13" t="str">
        <f>RIGHT(SUBSTITUTE('achieved panel'!E1,"_"," "),LEN(SUBSTITUTE('achieved panel'!E1,"_"," "))-1)</f>
        <v>Other Services</v>
      </c>
      <c r="F1" s="13" t="str">
        <f>RIGHT(SUBSTITUTE('achieved panel'!F1,"_"," "),LEN(SUBSTITUTE('achieved panel'!F1,"_"," "))-1)</f>
        <v>chieved panel</v>
      </c>
    </row>
    <row r="2" spans="1:6">
      <c r="A2" s="15" t="str">
        <f>'achieved panel'!A2</f>
        <v>Skopje</v>
      </c>
      <c r="B2" s="16" t="str">
        <f>LEFT('achieved panel'!B2,FIND(")",'achieved panel'!B2))</f>
        <v>Small (5-19)</v>
      </c>
      <c r="C2" s="28">
        <f>'achieved panel'!C2</f>
        <v>2</v>
      </c>
      <c r="D2" s="28">
        <f>'achieved panel'!D2</f>
        <v>2</v>
      </c>
      <c r="E2" s="28">
        <f>'achieved panel'!E2</f>
        <v>8</v>
      </c>
      <c r="F2" s="25">
        <f>SUM(C2:E4)</f>
        <v>44</v>
      </c>
    </row>
    <row r="3" spans="1:6">
      <c r="A3" s="15" t="str">
        <f>'achieved panel'!A3</f>
        <v>Skopje</v>
      </c>
      <c r="B3" s="16" t="str">
        <f>LEFT('achieved panel'!B3,FIND(")",'achieved panel'!B3))</f>
        <v>Medium (20-99)</v>
      </c>
      <c r="C3" s="28">
        <f>'achieved panel'!C3</f>
        <v>2</v>
      </c>
      <c r="D3" s="28">
        <f>'achieved panel'!D3</f>
        <v>6</v>
      </c>
      <c r="E3" s="28">
        <f>'achieved panel'!E3</f>
        <v>2</v>
      </c>
      <c r="F3" s="25"/>
    </row>
    <row r="4" spans="1:6">
      <c r="A4" s="15" t="str">
        <f>'achieved panel'!A4</f>
        <v>Skopje</v>
      </c>
      <c r="B4" s="16" t="str">
        <f>LEFT('achieved panel'!B4,FIND(")",'achieved panel'!B4))</f>
        <v>Large (100 or more)</v>
      </c>
      <c r="C4" s="28">
        <f>'achieved panel'!C4</f>
        <v>9</v>
      </c>
      <c r="D4" s="28">
        <f>'achieved panel'!D4</f>
        <v>8</v>
      </c>
      <c r="E4" s="28">
        <f>'achieved panel'!E4</f>
        <v>5</v>
      </c>
      <c r="F4" s="25"/>
    </row>
    <row r="5" spans="1:6">
      <c r="A5" s="15" t="str">
        <f>'achieved panel'!A5</f>
        <v>Eastern Macedonia</v>
      </c>
      <c r="B5" s="16" t="str">
        <f>LEFT('achieved panel'!B5,FIND(")",'achieved panel'!B5))</f>
        <v>Small (5-19)</v>
      </c>
      <c r="C5" s="28">
        <f>'achieved panel'!C5</f>
        <v>2</v>
      </c>
      <c r="D5" s="28">
        <f>'achieved panel'!D5</f>
        <v>10</v>
      </c>
      <c r="E5" s="28">
        <f>'achieved panel'!E5</f>
        <v>6</v>
      </c>
      <c r="F5" s="25">
        <f>SUM(C5:E7)</f>
        <v>64</v>
      </c>
    </row>
    <row r="6" spans="1:6">
      <c r="A6" s="15" t="str">
        <f>'achieved panel'!A6</f>
        <v>Eastern Macedonia</v>
      </c>
      <c r="B6" s="16" t="str">
        <f>LEFT('achieved panel'!B6,FIND(")",'achieved panel'!B6))</f>
        <v>Medium (20-99)</v>
      </c>
      <c r="C6" s="28">
        <f>'achieved panel'!C6</f>
        <v>10</v>
      </c>
      <c r="D6" s="28">
        <f>'achieved panel'!D6</f>
        <v>9</v>
      </c>
      <c r="E6" s="28">
        <f>'achieved panel'!E6</f>
        <v>8</v>
      </c>
    </row>
    <row r="7" spans="1:6">
      <c r="A7" s="15" t="str">
        <f>'achieved panel'!A7</f>
        <v>Eastern Macedonia</v>
      </c>
      <c r="B7" s="16" t="str">
        <f>LEFT('achieved panel'!B7,FIND(")",'achieved panel'!B7))</f>
        <v>Large (100 or more)</v>
      </c>
      <c r="C7" s="28">
        <f>'achieved panel'!C7</f>
        <v>12</v>
      </c>
      <c r="D7" s="28">
        <f>'achieved panel'!D7</f>
        <v>1</v>
      </c>
      <c r="E7" s="28">
        <f>'achieved panel'!E7</f>
        <v>6</v>
      </c>
      <c r="F7" s="25"/>
    </row>
    <row r="8" spans="1:6">
      <c r="A8" s="15" t="str">
        <f>'achieved panel'!A8</f>
        <v>Western Macedonia</v>
      </c>
      <c r="B8" s="16" t="str">
        <f>LEFT('achieved panel'!B8,FIND(")",'achieved panel'!B8))</f>
        <v>Small (5-19)</v>
      </c>
      <c r="C8" s="28">
        <f>'achieved panel'!C8</f>
        <v>2</v>
      </c>
      <c r="D8" s="28">
        <f>'achieved panel'!D8</f>
        <v>6</v>
      </c>
      <c r="E8" s="28">
        <f>'achieved panel'!E8</f>
        <v>5</v>
      </c>
      <c r="F8" s="25">
        <f>SUM(C8:E10)</f>
        <v>48</v>
      </c>
    </row>
    <row r="9" spans="1:6">
      <c r="A9" s="15" t="str">
        <f>'achieved panel'!A9</f>
        <v>Western Macedonia</v>
      </c>
      <c r="B9" s="16" t="str">
        <f>LEFT('achieved panel'!B9,FIND(")",'achieved panel'!B9))</f>
        <v>Medium (20-99)</v>
      </c>
      <c r="C9" s="28">
        <f>'achieved panel'!C9</f>
        <v>8</v>
      </c>
      <c r="D9" s="28">
        <f>'achieved panel'!D9</f>
        <v>8</v>
      </c>
      <c r="E9" s="28">
        <f>'achieved panel'!E9</f>
        <v>5</v>
      </c>
      <c r="F9" s="25"/>
    </row>
    <row r="10" spans="1:6">
      <c r="A10" s="15" t="str">
        <f>'achieved panel'!A10</f>
        <v>Western Macedonia</v>
      </c>
      <c r="B10" s="16" t="str">
        <f>LEFT('achieved panel'!B10,FIND(")",'achieved panel'!B10))</f>
        <v>Large (100 or more)</v>
      </c>
      <c r="C10" s="28">
        <f>'achieved panel'!C10</f>
        <v>11</v>
      </c>
      <c r="D10" s="28">
        <f>'achieved panel'!D10</f>
        <v>2</v>
      </c>
      <c r="E10" s="28">
        <f>'achieved panel'!E10</f>
        <v>1</v>
      </c>
    </row>
    <row r="11" spans="1:6" s="27" customFormat="1" ht="15" thickBot="1">
      <c r="A11" s="26"/>
      <c r="B11" s="26"/>
      <c r="C11" s="26">
        <f>SUM(C2:C10)</f>
        <v>58</v>
      </c>
      <c r="D11" s="26">
        <f>SUM(D2:D10)</f>
        <v>52</v>
      </c>
      <c r="E11" s="26">
        <f>SUM(E2:E10)</f>
        <v>46</v>
      </c>
      <c r="F11" s="26">
        <f>SUM(F2:F9)</f>
        <v>156</v>
      </c>
    </row>
    <row r="12" spans="1:6" ht="1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2"/>
  <sheetViews>
    <sheetView workbookViewId="0">
      <selection activeCell="F9" sqref="F9"/>
    </sheetView>
  </sheetViews>
  <sheetFormatPr defaultRowHeight="14.5"/>
  <cols>
    <col min="1" max="1" width="18.453125" bestFit="1" customWidth="1"/>
    <col min="2" max="2" width="15.7265625" bestFit="1" customWidth="1"/>
    <col min="3" max="3" width="13.26953125" customWidth="1"/>
    <col min="4" max="4" width="13" customWidth="1"/>
    <col min="5" max="5" width="9.1796875" style="8"/>
  </cols>
  <sheetData>
    <row r="1" spans="1:6" ht="27" thickBot="1">
      <c r="A1" s="3"/>
      <c r="B1" s="3"/>
      <c r="C1" s="1" t="str">
        <f>RIGHT(SUBSTITUTE(universe_weak!C1,"_"," "),LEN(SUBSTITUTE(universe_weak!C1,"_"," "))-1)</f>
        <v>Manufacturing</v>
      </c>
      <c r="D1" s="1" t="str">
        <f>RIGHT(SUBSTITUTE(universe_weak!D1,"_"," "),LEN(SUBSTITUTE(universe_weak!D1,"_"," "))-1)</f>
        <v>Retail</v>
      </c>
      <c r="E1" s="1" t="str">
        <f>RIGHT(SUBSTITUTE(universe_weak!E1,"_"," "),LEN(SUBSTITUTE(universe_weak!E1,"_"," "))-1)</f>
        <v>Other Services</v>
      </c>
      <c r="F1" s="1" t="str">
        <f>RIGHT(SUBSTITUTE(universe_weak!F1,"_"," "),LEN(SUBSTITUTE(universe_weak!F1,"_"," "))-1)</f>
        <v>Grand Total</v>
      </c>
    </row>
    <row r="2" spans="1:6">
      <c r="A2" s="4" t="str">
        <f>universe_weak!A2</f>
        <v>Skopje</v>
      </c>
      <c r="B2" s="2" t="str">
        <f>LEFT(universe_weak!B2,FIND(")",universe_weak!B2))</f>
        <v>Small (5-19)</v>
      </c>
      <c r="C2" s="6">
        <f>universe_weak!C2</f>
        <v>418.94119262695313</v>
      </c>
      <c r="D2" s="6">
        <f>universe_weak!D2</f>
        <v>446.531982421875</v>
      </c>
      <c r="E2" s="6">
        <f>universe_weak!E2</f>
        <v>2273.86474609375</v>
      </c>
      <c r="F2" s="9">
        <f>SUM(C2:E4)</f>
        <v>3481.8311424255371</v>
      </c>
    </row>
    <row r="3" spans="1:6">
      <c r="A3" s="4" t="str">
        <f>universe_weak!A3</f>
        <v>Skopje</v>
      </c>
      <c r="B3" s="2" t="str">
        <f>LEFT(universe_weak!B3,FIND(")",universe_weak!B3))</f>
        <v>Medium (20-99)</v>
      </c>
      <c r="C3" s="6">
        <f>universe_weak!C3</f>
        <v>45.449260711669922</v>
      </c>
      <c r="D3" s="6">
        <f>universe_weak!D3</f>
        <v>34.453170776367188</v>
      </c>
      <c r="E3" s="6">
        <f>universe_weak!E3</f>
        <v>173.0902099609375</v>
      </c>
      <c r="F3" s="9"/>
    </row>
    <row r="4" spans="1:6">
      <c r="A4" s="4" t="str">
        <f>universe_weak!A4</f>
        <v>Skopje</v>
      </c>
      <c r="B4" s="2" t="str">
        <f>LEFT(universe_weak!B4,FIND(")",universe_weak!B4))</f>
        <v>Large (100 or more)</v>
      </c>
      <c r="C4" s="6">
        <f>universe_weak!C4</f>
        <v>29.268363952636719</v>
      </c>
      <c r="D4" s="6">
        <f>universe_weak!D4</f>
        <v>18.451816558837891</v>
      </c>
      <c r="E4" s="6">
        <f>universe_weak!E4</f>
        <v>41.780399322509766</v>
      </c>
      <c r="F4" s="9"/>
    </row>
    <row r="5" spans="1:6">
      <c r="A5" s="4" t="str">
        <f>universe_weak!A5</f>
        <v>Eastern Macedonia</v>
      </c>
      <c r="B5" s="2" t="str">
        <f>LEFT(universe_weak!B5,FIND(")",universe_weak!B5))</f>
        <v>Small (5-19)</v>
      </c>
      <c r="C5" s="6">
        <f>universe_weak!C5</f>
        <v>451.86740112304688</v>
      </c>
      <c r="D5" s="6">
        <f>universe_weak!D5</f>
        <v>471.43911743164063</v>
      </c>
      <c r="E5" s="6">
        <f>universe_weak!E5</f>
        <v>1163.598388671875</v>
      </c>
      <c r="F5" s="9">
        <f>SUM(C5:E7)</f>
        <v>2267.3849902153015</v>
      </c>
    </row>
    <row r="6" spans="1:6">
      <c r="A6" s="4" t="str">
        <f>universe_weak!A6</f>
        <v>Eastern Macedonia</v>
      </c>
      <c r="B6" s="2" t="str">
        <f>LEFT(universe_weak!B6,FIND(")",universe_weak!B6))</f>
        <v>Medium (20-99)</v>
      </c>
      <c r="C6" s="6">
        <f>universe_weak!C6</f>
        <v>56.955196380615234</v>
      </c>
      <c r="D6" s="6">
        <f>universe_weak!D6</f>
        <v>18.792852401733398</v>
      </c>
      <c r="E6" s="6">
        <f>universe_weak!E6</f>
        <v>67.797721862792969</v>
      </c>
    </row>
    <row r="7" spans="1:6">
      <c r="A7" s="4" t="str">
        <f>universe_weak!A7</f>
        <v>Eastern Macedonia</v>
      </c>
      <c r="B7" s="2" t="str">
        <f>LEFT(universe_weak!B7,FIND(")",universe_weak!B7))</f>
        <v>Large (100 or more)</v>
      </c>
      <c r="C7" s="6">
        <f>universe_weak!C7</f>
        <v>24.302906036376953</v>
      </c>
      <c r="D7" s="6">
        <f>universe_weak!D7</f>
        <v>4.8406023979187012</v>
      </c>
      <c r="E7" s="6">
        <f>universe_weak!E7</f>
        <v>7.7908039093017578</v>
      </c>
      <c r="F7" s="9"/>
    </row>
    <row r="8" spans="1:6">
      <c r="A8" s="4" t="str">
        <f>universe_weak!A8</f>
        <v>Western Macedonia</v>
      </c>
      <c r="B8" s="2" t="str">
        <f>LEFT(universe_weak!B8,FIND(")",universe_weak!B8))</f>
        <v>Small (5-19)</v>
      </c>
      <c r="C8" s="6">
        <f>universe_weak!C8</f>
        <v>404.73605346679688</v>
      </c>
      <c r="D8" s="6">
        <f>universe_weak!D8</f>
        <v>540.636474609375</v>
      </c>
      <c r="E8" s="6">
        <f>universe_weak!E8</f>
        <v>1040.430908203125</v>
      </c>
      <c r="F8" s="9">
        <f>SUM(C8:E10)</f>
        <v>2136.4799222946167</v>
      </c>
    </row>
    <row r="9" spans="1:6">
      <c r="A9" s="4" t="str">
        <f>universe_weak!A9</f>
        <v>Western Macedonia</v>
      </c>
      <c r="B9" s="2" t="str">
        <f>LEFT(universe_weak!B9,FIND(")",universe_weak!B9))</f>
        <v>Medium (20-99)</v>
      </c>
      <c r="C9" s="6">
        <f>universe_weak!C9</f>
        <v>47.239978790283203</v>
      </c>
      <c r="D9" s="6">
        <f>universe_weak!D9</f>
        <v>28.40550422668457</v>
      </c>
      <c r="E9" s="6">
        <f>universe_weak!E9</f>
        <v>41.680366516113281</v>
      </c>
      <c r="F9" s="9"/>
    </row>
    <row r="10" spans="1:6">
      <c r="A10" s="4" t="str">
        <f>universe_weak!A10</f>
        <v>Western Macedonia</v>
      </c>
      <c r="B10" s="2" t="str">
        <f>LEFT(universe_weak!B10,FIND(")",universe_weak!B10))</f>
        <v>Large (100 or more)</v>
      </c>
      <c r="C10" s="6">
        <f>universe_weak!C10</f>
        <v>21.121738433837891</v>
      </c>
      <c r="D10" s="6">
        <f>universe_weak!D10</f>
        <v>4.5759859085083008</v>
      </c>
      <c r="E10" s="6">
        <f>universe_weak!E10</f>
        <v>7.6529121398925781</v>
      </c>
      <c r="F10" s="9"/>
    </row>
    <row r="11" spans="1:6" ht="15" thickBot="1">
      <c r="A11" s="5"/>
      <c r="B11" s="5"/>
      <c r="C11" s="7">
        <f>SUM(C2:C10)</f>
        <v>1499.8820915222168</v>
      </c>
      <c r="D11" s="7">
        <f>SUM(D2:D10)</f>
        <v>1568.1275067329407</v>
      </c>
      <c r="E11" s="7">
        <f>SUM(E2:E10)</f>
        <v>4817.6864566802979</v>
      </c>
      <c r="F11" s="7">
        <f>SUM(F2:F10)</f>
        <v>7885.6960549354553</v>
      </c>
    </row>
    <row r="12" spans="1:6" ht="1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12"/>
  <sheetViews>
    <sheetView workbookViewId="0">
      <selection activeCell="F9" sqref="F9"/>
    </sheetView>
  </sheetViews>
  <sheetFormatPr defaultRowHeight="14.5"/>
  <cols>
    <col min="1" max="1" width="18.453125" bestFit="1" customWidth="1"/>
    <col min="2" max="2" width="15.7265625" bestFit="1" customWidth="1"/>
    <col min="3" max="3" width="13.26953125" customWidth="1"/>
    <col min="4" max="4" width="13" customWidth="1"/>
    <col min="5" max="5" width="9.1796875" style="8"/>
  </cols>
  <sheetData>
    <row r="1" spans="1:6" ht="27" thickBot="1">
      <c r="A1" s="3"/>
      <c r="B1" s="3"/>
      <c r="C1" s="1" t="str">
        <f>RIGHT(SUBSTITUTE(universe_median!C1,"_"," "),LEN(SUBSTITUTE(universe_median!C1,"_"," "))-1)</f>
        <v>Manufacturing</v>
      </c>
      <c r="D1" s="1" t="str">
        <f>RIGHT(SUBSTITUTE(universe_median!D1,"_"," "),LEN(SUBSTITUTE(universe_median!D1,"_"," "))-1)</f>
        <v>Retail</v>
      </c>
      <c r="E1" s="1" t="str">
        <f>RIGHT(SUBSTITUTE(universe_median!E1,"_"," "),LEN(SUBSTITUTE(universe_median!E1,"_"," "))-1)</f>
        <v>Other Services</v>
      </c>
      <c r="F1" s="1" t="str">
        <f>RIGHT(SUBSTITUTE(universe_median!F1,"_"," "),LEN(SUBSTITUTE(universe_median!F1,"_"," "))-1)</f>
        <v>Grand Total</v>
      </c>
    </row>
    <row r="2" spans="1:6">
      <c r="A2" s="4" t="str">
        <f>universe_median!A2</f>
        <v>Skopje</v>
      </c>
      <c r="B2" s="2" t="str">
        <f>LEFT(universe_median!B2,FIND(")",universe_median!B2))</f>
        <v>Small (5-19)</v>
      </c>
      <c r="C2" s="6">
        <f>universe_median!C2</f>
        <v>236.19854736328125</v>
      </c>
      <c r="D2" s="6">
        <f>universe_median!D2</f>
        <v>255.6878662109375</v>
      </c>
      <c r="E2" s="6">
        <f>universe_median!E2</f>
        <v>1235.6260986328125</v>
      </c>
      <c r="F2" s="9">
        <f>SUM(C2:E4)</f>
        <v>1968.7667894363403</v>
      </c>
    </row>
    <row r="3" spans="1:6">
      <c r="A3" s="4" t="str">
        <f>universe_median!A3</f>
        <v>Skopje</v>
      </c>
      <c r="B3" s="2" t="str">
        <f>LEFT(universe_median!B3,FIND(")",universe_median!B3))</f>
        <v>Medium (20-99)</v>
      </c>
      <c r="C3" s="6">
        <f>universe_median!C3</f>
        <v>31.362586975097656</v>
      </c>
      <c r="D3" s="6">
        <f>universe_median!D3</f>
        <v>25.315006256103516</v>
      </c>
      <c r="E3" s="6">
        <f>universe_median!E3</f>
        <v>115.12135314941406</v>
      </c>
      <c r="F3" s="9"/>
    </row>
    <row r="4" spans="1:6">
      <c r="A4" s="4" t="str">
        <f>universe_median!A4</f>
        <v>Skopje</v>
      </c>
      <c r="B4" s="2" t="str">
        <f>LEFT(universe_median!B4,FIND(")",universe_median!B4))</f>
        <v>Large (100 or more)</v>
      </c>
      <c r="C4" s="6">
        <f>universe_median!C4</f>
        <v>23.975667953491211</v>
      </c>
      <c r="D4" s="6">
        <f>universe_median!D4</f>
        <v>14.794987678527832</v>
      </c>
      <c r="E4" s="6">
        <f>universe_median!E4</f>
        <v>30.684675216674805</v>
      </c>
      <c r="F4" s="9"/>
    </row>
    <row r="5" spans="1:6">
      <c r="A5" s="4" t="str">
        <f>universe_median!A5</f>
        <v>Eastern Macedonia</v>
      </c>
      <c r="B5" s="2" t="str">
        <f>LEFT(universe_median!B5,FIND(")",universe_median!B5))</f>
        <v>Small (5-19)</v>
      </c>
      <c r="C5" s="6">
        <f>universe_median!C5</f>
        <v>245.66514587402344</v>
      </c>
      <c r="D5" s="6">
        <f>universe_median!D5</f>
        <v>260.31039428710938</v>
      </c>
      <c r="E5" s="6">
        <f>universe_median!E5</f>
        <v>609.72491455078125</v>
      </c>
      <c r="F5" s="9">
        <f>SUM(C5:E7)</f>
        <v>1246.1618719100952</v>
      </c>
    </row>
    <row r="6" spans="1:6">
      <c r="A6" s="4" t="str">
        <f>universe_median!A6</f>
        <v>Eastern Macedonia</v>
      </c>
      <c r="B6" s="2" t="str">
        <f>LEFT(universe_median!B6,FIND(")",universe_median!B6))</f>
        <v>Medium (20-99)</v>
      </c>
      <c r="C6" s="6">
        <f>universe_median!C6</f>
        <v>39.562171936035156</v>
      </c>
      <c r="D6" s="6">
        <f>universe_median!D6</f>
        <v>16.480714797973633</v>
      </c>
      <c r="E6" s="6">
        <f>universe_median!E6</f>
        <v>43.806163787841797</v>
      </c>
    </row>
    <row r="7" spans="1:6">
      <c r="A7" s="4" t="str">
        <f>universe_median!A7</f>
        <v>Eastern Macedonia</v>
      </c>
      <c r="B7" s="2" t="str">
        <f>LEFT(universe_median!B7,FIND(")",universe_median!B7))</f>
        <v>Large (100 or more)</v>
      </c>
      <c r="C7" s="6">
        <f>universe_median!C7</f>
        <v>21</v>
      </c>
      <c r="D7" s="6">
        <f>universe_median!D7</f>
        <v>3.6123666763305664</v>
      </c>
      <c r="E7" s="6">
        <f>universe_median!E7</f>
        <v>6</v>
      </c>
      <c r="F7" s="9"/>
    </row>
    <row r="8" spans="1:6">
      <c r="A8" s="4" t="str">
        <f>universe_median!A8</f>
        <v>Western Macedonia</v>
      </c>
      <c r="B8" s="2" t="str">
        <f>LEFT(universe_median!B8,FIND(")",universe_median!B8))</f>
        <v>Small (5-19)</v>
      </c>
      <c r="C8" s="6">
        <f>universe_median!C8</f>
        <v>223.99790954589844</v>
      </c>
      <c r="D8" s="6">
        <f>universe_median!D8</f>
        <v>303.8861083984375</v>
      </c>
      <c r="E8" s="6">
        <f>universe_median!E8</f>
        <v>554.98809814453125</v>
      </c>
      <c r="F8" s="9">
        <f>SUM(C8:E10)</f>
        <v>1190.5367178916931</v>
      </c>
    </row>
    <row r="9" spans="1:6">
      <c r="A9" s="4" t="str">
        <f>universe_median!A9</f>
        <v>Western Macedonia</v>
      </c>
      <c r="B9" s="2" t="str">
        <f>LEFT(universe_median!B9,FIND(")",universe_median!B9))</f>
        <v>Medium (20-99)</v>
      </c>
      <c r="C9" s="6">
        <f>universe_median!C9</f>
        <v>32.314731597900391</v>
      </c>
      <c r="D9" s="6">
        <f>universe_median!D9</f>
        <v>21.269685745239258</v>
      </c>
      <c r="E9" s="6">
        <f>universe_median!E9</f>
        <v>27.840993881225586</v>
      </c>
      <c r="F9" s="9"/>
    </row>
    <row r="10" spans="1:6">
      <c r="A10" s="4" t="str">
        <f>universe_median!A10</f>
        <v>Western Macedonia</v>
      </c>
      <c r="B10" s="2" t="str">
        <f>LEFT(universe_median!B10,FIND(")",universe_median!B10))</f>
        <v>Large (100 or more)</v>
      </c>
      <c r="C10" s="6">
        <f>universe_median!C10</f>
        <v>17</v>
      </c>
      <c r="D10" s="6">
        <f>universe_median!D10</f>
        <v>3.7219281196594238</v>
      </c>
      <c r="E10" s="6">
        <f>universe_median!E10</f>
        <v>5.5172624588012695</v>
      </c>
      <c r="F10" s="9"/>
    </row>
    <row r="11" spans="1:6" ht="15" thickBot="1">
      <c r="A11" s="5"/>
      <c r="B11" s="5"/>
      <c r="C11" s="7">
        <f>SUM(C2:C10)</f>
        <v>871.07676124572754</v>
      </c>
      <c r="D11" s="7">
        <f>SUM(D2:D10)</f>
        <v>905.0790581703186</v>
      </c>
      <c r="E11" s="7">
        <f>SUM(E2:E10)</f>
        <v>2629.3095598220825</v>
      </c>
      <c r="F11" s="7">
        <f>SUM(F2:F10)</f>
        <v>4405.4653792381287</v>
      </c>
    </row>
    <row r="12" spans="1:6" ht="1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2"/>
  <sheetViews>
    <sheetView workbookViewId="0">
      <selection activeCell="F9" sqref="F9"/>
    </sheetView>
  </sheetViews>
  <sheetFormatPr defaultRowHeight="14.5"/>
  <cols>
    <col min="1" max="1" width="18.453125" bestFit="1" customWidth="1"/>
    <col min="2" max="2" width="15.7265625" bestFit="1" customWidth="1"/>
    <col min="3" max="3" width="13.26953125" customWidth="1"/>
    <col min="4" max="4" width="13" customWidth="1"/>
    <col min="5" max="5" width="9.1796875" style="8"/>
  </cols>
  <sheetData>
    <row r="1" spans="1:6" ht="27" thickBot="1">
      <c r="A1" s="3"/>
      <c r="B1" s="3"/>
      <c r="C1" s="1" t="str">
        <f>RIGHT(SUBSTITUTE(universe_strict!C1,"_"," "),LEN(SUBSTITUTE(universe_strict!C1,"_"," "))-1)</f>
        <v>Manufacturing</v>
      </c>
      <c r="D1" s="1" t="str">
        <f>RIGHT(SUBSTITUTE(universe_strict!D1,"_"," "),LEN(SUBSTITUTE(universe_strict!D1,"_"," "))-1)</f>
        <v>Retail</v>
      </c>
      <c r="E1" s="1" t="str">
        <f>RIGHT(SUBSTITUTE(universe_strict!E1,"_"," "),LEN(SUBSTITUTE(universe_strict!E1,"_"," "))-1)</f>
        <v>Other Services</v>
      </c>
      <c r="F1" s="1" t="str">
        <f>RIGHT(SUBSTITUTE(universe_strict!F1,"_"," "),LEN(SUBSTITUTE(universe_strict!F1,"_"," "))-1)</f>
        <v>Grand Total</v>
      </c>
    </row>
    <row r="2" spans="1:6">
      <c r="A2" s="4" t="str">
        <f>universe_strict!A2</f>
        <v>Skopje</v>
      </c>
      <c r="B2" s="2" t="str">
        <f>LEFT(universe_strict!B2,FIND(")",universe_strict!B2))</f>
        <v>Small (5-19)</v>
      </c>
      <c r="C2" s="6">
        <f>universe_strict!C2</f>
        <v>209.90249633789063</v>
      </c>
      <c r="D2" s="6">
        <f>universe_strict!D2</f>
        <v>235.05731201171875</v>
      </c>
      <c r="E2" s="6">
        <f>universe_strict!E2</f>
        <v>1077.0279541015625</v>
      </c>
      <c r="F2" s="9">
        <f>SUM(C2:E4)</f>
        <v>1750.8668375015259</v>
      </c>
    </row>
    <row r="3" spans="1:6">
      <c r="A3" s="4" t="str">
        <f>universe_strict!A3</f>
        <v>Skopje</v>
      </c>
      <c r="B3" s="2" t="str">
        <f>LEFT(universe_strict!B3,FIND(")",universe_strict!B3))</f>
        <v>Medium (20-99)</v>
      </c>
      <c r="C3" s="6">
        <f>universe_strict!C3</f>
        <v>29.36944580078125</v>
      </c>
      <c r="D3" s="6">
        <f>universe_strict!D3</f>
        <v>25.03154182434082</v>
      </c>
      <c r="E3" s="6">
        <f>universe_strict!E3</f>
        <v>105.73996734619141</v>
      </c>
      <c r="F3" s="9"/>
    </row>
    <row r="4" spans="1:6">
      <c r="A4" s="4" t="str">
        <f>universe_strict!A4</f>
        <v>Skopje</v>
      </c>
      <c r="B4" s="2" t="str">
        <f>LEFT(universe_strict!B4,FIND(")",universe_strict!B4))</f>
        <v>Large (100 or more)</v>
      </c>
      <c r="C4" s="6">
        <f>universe_strict!C4</f>
        <v>23.093107223510742</v>
      </c>
      <c r="D4" s="6">
        <f>universe_strict!D4</f>
        <v>15.02769947052002</v>
      </c>
      <c r="E4" s="6">
        <f>universe_strict!E4</f>
        <v>30.617313385009766</v>
      </c>
      <c r="F4" s="9"/>
    </row>
    <row r="5" spans="1:6">
      <c r="A5" s="4" t="str">
        <f>universe_strict!A5</f>
        <v>Eastern Macedonia</v>
      </c>
      <c r="B5" s="2" t="str">
        <f>LEFT(universe_strict!B5,FIND(")",universe_strict!B5))</f>
        <v>Small (5-19)</v>
      </c>
      <c r="C5" s="6">
        <f>universe_strict!C5</f>
        <v>213.93342590332031</v>
      </c>
      <c r="D5" s="6">
        <f>universe_strict!D5</f>
        <v>234.50379943847656</v>
      </c>
      <c r="E5" s="6">
        <f>universe_strict!E5</f>
        <v>520.7969970703125</v>
      </c>
      <c r="F5" s="9">
        <f>SUM(C5:E7)</f>
        <v>1092.6612560749054</v>
      </c>
    </row>
    <row r="6" spans="1:6">
      <c r="A6" s="4" t="str">
        <f>universe_strict!A6</f>
        <v>Eastern Macedonia</v>
      </c>
      <c r="B6" s="2" t="str">
        <f>LEFT(universe_strict!B6,FIND(")",universe_strict!B6))</f>
        <v>Medium (20-99)</v>
      </c>
      <c r="C6" s="6">
        <f>universe_strict!C6</f>
        <v>37.07867431640625</v>
      </c>
      <c r="D6" s="6">
        <f>universe_strict!D6</f>
        <v>16.088014602661133</v>
      </c>
      <c r="E6" s="6">
        <f>universe_strict!E6</f>
        <v>39.535091400146484</v>
      </c>
    </row>
    <row r="7" spans="1:6">
      <c r="A7" s="4" t="str">
        <f>universe_strict!A7</f>
        <v>Eastern Macedonia</v>
      </c>
      <c r="B7" s="2" t="str">
        <f>LEFT(universe_strict!B7,FIND(")",universe_strict!B7))</f>
        <v>Large (100 or more)</v>
      </c>
      <c r="C7" s="6">
        <f>universe_strict!C7</f>
        <v>21</v>
      </c>
      <c r="D7" s="6">
        <f>universe_strict!D7</f>
        <v>3.7252533435821533</v>
      </c>
      <c r="E7" s="6">
        <f>universe_strict!E7</f>
        <v>6</v>
      </c>
      <c r="F7" s="9"/>
    </row>
    <row r="8" spans="1:6">
      <c r="A8" s="4" t="str">
        <f>universe_strict!A8</f>
        <v>Western Macedonia</v>
      </c>
      <c r="B8" s="2" t="str">
        <f>LEFT(universe_strict!B8,FIND(")",universe_strict!B8))</f>
        <v>Small (5-19)</v>
      </c>
      <c r="C8" s="6">
        <f>universe_strict!C8</f>
        <v>191.69827270507813</v>
      </c>
      <c r="D8" s="6">
        <f>universe_strict!D8</f>
        <v>269.03466796875</v>
      </c>
      <c r="E8" s="6">
        <f>universe_strict!E8</f>
        <v>465.86203002929688</v>
      </c>
      <c r="F8" s="9">
        <f>SUM(C8:E10)</f>
        <v>1026.5230314731598</v>
      </c>
    </row>
    <row r="9" spans="1:6">
      <c r="A9" s="4" t="str">
        <f>universe_strict!A9</f>
        <v>Western Macedonia</v>
      </c>
      <c r="B9" s="2" t="str">
        <f>LEFT(universe_strict!B9,FIND(")",universe_strict!B9))</f>
        <v>Medium (20-99)</v>
      </c>
      <c r="C9" s="6">
        <f>universe_strict!C9</f>
        <v>29.266429901123047</v>
      </c>
      <c r="D9" s="6">
        <f>universe_strict!D9</f>
        <v>19.817607879638672</v>
      </c>
      <c r="E9" s="6">
        <f>universe_strict!E9</f>
        <v>24.843183517456055</v>
      </c>
      <c r="F9" s="9"/>
    </row>
    <row r="10" spans="1:6">
      <c r="A10" s="4" t="str">
        <f>universe_strict!A10</f>
        <v>Western Macedonia</v>
      </c>
      <c r="B10" s="2" t="str">
        <f>LEFT(universe_strict!B10,FIND(")",universe_strict!B10))</f>
        <v>Large (100 or more)</v>
      </c>
      <c r="C10" s="6">
        <f>universe_strict!C10</f>
        <v>17</v>
      </c>
      <c r="D10" s="6">
        <f>universe_strict!D10</f>
        <v>3.6992886066436768</v>
      </c>
      <c r="E10" s="6">
        <f>universe_strict!E10</f>
        <v>5.3015508651733398</v>
      </c>
      <c r="F10" s="9"/>
    </row>
    <row r="11" spans="1:6" ht="15" thickBot="1">
      <c r="A11" s="5"/>
      <c r="B11" s="5"/>
      <c r="C11" s="7">
        <f>SUM(C2:C10)</f>
        <v>772.34185218811035</v>
      </c>
      <c r="D11" s="7">
        <f>SUM(D2:D10)</f>
        <v>821.98518514633179</v>
      </c>
      <c r="E11" s="7">
        <f>SUM(E2:E10)</f>
        <v>2275.7240877151489</v>
      </c>
      <c r="F11" s="7">
        <f>SUM(F2:F10)</f>
        <v>3870.0511250495911</v>
      </c>
    </row>
    <row r="12" spans="1:6" ht="1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17"/>
  <sheetViews>
    <sheetView topLeftCell="A8" workbookViewId="0">
      <selection activeCell="B15" sqref="B15:G17"/>
    </sheetView>
  </sheetViews>
  <sheetFormatPr defaultColWidth="9.1796875" defaultRowHeight="15.5"/>
  <cols>
    <col min="1" max="1" width="6.1796875" style="18" customWidth="1"/>
    <col min="2" max="2" width="7.453125" style="18" bestFit="1" customWidth="1"/>
    <col min="3" max="3" width="35.1796875" style="18" customWidth="1"/>
    <col min="4" max="4" width="11.7265625" style="18" customWidth="1"/>
    <col min="5" max="5" width="12.1796875" style="18" customWidth="1"/>
    <col min="6" max="7" width="11.1796875" style="18" customWidth="1"/>
    <col min="8" max="16384" width="9.1796875" style="18"/>
  </cols>
  <sheetData>
    <row r="1" spans="2:7" ht="16" thickBot="1">
      <c r="B1" s="30"/>
      <c r="C1" s="30"/>
      <c r="D1" s="30"/>
      <c r="E1" s="30"/>
      <c r="F1" s="30"/>
      <c r="G1" s="30"/>
    </row>
    <row r="2" spans="2:7" ht="31" thickTop="1">
      <c r="B2" s="31"/>
      <c r="C2" s="31" t="s">
        <v>36</v>
      </c>
      <c r="D2" s="32" t="s">
        <v>31</v>
      </c>
      <c r="E2" s="32" t="s">
        <v>32</v>
      </c>
      <c r="F2" s="32" t="s">
        <v>33</v>
      </c>
      <c r="G2" s="32" t="s">
        <v>34</v>
      </c>
    </row>
    <row r="3" spans="2:7">
      <c r="B3" s="19" t="s">
        <v>13</v>
      </c>
      <c r="C3" s="19" t="s">
        <v>12</v>
      </c>
      <c r="D3" s="21">
        <f>VLOOKUP($C3,'item response'!$C:$G,2,FALSE)</f>
        <v>0.99494951963424683</v>
      </c>
      <c r="E3" s="21">
        <f>VLOOKUP($C3,'item response'!$C:$G,3,FALSE)</f>
        <v>0.99494951963424683</v>
      </c>
      <c r="F3" s="21">
        <f>VLOOKUP($C3,'item response'!$C:$G,4,FALSE)</f>
        <v>0.93939393758773804</v>
      </c>
      <c r="G3" s="21">
        <f>VLOOKUP($C3,'item response'!$C:$G,5,FALSE)</f>
        <v>0.45454546809196472</v>
      </c>
    </row>
    <row r="4" spans="2:7">
      <c r="B4" s="19"/>
      <c r="C4" s="19" t="s">
        <v>13</v>
      </c>
      <c r="D4" s="21">
        <f>VLOOKUP($C4,'item response'!$C:$G,2,FALSE)</f>
        <v>0.99358975887298584</v>
      </c>
      <c r="E4" s="21">
        <f>VLOOKUP($C4,'item response'!$C:$G,3,FALSE)</f>
        <v>0.99358975887298584</v>
      </c>
      <c r="F4" s="21">
        <f>VLOOKUP($C4,'item response'!$C:$G,4,FALSE)</f>
        <v>0.96153843402862549</v>
      </c>
      <c r="G4" s="21">
        <f>VLOOKUP($C4,'item response'!$C:$G,5,FALSE)</f>
        <v>0.5</v>
      </c>
    </row>
    <row r="5" spans="2:7">
      <c r="B5" s="19" t="s">
        <v>10</v>
      </c>
      <c r="C5" s="19" t="s">
        <v>5</v>
      </c>
      <c r="D5" s="21">
        <f>VLOOKUP($C5,'item response'!$C:$G,2,FALSE)</f>
        <v>1</v>
      </c>
      <c r="E5" s="21">
        <f>VLOOKUP($C5,'item response'!$C:$G,3,FALSE)</f>
        <v>1</v>
      </c>
      <c r="F5" s="21">
        <f>VLOOKUP($C5,'item response'!$C:$G,4,FALSE)</f>
        <v>0.97826087474822998</v>
      </c>
      <c r="G5" s="21">
        <f>VLOOKUP($C5,'item response'!$C:$G,5,FALSE)</f>
        <v>0.62068963050842285</v>
      </c>
    </row>
    <row r="6" spans="2:7">
      <c r="B6" s="19"/>
      <c r="C6" s="19" t="s">
        <v>6</v>
      </c>
      <c r="D6" s="21">
        <f>VLOOKUP($C6,'item response'!$C:$G,2,FALSE)</f>
        <v>0.99199998378753662</v>
      </c>
      <c r="E6" s="21">
        <f>VLOOKUP($C6,'item response'!$C:$G,3,FALSE)</f>
        <v>0.99199998378753662</v>
      </c>
      <c r="F6" s="21">
        <f>VLOOKUP($C6,'item response'!$C:$G,4,FALSE)</f>
        <v>0.9440000057220459</v>
      </c>
      <c r="G6" s="21">
        <f>VLOOKUP($C6,'item response'!$C:$G,5,FALSE)</f>
        <v>0.46666666865348816</v>
      </c>
    </row>
    <row r="7" spans="2:7">
      <c r="B7" s="19"/>
      <c r="C7" s="19" t="s">
        <v>35</v>
      </c>
      <c r="D7" s="21">
        <f>VLOOKUP($C7,'item response'!$C:$G,2,FALSE)</f>
        <v>0.98901098966598511</v>
      </c>
      <c r="E7" s="21">
        <f>VLOOKUP($C7,'item response'!$C:$G,3,FALSE)</f>
        <v>0.98901098966598511</v>
      </c>
      <c r="F7" s="21">
        <f>VLOOKUP($C7,'item response'!$C:$G,4,FALSE)</f>
        <v>0.91208791732788086</v>
      </c>
      <c r="G7" s="21">
        <f>VLOOKUP($C7,'item response'!$C:$G,5,FALSE)</f>
        <v>0.39130434393882751</v>
      </c>
    </row>
    <row r="8" spans="2:7">
      <c r="B8" s="19" t="s">
        <v>8</v>
      </c>
      <c r="C8" s="19" t="s">
        <v>40</v>
      </c>
      <c r="D8" s="21">
        <f>VLOOKUP($C8,'item response'!$C:$G,2,FALSE)</f>
        <v>0.99082571268081665</v>
      </c>
      <c r="E8" s="21">
        <f>VLOOKUP($C8,'item response'!$C:$G,3,FALSE)</f>
        <v>1</v>
      </c>
      <c r="F8" s="21">
        <f>VLOOKUP($C8,'item response'!$C:$G,4,FALSE)</f>
        <v>0.93577980995178223</v>
      </c>
      <c r="G8" s="21">
        <f>VLOOKUP($C8,'item response'!$C:$G,5,FALSE)</f>
        <v>0.53846156597137451</v>
      </c>
    </row>
    <row r="9" spans="2:7">
      <c r="B9" s="19"/>
      <c r="C9" s="19" t="s">
        <v>41</v>
      </c>
      <c r="D9" s="21">
        <f>VLOOKUP($C9,'item response'!$C:$G,2,FALSE)</f>
        <v>1</v>
      </c>
      <c r="E9" s="21">
        <f>VLOOKUP($C9,'item response'!$C:$G,3,FALSE)</f>
        <v>1</v>
      </c>
      <c r="F9" s="21">
        <f>VLOOKUP($C9,'item response'!$C:$G,4,FALSE)</f>
        <v>0.98360657691955566</v>
      </c>
      <c r="G9" s="21">
        <f>VLOOKUP($C9,'item response'!$C:$G,5,FALSE)</f>
        <v>0.53191488981246948</v>
      </c>
    </row>
    <row r="10" spans="2:7">
      <c r="B10" s="19"/>
      <c r="C10" s="19" t="s">
        <v>42</v>
      </c>
      <c r="D10" s="21">
        <f>VLOOKUP($C10,'item response'!$C:$G,2,FALSE)</f>
        <v>0.99186992645263672</v>
      </c>
      <c r="E10" s="21">
        <f>VLOOKUP($C10,'item response'!$C:$G,3,FALSE)</f>
        <v>0.98373985290527344</v>
      </c>
      <c r="F10" s="21">
        <f>VLOOKUP($C10,'item response'!$C:$G,4,FALSE)</f>
        <v>0.92682927846908569</v>
      </c>
      <c r="G10" s="21">
        <f>VLOOKUP($C10,'item response'!$C:$G,5,FALSE)</f>
        <v>0.38297873735427856</v>
      </c>
    </row>
    <row r="11" spans="2:7">
      <c r="B11" s="19" t="s">
        <v>9</v>
      </c>
      <c r="C11" s="19" t="s">
        <v>38</v>
      </c>
      <c r="D11" s="21">
        <f>VLOOKUP($C11,'item response'!$C:$G,2,FALSE)</f>
        <v>1</v>
      </c>
      <c r="E11" s="21">
        <f>VLOOKUP($C11,'item response'!$C:$G,3,FALSE)</f>
        <v>1</v>
      </c>
      <c r="F11" s="21">
        <f>VLOOKUP($C11,'item response'!$C:$G,4,FALSE)</f>
        <v>0.97500002384185791</v>
      </c>
      <c r="G11" s="21">
        <f>VLOOKUP($C11,'item response'!$C:$G,5,FALSE)</f>
        <v>0.47499999403953552</v>
      </c>
    </row>
    <row r="12" spans="2:7">
      <c r="B12" s="19"/>
      <c r="C12" s="19" t="s">
        <v>11</v>
      </c>
      <c r="D12" s="21">
        <f>VLOOKUP($C12,'item response'!$C:$G,2,FALSE)</f>
        <v>0.98979592323303223</v>
      </c>
      <c r="E12" s="21">
        <f>VLOOKUP($C12,'item response'!$C:$G,3,FALSE)</f>
        <v>0.97959184646606445</v>
      </c>
      <c r="F12" s="21">
        <f>VLOOKUP($C12,'item response'!$C:$G,4,FALSE)</f>
        <v>0.90816324949264526</v>
      </c>
      <c r="G12" s="21">
        <f>VLOOKUP($C12,'item response'!$C:$G,5,FALSE)</f>
        <v>0</v>
      </c>
    </row>
    <row r="13" spans="2:7">
      <c r="B13" s="19"/>
      <c r="C13" s="19" t="s">
        <v>0</v>
      </c>
      <c r="D13" s="21">
        <f>VLOOKUP($C13,'item response'!$C:$G,2,FALSE)</f>
        <v>0.99264705181121826</v>
      </c>
      <c r="E13" s="21">
        <f>VLOOKUP($C13,'item response'!$C:$G,3,FALSE)</f>
        <v>1</v>
      </c>
      <c r="F13" s="21">
        <f>VLOOKUP($C13,'item response'!$C:$G,4,FALSE)</f>
        <v>0.95588237047195435</v>
      </c>
      <c r="G13" s="21">
        <f>VLOOKUP($C13,'item response'!$C:$G,5,FALSE)</f>
        <v>0</v>
      </c>
    </row>
    <row r="14" spans="2:7" ht="16" thickBot="1">
      <c r="B14" s="20" t="s">
        <v>15</v>
      </c>
      <c r="C14" s="20" t="s">
        <v>39</v>
      </c>
      <c r="D14" s="22">
        <f>VLOOKUP($C14,'item response'!$C:$G,2,FALSE)</f>
        <v>0.99435025453567505</v>
      </c>
      <c r="E14" s="22">
        <f>VLOOKUP($C14,'item response'!$C:$G,3,FALSE)</f>
        <v>0.99435025453567505</v>
      </c>
      <c r="F14" s="22">
        <f>VLOOKUP($C14,'item response'!$C:$G,4,FALSE)</f>
        <v>0.94915252923965454</v>
      </c>
      <c r="G14" s="22">
        <f>VLOOKUP($C14,'item response'!$C:$G,5,FALSE)</f>
        <v>0.47499999403953552</v>
      </c>
    </row>
    <row r="15" spans="2:7" ht="16.5" customHeight="1" thickTop="1">
      <c r="B15" s="36" t="s">
        <v>37</v>
      </c>
      <c r="C15" s="36"/>
      <c r="D15" s="36"/>
      <c r="E15" s="36"/>
      <c r="F15" s="36"/>
      <c r="G15" s="36"/>
    </row>
    <row r="16" spans="2:7" ht="12.75" customHeight="1">
      <c r="B16" s="37"/>
      <c r="C16" s="37"/>
      <c r="D16" s="37"/>
      <c r="E16" s="37"/>
      <c r="F16" s="37"/>
      <c r="G16" s="37"/>
    </row>
    <row r="17" spans="2:7">
      <c r="B17" s="37"/>
      <c r="C17" s="37"/>
      <c r="D17" s="37"/>
      <c r="E17" s="37"/>
      <c r="F17" s="37"/>
      <c r="G17" s="37"/>
    </row>
  </sheetData>
  <mergeCells count="1">
    <mergeCell ref="B15:G1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97"/>
  <sheetViews>
    <sheetView workbookViewId="0">
      <selection activeCell="F1" sqref="F1"/>
    </sheetView>
  </sheetViews>
  <sheetFormatPr defaultRowHeight="14.5"/>
  <sheetData>
    <row r="1" spans="1:19">
      <c r="A1" t="s">
        <v>43</v>
      </c>
      <c r="B1" t="s">
        <v>44</v>
      </c>
      <c r="C1" t="s">
        <v>46</v>
      </c>
      <c r="D1" t="s">
        <v>47</v>
      </c>
      <c r="E1" t="s">
        <v>48</v>
      </c>
      <c r="F1" t="s">
        <v>61</v>
      </c>
    </row>
    <row r="2" spans="1:19">
      <c r="A2" t="s">
        <v>40</v>
      </c>
      <c r="B2" t="s">
        <v>5</v>
      </c>
      <c r="C2" s="11">
        <v>427</v>
      </c>
      <c r="D2" s="11">
        <v>457</v>
      </c>
      <c r="E2" s="11">
        <v>2326</v>
      </c>
      <c r="F2" s="11"/>
      <c r="G2" s="11"/>
      <c r="H2" s="11"/>
      <c r="I2" s="11"/>
      <c r="J2" s="11"/>
      <c r="K2" s="11"/>
      <c r="L2" s="11"/>
      <c r="M2" s="11"/>
      <c r="N2" s="11"/>
      <c r="O2" s="11"/>
      <c r="P2" s="11"/>
      <c r="Q2" s="11"/>
      <c r="R2" s="11"/>
      <c r="S2" s="11"/>
    </row>
    <row r="3" spans="1:19">
      <c r="A3" t="s">
        <v>40</v>
      </c>
      <c r="B3" t="s">
        <v>6</v>
      </c>
      <c r="C3" s="11">
        <v>45</v>
      </c>
      <c r="D3" s="11">
        <v>34</v>
      </c>
      <c r="E3" s="11">
        <v>172</v>
      </c>
      <c r="F3" s="11"/>
      <c r="G3" s="11"/>
      <c r="H3" s="11"/>
      <c r="I3" s="11"/>
      <c r="J3" s="11"/>
      <c r="K3" s="11"/>
      <c r="L3" s="11"/>
      <c r="M3" s="11"/>
      <c r="N3" s="11"/>
      <c r="O3" s="11"/>
      <c r="P3" s="11"/>
      <c r="Q3" s="11"/>
      <c r="R3" s="11"/>
      <c r="S3" s="11"/>
    </row>
    <row r="4" spans="1:19">
      <c r="A4" t="s">
        <v>40</v>
      </c>
      <c r="B4" t="s">
        <v>35</v>
      </c>
      <c r="C4" s="11">
        <v>26</v>
      </c>
      <c r="D4" s="11">
        <v>19</v>
      </c>
      <c r="E4" s="11">
        <v>43</v>
      </c>
      <c r="F4" s="11"/>
      <c r="G4" s="11"/>
      <c r="H4" s="11"/>
      <c r="I4" s="11"/>
      <c r="J4" s="11"/>
      <c r="K4" s="11"/>
      <c r="L4" s="11"/>
      <c r="M4" s="11"/>
      <c r="N4" s="11"/>
      <c r="O4" s="11"/>
      <c r="P4" s="11"/>
      <c r="Q4" s="11"/>
      <c r="R4" s="11"/>
      <c r="S4" s="11"/>
    </row>
    <row r="5" spans="1:19">
      <c r="A5" t="s">
        <v>41</v>
      </c>
      <c r="B5" t="s">
        <v>5</v>
      </c>
      <c r="C5" s="11">
        <v>462</v>
      </c>
      <c r="D5" s="11">
        <v>484</v>
      </c>
      <c r="E5" s="11">
        <v>1194</v>
      </c>
      <c r="F5" s="11"/>
      <c r="G5" s="11"/>
      <c r="H5" s="11"/>
      <c r="I5" s="11"/>
      <c r="J5" s="11"/>
      <c r="K5" s="11"/>
      <c r="L5" s="11"/>
      <c r="M5" s="11"/>
      <c r="N5" s="11"/>
      <c r="O5" s="11"/>
      <c r="P5" s="11"/>
      <c r="Q5" s="11"/>
      <c r="R5" s="11"/>
      <c r="S5" s="11"/>
    </row>
    <row r="6" spans="1:19">
      <c r="A6" t="s">
        <v>41</v>
      </c>
      <c r="B6" t="s">
        <v>6</v>
      </c>
      <c r="C6" s="11">
        <v>56</v>
      </c>
      <c r="D6" s="11">
        <v>14</v>
      </c>
      <c r="E6" s="11">
        <v>67</v>
      </c>
      <c r="F6" s="11"/>
      <c r="G6" s="11"/>
      <c r="H6" s="11"/>
      <c r="I6" s="11"/>
      <c r="J6" s="11"/>
      <c r="K6" s="11"/>
      <c r="L6" s="11"/>
      <c r="M6" s="11"/>
      <c r="N6" s="11"/>
      <c r="O6" s="11"/>
      <c r="P6" s="11"/>
      <c r="Q6" s="11"/>
      <c r="R6" s="11"/>
      <c r="S6" s="11"/>
    </row>
    <row r="7" spans="1:19">
      <c r="A7" t="s">
        <v>41</v>
      </c>
      <c r="B7" t="s">
        <v>35</v>
      </c>
      <c r="C7" s="11">
        <v>25</v>
      </c>
      <c r="D7" s="11">
        <v>5</v>
      </c>
      <c r="E7" s="11">
        <v>8</v>
      </c>
      <c r="F7" s="11"/>
      <c r="G7" s="11"/>
      <c r="H7" s="11"/>
      <c r="I7" s="11"/>
      <c r="J7" s="11"/>
      <c r="K7" s="11"/>
      <c r="L7" s="11"/>
      <c r="M7" s="11"/>
      <c r="N7" s="11"/>
      <c r="O7" s="11"/>
      <c r="P7" s="11"/>
      <c r="Q7" s="11"/>
      <c r="R7" s="11"/>
      <c r="S7" s="11"/>
    </row>
    <row r="8" spans="1:19">
      <c r="A8" t="s">
        <v>42</v>
      </c>
      <c r="B8" t="s">
        <v>5</v>
      </c>
      <c r="C8" s="11">
        <v>419</v>
      </c>
      <c r="D8" s="11">
        <v>562</v>
      </c>
      <c r="E8" s="11">
        <v>1081</v>
      </c>
      <c r="F8" s="11"/>
      <c r="G8" s="11"/>
      <c r="H8" s="11"/>
      <c r="I8" s="11"/>
      <c r="J8" s="11"/>
      <c r="K8" s="11"/>
      <c r="L8" s="11"/>
      <c r="M8" s="11"/>
      <c r="N8" s="11"/>
      <c r="O8" s="11"/>
      <c r="P8" s="11"/>
      <c r="Q8" s="11"/>
      <c r="R8" s="11"/>
      <c r="S8" s="11"/>
    </row>
    <row r="9" spans="1:19">
      <c r="A9" t="s">
        <v>42</v>
      </c>
      <c r="B9" t="s">
        <v>6</v>
      </c>
      <c r="C9" s="11">
        <v>47</v>
      </c>
      <c r="D9" s="11">
        <v>27</v>
      </c>
      <c r="E9" s="11">
        <v>41</v>
      </c>
      <c r="F9" s="11"/>
      <c r="G9" s="11"/>
      <c r="H9" s="11"/>
      <c r="I9" s="11"/>
      <c r="J9" s="11"/>
      <c r="K9" s="11"/>
      <c r="L9" s="11"/>
      <c r="M9" s="11"/>
      <c r="N9" s="11"/>
      <c r="O9" s="11"/>
      <c r="P9" s="11"/>
      <c r="Q9" s="11"/>
      <c r="R9" s="11"/>
      <c r="S9" s="11"/>
    </row>
    <row r="10" spans="1:19">
      <c r="A10" t="s">
        <v>42</v>
      </c>
      <c r="B10" t="s">
        <v>35</v>
      </c>
      <c r="C10" s="11">
        <v>22</v>
      </c>
      <c r="D10" s="11">
        <v>4</v>
      </c>
      <c r="E10" s="11">
        <v>8</v>
      </c>
      <c r="F10" s="11"/>
      <c r="G10" s="11"/>
      <c r="H10" s="11"/>
      <c r="I10" s="11"/>
      <c r="J10" s="11"/>
      <c r="K10" s="11"/>
      <c r="L10" s="11"/>
      <c r="M10" s="11"/>
      <c r="N10" s="11"/>
      <c r="O10" s="11"/>
      <c r="P10" s="11"/>
      <c r="Q10" s="11"/>
      <c r="R10" s="11"/>
      <c r="S10" s="11"/>
    </row>
    <row r="11" spans="1:19">
      <c r="C11" s="11"/>
      <c r="D11" s="11"/>
      <c r="E11" s="11"/>
      <c r="F11" s="11"/>
      <c r="G11" s="11"/>
      <c r="H11" s="11"/>
      <c r="I11" s="11"/>
      <c r="J11" s="11"/>
      <c r="K11" s="11"/>
      <c r="L11" s="11"/>
      <c r="M11" s="11"/>
      <c r="N11" s="11"/>
      <c r="O11" s="11"/>
      <c r="P11" s="11"/>
      <c r="Q11" s="11"/>
      <c r="R11" s="11"/>
      <c r="S11" s="11"/>
    </row>
    <row r="12" spans="1:19">
      <c r="C12" s="11"/>
      <c r="D12" s="11"/>
      <c r="E12" s="11"/>
      <c r="F12" s="11"/>
      <c r="G12" s="11"/>
      <c r="H12" s="11"/>
      <c r="I12" s="11"/>
      <c r="J12" s="11"/>
      <c r="K12" s="11"/>
      <c r="L12" s="11"/>
      <c r="M12" s="11"/>
      <c r="N12" s="11"/>
      <c r="O12" s="11"/>
      <c r="P12" s="11"/>
      <c r="Q12" s="11"/>
      <c r="R12" s="11"/>
      <c r="S12" s="11"/>
    </row>
    <row r="13" spans="1:19">
      <c r="C13" s="11"/>
      <c r="D13" s="11"/>
      <c r="E13" s="11"/>
      <c r="F13" s="11"/>
      <c r="G13" s="11"/>
      <c r="H13" s="11"/>
      <c r="I13" s="11"/>
      <c r="J13" s="11"/>
      <c r="K13" s="11"/>
      <c r="L13" s="11"/>
      <c r="M13" s="11"/>
      <c r="N13" s="11"/>
      <c r="O13" s="11"/>
      <c r="P13" s="11"/>
      <c r="Q13" s="11"/>
      <c r="R13" s="11"/>
      <c r="S13" s="11"/>
    </row>
    <row r="14" spans="1:19">
      <c r="C14" s="11"/>
      <c r="D14" s="11"/>
      <c r="E14" s="11"/>
      <c r="F14" s="11"/>
      <c r="G14" s="11"/>
      <c r="H14" s="11"/>
      <c r="I14" s="11"/>
      <c r="J14" s="11"/>
      <c r="K14" s="11"/>
      <c r="L14" s="11"/>
      <c r="M14" s="11"/>
      <c r="N14" s="11"/>
      <c r="O14" s="11"/>
      <c r="P14" s="11"/>
      <c r="Q14" s="11"/>
      <c r="R14" s="11"/>
      <c r="S14" s="11"/>
    </row>
    <row r="15" spans="1:19">
      <c r="C15" s="11"/>
      <c r="D15" s="11"/>
      <c r="E15" s="11"/>
      <c r="F15" s="11"/>
      <c r="G15" s="11"/>
      <c r="H15" s="11"/>
      <c r="I15" s="11"/>
      <c r="J15" s="11"/>
      <c r="K15" s="11"/>
      <c r="L15" s="11"/>
      <c r="M15" s="11"/>
      <c r="N15" s="11"/>
      <c r="O15" s="11"/>
      <c r="P15" s="11"/>
      <c r="Q15" s="11"/>
      <c r="R15" s="11"/>
      <c r="S15" s="11"/>
    </row>
    <row r="16" spans="1:19">
      <c r="C16" s="11"/>
      <c r="D16" s="11"/>
      <c r="E16" s="11"/>
      <c r="F16" s="11"/>
      <c r="G16" s="11"/>
      <c r="H16" s="11"/>
      <c r="I16" s="11"/>
      <c r="J16" s="11"/>
      <c r="K16" s="11"/>
      <c r="L16" s="11"/>
      <c r="M16" s="11"/>
      <c r="N16" s="11"/>
      <c r="O16" s="11"/>
      <c r="P16" s="11"/>
      <c r="Q16" s="11"/>
      <c r="R16" s="11"/>
      <c r="S16" s="11"/>
    </row>
    <row r="17" spans="3:19">
      <c r="C17" s="11"/>
      <c r="D17" s="11"/>
      <c r="E17" s="11"/>
      <c r="F17" s="11"/>
      <c r="G17" s="11"/>
      <c r="H17" s="11"/>
      <c r="I17" s="11"/>
      <c r="J17" s="11"/>
      <c r="K17" s="11"/>
      <c r="L17" s="11"/>
      <c r="M17" s="11"/>
      <c r="N17" s="11"/>
      <c r="O17" s="11"/>
      <c r="P17" s="11"/>
      <c r="Q17" s="11"/>
      <c r="R17" s="11"/>
      <c r="S17" s="11"/>
    </row>
    <row r="18" spans="3:19">
      <c r="C18" s="11"/>
      <c r="D18" s="11"/>
      <c r="E18" s="11"/>
      <c r="F18" s="11"/>
      <c r="G18" s="11"/>
      <c r="H18" s="11"/>
      <c r="I18" s="11"/>
      <c r="J18" s="11"/>
      <c r="K18" s="11"/>
      <c r="L18" s="11"/>
      <c r="M18" s="11"/>
      <c r="N18" s="11"/>
      <c r="O18" s="11"/>
      <c r="P18" s="11"/>
      <c r="Q18" s="11"/>
      <c r="R18" s="11"/>
      <c r="S18" s="11"/>
    </row>
    <row r="19" spans="3:19">
      <c r="C19" s="11"/>
      <c r="D19" s="11"/>
      <c r="E19" s="11"/>
      <c r="F19" s="11"/>
      <c r="G19" s="11"/>
      <c r="H19" s="11"/>
      <c r="I19" s="11"/>
      <c r="J19" s="11"/>
      <c r="K19" s="11"/>
      <c r="L19" s="11"/>
      <c r="M19" s="11"/>
      <c r="N19" s="11"/>
      <c r="O19" s="11"/>
      <c r="P19" s="11"/>
      <c r="Q19" s="11"/>
      <c r="R19" s="11"/>
      <c r="S19" s="11"/>
    </row>
    <row r="20" spans="3:19">
      <c r="C20" s="11"/>
      <c r="D20" s="11"/>
      <c r="E20" s="11"/>
      <c r="F20" s="11"/>
      <c r="G20" s="11"/>
      <c r="H20" s="11"/>
      <c r="I20" s="11"/>
      <c r="J20" s="11"/>
      <c r="K20" s="11"/>
      <c r="L20" s="11"/>
      <c r="M20" s="11"/>
      <c r="N20" s="11"/>
      <c r="O20" s="11"/>
      <c r="P20" s="11"/>
      <c r="Q20" s="11"/>
      <c r="R20" s="11"/>
      <c r="S20" s="11"/>
    </row>
    <row r="21" spans="3:19">
      <c r="C21" s="11"/>
      <c r="D21" s="11"/>
      <c r="E21" s="11"/>
      <c r="F21" s="11"/>
      <c r="G21" s="11"/>
      <c r="H21" s="11"/>
      <c r="I21" s="11"/>
      <c r="J21" s="11"/>
      <c r="K21" s="11"/>
      <c r="L21" s="11"/>
      <c r="M21" s="11"/>
      <c r="N21" s="11"/>
      <c r="O21" s="11"/>
      <c r="P21" s="11"/>
      <c r="Q21" s="11"/>
      <c r="R21" s="11"/>
      <c r="S21" s="11"/>
    </row>
    <row r="22" spans="3:19">
      <c r="C22" s="11"/>
      <c r="D22" s="11"/>
      <c r="E22" s="11"/>
      <c r="F22" s="11"/>
      <c r="G22" s="11"/>
      <c r="H22" s="11"/>
      <c r="I22" s="11"/>
      <c r="J22" s="11"/>
      <c r="K22" s="11"/>
      <c r="L22" s="11"/>
      <c r="M22" s="11"/>
      <c r="N22" s="11"/>
      <c r="O22" s="11"/>
      <c r="P22" s="11"/>
      <c r="Q22" s="11"/>
      <c r="R22" s="11"/>
      <c r="S22" s="11"/>
    </row>
    <row r="23" spans="3:19">
      <c r="C23" s="11"/>
      <c r="D23" s="11"/>
      <c r="E23" s="11"/>
      <c r="F23" s="11"/>
      <c r="G23" s="11"/>
      <c r="H23" s="11"/>
      <c r="I23" s="11"/>
      <c r="J23" s="11"/>
      <c r="K23" s="11"/>
      <c r="L23" s="11"/>
      <c r="M23" s="11"/>
      <c r="N23" s="11"/>
      <c r="O23" s="11"/>
      <c r="P23" s="11"/>
      <c r="Q23" s="11"/>
      <c r="R23" s="11"/>
      <c r="S23" s="11"/>
    </row>
    <row r="24" spans="3:19">
      <c r="C24" s="11"/>
      <c r="D24" s="11"/>
      <c r="E24" s="11"/>
      <c r="F24" s="11"/>
      <c r="G24" s="11"/>
      <c r="H24" s="11"/>
      <c r="I24" s="11"/>
      <c r="J24" s="11"/>
      <c r="K24" s="11"/>
      <c r="L24" s="11"/>
      <c r="M24" s="11"/>
      <c r="N24" s="11"/>
      <c r="O24" s="11"/>
      <c r="P24" s="11"/>
      <c r="Q24" s="11"/>
      <c r="R24" s="11"/>
      <c r="S24" s="11"/>
    </row>
    <row r="25" spans="3:19">
      <c r="C25" s="11"/>
      <c r="D25" s="11"/>
      <c r="E25" s="11"/>
      <c r="F25" s="11"/>
      <c r="G25" s="11"/>
      <c r="H25" s="11"/>
      <c r="I25" s="11"/>
      <c r="J25" s="11"/>
      <c r="K25" s="11"/>
      <c r="L25" s="11"/>
      <c r="M25" s="11"/>
      <c r="N25" s="11"/>
      <c r="O25" s="11"/>
      <c r="P25" s="11"/>
      <c r="Q25" s="11"/>
      <c r="R25" s="11"/>
      <c r="S25" s="11"/>
    </row>
    <row r="26" spans="3:19">
      <c r="C26" s="11"/>
      <c r="D26" s="11"/>
      <c r="E26" s="11"/>
      <c r="F26" s="11"/>
      <c r="G26" s="11"/>
      <c r="H26" s="11"/>
      <c r="I26" s="11"/>
      <c r="J26" s="11"/>
      <c r="K26" s="11"/>
      <c r="L26" s="11"/>
      <c r="M26" s="11"/>
      <c r="N26" s="11"/>
      <c r="O26" s="11"/>
      <c r="P26" s="11"/>
      <c r="Q26" s="11"/>
      <c r="R26" s="11"/>
      <c r="S26" s="11"/>
    </row>
    <row r="27" spans="3:19">
      <c r="C27" s="11"/>
      <c r="D27" s="11"/>
      <c r="E27" s="11"/>
      <c r="F27" s="11"/>
      <c r="G27" s="11"/>
      <c r="H27" s="11"/>
      <c r="I27" s="11"/>
      <c r="J27" s="11"/>
      <c r="K27" s="11"/>
      <c r="L27" s="11"/>
      <c r="M27" s="11"/>
      <c r="N27" s="11"/>
      <c r="O27" s="11"/>
      <c r="P27" s="11"/>
      <c r="Q27" s="11"/>
      <c r="R27" s="11"/>
      <c r="S27" s="11"/>
    </row>
    <row r="28" spans="3:19">
      <c r="C28" s="11"/>
      <c r="D28" s="11"/>
      <c r="E28" s="11"/>
      <c r="F28" s="11"/>
      <c r="G28" s="11"/>
      <c r="H28" s="11"/>
      <c r="I28" s="11"/>
      <c r="J28" s="11"/>
      <c r="K28" s="11"/>
      <c r="L28" s="11"/>
      <c r="M28" s="11"/>
      <c r="N28" s="11"/>
      <c r="O28" s="11"/>
      <c r="P28" s="11"/>
      <c r="Q28" s="11"/>
      <c r="R28" s="11"/>
      <c r="S28" s="11"/>
    </row>
    <row r="29" spans="3:19">
      <c r="C29" s="11"/>
      <c r="D29" s="11"/>
      <c r="E29" s="11"/>
      <c r="F29" s="11"/>
      <c r="G29" s="11"/>
      <c r="H29" s="11"/>
      <c r="I29" s="11"/>
      <c r="J29" s="11"/>
      <c r="K29" s="11"/>
      <c r="L29" s="11"/>
      <c r="M29" s="11"/>
      <c r="N29" s="11"/>
      <c r="O29" s="11"/>
      <c r="P29" s="11"/>
      <c r="Q29" s="11"/>
      <c r="R29" s="11"/>
      <c r="S29" s="11"/>
    </row>
    <row r="30" spans="3:19">
      <c r="C30" s="11"/>
      <c r="D30" s="11"/>
      <c r="E30" s="11"/>
      <c r="F30" s="11"/>
      <c r="G30" s="11"/>
      <c r="H30" s="11"/>
      <c r="I30" s="11"/>
      <c r="J30" s="11"/>
      <c r="K30" s="11"/>
      <c r="L30" s="11"/>
      <c r="M30" s="11"/>
      <c r="N30" s="11"/>
      <c r="O30" s="11"/>
      <c r="P30" s="11"/>
      <c r="Q30" s="11"/>
      <c r="R30" s="11"/>
      <c r="S30" s="11"/>
    </row>
    <row r="31" spans="3:19">
      <c r="C31" s="11"/>
      <c r="D31" s="11"/>
      <c r="E31" s="11"/>
      <c r="F31" s="11"/>
      <c r="G31" s="11"/>
      <c r="H31" s="11"/>
      <c r="I31" s="11"/>
      <c r="J31" s="11"/>
      <c r="K31" s="11"/>
      <c r="L31" s="11"/>
      <c r="M31" s="11"/>
      <c r="N31" s="11"/>
      <c r="O31" s="11"/>
      <c r="P31" s="11"/>
      <c r="Q31" s="11"/>
      <c r="R31" s="11"/>
      <c r="S31" s="11"/>
    </row>
    <row r="32" spans="3:19">
      <c r="C32" s="11"/>
      <c r="D32" s="11"/>
      <c r="E32" s="11"/>
      <c r="F32" s="11"/>
      <c r="G32" s="11"/>
      <c r="H32" s="11"/>
      <c r="I32" s="11"/>
      <c r="J32" s="11"/>
      <c r="K32" s="11"/>
      <c r="L32" s="11"/>
      <c r="M32" s="11"/>
      <c r="N32" s="11"/>
      <c r="O32" s="11"/>
      <c r="P32" s="11"/>
      <c r="Q32" s="11"/>
      <c r="R32" s="11"/>
      <c r="S32" s="11"/>
    </row>
    <row r="33" spans="3:19">
      <c r="C33" s="11"/>
      <c r="D33" s="11"/>
      <c r="E33" s="11"/>
      <c r="F33" s="11"/>
      <c r="G33" s="11"/>
      <c r="H33" s="11"/>
      <c r="I33" s="11"/>
      <c r="J33" s="11"/>
      <c r="K33" s="11"/>
      <c r="L33" s="11"/>
      <c r="M33" s="11"/>
      <c r="N33" s="11"/>
      <c r="O33" s="11"/>
      <c r="P33" s="11"/>
      <c r="Q33" s="11"/>
      <c r="R33" s="11"/>
      <c r="S33" s="11"/>
    </row>
    <row r="34" spans="3:19">
      <c r="C34" s="11"/>
      <c r="D34" s="11"/>
      <c r="E34" s="11"/>
      <c r="F34" s="11"/>
      <c r="G34" s="11"/>
      <c r="H34" s="11"/>
      <c r="I34" s="11"/>
      <c r="J34" s="11"/>
      <c r="K34" s="11"/>
      <c r="L34" s="11"/>
      <c r="M34" s="11"/>
      <c r="N34" s="11"/>
      <c r="O34" s="11"/>
      <c r="P34" s="11"/>
      <c r="Q34" s="11"/>
      <c r="R34" s="11"/>
      <c r="S34" s="11"/>
    </row>
    <row r="35" spans="3:19">
      <c r="C35" s="11"/>
      <c r="D35" s="11"/>
      <c r="E35" s="11"/>
      <c r="F35" s="11"/>
      <c r="G35" s="11"/>
      <c r="H35" s="11"/>
      <c r="I35" s="11"/>
      <c r="J35" s="11"/>
      <c r="K35" s="11"/>
      <c r="L35" s="11"/>
      <c r="M35" s="11"/>
      <c r="N35" s="11"/>
      <c r="O35" s="11"/>
      <c r="P35" s="11"/>
      <c r="Q35" s="11"/>
      <c r="R35" s="11"/>
      <c r="S35" s="11"/>
    </row>
    <row r="36" spans="3:19">
      <c r="C36" s="11"/>
      <c r="D36" s="11"/>
      <c r="E36" s="11"/>
      <c r="F36" s="11"/>
      <c r="G36" s="11"/>
      <c r="H36" s="11"/>
      <c r="I36" s="11"/>
      <c r="J36" s="11"/>
      <c r="K36" s="11"/>
      <c r="L36" s="11"/>
      <c r="M36" s="11"/>
      <c r="N36" s="11"/>
      <c r="O36" s="11"/>
      <c r="P36" s="11"/>
      <c r="Q36" s="11"/>
      <c r="R36" s="11"/>
      <c r="S36" s="11"/>
    </row>
    <row r="37" spans="3:19">
      <c r="C37" s="11"/>
      <c r="D37" s="11"/>
      <c r="E37" s="11"/>
      <c r="F37" s="11"/>
      <c r="G37" s="11"/>
      <c r="H37" s="11"/>
      <c r="I37" s="11"/>
      <c r="J37" s="11"/>
      <c r="K37" s="11"/>
      <c r="L37" s="11"/>
      <c r="M37" s="11"/>
      <c r="N37" s="11"/>
      <c r="O37" s="11"/>
      <c r="P37" s="11"/>
      <c r="Q37" s="11"/>
      <c r="R37" s="11"/>
      <c r="S37" s="11"/>
    </row>
    <row r="38" spans="3:19">
      <c r="C38" s="11"/>
      <c r="D38" s="11"/>
      <c r="E38" s="11"/>
      <c r="F38" s="11"/>
      <c r="G38" s="11"/>
      <c r="H38" s="11"/>
      <c r="I38" s="11"/>
      <c r="J38" s="11"/>
      <c r="K38" s="11"/>
      <c r="L38" s="11"/>
      <c r="M38" s="11"/>
      <c r="N38" s="11"/>
      <c r="O38" s="11"/>
      <c r="P38" s="11"/>
      <c r="Q38" s="11"/>
      <c r="R38" s="11"/>
      <c r="S38" s="11"/>
    </row>
    <row r="39" spans="3:19">
      <c r="C39" s="11"/>
      <c r="D39" s="11"/>
      <c r="E39" s="11"/>
      <c r="F39" s="11"/>
      <c r="G39" s="11"/>
      <c r="H39" s="11"/>
      <c r="I39" s="11"/>
      <c r="J39" s="11"/>
      <c r="K39" s="11"/>
      <c r="L39" s="11"/>
      <c r="M39" s="11"/>
      <c r="N39" s="11"/>
      <c r="O39" s="11"/>
      <c r="P39" s="11"/>
      <c r="Q39" s="11"/>
      <c r="R39" s="11"/>
      <c r="S39" s="11"/>
    </row>
    <row r="40" spans="3:19">
      <c r="C40" s="11"/>
      <c r="D40" s="11"/>
      <c r="E40" s="11"/>
      <c r="F40" s="11"/>
      <c r="G40" s="11"/>
      <c r="H40" s="11"/>
      <c r="I40" s="11"/>
      <c r="J40" s="11"/>
      <c r="K40" s="11"/>
      <c r="L40" s="11"/>
      <c r="M40" s="11"/>
      <c r="N40" s="11"/>
      <c r="O40" s="11"/>
      <c r="P40" s="11"/>
      <c r="Q40" s="11"/>
      <c r="R40" s="11"/>
      <c r="S40" s="11"/>
    </row>
    <row r="41" spans="3:19">
      <c r="C41" s="11"/>
      <c r="D41" s="11"/>
      <c r="E41" s="11"/>
      <c r="F41" s="11"/>
      <c r="G41" s="11"/>
      <c r="H41" s="11"/>
      <c r="I41" s="11"/>
      <c r="J41" s="11"/>
      <c r="K41" s="11"/>
      <c r="L41" s="11"/>
      <c r="M41" s="11"/>
      <c r="N41" s="11"/>
      <c r="O41" s="11"/>
      <c r="P41" s="11"/>
      <c r="Q41" s="11"/>
      <c r="R41" s="11"/>
      <c r="S41" s="11"/>
    </row>
    <row r="42" spans="3:19">
      <c r="C42" s="11"/>
      <c r="D42" s="11"/>
      <c r="E42" s="11"/>
      <c r="F42" s="11"/>
      <c r="G42" s="11"/>
      <c r="H42" s="11"/>
      <c r="I42" s="11"/>
      <c r="J42" s="11"/>
      <c r="K42" s="11"/>
      <c r="L42" s="11"/>
      <c r="M42" s="11"/>
      <c r="N42" s="11"/>
      <c r="O42" s="11"/>
      <c r="P42" s="11"/>
      <c r="Q42" s="11"/>
      <c r="R42" s="11"/>
      <c r="S42" s="11"/>
    </row>
    <row r="43" spans="3:19">
      <c r="C43" s="11"/>
      <c r="D43" s="11"/>
      <c r="E43" s="11"/>
      <c r="F43" s="11"/>
      <c r="G43" s="11"/>
      <c r="H43" s="11"/>
      <c r="I43" s="11"/>
      <c r="J43" s="11"/>
      <c r="K43" s="11"/>
      <c r="L43" s="11"/>
      <c r="M43" s="11"/>
      <c r="N43" s="11"/>
      <c r="O43" s="11"/>
      <c r="P43" s="11"/>
      <c r="Q43" s="11"/>
      <c r="R43" s="11"/>
      <c r="S43" s="11"/>
    </row>
    <row r="44" spans="3:19">
      <c r="C44" s="11"/>
      <c r="D44" s="11"/>
      <c r="E44" s="11"/>
      <c r="F44" s="11"/>
      <c r="G44" s="11"/>
      <c r="H44" s="11"/>
      <c r="I44" s="11"/>
      <c r="J44" s="11"/>
      <c r="K44" s="11"/>
      <c r="L44" s="11"/>
      <c r="M44" s="11"/>
      <c r="N44" s="11"/>
      <c r="O44" s="11"/>
      <c r="P44" s="11"/>
      <c r="Q44" s="11"/>
      <c r="R44" s="11"/>
      <c r="S44" s="11"/>
    </row>
    <row r="45" spans="3:19">
      <c r="C45" s="11"/>
      <c r="D45" s="11"/>
      <c r="E45" s="11"/>
      <c r="F45" s="11"/>
      <c r="G45" s="11"/>
      <c r="H45" s="11"/>
      <c r="I45" s="11"/>
      <c r="J45" s="11"/>
      <c r="K45" s="11"/>
      <c r="L45" s="11"/>
      <c r="M45" s="11"/>
      <c r="N45" s="11"/>
      <c r="O45" s="11"/>
      <c r="P45" s="11"/>
      <c r="Q45" s="11"/>
      <c r="R45" s="11"/>
      <c r="S45" s="11"/>
    </row>
    <row r="46" spans="3:19">
      <c r="C46" s="11"/>
      <c r="D46" s="11"/>
      <c r="E46" s="11"/>
      <c r="F46" s="11"/>
      <c r="G46" s="11"/>
      <c r="H46" s="11"/>
      <c r="I46" s="11"/>
      <c r="J46" s="11"/>
      <c r="K46" s="11"/>
      <c r="L46" s="11"/>
      <c r="M46" s="11"/>
      <c r="N46" s="11"/>
      <c r="O46" s="11"/>
      <c r="P46" s="11"/>
      <c r="Q46" s="11"/>
      <c r="R46" s="11"/>
      <c r="S46" s="11"/>
    </row>
    <row r="47" spans="3:19">
      <c r="C47" s="11"/>
      <c r="D47" s="11"/>
      <c r="E47" s="11"/>
      <c r="F47" s="11"/>
      <c r="G47" s="11"/>
      <c r="H47" s="11"/>
      <c r="I47" s="11"/>
      <c r="J47" s="11"/>
      <c r="K47" s="11"/>
      <c r="L47" s="11"/>
      <c r="M47" s="11"/>
      <c r="N47" s="11"/>
      <c r="O47" s="11"/>
      <c r="P47" s="11"/>
      <c r="Q47" s="11"/>
      <c r="R47" s="11"/>
      <c r="S47" s="11"/>
    </row>
    <row r="48" spans="3:19">
      <c r="C48" s="11"/>
      <c r="D48" s="11"/>
      <c r="E48" s="11"/>
      <c r="F48" s="11"/>
      <c r="G48" s="11"/>
      <c r="H48" s="11"/>
      <c r="I48" s="11"/>
      <c r="J48" s="11"/>
      <c r="K48" s="11"/>
      <c r="L48" s="11"/>
      <c r="M48" s="11"/>
      <c r="N48" s="11"/>
      <c r="O48" s="11"/>
      <c r="P48" s="11"/>
      <c r="Q48" s="11"/>
      <c r="R48" s="11"/>
      <c r="S48" s="11"/>
    </row>
    <row r="49" spans="3:19">
      <c r="C49" s="11"/>
      <c r="D49" s="11"/>
      <c r="E49" s="11"/>
      <c r="F49" s="11"/>
      <c r="G49" s="11"/>
      <c r="H49" s="11"/>
      <c r="I49" s="11"/>
      <c r="J49" s="11"/>
      <c r="K49" s="11"/>
      <c r="L49" s="11"/>
      <c r="M49" s="11"/>
      <c r="N49" s="11"/>
      <c r="O49" s="11"/>
      <c r="P49" s="11"/>
      <c r="Q49" s="11"/>
      <c r="R49" s="11"/>
      <c r="S49" s="11"/>
    </row>
    <row r="50" spans="3:19">
      <c r="C50" s="11"/>
      <c r="D50" s="11"/>
      <c r="E50" s="11"/>
      <c r="F50" s="11"/>
      <c r="G50" s="11"/>
      <c r="H50" s="11"/>
      <c r="I50" s="11"/>
      <c r="J50" s="11"/>
      <c r="K50" s="11"/>
      <c r="L50" s="11"/>
      <c r="M50" s="11"/>
      <c r="N50" s="11"/>
      <c r="O50" s="11"/>
      <c r="P50" s="11"/>
      <c r="Q50" s="11"/>
      <c r="R50" s="11"/>
      <c r="S50" s="11"/>
    </row>
    <row r="51" spans="3:19">
      <c r="C51" s="11"/>
      <c r="D51" s="11"/>
      <c r="E51" s="11"/>
      <c r="F51" s="11"/>
      <c r="G51" s="11"/>
      <c r="H51" s="11"/>
      <c r="I51" s="11"/>
      <c r="J51" s="11"/>
      <c r="K51" s="11"/>
      <c r="L51" s="11"/>
      <c r="M51" s="11"/>
      <c r="N51" s="11"/>
      <c r="O51" s="11"/>
      <c r="P51" s="11"/>
      <c r="Q51" s="11"/>
      <c r="R51" s="11"/>
      <c r="S51" s="11"/>
    </row>
    <row r="52" spans="3:19">
      <c r="C52" s="11"/>
      <c r="D52" s="11"/>
      <c r="E52" s="11"/>
      <c r="F52" s="11"/>
      <c r="G52" s="11"/>
      <c r="H52" s="11"/>
      <c r="I52" s="11"/>
      <c r="J52" s="11"/>
      <c r="K52" s="11"/>
      <c r="L52" s="11"/>
      <c r="M52" s="11"/>
      <c r="N52" s="11"/>
      <c r="O52" s="11"/>
      <c r="P52" s="11"/>
      <c r="Q52" s="11"/>
      <c r="R52" s="11"/>
      <c r="S52" s="11"/>
    </row>
    <row r="53" spans="3:19">
      <c r="C53" s="11"/>
      <c r="D53" s="11"/>
      <c r="E53" s="11"/>
      <c r="F53" s="11"/>
      <c r="G53" s="11"/>
      <c r="H53" s="11"/>
      <c r="I53" s="11"/>
      <c r="J53" s="11"/>
      <c r="K53" s="11"/>
      <c r="L53" s="11"/>
      <c r="M53" s="11"/>
      <c r="N53" s="11"/>
      <c r="O53" s="11"/>
      <c r="P53" s="11"/>
      <c r="Q53" s="11"/>
      <c r="R53" s="11"/>
      <c r="S53" s="11"/>
    </row>
    <row r="54" spans="3:19">
      <c r="C54" s="11"/>
      <c r="D54" s="11"/>
      <c r="E54" s="11"/>
      <c r="F54" s="11"/>
      <c r="G54" s="11"/>
      <c r="H54" s="11"/>
      <c r="I54" s="11"/>
      <c r="J54" s="11"/>
      <c r="K54" s="11"/>
      <c r="L54" s="11"/>
      <c r="M54" s="11"/>
      <c r="N54" s="11"/>
      <c r="O54" s="11"/>
      <c r="P54" s="11"/>
      <c r="Q54" s="11"/>
      <c r="R54" s="11"/>
      <c r="S54" s="11"/>
    </row>
    <row r="55" spans="3:19">
      <c r="C55" s="11"/>
      <c r="D55" s="11"/>
      <c r="E55" s="11"/>
      <c r="F55" s="11"/>
      <c r="G55" s="11"/>
      <c r="H55" s="11"/>
      <c r="I55" s="11"/>
      <c r="J55" s="11"/>
      <c r="K55" s="11"/>
      <c r="L55" s="11"/>
      <c r="M55" s="11"/>
      <c r="N55" s="11"/>
      <c r="O55" s="11"/>
      <c r="P55" s="11"/>
      <c r="Q55" s="11"/>
      <c r="R55" s="11"/>
      <c r="S55" s="11"/>
    </row>
    <row r="56" spans="3:19">
      <c r="C56" s="11"/>
      <c r="D56" s="11"/>
      <c r="E56" s="11"/>
      <c r="F56" s="11"/>
      <c r="G56" s="11"/>
      <c r="H56" s="11"/>
      <c r="I56" s="11"/>
      <c r="J56" s="11"/>
      <c r="K56" s="11"/>
      <c r="L56" s="11"/>
      <c r="M56" s="11"/>
      <c r="N56" s="11"/>
      <c r="O56" s="11"/>
      <c r="P56" s="11"/>
      <c r="Q56" s="11"/>
      <c r="R56" s="11"/>
      <c r="S56" s="11"/>
    </row>
    <row r="57" spans="3:19">
      <c r="C57" s="11"/>
      <c r="D57" s="11"/>
      <c r="E57" s="11"/>
      <c r="F57" s="11"/>
      <c r="G57" s="11"/>
      <c r="H57" s="11"/>
      <c r="I57" s="11"/>
      <c r="J57" s="11"/>
      <c r="K57" s="11"/>
      <c r="L57" s="11"/>
      <c r="M57" s="11"/>
      <c r="N57" s="11"/>
      <c r="O57" s="11"/>
      <c r="P57" s="11"/>
      <c r="Q57" s="11"/>
      <c r="R57" s="11"/>
      <c r="S57" s="11"/>
    </row>
    <row r="58" spans="3:19">
      <c r="C58" s="11"/>
      <c r="D58" s="11"/>
      <c r="E58" s="11"/>
      <c r="F58" s="11"/>
      <c r="G58" s="11"/>
      <c r="H58" s="11"/>
      <c r="I58" s="11"/>
      <c r="J58" s="11"/>
      <c r="K58" s="11"/>
      <c r="L58" s="11"/>
      <c r="M58" s="11"/>
      <c r="N58" s="11"/>
      <c r="O58" s="11"/>
      <c r="P58" s="11"/>
      <c r="Q58" s="11"/>
      <c r="R58" s="11"/>
      <c r="S58" s="11"/>
    </row>
    <row r="59" spans="3:19">
      <c r="C59" s="11"/>
      <c r="D59" s="11"/>
      <c r="E59" s="11"/>
      <c r="F59" s="11"/>
      <c r="G59" s="11"/>
      <c r="H59" s="11"/>
      <c r="I59" s="11"/>
      <c r="J59" s="11"/>
      <c r="K59" s="11"/>
      <c r="L59" s="11"/>
      <c r="M59" s="11"/>
      <c r="N59" s="11"/>
      <c r="O59" s="11"/>
      <c r="P59" s="11"/>
      <c r="Q59" s="11"/>
      <c r="R59" s="11"/>
      <c r="S59" s="11"/>
    </row>
    <row r="60" spans="3:19">
      <c r="C60" s="11"/>
      <c r="D60" s="11"/>
      <c r="E60" s="11"/>
      <c r="F60" s="11"/>
      <c r="G60" s="11"/>
      <c r="H60" s="11"/>
      <c r="I60" s="11"/>
      <c r="J60" s="11"/>
      <c r="K60" s="11"/>
      <c r="L60" s="11"/>
      <c r="M60" s="11"/>
      <c r="N60" s="11"/>
      <c r="O60" s="11"/>
      <c r="P60" s="11"/>
      <c r="Q60" s="11"/>
      <c r="R60" s="11"/>
      <c r="S60" s="11"/>
    </row>
    <row r="61" spans="3:19">
      <c r="C61" s="11"/>
      <c r="D61" s="11"/>
      <c r="E61" s="11"/>
      <c r="F61" s="11"/>
      <c r="G61" s="11"/>
      <c r="H61" s="11"/>
      <c r="I61" s="11"/>
      <c r="J61" s="11"/>
      <c r="K61" s="11"/>
      <c r="L61" s="11"/>
      <c r="M61" s="11"/>
      <c r="N61" s="11"/>
      <c r="O61" s="11"/>
      <c r="P61" s="11"/>
      <c r="Q61" s="11"/>
      <c r="R61" s="11"/>
      <c r="S61" s="11"/>
    </row>
    <row r="62" spans="3:19">
      <c r="C62" s="11"/>
      <c r="D62" s="11"/>
      <c r="E62" s="11"/>
      <c r="F62" s="11"/>
      <c r="G62" s="11"/>
      <c r="H62" s="11"/>
      <c r="I62" s="11"/>
      <c r="J62" s="11"/>
      <c r="K62" s="11"/>
      <c r="L62" s="11"/>
      <c r="M62" s="11"/>
      <c r="N62" s="11"/>
      <c r="O62" s="11"/>
      <c r="P62" s="11"/>
      <c r="Q62" s="11"/>
      <c r="R62" s="11"/>
      <c r="S62" s="11"/>
    </row>
    <row r="63" spans="3:19">
      <c r="C63" s="11"/>
      <c r="D63" s="11"/>
      <c r="E63" s="11"/>
      <c r="F63" s="11"/>
      <c r="G63" s="11"/>
      <c r="H63" s="11"/>
      <c r="I63" s="11"/>
      <c r="J63" s="11"/>
      <c r="K63" s="11"/>
      <c r="L63" s="11"/>
      <c r="M63" s="11"/>
      <c r="N63" s="11"/>
      <c r="O63" s="11"/>
      <c r="P63" s="11"/>
      <c r="Q63" s="11"/>
      <c r="R63" s="11"/>
      <c r="S63" s="11"/>
    </row>
    <row r="64" spans="3:19">
      <c r="C64" s="11"/>
      <c r="D64" s="11"/>
      <c r="E64" s="11"/>
      <c r="F64" s="11"/>
      <c r="G64" s="11"/>
      <c r="H64" s="11"/>
      <c r="I64" s="11"/>
      <c r="J64" s="11"/>
      <c r="K64" s="11"/>
      <c r="L64" s="11"/>
      <c r="M64" s="11"/>
      <c r="N64" s="11"/>
      <c r="O64" s="11"/>
      <c r="P64" s="11"/>
      <c r="Q64" s="11"/>
      <c r="R64" s="11"/>
      <c r="S64" s="11"/>
    </row>
    <row r="65" spans="3:19">
      <c r="C65" s="11"/>
      <c r="D65" s="11"/>
      <c r="E65" s="11"/>
      <c r="F65" s="11"/>
      <c r="G65" s="11"/>
      <c r="H65" s="11"/>
      <c r="I65" s="11"/>
      <c r="J65" s="11"/>
      <c r="K65" s="11"/>
      <c r="L65" s="11"/>
      <c r="M65" s="11"/>
      <c r="N65" s="11"/>
      <c r="O65" s="11"/>
      <c r="P65" s="11"/>
      <c r="Q65" s="11"/>
      <c r="R65" s="11"/>
      <c r="S65" s="11"/>
    </row>
    <row r="66" spans="3:19">
      <c r="C66" s="11"/>
      <c r="D66" s="11"/>
      <c r="E66" s="11"/>
      <c r="F66" s="11"/>
      <c r="G66" s="11"/>
      <c r="H66" s="11"/>
      <c r="I66" s="11"/>
      <c r="J66" s="11"/>
      <c r="K66" s="11"/>
      <c r="L66" s="11"/>
      <c r="M66" s="11"/>
      <c r="N66" s="11"/>
      <c r="O66" s="11"/>
      <c r="P66" s="11"/>
      <c r="Q66" s="11"/>
      <c r="R66" s="11"/>
      <c r="S66" s="11"/>
    </row>
    <row r="67" spans="3:19">
      <c r="C67" s="11"/>
      <c r="D67" s="11"/>
      <c r="E67" s="11"/>
      <c r="F67" s="11"/>
      <c r="G67" s="11"/>
      <c r="H67" s="11"/>
      <c r="I67" s="11"/>
      <c r="J67" s="11"/>
      <c r="K67" s="11"/>
      <c r="L67" s="11"/>
      <c r="M67" s="11"/>
      <c r="N67" s="11"/>
      <c r="O67" s="11"/>
      <c r="P67" s="11"/>
      <c r="Q67" s="11"/>
      <c r="R67" s="11"/>
      <c r="S67" s="11"/>
    </row>
    <row r="68" spans="3:19">
      <c r="C68" s="11"/>
      <c r="D68" s="11"/>
      <c r="E68" s="11"/>
      <c r="F68" s="11"/>
      <c r="G68" s="11"/>
      <c r="H68" s="11"/>
      <c r="I68" s="11"/>
      <c r="J68" s="11"/>
      <c r="K68" s="11"/>
      <c r="L68" s="11"/>
      <c r="M68" s="11"/>
      <c r="N68" s="11"/>
      <c r="O68" s="11"/>
      <c r="P68" s="11"/>
      <c r="Q68" s="11"/>
      <c r="R68" s="11"/>
      <c r="S68" s="11"/>
    </row>
    <row r="69" spans="3:19">
      <c r="C69" s="11"/>
      <c r="D69" s="11"/>
      <c r="E69" s="11"/>
      <c r="F69" s="11"/>
      <c r="G69" s="11"/>
      <c r="H69" s="11"/>
      <c r="I69" s="11"/>
      <c r="J69" s="11"/>
      <c r="K69" s="11"/>
      <c r="L69" s="11"/>
      <c r="M69" s="11"/>
      <c r="N69" s="11"/>
      <c r="O69" s="11"/>
      <c r="P69" s="11"/>
      <c r="Q69" s="11"/>
      <c r="R69" s="11"/>
      <c r="S69" s="11"/>
    </row>
    <row r="70" spans="3:19">
      <c r="C70" s="11"/>
      <c r="D70" s="11"/>
      <c r="E70" s="11"/>
      <c r="F70" s="11"/>
      <c r="G70" s="11"/>
      <c r="H70" s="11"/>
      <c r="I70" s="11"/>
      <c r="J70" s="11"/>
      <c r="K70" s="11"/>
      <c r="L70" s="11"/>
      <c r="M70" s="11"/>
      <c r="N70" s="11"/>
      <c r="O70" s="11"/>
      <c r="P70" s="11"/>
      <c r="Q70" s="11"/>
      <c r="R70" s="11"/>
      <c r="S70" s="11"/>
    </row>
    <row r="71" spans="3:19">
      <c r="C71" s="11"/>
      <c r="D71" s="11"/>
      <c r="E71" s="11"/>
      <c r="F71" s="11"/>
      <c r="G71" s="11"/>
      <c r="H71" s="11"/>
      <c r="I71" s="11"/>
      <c r="J71" s="11"/>
      <c r="K71" s="11"/>
      <c r="L71" s="11"/>
      <c r="M71" s="11"/>
      <c r="N71" s="11"/>
      <c r="O71" s="11"/>
      <c r="P71" s="11"/>
      <c r="Q71" s="11"/>
      <c r="R71" s="11"/>
      <c r="S71" s="11"/>
    </row>
    <row r="72" spans="3:19">
      <c r="C72" s="11"/>
      <c r="D72" s="11"/>
      <c r="E72" s="11"/>
      <c r="F72" s="11"/>
      <c r="G72" s="11"/>
      <c r="H72" s="11"/>
      <c r="I72" s="11"/>
      <c r="J72" s="11"/>
      <c r="K72" s="11"/>
      <c r="L72" s="11"/>
      <c r="M72" s="11"/>
      <c r="N72" s="11"/>
      <c r="O72" s="11"/>
      <c r="P72" s="11"/>
      <c r="Q72" s="11"/>
      <c r="R72" s="11"/>
      <c r="S72" s="11"/>
    </row>
    <row r="73" spans="3:19">
      <c r="C73" s="11"/>
      <c r="D73" s="11"/>
      <c r="E73" s="11"/>
      <c r="F73" s="11"/>
      <c r="G73" s="11"/>
      <c r="H73" s="11"/>
      <c r="I73" s="11"/>
      <c r="J73" s="11"/>
      <c r="K73" s="11"/>
      <c r="L73" s="11"/>
      <c r="M73" s="11"/>
      <c r="N73" s="11"/>
      <c r="O73" s="11"/>
      <c r="P73" s="11"/>
      <c r="Q73" s="11"/>
      <c r="R73" s="11"/>
      <c r="S73" s="11"/>
    </row>
    <row r="74" spans="3:19">
      <c r="C74" s="11"/>
      <c r="D74" s="11"/>
      <c r="E74" s="11"/>
      <c r="F74" s="11"/>
      <c r="G74" s="11"/>
      <c r="H74" s="11"/>
      <c r="I74" s="11"/>
      <c r="J74" s="11"/>
      <c r="K74" s="11"/>
      <c r="L74" s="11"/>
      <c r="M74" s="11"/>
      <c r="N74" s="11"/>
      <c r="O74" s="11"/>
      <c r="P74" s="11"/>
      <c r="Q74" s="11"/>
      <c r="R74" s="11"/>
      <c r="S74" s="11"/>
    </row>
    <row r="75" spans="3:19">
      <c r="C75" s="11"/>
      <c r="D75" s="11"/>
      <c r="E75" s="11"/>
      <c r="F75" s="11"/>
      <c r="G75" s="11"/>
      <c r="H75" s="11"/>
      <c r="I75" s="11"/>
      <c r="J75" s="11"/>
      <c r="K75" s="11"/>
      <c r="L75" s="11"/>
      <c r="M75" s="11"/>
      <c r="N75" s="11"/>
      <c r="O75" s="11"/>
      <c r="P75" s="11"/>
      <c r="Q75" s="11"/>
      <c r="R75" s="11"/>
      <c r="S75" s="11"/>
    </row>
    <row r="76" spans="3:19">
      <c r="C76" s="11"/>
      <c r="D76" s="11"/>
      <c r="E76" s="11"/>
      <c r="F76" s="11"/>
      <c r="G76" s="11"/>
      <c r="H76" s="11"/>
      <c r="I76" s="11"/>
      <c r="J76" s="11"/>
      <c r="K76" s="11"/>
      <c r="L76" s="11"/>
      <c r="M76" s="11"/>
      <c r="N76" s="11"/>
      <c r="O76" s="11"/>
      <c r="P76" s="11"/>
      <c r="Q76" s="11"/>
      <c r="R76" s="11"/>
      <c r="S76" s="11"/>
    </row>
    <row r="77" spans="3:19">
      <c r="C77" s="11"/>
      <c r="D77" s="11"/>
      <c r="E77" s="11"/>
      <c r="F77" s="11"/>
      <c r="G77" s="11"/>
      <c r="H77" s="11"/>
      <c r="I77" s="11"/>
      <c r="J77" s="11"/>
      <c r="K77" s="11"/>
      <c r="L77" s="11"/>
      <c r="M77" s="11"/>
      <c r="N77" s="11"/>
      <c r="O77" s="11"/>
      <c r="P77" s="11"/>
      <c r="Q77" s="11"/>
      <c r="R77" s="11"/>
      <c r="S77" s="11"/>
    </row>
    <row r="78" spans="3:19">
      <c r="C78" s="11"/>
      <c r="D78" s="11"/>
      <c r="E78" s="11"/>
      <c r="F78" s="11"/>
      <c r="G78" s="11"/>
      <c r="H78" s="11"/>
      <c r="I78" s="11"/>
      <c r="J78" s="11"/>
      <c r="K78" s="11"/>
      <c r="L78" s="11"/>
      <c r="M78" s="11"/>
      <c r="N78" s="11"/>
      <c r="O78" s="11"/>
      <c r="P78" s="11"/>
      <c r="Q78" s="11"/>
      <c r="R78" s="11"/>
      <c r="S78" s="11"/>
    </row>
    <row r="79" spans="3:19">
      <c r="C79" s="11"/>
      <c r="D79" s="11"/>
      <c r="E79" s="11"/>
      <c r="F79" s="11"/>
      <c r="G79" s="11"/>
      <c r="H79" s="11"/>
      <c r="I79" s="11"/>
      <c r="J79" s="11"/>
      <c r="K79" s="11"/>
      <c r="L79" s="11"/>
      <c r="M79" s="11"/>
      <c r="N79" s="11"/>
      <c r="O79" s="11"/>
      <c r="P79" s="11"/>
      <c r="Q79" s="11"/>
      <c r="R79" s="11"/>
      <c r="S79" s="11"/>
    </row>
    <row r="80" spans="3:19">
      <c r="C80" s="11"/>
      <c r="D80" s="11"/>
      <c r="E80" s="11"/>
      <c r="F80" s="11"/>
      <c r="G80" s="11"/>
      <c r="H80" s="11"/>
      <c r="I80" s="11"/>
      <c r="J80" s="11"/>
      <c r="K80" s="11"/>
      <c r="L80" s="11"/>
      <c r="M80" s="11"/>
      <c r="N80" s="11"/>
      <c r="O80" s="11"/>
      <c r="P80" s="11"/>
      <c r="Q80" s="11"/>
      <c r="R80" s="11"/>
      <c r="S80" s="11"/>
    </row>
    <row r="81" spans="3:19">
      <c r="C81" s="11"/>
      <c r="D81" s="11"/>
      <c r="E81" s="11"/>
      <c r="F81" s="11"/>
      <c r="G81" s="11"/>
      <c r="H81" s="11"/>
      <c r="I81" s="11"/>
      <c r="J81" s="11"/>
      <c r="K81" s="11"/>
      <c r="L81" s="11"/>
      <c r="M81" s="11"/>
      <c r="N81" s="11"/>
      <c r="O81" s="11"/>
      <c r="P81" s="11"/>
      <c r="Q81" s="11"/>
      <c r="R81" s="11"/>
      <c r="S81" s="11"/>
    </row>
    <row r="82" spans="3:19">
      <c r="C82" s="11"/>
      <c r="D82" s="11"/>
      <c r="E82" s="11"/>
      <c r="F82" s="11"/>
      <c r="G82" s="11"/>
      <c r="H82" s="11"/>
      <c r="I82" s="11"/>
      <c r="J82" s="11"/>
      <c r="K82" s="11"/>
      <c r="L82" s="11"/>
      <c r="M82" s="11"/>
      <c r="N82" s="11"/>
      <c r="O82" s="11"/>
      <c r="P82" s="11"/>
      <c r="Q82" s="11"/>
      <c r="R82" s="11"/>
      <c r="S82" s="11"/>
    </row>
    <row r="83" spans="3:19">
      <c r="C83" s="11"/>
      <c r="D83" s="11"/>
      <c r="E83" s="11"/>
      <c r="F83" s="11"/>
      <c r="G83" s="11"/>
      <c r="H83" s="11"/>
      <c r="I83" s="11"/>
      <c r="J83" s="11"/>
      <c r="K83" s="11"/>
      <c r="L83" s="11"/>
      <c r="M83" s="11"/>
      <c r="N83" s="11"/>
      <c r="O83" s="11"/>
      <c r="P83" s="11"/>
      <c r="Q83" s="11"/>
      <c r="R83" s="11"/>
      <c r="S83" s="11"/>
    </row>
    <row r="84" spans="3:19">
      <c r="C84" s="11"/>
      <c r="D84" s="11"/>
      <c r="E84" s="11"/>
      <c r="F84" s="11"/>
      <c r="G84" s="11"/>
      <c r="H84" s="11"/>
      <c r="I84" s="11"/>
      <c r="J84" s="11"/>
      <c r="K84" s="11"/>
      <c r="L84" s="11"/>
      <c r="M84" s="11"/>
      <c r="N84" s="11"/>
      <c r="O84" s="11"/>
      <c r="P84" s="11"/>
      <c r="Q84" s="11"/>
      <c r="R84" s="11"/>
      <c r="S84" s="11"/>
    </row>
    <row r="85" spans="3:19">
      <c r="C85" s="11"/>
      <c r="D85" s="11"/>
      <c r="E85" s="11"/>
      <c r="F85" s="11"/>
      <c r="G85" s="11"/>
      <c r="H85" s="11"/>
      <c r="I85" s="11"/>
      <c r="J85" s="11"/>
      <c r="K85" s="11"/>
      <c r="L85" s="11"/>
      <c r="M85" s="11"/>
      <c r="N85" s="11"/>
      <c r="O85" s="11"/>
      <c r="P85" s="11"/>
      <c r="Q85" s="11"/>
      <c r="R85" s="11"/>
      <c r="S85" s="11"/>
    </row>
    <row r="86" spans="3:19">
      <c r="C86" s="11"/>
      <c r="D86" s="11"/>
      <c r="E86" s="11"/>
      <c r="F86" s="11"/>
      <c r="G86" s="11"/>
      <c r="H86" s="11"/>
      <c r="I86" s="11"/>
      <c r="J86" s="11"/>
      <c r="K86" s="11"/>
      <c r="L86" s="11"/>
      <c r="M86" s="11"/>
      <c r="N86" s="11"/>
      <c r="O86" s="11"/>
      <c r="P86" s="11"/>
      <c r="Q86" s="11"/>
      <c r="R86" s="11"/>
      <c r="S86" s="11"/>
    </row>
    <row r="87" spans="3:19">
      <c r="C87" s="11"/>
      <c r="D87" s="11"/>
      <c r="E87" s="11"/>
      <c r="F87" s="11"/>
      <c r="G87" s="11"/>
      <c r="H87" s="11"/>
      <c r="I87" s="11"/>
      <c r="J87" s="11"/>
      <c r="K87" s="11"/>
      <c r="L87" s="11"/>
      <c r="M87" s="11"/>
      <c r="N87" s="11"/>
      <c r="O87" s="11"/>
      <c r="P87" s="11"/>
      <c r="Q87" s="11"/>
      <c r="R87" s="11"/>
      <c r="S87" s="11"/>
    </row>
    <row r="88" spans="3:19">
      <c r="C88" s="11"/>
      <c r="D88" s="11"/>
      <c r="E88" s="11"/>
      <c r="F88" s="11"/>
      <c r="G88" s="11"/>
      <c r="H88" s="11"/>
      <c r="I88" s="11"/>
      <c r="J88" s="11"/>
      <c r="K88" s="11"/>
      <c r="L88" s="11"/>
      <c r="M88" s="11"/>
      <c r="N88" s="11"/>
      <c r="O88" s="11"/>
      <c r="P88" s="11"/>
      <c r="Q88" s="11"/>
      <c r="R88" s="11"/>
      <c r="S88" s="11"/>
    </row>
    <row r="89" spans="3:19">
      <c r="C89" s="11"/>
      <c r="D89" s="11"/>
      <c r="E89" s="11"/>
      <c r="F89" s="11"/>
      <c r="G89" s="11"/>
      <c r="H89" s="11"/>
      <c r="I89" s="11"/>
      <c r="J89" s="11"/>
      <c r="K89" s="11"/>
      <c r="L89" s="11"/>
      <c r="M89" s="11"/>
      <c r="N89" s="11"/>
      <c r="O89" s="11"/>
      <c r="P89" s="11"/>
      <c r="Q89" s="11"/>
      <c r="R89" s="11"/>
      <c r="S89" s="11"/>
    </row>
    <row r="90" spans="3:19">
      <c r="C90" s="11"/>
      <c r="D90" s="11"/>
      <c r="E90" s="11"/>
      <c r="F90" s="11"/>
      <c r="G90" s="11"/>
      <c r="H90" s="11"/>
      <c r="I90" s="11"/>
      <c r="J90" s="11"/>
      <c r="K90" s="11"/>
      <c r="L90" s="11"/>
      <c r="M90" s="11"/>
      <c r="N90" s="11"/>
      <c r="O90" s="11"/>
      <c r="P90" s="11"/>
      <c r="Q90" s="11"/>
      <c r="R90" s="11"/>
      <c r="S90" s="11"/>
    </row>
    <row r="91" spans="3:19">
      <c r="C91" s="11"/>
      <c r="D91" s="11"/>
      <c r="E91" s="11"/>
      <c r="F91" s="11"/>
      <c r="G91" s="11"/>
      <c r="H91" s="11"/>
      <c r="I91" s="11"/>
      <c r="J91" s="11"/>
      <c r="K91" s="11"/>
      <c r="L91" s="11"/>
      <c r="M91" s="11"/>
      <c r="N91" s="11"/>
      <c r="O91" s="11"/>
      <c r="P91" s="11"/>
      <c r="Q91" s="11"/>
      <c r="R91" s="11"/>
      <c r="S91" s="11"/>
    </row>
    <row r="92" spans="3:19">
      <c r="C92" s="11"/>
      <c r="D92" s="11"/>
      <c r="E92" s="11"/>
      <c r="F92" s="11"/>
      <c r="G92" s="11"/>
      <c r="H92" s="11"/>
      <c r="I92" s="11"/>
      <c r="J92" s="11"/>
      <c r="K92" s="11"/>
      <c r="L92" s="11"/>
      <c r="M92" s="11"/>
      <c r="N92" s="11"/>
      <c r="O92" s="11"/>
      <c r="P92" s="11"/>
      <c r="Q92" s="11"/>
      <c r="R92" s="11"/>
      <c r="S92" s="11"/>
    </row>
    <row r="93" spans="3:19">
      <c r="C93" s="11"/>
      <c r="D93" s="11"/>
      <c r="E93" s="11"/>
      <c r="F93" s="11"/>
      <c r="G93" s="11"/>
      <c r="H93" s="11"/>
      <c r="I93" s="11"/>
      <c r="J93" s="11"/>
      <c r="K93" s="11"/>
      <c r="L93" s="11"/>
      <c r="M93" s="11"/>
      <c r="N93" s="11"/>
      <c r="O93" s="11"/>
      <c r="P93" s="11"/>
      <c r="Q93" s="11"/>
      <c r="R93" s="11"/>
      <c r="S93" s="11"/>
    </row>
    <row r="94" spans="3:19">
      <c r="C94" s="11"/>
      <c r="D94" s="11"/>
      <c r="E94" s="11"/>
      <c r="F94" s="11"/>
      <c r="G94" s="11"/>
      <c r="H94" s="11"/>
      <c r="I94" s="11"/>
      <c r="J94" s="11"/>
      <c r="K94" s="11"/>
      <c r="L94" s="11"/>
      <c r="M94" s="11"/>
      <c r="N94" s="11"/>
      <c r="O94" s="11"/>
      <c r="P94" s="11"/>
      <c r="Q94" s="11"/>
      <c r="R94" s="11"/>
      <c r="S94" s="11"/>
    </row>
    <row r="95" spans="3:19">
      <c r="C95" s="11"/>
      <c r="D95" s="11"/>
      <c r="E95" s="11"/>
      <c r="F95" s="11"/>
      <c r="G95" s="11"/>
      <c r="H95" s="11"/>
      <c r="I95" s="11"/>
      <c r="J95" s="11"/>
      <c r="K95" s="11"/>
      <c r="L95" s="11"/>
      <c r="M95" s="11"/>
      <c r="N95" s="11"/>
      <c r="O95" s="11"/>
      <c r="P95" s="11"/>
      <c r="Q95" s="11"/>
      <c r="R95" s="11"/>
      <c r="S95" s="11"/>
    </row>
    <row r="96" spans="3:19">
      <c r="C96" s="11"/>
      <c r="D96" s="11"/>
      <c r="E96" s="11"/>
      <c r="F96" s="11"/>
      <c r="G96" s="11"/>
      <c r="H96" s="11"/>
      <c r="I96" s="11"/>
      <c r="J96" s="11"/>
      <c r="K96" s="11"/>
      <c r="L96" s="11"/>
      <c r="M96" s="11"/>
      <c r="N96" s="11"/>
      <c r="O96" s="11"/>
      <c r="P96" s="11"/>
      <c r="Q96" s="11"/>
      <c r="R96" s="11"/>
      <c r="S96" s="11"/>
    </row>
    <row r="97" spans="3:19">
      <c r="C97" s="11"/>
      <c r="D97" s="11"/>
      <c r="E97" s="11"/>
      <c r="F97" s="11"/>
      <c r="G97" s="11"/>
      <c r="H97" s="11"/>
      <c r="I97" s="11"/>
      <c r="J97" s="11"/>
      <c r="K97" s="11"/>
      <c r="L97" s="11"/>
      <c r="M97" s="11"/>
      <c r="N97" s="11"/>
      <c r="O97" s="11"/>
      <c r="P97" s="11"/>
      <c r="Q97" s="11"/>
      <c r="R97" s="11"/>
      <c r="S97" s="11"/>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S97"/>
  <sheetViews>
    <sheetView workbookViewId="0">
      <selection activeCell="F1" sqref="F1"/>
    </sheetView>
  </sheetViews>
  <sheetFormatPr defaultRowHeight="14.5"/>
  <cols>
    <col min="1" max="1" width="20.81640625" customWidth="1"/>
  </cols>
  <sheetData>
    <row r="1" spans="1:19">
      <c r="A1" t="s">
        <v>43</v>
      </c>
      <c r="B1" t="s">
        <v>44</v>
      </c>
      <c r="C1" t="s">
        <v>46</v>
      </c>
      <c r="D1" t="s">
        <v>47</v>
      </c>
      <c r="E1" t="s">
        <v>48</v>
      </c>
      <c r="F1" t="s">
        <v>61</v>
      </c>
    </row>
    <row r="2" spans="1:19">
      <c r="A2" t="s">
        <v>40</v>
      </c>
      <c r="B2" t="s">
        <v>5</v>
      </c>
      <c r="C2" s="6">
        <v>429</v>
      </c>
      <c r="D2" s="6">
        <v>465</v>
      </c>
      <c r="E2" s="6">
        <v>1610</v>
      </c>
      <c r="F2" s="6"/>
      <c r="G2" s="6"/>
      <c r="H2" s="6"/>
      <c r="I2" s="6"/>
      <c r="J2" s="6"/>
      <c r="K2" s="6"/>
      <c r="L2" s="6"/>
      <c r="M2" s="6"/>
      <c r="N2" s="6"/>
      <c r="O2" s="6"/>
      <c r="P2" s="6"/>
      <c r="Q2" s="6"/>
      <c r="R2" s="6"/>
      <c r="S2" s="6"/>
    </row>
    <row r="3" spans="1:19">
      <c r="A3" t="s">
        <v>40</v>
      </c>
      <c r="B3" t="s">
        <v>6</v>
      </c>
      <c r="C3" s="6">
        <v>51</v>
      </c>
      <c r="D3" s="6">
        <v>46</v>
      </c>
      <c r="E3" s="6">
        <v>182</v>
      </c>
      <c r="F3" s="6"/>
      <c r="G3" s="6"/>
      <c r="H3" s="6"/>
      <c r="I3" s="6"/>
      <c r="J3" s="6"/>
      <c r="K3" s="6"/>
      <c r="L3" s="6"/>
      <c r="M3" s="6"/>
      <c r="N3" s="6"/>
      <c r="O3" s="6"/>
      <c r="P3" s="6"/>
      <c r="Q3" s="6"/>
      <c r="R3" s="6"/>
      <c r="S3" s="6"/>
    </row>
    <row r="4" spans="1:19">
      <c r="A4" t="s">
        <v>40</v>
      </c>
      <c r="B4" t="s">
        <v>45</v>
      </c>
      <c r="C4" s="6">
        <v>33</v>
      </c>
      <c r="D4" s="6">
        <v>26</v>
      </c>
      <c r="E4" s="6">
        <v>39</v>
      </c>
      <c r="F4" s="6"/>
      <c r="G4" s="6"/>
      <c r="H4" s="6"/>
      <c r="I4" s="6"/>
      <c r="J4" s="6"/>
      <c r="K4" s="6"/>
      <c r="L4" s="6"/>
      <c r="M4" s="6"/>
      <c r="N4" s="6"/>
      <c r="O4" s="6"/>
      <c r="P4" s="6"/>
      <c r="Q4" s="6"/>
      <c r="R4" s="6"/>
      <c r="S4" s="6"/>
    </row>
    <row r="5" spans="1:19">
      <c r="A5" t="s">
        <v>41</v>
      </c>
      <c r="B5" t="s">
        <v>5</v>
      </c>
      <c r="C5" s="6">
        <v>468</v>
      </c>
      <c r="D5" s="6">
        <v>488</v>
      </c>
      <c r="E5" s="6">
        <v>1123</v>
      </c>
      <c r="F5" s="6"/>
      <c r="G5" s="6"/>
      <c r="H5" s="6"/>
      <c r="I5" s="6"/>
      <c r="J5" s="6"/>
      <c r="K5" s="6"/>
      <c r="L5" s="6"/>
      <c r="M5" s="6"/>
      <c r="N5" s="6"/>
      <c r="O5" s="6"/>
      <c r="P5" s="6"/>
      <c r="Q5" s="6"/>
      <c r="R5" s="6"/>
      <c r="S5" s="6"/>
    </row>
    <row r="6" spans="1:19">
      <c r="A6" t="s">
        <v>41</v>
      </c>
      <c r="B6" t="s">
        <v>6</v>
      </c>
      <c r="C6" s="6">
        <v>77</v>
      </c>
      <c r="D6" s="6">
        <v>27</v>
      </c>
      <c r="E6" s="6">
        <v>73</v>
      </c>
      <c r="F6" s="6"/>
      <c r="G6" s="6"/>
      <c r="H6" s="6"/>
      <c r="I6" s="6"/>
      <c r="J6" s="6"/>
      <c r="K6" s="6"/>
      <c r="L6" s="6"/>
      <c r="M6" s="6"/>
      <c r="N6" s="6"/>
      <c r="O6" s="6"/>
      <c r="P6" s="6"/>
      <c r="Q6" s="6"/>
      <c r="R6" s="6"/>
      <c r="S6" s="6"/>
    </row>
    <row r="7" spans="1:19">
      <c r="A7" t="s">
        <v>41</v>
      </c>
      <c r="B7" t="s">
        <v>45</v>
      </c>
      <c r="C7" s="6">
        <v>43</v>
      </c>
      <c r="D7" s="6">
        <v>6</v>
      </c>
      <c r="E7" s="6">
        <v>10</v>
      </c>
      <c r="F7" s="6"/>
      <c r="G7" s="6"/>
      <c r="H7" s="6"/>
      <c r="I7" s="6"/>
      <c r="J7" s="6"/>
      <c r="K7" s="6"/>
      <c r="L7" s="6"/>
      <c r="M7" s="6"/>
      <c r="N7" s="6"/>
      <c r="O7" s="6"/>
      <c r="P7" s="6"/>
      <c r="Q7" s="6"/>
      <c r="R7" s="6"/>
      <c r="S7" s="6"/>
    </row>
    <row r="8" spans="1:19">
      <c r="A8" t="s">
        <v>42</v>
      </c>
      <c r="B8" t="s">
        <v>5</v>
      </c>
      <c r="C8" s="6">
        <v>423</v>
      </c>
      <c r="D8" s="6">
        <v>563</v>
      </c>
      <c r="E8" s="6">
        <v>1021</v>
      </c>
      <c r="F8" s="6"/>
      <c r="G8" s="6"/>
      <c r="H8" s="6"/>
      <c r="I8" s="6"/>
      <c r="J8" s="6"/>
      <c r="K8" s="6"/>
      <c r="L8" s="6"/>
      <c r="M8" s="6"/>
      <c r="N8" s="6"/>
      <c r="O8" s="6"/>
      <c r="P8" s="6"/>
      <c r="Q8" s="6"/>
      <c r="R8" s="6"/>
      <c r="S8" s="6"/>
    </row>
    <row r="9" spans="1:19">
      <c r="A9" t="s">
        <v>42</v>
      </c>
      <c r="B9" t="s">
        <v>6</v>
      </c>
      <c r="C9" s="6">
        <v>58</v>
      </c>
      <c r="D9" s="6">
        <v>34</v>
      </c>
      <c r="E9" s="6">
        <v>47</v>
      </c>
      <c r="F9" s="6"/>
      <c r="G9" s="6"/>
      <c r="H9" s="6"/>
      <c r="I9" s="6"/>
      <c r="J9" s="6"/>
      <c r="K9" s="6"/>
      <c r="L9" s="6"/>
      <c r="M9" s="6"/>
      <c r="N9" s="6"/>
      <c r="O9" s="6"/>
      <c r="P9" s="6"/>
      <c r="Q9" s="6"/>
      <c r="R9" s="6"/>
      <c r="S9" s="6"/>
    </row>
    <row r="10" spans="1:19">
      <c r="A10" t="s">
        <v>42</v>
      </c>
      <c r="B10" t="s">
        <v>45</v>
      </c>
      <c r="C10" s="6">
        <v>32</v>
      </c>
      <c r="D10" s="6">
        <v>6</v>
      </c>
      <c r="E10" s="6">
        <v>12</v>
      </c>
      <c r="F10" s="6"/>
      <c r="G10" s="6"/>
      <c r="H10" s="6"/>
      <c r="I10" s="6"/>
      <c r="J10" s="6"/>
      <c r="K10" s="6"/>
      <c r="L10" s="6"/>
      <c r="M10" s="6"/>
      <c r="N10" s="6"/>
      <c r="O10" s="6"/>
      <c r="P10" s="6"/>
      <c r="Q10" s="6"/>
      <c r="R10" s="6"/>
      <c r="S10" s="6"/>
    </row>
    <row r="11" spans="1:19">
      <c r="C11" s="6"/>
      <c r="D11" s="6"/>
      <c r="E11" s="6"/>
      <c r="F11" s="6"/>
      <c r="G11" s="6"/>
      <c r="H11" s="6"/>
      <c r="I11" s="6"/>
      <c r="J11" s="6"/>
      <c r="K11" s="6"/>
      <c r="L11" s="6"/>
      <c r="M11" s="6"/>
      <c r="N11" s="6"/>
      <c r="O11" s="6"/>
      <c r="P11" s="6"/>
      <c r="Q11" s="6"/>
      <c r="R11" s="6"/>
      <c r="S11" s="6"/>
    </row>
    <row r="12" spans="1:19">
      <c r="C12" s="6"/>
      <c r="D12" s="6"/>
      <c r="E12" s="6"/>
      <c r="F12" s="6"/>
      <c r="G12" s="6"/>
      <c r="H12" s="6"/>
      <c r="I12" s="6"/>
      <c r="J12" s="6"/>
      <c r="K12" s="6"/>
      <c r="L12" s="6"/>
      <c r="M12" s="6"/>
      <c r="N12" s="6"/>
      <c r="O12" s="6"/>
      <c r="P12" s="6"/>
      <c r="Q12" s="6"/>
      <c r="R12" s="6"/>
      <c r="S12" s="6"/>
    </row>
    <row r="13" spans="1:19">
      <c r="C13" s="6"/>
      <c r="D13" s="6"/>
      <c r="E13" s="6"/>
      <c r="F13" s="6"/>
      <c r="G13" s="6"/>
      <c r="H13" s="6"/>
      <c r="I13" s="6"/>
      <c r="J13" s="6"/>
      <c r="K13" s="6"/>
      <c r="L13" s="6"/>
      <c r="M13" s="6"/>
      <c r="N13" s="6"/>
      <c r="O13" s="6"/>
      <c r="P13" s="6"/>
      <c r="Q13" s="6"/>
      <c r="R13" s="6"/>
      <c r="S13" s="6"/>
    </row>
    <row r="14" spans="1:19">
      <c r="C14" s="6"/>
      <c r="D14" s="6"/>
      <c r="E14" s="6"/>
      <c r="F14" s="6"/>
      <c r="G14" s="6"/>
      <c r="H14" s="6"/>
      <c r="I14" s="6"/>
      <c r="J14" s="6"/>
      <c r="K14" s="6"/>
      <c r="L14" s="6"/>
      <c r="M14" s="6"/>
      <c r="N14" s="6"/>
      <c r="O14" s="6"/>
      <c r="P14" s="6"/>
      <c r="Q14" s="6"/>
      <c r="R14" s="6"/>
      <c r="S14" s="6"/>
    </row>
    <row r="15" spans="1:19">
      <c r="C15" s="6"/>
      <c r="D15" s="6"/>
      <c r="E15" s="6"/>
      <c r="F15" s="6"/>
      <c r="G15" s="6"/>
      <c r="H15" s="6"/>
      <c r="I15" s="6"/>
      <c r="J15" s="6"/>
      <c r="K15" s="6"/>
      <c r="L15" s="6"/>
      <c r="M15" s="6"/>
      <c r="N15" s="6"/>
      <c r="O15" s="6"/>
      <c r="P15" s="6"/>
      <c r="Q15" s="6"/>
      <c r="R15" s="6"/>
      <c r="S15" s="6"/>
    </row>
    <row r="16" spans="1:19">
      <c r="C16" s="6"/>
      <c r="D16" s="6"/>
      <c r="E16" s="6"/>
      <c r="F16" s="6"/>
      <c r="G16" s="6"/>
      <c r="H16" s="6"/>
      <c r="I16" s="6"/>
      <c r="J16" s="6"/>
      <c r="K16" s="6"/>
      <c r="L16" s="6"/>
      <c r="M16" s="6"/>
      <c r="N16" s="6"/>
      <c r="O16" s="6"/>
      <c r="P16" s="6"/>
      <c r="Q16" s="6"/>
      <c r="R16" s="6"/>
      <c r="S16" s="6"/>
    </row>
    <row r="17" spans="3:19">
      <c r="C17" s="6"/>
      <c r="D17" s="6"/>
      <c r="E17" s="6"/>
      <c r="F17" s="6"/>
      <c r="G17" s="6"/>
      <c r="H17" s="6"/>
      <c r="I17" s="6"/>
      <c r="J17" s="6"/>
      <c r="K17" s="6"/>
      <c r="L17" s="6"/>
      <c r="M17" s="6"/>
      <c r="N17" s="6"/>
      <c r="O17" s="6"/>
      <c r="P17" s="6"/>
      <c r="Q17" s="6"/>
      <c r="R17" s="6"/>
      <c r="S17" s="6"/>
    </row>
    <row r="18" spans="3:19">
      <c r="C18" s="6"/>
      <c r="D18" s="6"/>
      <c r="E18" s="6"/>
      <c r="F18" s="6"/>
      <c r="G18" s="6"/>
      <c r="H18" s="6"/>
      <c r="I18" s="6"/>
      <c r="J18" s="6"/>
      <c r="K18" s="6"/>
      <c r="L18" s="6"/>
      <c r="M18" s="6"/>
      <c r="N18" s="6"/>
      <c r="O18" s="6"/>
      <c r="P18" s="6"/>
      <c r="Q18" s="6"/>
      <c r="R18" s="6"/>
      <c r="S18" s="6"/>
    </row>
    <row r="19" spans="3:19">
      <c r="C19" s="6"/>
      <c r="D19" s="6"/>
      <c r="E19" s="6"/>
      <c r="F19" s="6"/>
      <c r="G19" s="6"/>
      <c r="H19" s="6"/>
      <c r="I19" s="6"/>
      <c r="J19" s="6"/>
      <c r="K19" s="6"/>
      <c r="L19" s="6"/>
      <c r="M19" s="6"/>
      <c r="N19" s="6"/>
      <c r="O19" s="6"/>
      <c r="P19" s="6"/>
      <c r="Q19" s="6"/>
      <c r="R19" s="6"/>
      <c r="S19" s="6"/>
    </row>
    <row r="20" spans="3:19">
      <c r="C20" s="6"/>
      <c r="D20" s="6"/>
      <c r="E20" s="6"/>
      <c r="F20" s="6"/>
      <c r="G20" s="6"/>
      <c r="H20" s="6"/>
      <c r="I20" s="6"/>
      <c r="J20" s="6"/>
      <c r="K20" s="6"/>
      <c r="L20" s="6"/>
      <c r="M20" s="6"/>
      <c r="N20" s="6"/>
      <c r="O20" s="6"/>
      <c r="P20" s="6"/>
      <c r="Q20" s="6"/>
      <c r="R20" s="6"/>
      <c r="S20" s="6"/>
    </row>
    <row r="21" spans="3:19">
      <c r="C21" s="6"/>
      <c r="D21" s="6"/>
      <c r="E21" s="6"/>
      <c r="F21" s="6"/>
      <c r="G21" s="6"/>
      <c r="H21" s="6"/>
      <c r="I21" s="6"/>
      <c r="J21" s="6"/>
      <c r="K21" s="6"/>
      <c r="L21" s="6"/>
      <c r="M21" s="6"/>
      <c r="N21" s="6"/>
      <c r="O21" s="6"/>
      <c r="P21" s="6"/>
      <c r="Q21" s="6"/>
      <c r="R21" s="6"/>
      <c r="S21" s="6"/>
    </row>
    <row r="22" spans="3:19">
      <c r="C22" s="6"/>
      <c r="D22" s="6"/>
      <c r="E22" s="6"/>
      <c r="F22" s="6"/>
      <c r="G22" s="6"/>
      <c r="H22" s="6"/>
      <c r="I22" s="6"/>
      <c r="J22" s="6"/>
      <c r="K22" s="6"/>
      <c r="L22" s="6"/>
      <c r="M22" s="6"/>
      <c r="N22" s="6"/>
      <c r="O22" s="6"/>
      <c r="P22" s="6"/>
      <c r="Q22" s="6"/>
      <c r="R22" s="6"/>
      <c r="S22" s="6"/>
    </row>
    <row r="23" spans="3:19">
      <c r="C23" s="6"/>
      <c r="D23" s="6"/>
      <c r="E23" s="6"/>
      <c r="F23" s="6"/>
      <c r="G23" s="6"/>
      <c r="H23" s="6"/>
      <c r="I23" s="6"/>
      <c r="J23" s="6"/>
      <c r="K23" s="6"/>
      <c r="L23" s="6"/>
      <c r="M23" s="6"/>
      <c r="N23" s="6"/>
      <c r="O23" s="6"/>
      <c r="P23" s="6"/>
      <c r="Q23" s="6"/>
      <c r="R23" s="6"/>
      <c r="S23" s="6"/>
    </row>
    <row r="24" spans="3:19">
      <c r="C24" s="6"/>
      <c r="D24" s="6"/>
      <c r="E24" s="6"/>
      <c r="F24" s="6"/>
      <c r="G24" s="6"/>
      <c r="H24" s="6"/>
      <c r="I24" s="6"/>
      <c r="J24" s="6"/>
      <c r="K24" s="6"/>
      <c r="L24" s="6"/>
      <c r="M24" s="6"/>
      <c r="N24" s="6"/>
      <c r="O24" s="6"/>
      <c r="P24" s="6"/>
      <c r="Q24" s="6"/>
      <c r="R24" s="6"/>
      <c r="S24" s="6"/>
    </row>
    <row r="25" spans="3:19">
      <c r="C25" s="6"/>
      <c r="D25" s="6"/>
      <c r="E25" s="6"/>
      <c r="F25" s="6"/>
      <c r="G25" s="6"/>
      <c r="H25" s="6"/>
      <c r="I25" s="6"/>
      <c r="J25" s="6"/>
      <c r="K25" s="6"/>
      <c r="L25" s="6"/>
      <c r="M25" s="6"/>
      <c r="N25" s="6"/>
      <c r="O25" s="6"/>
      <c r="P25" s="6"/>
      <c r="Q25" s="6"/>
      <c r="R25" s="6"/>
      <c r="S25" s="6"/>
    </row>
    <row r="26" spans="3:19">
      <c r="C26" s="6"/>
      <c r="D26" s="6"/>
      <c r="E26" s="6"/>
      <c r="F26" s="6"/>
      <c r="G26" s="6"/>
      <c r="H26" s="6"/>
      <c r="I26" s="6"/>
      <c r="J26" s="6"/>
      <c r="K26" s="6"/>
      <c r="L26" s="6"/>
      <c r="M26" s="6"/>
      <c r="N26" s="6"/>
      <c r="O26" s="6"/>
      <c r="P26" s="6"/>
      <c r="Q26" s="6"/>
      <c r="R26" s="6"/>
      <c r="S26" s="6"/>
    </row>
    <row r="27" spans="3:19">
      <c r="C27" s="6"/>
      <c r="D27" s="6"/>
      <c r="E27" s="6"/>
      <c r="F27" s="6"/>
      <c r="G27" s="6"/>
      <c r="H27" s="6"/>
      <c r="I27" s="6"/>
      <c r="J27" s="6"/>
      <c r="K27" s="6"/>
      <c r="L27" s="6"/>
      <c r="M27" s="6"/>
      <c r="N27" s="6"/>
      <c r="O27" s="6"/>
      <c r="P27" s="6"/>
      <c r="Q27" s="6"/>
      <c r="R27" s="6"/>
      <c r="S27" s="6"/>
    </row>
    <row r="28" spans="3:19">
      <c r="C28" s="6"/>
      <c r="D28" s="6"/>
      <c r="E28" s="6"/>
      <c r="F28" s="6"/>
      <c r="G28" s="6"/>
      <c r="H28" s="6"/>
      <c r="I28" s="6"/>
      <c r="J28" s="6"/>
      <c r="K28" s="6"/>
      <c r="L28" s="6"/>
      <c r="M28" s="6"/>
      <c r="N28" s="6"/>
      <c r="O28" s="6"/>
      <c r="P28" s="6"/>
      <c r="Q28" s="6"/>
      <c r="R28" s="6"/>
      <c r="S28" s="6"/>
    </row>
    <row r="29" spans="3:19">
      <c r="C29" s="6"/>
      <c r="D29" s="6"/>
      <c r="E29" s="6"/>
      <c r="F29" s="6"/>
      <c r="G29" s="6"/>
      <c r="H29" s="6"/>
      <c r="I29" s="6"/>
      <c r="J29" s="6"/>
      <c r="K29" s="6"/>
      <c r="L29" s="6"/>
      <c r="M29" s="6"/>
      <c r="N29" s="6"/>
      <c r="O29" s="6"/>
      <c r="P29" s="6"/>
      <c r="Q29" s="6"/>
      <c r="R29" s="6"/>
      <c r="S29" s="6"/>
    </row>
    <row r="30" spans="3:19">
      <c r="C30" s="6"/>
      <c r="D30" s="6"/>
      <c r="E30" s="6"/>
      <c r="F30" s="6"/>
      <c r="G30" s="6"/>
      <c r="H30" s="6"/>
      <c r="I30" s="6"/>
      <c r="J30" s="6"/>
      <c r="K30" s="6"/>
      <c r="L30" s="6"/>
      <c r="M30" s="6"/>
      <c r="N30" s="6"/>
      <c r="O30" s="6"/>
      <c r="P30" s="6"/>
      <c r="Q30" s="6"/>
      <c r="R30" s="6"/>
      <c r="S30" s="6"/>
    </row>
    <row r="31" spans="3:19">
      <c r="C31" s="6"/>
      <c r="D31" s="6"/>
      <c r="E31" s="6"/>
      <c r="F31" s="6"/>
      <c r="G31" s="6"/>
      <c r="H31" s="6"/>
      <c r="I31" s="6"/>
      <c r="J31" s="6"/>
      <c r="K31" s="6"/>
      <c r="L31" s="6"/>
      <c r="M31" s="6"/>
      <c r="N31" s="6"/>
      <c r="O31" s="6"/>
      <c r="P31" s="6"/>
      <c r="Q31" s="6"/>
      <c r="R31" s="6"/>
      <c r="S31" s="6"/>
    </row>
    <row r="32" spans="3:19">
      <c r="C32" s="6"/>
      <c r="D32" s="6"/>
      <c r="E32" s="6"/>
      <c r="F32" s="6"/>
      <c r="G32" s="6"/>
      <c r="H32" s="6"/>
      <c r="I32" s="6"/>
      <c r="J32" s="6"/>
      <c r="K32" s="6"/>
      <c r="L32" s="6"/>
      <c r="M32" s="6"/>
      <c r="N32" s="6"/>
      <c r="O32" s="6"/>
      <c r="P32" s="6"/>
      <c r="Q32" s="6"/>
      <c r="R32" s="6"/>
      <c r="S32" s="6"/>
    </row>
    <row r="33" spans="3:19">
      <c r="C33" s="6"/>
      <c r="D33" s="6"/>
      <c r="E33" s="6"/>
      <c r="F33" s="6"/>
      <c r="G33" s="6"/>
      <c r="H33" s="6"/>
      <c r="I33" s="6"/>
      <c r="J33" s="6"/>
      <c r="K33" s="6"/>
      <c r="L33" s="6"/>
      <c r="M33" s="6"/>
      <c r="N33" s="6"/>
      <c r="O33" s="6"/>
      <c r="P33" s="6"/>
      <c r="Q33" s="6"/>
      <c r="R33" s="6"/>
      <c r="S33" s="6"/>
    </row>
    <row r="34" spans="3:19">
      <c r="C34" s="6"/>
      <c r="D34" s="6"/>
      <c r="E34" s="6"/>
      <c r="F34" s="6"/>
      <c r="G34" s="6"/>
      <c r="H34" s="6"/>
      <c r="I34" s="6"/>
      <c r="J34" s="6"/>
      <c r="K34" s="6"/>
      <c r="L34" s="6"/>
      <c r="M34" s="6"/>
      <c r="N34" s="6"/>
      <c r="O34" s="6"/>
      <c r="P34" s="6"/>
      <c r="Q34" s="6"/>
      <c r="R34" s="6"/>
      <c r="S34" s="6"/>
    </row>
    <row r="35" spans="3:19">
      <c r="C35" s="6"/>
      <c r="D35" s="6"/>
      <c r="E35" s="6"/>
      <c r="F35" s="6"/>
      <c r="G35" s="6"/>
      <c r="H35" s="6"/>
      <c r="I35" s="6"/>
      <c r="J35" s="6"/>
      <c r="K35" s="6"/>
      <c r="L35" s="6"/>
      <c r="M35" s="6"/>
      <c r="N35" s="6"/>
      <c r="O35" s="6"/>
      <c r="P35" s="6"/>
      <c r="Q35" s="6"/>
      <c r="R35" s="6"/>
      <c r="S35" s="6"/>
    </row>
    <row r="36" spans="3:19">
      <c r="C36" s="6"/>
      <c r="D36" s="6"/>
      <c r="E36" s="6"/>
      <c r="F36" s="6"/>
      <c r="G36" s="6"/>
      <c r="H36" s="6"/>
      <c r="I36" s="6"/>
      <c r="J36" s="6"/>
      <c r="K36" s="6"/>
      <c r="L36" s="6"/>
      <c r="M36" s="6"/>
      <c r="N36" s="6"/>
      <c r="O36" s="6"/>
      <c r="P36" s="6"/>
      <c r="Q36" s="6"/>
      <c r="R36" s="6"/>
      <c r="S36" s="6"/>
    </row>
    <row r="37" spans="3:19">
      <c r="C37" s="6"/>
      <c r="D37" s="6"/>
      <c r="E37" s="6"/>
      <c r="F37" s="6"/>
      <c r="G37" s="6"/>
      <c r="H37" s="6"/>
      <c r="I37" s="6"/>
      <c r="J37" s="6"/>
      <c r="K37" s="6"/>
      <c r="L37" s="6"/>
      <c r="M37" s="6"/>
      <c r="N37" s="6"/>
      <c r="O37" s="6"/>
      <c r="P37" s="6"/>
      <c r="Q37" s="6"/>
      <c r="R37" s="6"/>
      <c r="S37" s="6"/>
    </row>
    <row r="38" spans="3:19">
      <c r="C38" s="6"/>
      <c r="D38" s="6"/>
      <c r="E38" s="6"/>
      <c r="F38" s="6"/>
      <c r="G38" s="6"/>
      <c r="H38" s="6"/>
      <c r="I38" s="6"/>
      <c r="J38" s="6"/>
      <c r="K38" s="6"/>
      <c r="L38" s="6"/>
      <c r="M38" s="6"/>
      <c r="N38" s="6"/>
      <c r="O38" s="6"/>
      <c r="P38" s="6"/>
      <c r="Q38" s="6"/>
      <c r="R38" s="6"/>
      <c r="S38" s="6"/>
    </row>
    <row r="39" spans="3:19">
      <c r="C39" s="6"/>
      <c r="D39" s="6"/>
      <c r="E39" s="6"/>
      <c r="F39" s="6"/>
      <c r="G39" s="6"/>
      <c r="H39" s="6"/>
      <c r="I39" s="6"/>
      <c r="J39" s="6"/>
      <c r="K39" s="6"/>
      <c r="L39" s="6"/>
      <c r="M39" s="6"/>
      <c r="N39" s="6"/>
      <c r="O39" s="6"/>
      <c r="P39" s="6"/>
      <c r="Q39" s="6"/>
      <c r="R39" s="6"/>
      <c r="S39" s="6"/>
    </row>
    <row r="40" spans="3:19">
      <c r="C40" s="6"/>
      <c r="D40" s="6"/>
      <c r="E40" s="6"/>
      <c r="F40" s="6"/>
      <c r="G40" s="6"/>
      <c r="H40" s="6"/>
      <c r="I40" s="6"/>
      <c r="J40" s="6"/>
      <c r="K40" s="6"/>
      <c r="L40" s="6"/>
      <c r="M40" s="6"/>
      <c r="N40" s="6"/>
      <c r="O40" s="6"/>
      <c r="P40" s="6"/>
      <c r="Q40" s="6"/>
      <c r="R40" s="6"/>
      <c r="S40" s="6"/>
    </row>
    <row r="41" spans="3:19">
      <c r="C41" s="6"/>
      <c r="D41" s="6"/>
      <c r="E41" s="6"/>
      <c r="F41" s="6"/>
      <c r="G41" s="6"/>
      <c r="H41" s="6"/>
      <c r="I41" s="6"/>
      <c r="J41" s="6"/>
      <c r="K41" s="6"/>
      <c r="L41" s="6"/>
      <c r="M41" s="6"/>
      <c r="N41" s="6"/>
      <c r="O41" s="6"/>
      <c r="P41" s="6"/>
      <c r="Q41" s="6"/>
      <c r="R41" s="6"/>
      <c r="S41" s="6"/>
    </row>
    <row r="42" spans="3:19">
      <c r="C42" s="6"/>
      <c r="D42" s="6"/>
      <c r="E42" s="6"/>
      <c r="F42" s="6"/>
      <c r="G42" s="6"/>
      <c r="H42" s="6"/>
      <c r="I42" s="6"/>
      <c r="J42" s="6"/>
      <c r="K42" s="6"/>
      <c r="L42" s="6"/>
      <c r="M42" s="6"/>
      <c r="N42" s="6"/>
      <c r="O42" s="6"/>
      <c r="P42" s="6"/>
      <c r="Q42" s="6"/>
      <c r="R42" s="6"/>
      <c r="S42" s="6"/>
    </row>
    <row r="43" spans="3:19">
      <c r="C43" s="6"/>
      <c r="D43" s="6"/>
      <c r="E43" s="6"/>
      <c r="F43" s="6"/>
      <c r="G43" s="6"/>
      <c r="H43" s="6"/>
      <c r="I43" s="6"/>
      <c r="J43" s="6"/>
      <c r="K43" s="6"/>
      <c r="L43" s="6"/>
      <c r="M43" s="6"/>
      <c r="N43" s="6"/>
      <c r="O43" s="6"/>
      <c r="P43" s="6"/>
      <c r="Q43" s="6"/>
      <c r="R43" s="6"/>
      <c r="S43" s="6"/>
    </row>
    <row r="44" spans="3:19">
      <c r="C44" s="6"/>
      <c r="D44" s="6"/>
      <c r="E44" s="6"/>
      <c r="F44" s="6"/>
      <c r="G44" s="6"/>
      <c r="H44" s="6"/>
      <c r="I44" s="6"/>
      <c r="J44" s="6"/>
      <c r="K44" s="6"/>
      <c r="L44" s="6"/>
      <c r="M44" s="6"/>
      <c r="N44" s="6"/>
      <c r="O44" s="6"/>
      <c r="P44" s="6"/>
      <c r="Q44" s="6"/>
      <c r="R44" s="6"/>
      <c r="S44" s="6"/>
    </row>
    <row r="45" spans="3:19">
      <c r="C45" s="6"/>
      <c r="D45" s="6"/>
      <c r="E45" s="6"/>
      <c r="F45" s="6"/>
      <c r="G45" s="6"/>
      <c r="H45" s="6"/>
      <c r="I45" s="6"/>
      <c r="J45" s="6"/>
      <c r="K45" s="6"/>
      <c r="L45" s="6"/>
      <c r="M45" s="6"/>
      <c r="N45" s="6"/>
      <c r="O45" s="6"/>
      <c r="P45" s="6"/>
      <c r="Q45" s="6"/>
      <c r="R45" s="6"/>
      <c r="S45" s="6"/>
    </row>
    <row r="46" spans="3:19">
      <c r="C46" s="6"/>
      <c r="D46" s="6"/>
      <c r="E46" s="6"/>
      <c r="F46" s="6"/>
      <c r="G46" s="6"/>
      <c r="H46" s="6"/>
      <c r="I46" s="6"/>
      <c r="J46" s="6"/>
      <c r="K46" s="6"/>
      <c r="L46" s="6"/>
      <c r="M46" s="6"/>
      <c r="N46" s="6"/>
      <c r="O46" s="6"/>
      <c r="P46" s="6"/>
      <c r="Q46" s="6"/>
      <c r="R46" s="6"/>
      <c r="S46" s="6"/>
    </row>
    <row r="47" spans="3:19">
      <c r="C47" s="6"/>
      <c r="D47" s="6"/>
      <c r="E47" s="6"/>
      <c r="F47" s="6"/>
      <c r="G47" s="6"/>
      <c r="H47" s="6"/>
      <c r="I47" s="6"/>
      <c r="J47" s="6"/>
      <c r="K47" s="6"/>
      <c r="L47" s="6"/>
      <c r="M47" s="6"/>
      <c r="N47" s="6"/>
      <c r="O47" s="6"/>
      <c r="P47" s="6"/>
      <c r="Q47" s="6"/>
      <c r="R47" s="6"/>
      <c r="S47" s="6"/>
    </row>
    <row r="48" spans="3:19">
      <c r="C48" s="6"/>
      <c r="D48" s="6"/>
      <c r="E48" s="6"/>
      <c r="F48" s="6"/>
      <c r="G48" s="6"/>
      <c r="H48" s="6"/>
      <c r="I48" s="6"/>
      <c r="J48" s="6"/>
      <c r="K48" s="6"/>
      <c r="L48" s="6"/>
      <c r="M48" s="6"/>
      <c r="N48" s="6"/>
      <c r="O48" s="6"/>
      <c r="P48" s="6"/>
      <c r="Q48" s="6"/>
      <c r="R48" s="6"/>
      <c r="S48" s="6"/>
    </row>
    <row r="49" spans="3:19">
      <c r="C49" s="6"/>
      <c r="D49" s="6"/>
      <c r="E49" s="6"/>
      <c r="F49" s="6"/>
      <c r="G49" s="6"/>
      <c r="H49" s="6"/>
      <c r="I49" s="6"/>
      <c r="J49" s="6"/>
      <c r="K49" s="6"/>
      <c r="L49" s="6"/>
      <c r="M49" s="6"/>
      <c r="N49" s="6"/>
      <c r="O49" s="6"/>
      <c r="P49" s="6"/>
      <c r="Q49" s="6"/>
      <c r="R49" s="6"/>
      <c r="S49" s="6"/>
    </row>
    <row r="50" spans="3:19">
      <c r="C50" s="6"/>
      <c r="D50" s="6"/>
      <c r="E50" s="6"/>
      <c r="F50" s="6"/>
      <c r="G50" s="6"/>
      <c r="H50" s="6"/>
      <c r="I50" s="6"/>
      <c r="J50" s="6"/>
      <c r="K50" s="6"/>
      <c r="L50" s="6"/>
      <c r="M50" s="6"/>
      <c r="N50" s="6"/>
      <c r="O50" s="6"/>
      <c r="P50" s="6"/>
      <c r="Q50" s="6"/>
      <c r="R50" s="6"/>
      <c r="S50" s="6"/>
    </row>
    <row r="51" spans="3:19">
      <c r="C51" s="6"/>
      <c r="D51" s="6"/>
      <c r="E51" s="6"/>
      <c r="F51" s="6"/>
      <c r="G51" s="6"/>
      <c r="H51" s="6"/>
      <c r="I51" s="6"/>
      <c r="J51" s="6"/>
      <c r="K51" s="6"/>
      <c r="L51" s="6"/>
      <c r="M51" s="6"/>
      <c r="N51" s="6"/>
      <c r="O51" s="6"/>
      <c r="P51" s="6"/>
      <c r="Q51" s="6"/>
      <c r="R51" s="6"/>
      <c r="S51" s="6"/>
    </row>
    <row r="52" spans="3:19">
      <c r="C52" s="6"/>
      <c r="D52" s="6"/>
      <c r="E52" s="6"/>
      <c r="F52" s="6"/>
      <c r="G52" s="6"/>
      <c r="H52" s="6"/>
      <c r="I52" s="6"/>
      <c r="J52" s="6"/>
      <c r="K52" s="6"/>
      <c r="L52" s="6"/>
      <c r="M52" s="6"/>
      <c r="N52" s="6"/>
      <c r="O52" s="6"/>
      <c r="P52" s="6"/>
      <c r="Q52" s="6"/>
      <c r="R52" s="6"/>
      <c r="S52" s="6"/>
    </row>
    <row r="53" spans="3:19">
      <c r="C53" s="6"/>
      <c r="D53" s="6"/>
      <c r="E53" s="6"/>
      <c r="F53" s="6"/>
      <c r="G53" s="6"/>
      <c r="H53" s="6"/>
      <c r="I53" s="6"/>
      <c r="J53" s="6"/>
      <c r="K53" s="6"/>
      <c r="L53" s="6"/>
      <c r="M53" s="6"/>
      <c r="N53" s="6"/>
      <c r="O53" s="6"/>
      <c r="P53" s="6"/>
      <c r="Q53" s="6"/>
      <c r="R53" s="6"/>
      <c r="S53" s="6"/>
    </row>
    <row r="54" spans="3:19">
      <c r="C54" s="6"/>
      <c r="D54" s="6"/>
      <c r="E54" s="6"/>
      <c r="F54" s="6"/>
      <c r="G54" s="6"/>
      <c r="H54" s="6"/>
      <c r="I54" s="6"/>
      <c r="J54" s="6"/>
      <c r="K54" s="6"/>
      <c r="L54" s="6"/>
      <c r="M54" s="6"/>
      <c r="N54" s="6"/>
      <c r="O54" s="6"/>
      <c r="P54" s="6"/>
      <c r="Q54" s="6"/>
      <c r="R54" s="6"/>
      <c r="S54" s="6"/>
    </row>
    <row r="55" spans="3:19">
      <c r="C55" s="6"/>
      <c r="D55" s="6"/>
      <c r="E55" s="6"/>
      <c r="F55" s="6"/>
      <c r="G55" s="6"/>
      <c r="H55" s="6"/>
      <c r="I55" s="6"/>
      <c r="J55" s="6"/>
      <c r="K55" s="6"/>
      <c r="L55" s="6"/>
      <c r="M55" s="6"/>
      <c r="N55" s="6"/>
      <c r="O55" s="6"/>
      <c r="P55" s="6"/>
      <c r="Q55" s="6"/>
      <c r="R55" s="6"/>
      <c r="S55" s="6"/>
    </row>
    <row r="56" spans="3:19">
      <c r="C56" s="6"/>
      <c r="D56" s="6"/>
      <c r="E56" s="6"/>
      <c r="F56" s="6"/>
      <c r="G56" s="6"/>
      <c r="H56" s="6"/>
      <c r="I56" s="6"/>
      <c r="J56" s="6"/>
      <c r="K56" s="6"/>
      <c r="L56" s="6"/>
      <c r="M56" s="6"/>
      <c r="N56" s="6"/>
      <c r="O56" s="6"/>
      <c r="P56" s="6"/>
      <c r="Q56" s="6"/>
      <c r="R56" s="6"/>
      <c r="S56" s="6"/>
    </row>
    <row r="57" spans="3:19">
      <c r="C57" s="6"/>
      <c r="D57" s="6"/>
      <c r="E57" s="6"/>
      <c r="F57" s="6"/>
      <c r="G57" s="6"/>
      <c r="H57" s="6"/>
      <c r="I57" s="6"/>
      <c r="J57" s="6"/>
      <c r="K57" s="6"/>
      <c r="L57" s="6"/>
      <c r="M57" s="6"/>
      <c r="N57" s="6"/>
      <c r="O57" s="6"/>
      <c r="P57" s="6"/>
      <c r="Q57" s="6"/>
      <c r="R57" s="6"/>
      <c r="S57" s="6"/>
    </row>
    <row r="58" spans="3:19">
      <c r="C58" s="6"/>
      <c r="D58" s="6"/>
      <c r="E58" s="6"/>
      <c r="F58" s="6"/>
      <c r="G58" s="6"/>
      <c r="H58" s="6"/>
      <c r="I58" s="6"/>
      <c r="J58" s="6"/>
      <c r="K58" s="6"/>
      <c r="L58" s="6"/>
      <c r="M58" s="6"/>
      <c r="N58" s="6"/>
      <c r="O58" s="6"/>
      <c r="P58" s="6"/>
      <c r="Q58" s="6"/>
      <c r="R58" s="6"/>
      <c r="S58" s="6"/>
    </row>
    <row r="59" spans="3:19">
      <c r="C59" s="6"/>
      <c r="D59" s="6"/>
      <c r="E59" s="6"/>
      <c r="F59" s="6"/>
      <c r="G59" s="6"/>
      <c r="H59" s="6"/>
      <c r="I59" s="6"/>
      <c r="J59" s="6"/>
      <c r="K59" s="6"/>
      <c r="L59" s="6"/>
      <c r="M59" s="6"/>
      <c r="N59" s="6"/>
      <c r="O59" s="6"/>
      <c r="P59" s="6"/>
      <c r="Q59" s="6"/>
      <c r="R59" s="6"/>
      <c r="S59" s="6"/>
    </row>
    <row r="60" spans="3:19">
      <c r="C60" s="6"/>
      <c r="D60" s="6"/>
      <c r="E60" s="6"/>
      <c r="F60" s="6"/>
      <c r="G60" s="6"/>
      <c r="H60" s="6"/>
      <c r="I60" s="6"/>
      <c r="J60" s="6"/>
      <c r="K60" s="6"/>
      <c r="L60" s="6"/>
      <c r="M60" s="6"/>
      <c r="N60" s="6"/>
      <c r="O60" s="6"/>
      <c r="P60" s="6"/>
      <c r="Q60" s="6"/>
      <c r="R60" s="6"/>
      <c r="S60" s="6"/>
    </row>
    <row r="61" spans="3:19">
      <c r="C61" s="6"/>
      <c r="D61" s="6"/>
      <c r="E61" s="6"/>
      <c r="F61" s="6"/>
      <c r="G61" s="6"/>
      <c r="H61" s="6"/>
      <c r="I61" s="6"/>
      <c r="J61" s="6"/>
      <c r="K61" s="6"/>
      <c r="L61" s="6"/>
      <c r="M61" s="6"/>
      <c r="N61" s="6"/>
      <c r="O61" s="6"/>
      <c r="P61" s="6"/>
      <c r="Q61" s="6"/>
      <c r="R61" s="6"/>
      <c r="S61" s="6"/>
    </row>
    <row r="62" spans="3:19">
      <c r="C62" s="6"/>
      <c r="D62" s="6"/>
      <c r="E62" s="6"/>
      <c r="F62" s="6"/>
      <c r="G62" s="6"/>
      <c r="H62" s="6"/>
      <c r="I62" s="6"/>
      <c r="J62" s="6"/>
      <c r="K62" s="6"/>
      <c r="L62" s="6"/>
      <c r="M62" s="6"/>
      <c r="N62" s="6"/>
      <c r="O62" s="6"/>
      <c r="P62" s="6"/>
      <c r="Q62" s="6"/>
      <c r="R62" s="6"/>
      <c r="S62" s="6"/>
    </row>
    <row r="63" spans="3:19">
      <c r="C63" s="6"/>
      <c r="D63" s="6"/>
      <c r="E63" s="6"/>
      <c r="F63" s="6"/>
      <c r="G63" s="6"/>
      <c r="H63" s="6"/>
      <c r="I63" s="6"/>
      <c r="J63" s="6"/>
      <c r="K63" s="6"/>
      <c r="L63" s="6"/>
      <c r="M63" s="6"/>
      <c r="N63" s="6"/>
      <c r="O63" s="6"/>
      <c r="P63" s="6"/>
      <c r="Q63" s="6"/>
      <c r="R63" s="6"/>
      <c r="S63" s="6"/>
    </row>
    <row r="64" spans="3: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S97"/>
  <sheetViews>
    <sheetView workbookViewId="0">
      <selection activeCell="F1" sqref="F1"/>
    </sheetView>
  </sheetViews>
  <sheetFormatPr defaultRowHeight="14.5"/>
  <sheetData>
    <row r="1" spans="1:19">
      <c r="A1" t="s">
        <v>43</v>
      </c>
      <c r="B1" t="s">
        <v>44</v>
      </c>
      <c r="C1" t="s">
        <v>46</v>
      </c>
      <c r="D1" t="s">
        <v>47</v>
      </c>
      <c r="E1" t="s">
        <v>48</v>
      </c>
      <c r="F1" t="s">
        <v>61</v>
      </c>
    </row>
    <row r="2" spans="1:19">
      <c r="A2" t="s">
        <v>40</v>
      </c>
      <c r="B2" t="s">
        <v>5</v>
      </c>
      <c r="C2" s="6">
        <v>7</v>
      </c>
      <c r="D2" s="6">
        <v>7</v>
      </c>
      <c r="E2" s="6">
        <v>31</v>
      </c>
      <c r="F2" s="6"/>
      <c r="G2" s="6"/>
      <c r="H2" s="6"/>
      <c r="I2" s="6"/>
      <c r="J2" s="6"/>
      <c r="K2" s="6"/>
      <c r="L2" s="6"/>
      <c r="M2" s="6"/>
      <c r="N2" s="6"/>
      <c r="O2" s="6"/>
      <c r="P2" s="6"/>
      <c r="Q2" s="6"/>
      <c r="R2" s="6"/>
      <c r="S2" s="6"/>
    </row>
    <row r="3" spans="1:19">
      <c r="A3" t="s">
        <v>40</v>
      </c>
      <c r="B3" t="s">
        <v>6</v>
      </c>
      <c r="C3" s="6">
        <v>4</v>
      </c>
      <c r="D3" s="6">
        <v>17</v>
      </c>
      <c r="E3" s="6">
        <v>4</v>
      </c>
      <c r="F3" s="6"/>
      <c r="G3" s="6"/>
      <c r="H3" s="6"/>
      <c r="I3" s="6"/>
      <c r="J3" s="6"/>
      <c r="K3" s="6"/>
      <c r="L3" s="6"/>
      <c r="M3" s="6"/>
      <c r="N3" s="6"/>
      <c r="O3" s="6"/>
      <c r="P3" s="6"/>
      <c r="Q3" s="6"/>
      <c r="R3" s="6"/>
      <c r="S3" s="6"/>
    </row>
    <row r="4" spans="1:19">
      <c r="A4" t="s">
        <v>40</v>
      </c>
      <c r="B4" t="s">
        <v>35</v>
      </c>
      <c r="C4" s="6">
        <v>17</v>
      </c>
      <c r="D4" s="6">
        <v>16</v>
      </c>
      <c r="E4" s="6">
        <v>17</v>
      </c>
      <c r="F4" s="6"/>
      <c r="G4" s="6"/>
      <c r="H4" s="6"/>
      <c r="I4" s="6"/>
      <c r="J4" s="6"/>
      <c r="K4" s="6"/>
      <c r="L4" s="6"/>
      <c r="M4" s="6"/>
      <c r="N4" s="6"/>
      <c r="O4" s="6"/>
      <c r="P4" s="6"/>
      <c r="Q4" s="6"/>
      <c r="R4" s="6"/>
      <c r="S4" s="6"/>
    </row>
    <row r="5" spans="1:19">
      <c r="A5" t="s">
        <v>41</v>
      </c>
      <c r="B5" t="s">
        <v>5</v>
      </c>
      <c r="C5" s="6">
        <v>7</v>
      </c>
      <c r="D5" s="6">
        <v>12</v>
      </c>
      <c r="E5" s="6">
        <v>16</v>
      </c>
      <c r="F5" s="6"/>
      <c r="G5" s="6"/>
      <c r="H5" s="6"/>
      <c r="I5" s="6"/>
      <c r="J5" s="6"/>
      <c r="K5" s="6"/>
      <c r="L5" s="6"/>
      <c r="M5" s="6"/>
      <c r="N5" s="6"/>
      <c r="O5" s="6"/>
      <c r="P5" s="6"/>
      <c r="Q5" s="6"/>
      <c r="R5" s="6"/>
      <c r="S5" s="6"/>
    </row>
    <row r="6" spans="1:19">
      <c r="A6" t="s">
        <v>41</v>
      </c>
      <c r="B6" t="s">
        <v>6</v>
      </c>
      <c r="C6" s="6">
        <v>16</v>
      </c>
      <c r="D6" s="6">
        <v>18</v>
      </c>
      <c r="E6" s="6">
        <v>13</v>
      </c>
      <c r="F6" s="6"/>
      <c r="G6" s="6"/>
      <c r="H6" s="6"/>
      <c r="I6" s="6"/>
      <c r="J6" s="6"/>
      <c r="K6" s="6"/>
      <c r="L6" s="6"/>
      <c r="M6" s="6"/>
      <c r="N6" s="6"/>
      <c r="O6" s="6"/>
      <c r="P6" s="6"/>
      <c r="Q6" s="6"/>
      <c r="R6" s="6"/>
      <c r="S6" s="6"/>
    </row>
    <row r="7" spans="1:19">
      <c r="A7" t="s">
        <v>41</v>
      </c>
      <c r="B7" t="s">
        <v>35</v>
      </c>
      <c r="C7" s="6">
        <v>26</v>
      </c>
      <c r="D7" s="6">
        <v>5</v>
      </c>
      <c r="E7" s="6">
        <v>7</v>
      </c>
      <c r="F7" s="6"/>
      <c r="G7" s="6"/>
      <c r="H7" s="6"/>
      <c r="I7" s="6"/>
      <c r="J7" s="6"/>
      <c r="K7" s="6"/>
      <c r="L7" s="6"/>
      <c r="M7" s="6"/>
      <c r="N7" s="6"/>
      <c r="O7" s="6"/>
      <c r="P7" s="6"/>
      <c r="Q7" s="6"/>
      <c r="R7" s="6"/>
      <c r="S7" s="6"/>
    </row>
    <row r="8" spans="1:19">
      <c r="A8" t="s">
        <v>42</v>
      </c>
      <c r="B8" t="s">
        <v>5</v>
      </c>
      <c r="C8" s="6">
        <v>7</v>
      </c>
      <c r="D8" s="6">
        <v>20</v>
      </c>
      <c r="E8" s="6">
        <v>13</v>
      </c>
      <c r="F8" s="6"/>
      <c r="G8" s="6"/>
      <c r="H8" s="6"/>
      <c r="I8" s="6"/>
      <c r="J8" s="6"/>
      <c r="K8" s="6"/>
      <c r="L8" s="6"/>
      <c r="M8" s="6"/>
      <c r="N8" s="6"/>
      <c r="O8" s="6"/>
      <c r="P8" s="6"/>
      <c r="Q8" s="6"/>
      <c r="R8" s="6"/>
      <c r="S8" s="6"/>
    </row>
    <row r="9" spans="1:19">
      <c r="A9" t="s">
        <v>42</v>
      </c>
      <c r="B9" t="s">
        <v>6</v>
      </c>
      <c r="C9" s="6">
        <v>16</v>
      </c>
      <c r="D9" s="6">
        <v>21</v>
      </c>
      <c r="E9" s="6">
        <v>11</v>
      </c>
      <c r="F9" s="6"/>
      <c r="G9" s="6"/>
      <c r="H9" s="6"/>
      <c r="I9" s="6"/>
      <c r="J9" s="6"/>
      <c r="K9" s="6"/>
      <c r="L9" s="6"/>
      <c r="M9" s="6"/>
      <c r="N9" s="6"/>
      <c r="O9" s="6"/>
      <c r="P9" s="6"/>
      <c r="Q9" s="6"/>
      <c r="R9" s="6"/>
      <c r="S9" s="6"/>
    </row>
    <row r="10" spans="1:19">
      <c r="A10" t="s">
        <v>42</v>
      </c>
      <c r="B10" t="s">
        <v>35</v>
      </c>
      <c r="C10" s="6">
        <v>20</v>
      </c>
      <c r="D10" s="6">
        <v>4</v>
      </c>
      <c r="E10" s="6">
        <v>8</v>
      </c>
      <c r="F10" s="6"/>
      <c r="G10" s="6"/>
      <c r="H10" s="6"/>
      <c r="I10" s="6"/>
      <c r="J10" s="6"/>
      <c r="K10" s="6"/>
      <c r="L10" s="6"/>
      <c r="M10" s="6"/>
      <c r="N10" s="6"/>
      <c r="O10" s="6"/>
      <c r="P10" s="6"/>
      <c r="Q10" s="6"/>
      <c r="R10" s="6"/>
      <c r="S10" s="6"/>
    </row>
    <row r="11" spans="1:19">
      <c r="C11" s="6"/>
      <c r="D11" s="6"/>
      <c r="E11" s="6"/>
      <c r="F11" s="6"/>
      <c r="G11" s="6"/>
      <c r="H11" s="6"/>
      <c r="I11" s="6"/>
      <c r="J11" s="6"/>
      <c r="K11" s="6"/>
      <c r="L11" s="6"/>
      <c r="M11" s="6"/>
      <c r="N11" s="6"/>
      <c r="O11" s="6"/>
      <c r="P11" s="6"/>
      <c r="Q11" s="6"/>
      <c r="R11" s="6"/>
      <c r="S11" s="6"/>
    </row>
    <row r="12" spans="1:19">
      <c r="C12" s="6"/>
      <c r="D12" s="6"/>
      <c r="E12" s="6"/>
      <c r="F12" s="6"/>
      <c r="G12" s="6"/>
      <c r="H12" s="6"/>
      <c r="I12" s="6"/>
      <c r="J12" s="6"/>
      <c r="K12" s="6"/>
      <c r="L12" s="6"/>
      <c r="M12" s="6"/>
      <c r="N12" s="6"/>
      <c r="O12" s="6"/>
      <c r="P12" s="6"/>
      <c r="Q12" s="6"/>
      <c r="R12" s="6"/>
      <c r="S12" s="6"/>
    </row>
    <row r="13" spans="1:19">
      <c r="C13" s="6"/>
      <c r="D13" s="6"/>
      <c r="E13" s="6"/>
      <c r="F13" s="6"/>
      <c r="G13" s="6"/>
      <c r="H13" s="6"/>
      <c r="I13" s="6"/>
      <c r="J13" s="6"/>
      <c r="K13" s="6"/>
      <c r="L13" s="6"/>
      <c r="M13" s="6"/>
      <c r="N13" s="6"/>
      <c r="O13" s="6"/>
      <c r="P13" s="6"/>
      <c r="Q13" s="6"/>
      <c r="R13" s="6"/>
      <c r="S13" s="6"/>
    </row>
    <row r="14" spans="1:19">
      <c r="C14" s="6"/>
      <c r="D14" s="6"/>
      <c r="E14" s="6"/>
      <c r="F14" s="6"/>
      <c r="G14" s="6"/>
      <c r="H14" s="6"/>
      <c r="I14" s="6"/>
      <c r="J14" s="6"/>
      <c r="K14" s="6"/>
      <c r="L14" s="6"/>
      <c r="M14" s="6"/>
      <c r="N14" s="6"/>
      <c r="O14" s="6"/>
      <c r="P14" s="6"/>
      <c r="Q14" s="6"/>
      <c r="R14" s="6"/>
      <c r="S14" s="6"/>
    </row>
    <row r="15" spans="1:19">
      <c r="C15" s="6"/>
      <c r="D15" s="6"/>
      <c r="E15" s="6"/>
      <c r="F15" s="6"/>
      <c r="G15" s="6"/>
      <c r="H15" s="6"/>
      <c r="I15" s="6"/>
      <c r="J15" s="6"/>
      <c r="K15" s="6"/>
      <c r="L15" s="6"/>
      <c r="M15" s="6"/>
      <c r="N15" s="6"/>
      <c r="O15" s="6"/>
      <c r="P15" s="6"/>
      <c r="Q15" s="6"/>
      <c r="R15" s="6"/>
      <c r="S15" s="6"/>
    </row>
    <row r="16" spans="1:19">
      <c r="C16" s="6"/>
      <c r="D16" s="6"/>
      <c r="E16" s="6"/>
      <c r="F16" s="6"/>
      <c r="G16" s="6"/>
      <c r="H16" s="6"/>
      <c r="I16" s="6"/>
      <c r="J16" s="6"/>
      <c r="K16" s="6"/>
      <c r="L16" s="6"/>
      <c r="M16" s="6"/>
      <c r="N16" s="6"/>
      <c r="O16" s="6"/>
      <c r="P16" s="6"/>
      <c r="Q16" s="6"/>
      <c r="R16" s="6"/>
      <c r="S16" s="6"/>
    </row>
    <row r="17" spans="3:19">
      <c r="C17" s="6"/>
      <c r="D17" s="6"/>
      <c r="E17" s="6"/>
      <c r="F17" s="6"/>
      <c r="G17" s="6"/>
      <c r="H17" s="6"/>
      <c r="I17" s="6"/>
      <c r="J17" s="6"/>
      <c r="K17" s="6"/>
      <c r="L17" s="6"/>
      <c r="M17" s="6"/>
      <c r="N17" s="6"/>
      <c r="O17" s="6"/>
      <c r="P17" s="6"/>
      <c r="Q17" s="6"/>
      <c r="R17" s="6"/>
      <c r="S17" s="6"/>
    </row>
    <row r="18" spans="3:19">
      <c r="C18" s="6"/>
      <c r="D18" s="6"/>
      <c r="E18" s="6"/>
      <c r="F18" s="6"/>
      <c r="G18" s="6"/>
      <c r="H18" s="6"/>
      <c r="I18" s="6"/>
      <c r="J18" s="6"/>
      <c r="K18" s="6"/>
      <c r="L18" s="6"/>
      <c r="M18" s="6"/>
      <c r="N18" s="6"/>
      <c r="O18" s="6"/>
      <c r="P18" s="6"/>
      <c r="Q18" s="6"/>
      <c r="R18" s="6"/>
      <c r="S18" s="6"/>
    </row>
    <row r="19" spans="3:19">
      <c r="C19" s="6"/>
      <c r="D19" s="6"/>
      <c r="E19" s="6"/>
      <c r="F19" s="6"/>
      <c r="G19" s="6"/>
      <c r="H19" s="6"/>
      <c r="I19" s="6"/>
      <c r="J19" s="6"/>
      <c r="K19" s="6"/>
      <c r="L19" s="6"/>
      <c r="M19" s="6"/>
      <c r="N19" s="6"/>
      <c r="O19" s="6"/>
      <c r="P19" s="6"/>
      <c r="Q19" s="6"/>
      <c r="R19" s="6"/>
      <c r="S19" s="6"/>
    </row>
    <row r="20" spans="3:19">
      <c r="C20" s="6"/>
      <c r="D20" s="6"/>
      <c r="E20" s="6"/>
      <c r="F20" s="6"/>
      <c r="G20" s="6"/>
      <c r="H20" s="6"/>
      <c r="I20" s="6"/>
      <c r="J20" s="6"/>
      <c r="K20" s="6"/>
      <c r="L20" s="6"/>
      <c r="M20" s="6"/>
      <c r="N20" s="6"/>
      <c r="O20" s="6"/>
      <c r="P20" s="6"/>
      <c r="Q20" s="6"/>
      <c r="R20" s="6"/>
      <c r="S20" s="6"/>
    </row>
    <row r="21" spans="3:19">
      <c r="C21" s="6"/>
      <c r="D21" s="6"/>
      <c r="E21" s="6"/>
      <c r="F21" s="6"/>
      <c r="G21" s="6"/>
      <c r="H21" s="6"/>
      <c r="I21" s="6"/>
      <c r="J21" s="6"/>
      <c r="K21" s="6"/>
      <c r="L21" s="6"/>
      <c r="M21" s="6"/>
      <c r="N21" s="6"/>
      <c r="O21" s="6"/>
      <c r="P21" s="6"/>
      <c r="Q21" s="6"/>
      <c r="R21" s="6"/>
      <c r="S21" s="6"/>
    </row>
    <row r="22" spans="3:19">
      <c r="C22" s="6"/>
      <c r="D22" s="6"/>
      <c r="E22" s="6"/>
      <c r="F22" s="6"/>
      <c r="G22" s="6"/>
      <c r="H22" s="6"/>
      <c r="I22" s="6"/>
      <c r="J22" s="6"/>
      <c r="K22" s="6"/>
      <c r="L22" s="6"/>
      <c r="M22" s="6"/>
      <c r="N22" s="6"/>
      <c r="O22" s="6"/>
      <c r="P22" s="6"/>
      <c r="Q22" s="6"/>
      <c r="R22" s="6"/>
      <c r="S22" s="6"/>
    </row>
    <row r="23" spans="3:19">
      <c r="C23" s="6"/>
      <c r="D23" s="6"/>
      <c r="E23" s="6"/>
      <c r="F23" s="6"/>
      <c r="G23" s="6"/>
      <c r="H23" s="6"/>
      <c r="I23" s="6"/>
      <c r="J23" s="6"/>
      <c r="K23" s="6"/>
      <c r="L23" s="6"/>
      <c r="M23" s="6"/>
      <c r="N23" s="6"/>
      <c r="O23" s="6"/>
      <c r="P23" s="6"/>
      <c r="Q23" s="6"/>
      <c r="R23" s="6"/>
      <c r="S23" s="6"/>
    </row>
    <row r="24" spans="3:19">
      <c r="C24" s="6"/>
      <c r="D24" s="6"/>
      <c r="E24" s="6"/>
      <c r="F24" s="6"/>
      <c r="G24" s="6"/>
      <c r="H24" s="6"/>
      <c r="I24" s="6"/>
      <c r="J24" s="6"/>
      <c r="K24" s="6"/>
      <c r="L24" s="6"/>
      <c r="M24" s="6"/>
      <c r="N24" s="6"/>
      <c r="O24" s="6"/>
      <c r="P24" s="6"/>
      <c r="Q24" s="6"/>
      <c r="R24" s="6"/>
      <c r="S24" s="6"/>
    </row>
    <row r="25" spans="3:19">
      <c r="C25" s="6"/>
      <c r="D25" s="6"/>
      <c r="E25" s="6"/>
      <c r="F25" s="6"/>
      <c r="G25" s="6"/>
      <c r="H25" s="6"/>
      <c r="I25" s="6"/>
      <c r="J25" s="6"/>
      <c r="K25" s="6"/>
      <c r="L25" s="6"/>
      <c r="M25" s="6"/>
      <c r="N25" s="6"/>
      <c r="O25" s="6"/>
      <c r="P25" s="6"/>
      <c r="Q25" s="6"/>
      <c r="R25" s="6"/>
      <c r="S25" s="6"/>
    </row>
    <row r="26" spans="3:19">
      <c r="C26" s="6"/>
      <c r="D26" s="6"/>
      <c r="E26" s="6"/>
      <c r="F26" s="6"/>
      <c r="G26" s="6"/>
      <c r="H26" s="6"/>
      <c r="I26" s="6"/>
      <c r="J26" s="6"/>
      <c r="K26" s="6"/>
      <c r="L26" s="6"/>
      <c r="M26" s="6"/>
      <c r="N26" s="6"/>
      <c r="O26" s="6"/>
      <c r="P26" s="6"/>
      <c r="Q26" s="6"/>
      <c r="R26" s="6"/>
      <c r="S26" s="6"/>
    </row>
    <row r="27" spans="3:19">
      <c r="C27" s="6"/>
      <c r="D27" s="6"/>
      <c r="E27" s="6"/>
      <c r="F27" s="6"/>
      <c r="G27" s="6"/>
      <c r="H27" s="6"/>
      <c r="I27" s="6"/>
      <c r="J27" s="6"/>
      <c r="K27" s="6"/>
      <c r="L27" s="6"/>
      <c r="M27" s="6"/>
      <c r="N27" s="6"/>
      <c r="O27" s="6"/>
      <c r="P27" s="6"/>
      <c r="Q27" s="6"/>
      <c r="R27" s="6"/>
      <c r="S27" s="6"/>
    </row>
    <row r="28" spans="3:19">
      <c r="C28" s="6"/>
      <c r="D28" s="6"/>
      <c r="E28" s="6"/>
      <c r="F28" s="6"/>
      <c r="G28" s="6"/>
      <c r="H28" s="6"/>
      <c r="I28" s="6"/>
      <c r="J28" s="6"/>
      <c r="K28" s="6"/>
      <c r="L28" s="6"/>
      <c r="M28" s="6"/>
      <c r="N28" s="6"/>
      <c r="O28" s="6"/>
      <c r="P28" s="6"/>
      <c r="Q28" s="6"/>
      <c r="R28" s="6"/>
      <c r="S28" s="6"/>
    </row>
    <row r="29" spans="3:19">
      <c r="C29" s="6"/>
      <c r="D29" s="6"/>
      <c r="E29" s="6"/>
      <c r="F29" s="6"/>
      <c r="G29" s="6"/>
      <c r="H29" s="6"/>
      <c r="I29" s="6"/>
      <c r="J29" s="6"/>
      <c r="K29" s="6"/>
      <c r="L29" s="6"/>
      <c r="M29" s="6"/>
      <c r="N29" s="6"/>
      <c r="O29" s="6"/>
      <c r="P29" s="6"/>
      <c r="Q29" s="6"/>
      <c r="R29" s="6"/>
      <c r="S29" s="6"/>
    </row>
    <row r="30" spans="3:19">
      <c r="C30" s="6"/>
      <c r="D30" s="6"/>
      <c r="E30" s="6"/>
      <c r="F30" s="6"/>
      <c r="G30" s="6"/>
      <c r="H30" s="6"/>
      <c r="I30" s="6"/>
      <c r="J30" s="6"/>
      <c r="K30" s="6"/>
      <c r="L30" s="6"/>
      <c r="M30" s="6"/>
      <c r="N30" s="6"/>
      <c r="O30" s="6"/>
      <c r="P30" s="6"/>
      <c r="Q30" s="6"/>
      <c r="R30" s="6"/>
      <c r="S30" s="6"/>
    </row>
    <row r="31" spans="3:19">
      <c r="C31" s="6"/>
      <c r="D31" s="6"/>
      <c r="E31" s="6"/>
      <c r="F31" s="6"/>
      <c r="G31" s="6"/>
      <c r="H31" s="6"/>
      <c r="I31" s="6"/>
      <c r="J31" s="6"/>
      <c r="K31" s="6"/>
      <c r="L31" s="6"/>
      <c r="M31" s="6"/>
      <c r="N31" s="6"/>
      <c r="O31" s="6"/>
      <c r="P31" s="6"/>
      <c r="Q31" s="6"/>
      <c r="R31" s="6"/>
      <c r="S31" s="6"/>
    </row>
    <row r="32" spans="3:19">
      <c r="C32" s="6"/>
      <c r="D32" s="6"/>
      <c r="E32" s="6"/>
      <c r="F32" s="6"/>
      <c r="G32" s="6"/>
      <c r="H32" s="6"/>
      <c r="I32" s="6"/>
      <c r="J32" s="6"/>
      <c r="K32" s="6"/>
      <c r="L32" s="6"/>
      <c r="M32" s="6"/>
      <c r="N32" s="6"/>
      <c r="O32" s="6"/>
      <c r="P32" s="6"/>
      <c r="Q32" s="6"/>
      <c r="R32" s="6"/>
      <c r="S32" s="6"/>
    </row>
    <row r="33" spans="3:19">
      <c r="C33" s="6"/>
      <c r="D33" s="6"/>
      <c r="E33" s="6"/>
      <c r="F33" s="6"/>
      <c r="G33" s="6"/>
      <c r="H33" s="6"/>
      <c r="I33" s="6"/>
      <c r="J33" s="6"/>
      <c r="K33" s="6"/>
      <c r="L33" s="6"/>
      <c r="M33" s="6"/>
      <c r="N33" s="6"/>
      <c r="O33" s="6"/>
      <c r="P33" s="6"/>
      <c r="Q33" s="6"/>
      <c r="R33" s="6"/>
      <c r="S33" s="6"/>
    </row>
    <row r="34" spans="3:19">
      <c r="C34" s="6"/>
      <c r="D34" s="6"/>
      <c r="E34" s="6"/>
      <c r="F34" s="6"/>
      <c r="G34" s="6"/>
      <c r="H34" s="6"/>
      <c r="I34" s="6"/>
      <c r="J34" s="6"/>
      <c r="K34" s="6"/>
      <c r="L34" s="6"/>
      <c r="M34" s="6"/>
      <c r="N34" s="6"/>
      <c r="O34" s="6"/>
      <c r="P34" s="6"/>
      <c r="Q34" s="6"/>
      <c r="R34" s="6"/>
      <c r="S34" s="6"/>
    </row>
    <row r="35" spans="3:19">
      <c r="C35" s="6"/>
      <c r="D35" s="6"/>
      <c r="E35" s="6"/>
      <c r="F35" s="6"/>
      <c r="G35" s="6"/>
      <c r="H35" s="6"/>
      <c r="I35" s="6"/>
      <c r="J35" s="6"/>
      <c r="K35" s="6"/>
      <c r="L35" s="6"/>
      <c r="M35" s="6"/>
      <c r="N35" s="6"/>
      <c r="O35" s="6"/>
      <c r="P35" s="6"/>
      <c r="Q35" s="6"/>
      <c r="R35" s="6"/>
      <c r="S35" s="6"/>
    </row>
    <row r="36" spans="3:19">
      <c r="C36" s="6"/>
      <c r="D36" s="6"/>
      <c r="E36" s="6"/>
      <c r="F36" s="6"/>
      <c r="G36" s="6"/>
      <c r="H36" s="6"/>
      <c r="I36" s="6"/>
      <c r="J36" s="6"/>
      <c r="K36" s="6"/>
      <c r="L36" s="6"/>
      <c r="M36" s="6"/>
      <c r="N36" s="6"/>
      <c r="O36" s="6"/>
      <c r="P36" s="6"/>
      <c r="Q36" s="6"/>
      <c r="R36" s="6"/>
      <c r="S36" s="6"/>
    </row>
    <row r="37" spans="3:19">
      <c r="C37" s="6"/>
      <c r="D37" s="6"/>
      <c r="E37" s="6"/>
      <c r="F37" s="6"/>
      <c r="G37" s="6"/>
      <c r="H37" s="6"/>
      <c r="I37" s="6"/>
      <c r="J37" s="6"/>
      <c r="K37" s="6"/>
      <c r="L37" s="6"/>
      <c r="M37" s="6"/>
      <c r="N37" s="6"/>
      <c r="O37" s="6"/>
      <c r="P37" s="6"/>
      <c r="Q37" s="6"/>
      <c r="R37" s="6"/>
      <c r="S37" s="6"/>
    </row>
    <row r="38" spans="3:19">
      <c r="C38" s="6"/>
      <c r="D38" s="6"/>
      <c r="E38" s="6"/>
      <c r="F38" s="6"/>
      <c r="G38" s="6"/>
      <c r="H38" s="6"/>
      <c r="I38" s="6"/>
      <c r="J38" s="6"/>
      <c r="K38" s="6"/>
      <c r="L38" s="6"/>
      <c r="M38" s="6"/>
      <c r="N38" s="6"/>
      <c r="O38" s="6"/>
      <c r="P38" s="6"/>
      <c r="Q38" s="6"/>
      <c r="R38" s="6"/>
      <c r="S38" s="6"/>
    </row>
    <row r="39" spans="3:19">
      <c r="C39" s="6"/>
      <c r="D39" s="6"/>
      <c r="E39" s="6"/>
      <c r="F39" s="6"/>
      <c r="G39" s="6"/>
      <c r="H39" s="6"/>
      <c r="I39" s="6"/>
      <c r="J39" s="6"/>
      <c r="K39" s="6"/>
      <c r="L39" s="6"/>
      <c r="M39" s="6"/>
      <c r="N39" s="6"/>
      <c r="O39" s="6"/>
      <c r="P39" s="6"/>
      <c r="Q39" s="6"/>
      <c r="R39" s="6"/>
      <c r="S39" s="6"/>
    </row>
    <row r="40" spans="3:19">
      <c r="C40" s="6"/>
      <c r="D40" s="6"/>
      <c r="E40" s="6"/>
      <c r="F40" s="6"/>
      <c r="G40" s="6"/>
      <c r="H40" s="6"/>
      <c r="I40" s="6"/>
      <c r="J40" s="6"/>
      <c r="K40" s="6"/>
      <c r="L40" s="6"/>
      <c r="M40" s="6"/>
      <c r="N40" s="6"/>
      <c r="O40" s="6"/>
      <c r="P40" s="6"/>
      <c r="Q40" s="6"/>
      <c r="R40" s="6"/>
      <c r="S40" s="6"/>
    </row>
    <row r="41" spans="3:19">
      <c r="C41" s="6"/>
      <c r="D41" s="6"/>
      <c r="E41" s="6"/>
      <c r="F41" s="6"/>
      <c r="G41" s="6"/>
      <c r="H41" s="6"/>
      <c r="I41" s="6"/>
      <c r="J41" s="6"/>
      <c r="K41" s="6"/>
      <c r="L41" s="6"/>
      <c r="M41" s="6"/>
      <c r="N41" s="6"/>
      <c r="O41" s="6"/>
      <c r="P41" s="6"/>
      <c r="Q41" s="6"/>
      <c r="R41" s="6"/>
      <c r="S41" s="6"/>
    </row>
    <row r="42" spans="3:19">
      <c r="C42" s="6"/>
      <c r="D42" s="6"/>
      <c r="E42" s="6"/>
      <c r="F42" s="6"/>
      <c r="G42" s="6"/>
      <c r="H42" s="6"/>
      <c r="I42" s="6"/>
      <c r="J42" s="6"/>
      <c r="K42" s="6"/>
      <c r="L42" s="6"/>
      <c r="M42" s="6"/>
      <c r="N42" s="6"/>
      <c r="O42" s="6"/>
      <c r="P42" s="6"/>
      <c r="Q42" s="6"/>
      <c r="R42" s="6"/>
      <c r="S42" s="6"/>
    </row>
    <row r="43" spans="3:19">
      <c r="C43" s="6"/>
      <c r="D43" s="6"/>
      <c r="E43" s="6"/>
      <c r="F43" s="6"/>
      <c r="G43" s="6"/>
      <c r="H43" s="6"/>
      <c r="I43" s="6"/>
      <c r="J43" s="6"/>
      <c r="K43" s="6"/>
      <c r="L43" s="6"/>
      <c r="M43" s="6"/>
      <c r="N43" s="6"/>
      <c r="O43" s="6"/>
      <c r="P43" s="6"/>
      <c r="Q43" s="6"/>
      <c r="R43" s="6"/>
      <c r="S43" s="6"/>
    </row>
    <row r="44" spans="3:19">
      <c r="C44" s="6"/>
      <c r="D44" s="6"/>
      <c r="E44" s="6"/>
      <c r="F44" s="6"/>
      <c r="G44" s="6"/>
      <c r="H44" s="6"/>
      <c r="I44" s="6"/>
      <c r="J44" s="6"/>
      <c r="K44" s="6"/>
      <c r="L44" s="6"/>
      <c r="M44" s="6"/>
      <c r="N44" s="6"/>
      <c r="O44" s="6"/>
      <c r="P44" s="6"/>
      <c r="Q44" s="6"/>
      <c r="R44" s="6"/>
      <c r="S44" s="6"/>
    </row>
    <row r="45" spans="3:19">
      <c r="C45" s="6"/>
      <c r="D45" s="6"/>
      <c r="E45" s="6"/>
      <c r="F45" s="6"/>
      <c r="G45" s="6"/>
      <c r="H45" s="6"/>
      <c r="I45" s="6"/>
      <c r="J45" s="6"/>
      <c r="K45" s="6"/>
      <c r="L45" s="6"/>
      <c r="M45" s="6"/>
      <c r="N45" s="6"/>
      <c r="O45" s="6"/>
      <c r="P45" s="6"/>
      <c r="Q45" s="6"/>
      <c r="R45" s="6"/>
      <c r="S45" s="6"/>
    </row>
    <row r="46" spans="3:19">
      <c r="C46" s="6"/>
      <c r="D46" s="6"/>
      <c r="E46" s="6"/>
      <c r="F46" s="6"/>
      <c r="G46" s="6"/>
      <c r="H46" s="6"/>
      <c r="I46" s="6"/>
      <c r="J46" s="6"/>
      <c r="K46" s="6"/>
      <c r="L46" s="6"/>
      <c r="M46" s="6"/>
      <c r="N46" s="6"/>
      <c r="O46" s="6"/>
      <c r="P46" s="6"/>
      <c r="Q46" s="6"/>
      <c r="R46" s="6"/>
      <c r="S46" s="6"/>
    </row>
    <row r="47" spans="3:19">
      <c r="C47" s="6"/>
      <c r="D47" s="6"/>
      <c r="E47" s="6"/>
      <c r="F47" s="6"/>
      <c r="G47" s="6"/>
      <c r="H47" s="6"/>
      <c r="I47" s="6"/>
      <c r="J47" s="6"/>
      <c r="K47" s="6"/>
      <c r="L47" s="6"/>
      <c r="M47" s="6"/>
      <c r="N47" s="6"/>
      <c r="O47" s="6"/>
      <c r="P47" s="6"/>
      <c r="Q47" s="6"/>
      <c r="R47" s="6"/>
      <c r="S47" s="6"/>
    </row>
    <row r="48" spans="3:19">
      <c r="C48" s="6"/>
      <c r="D48" s="6"/>
      <c r="E48" s="6"/>
      <c r="F48" s="6"/>
      <c r="G48" s="6"/>
      <c r="H48" s="6"/>
      <c r="I48" s="6"/>
      <c r="J48" s="6"/>
      <c r="K48" s="6"/>
      <c r="L48" s="6"/>
      <c r="M48" s="6"/>
      <c r="N48" s="6"/>
      <c r="O48" s="6"/>
      <c r="P48" s="6"/>
      <c r="Q48" s="6"/>
      <c r="R48" s="6"/>
      <c r="S48" s="6"/>
    </row>
    <row r="49" spans="3:19">
      <c r="C49" s="6"/>
      <c r="D49" s="6"/>
      <c r="E49" s="6"/>
      <c r="F49" s="6"/>
      <c r="G49" s="6"/>
      <c r="H49" s="6"/>
      <c r="I49" s="6"/>
      <c r="J49" s="6"/>
      <c r="K49" s="6"/>
      <c r="L49" s="6"/>
      <c r="M49" s="6"/>
      <c r="N49" s="6"/>
      <c r="O49" s="6"/>
      <c r="P49" s="6"/>
      <c r="Q49" s="6"/>
      <c r="R49" s="6"/>
      <c r="S49" s="6"/>
    </row>
    <row r="50" spans="3:19">
      <c r="C50" s="6"/>
      <c r="D50" s="6"/>
      <c r="E50" s="6"/>
      <c r="F50" s="6"/>
      <c r="G50" s="6"/>
      <c r="H50" s="6"/>
      <c r="I50" s="6"/>
      <c r="J50" s="6"/>
      <c r="K50" s="6"/>
      <c r="L50" s="6"/>
      <c r="M50" s="6"/>
      <c r="N50" s="6"/>
      <c r="O50" s="6"/>
      <c r="P50" s="6"/>
      <c r="Q50" s="6"/>
      <c r="R50" s="6"/>
      <c r="S50" s="6"/>
    </row>
    <row r="51" spans="3:19">
      <c r="C51" s="6"/>
      <c r="D51" s="6"/>
      <c r="E51" s="6"/>
      <c r="F51" s="6"/>
      <c r="G51" s="6"/>
      <c r="H51" s="6"/>
      <c r="I51" s="6"/>
      <c r="J51" s="6"/>
      <c r="K51" s="6"/>
      <c r="L51" s="6"/>
      <c r="M51" s="6"/>
      <c r="N51" s="6"/>
      <c r="O51" s="6"/>
      <c r="P51" s="6"/>
      <c r="Q51" s="6"/>
      <c r="R51" s="6"/>
      <c r="S51" s="6"/>
    </row>
    <row r="52" spans="3:19">
      <c r="C52" s="6"/>
      <c r="D52" s="6"/>
      <c r="E52" s="6"/>
      <c r="F52" s="6"/>
      <c r="G52" s="6"/>
      <c r="H52" s="6"/>
      <c r="I52" s="6"/>
      <c r="J52" s="6"/>
      <c r="K52" s="6"/>
      <c r="L52" s="6"/>
      <c r="M52" s="6"/>
      <c r="N52" s="6"/>
      <c r="O52" s="6"/>
      <c r="P52" s="6"/>
      <c r="Q52" s="6"/>
      <c r="R52" s="6"/>
      <c r="S52" s="6"/>
    </row>
    <row r="53" spans="3:19">
      <c r="C53" s="6"/>
      <c r="D53" s="6"/>
      <c r="E53" s="6"/>
      <c r="F53" s="6"/>
      <c r="G53" s="6"/>
      <c r="H53" s="6"/>
      <c r="I53" s="6"/>
      <c r="J53" s="6"/>
      <c r="K53" s="6"/>
      <c r="L53" s="6"/>
      <c r="M53" s="6"/>
      <c r="N53" s="6"/>
      <c r="O53" s="6"/>
      <c r="P53" s="6"/>
      <c r="Q53" s="6"/>
      <c r="R53" s="6"/>
      <c r="S53" s="6"/>
    </row>
    <row r="54" spans="3:19">
      <c r="C54" s="6"/>
      <c r="D54" s="6"/>
      <c r="E54" s="6"/>
      <c r="F54" s="6"/>
      <c r="G54" s="6"/>
      <c r="H54" s="6"/>
      <c r="I54" s="6"/>
      <c r="J54" s="6"/>
      <c r="K54" s="6"/>
      <c r="L54" s="6"/>
      <c r="M54" s="6"/>
      <c r="N54" s="6"/>
      <c r="O54" s="6"/>
      <c r="P54" s="6"/>
      <c r="Q54" s="6"/>
      <c r="R54" s="6"/>
      <c r="S54" s="6"/>
    </row>
    <row r="55" spans="3:19">
      <c r="C55" s="6"/>
      <c r="D55" s="6"/>
      <c r="E55" s="6"/>
      <c r="F55" s="6"/>
      <c r="G55" s="6"/>
      <c r="H55" s="6"/>
      <c r="I55" s="6"/>
      <c r="J55" s="6"/>
      <c r="K55" s="6"/>
      <c r="L55" s="6"/>
      <c r="M55" s="6"/>
      <c r="N55" s="6"/>
      <c r="O55" s="6"/>
      <c r="P55" s="6"/>
      <c r="Q55" s="6"/>
      <c r="R55" s="6"/>
      <c r="S55" s="6"/>
    </row>
    <row r="56" spans="3:19">
      <c r="C56" s="6"/>
      <c r="D56" s="6"/>
      <c r="E56" s="6"/>
      <c r="F56" s="6"/>
      <c r="G56" s="6"/>
      <c r="H56" s="6"/>
      <c r="I56" s="6"/>
      <c r="J56" s="6"/>
      <c r="K56" s="6"/>
      <c r="L56" s="6"/>
      <c r="M56" s="6"/>
      <c r="N56" s="6"/>
      <c r="O56" s="6"/>
      <c r="P56" s="6"/>
      <c r="Q56" s="6"/>
      <c r="R56" s="6"/>
      <c r="S56" s="6"/>
    </row>
    <row r="57" spans="3:19">
      <c r="C57" s="6"/>
      <c r="D57" s="6"/>
      <c r="E57" s="6"/>
      <c r="F57" s="6"/>
      <c r="G57" s="6"/>
      <c r="H57" s="6"/>
      <c r="I57" s="6"/>
      <c r="J57" s="6"/>
      <c r="K57" s="6"/>
      <c r="L57" s="6"/>
      <c r="M57" s="6"/>
      <c r="N57" s="6"/>
      <c r="O57" s="6"/>
      <c r="P57" s="6"/>
      <c r="Q57" s="6"/>
      <c r="R57" s="6"/>
      <c r="S57" s="6"/>
    </row>
    <row r="58" spans="3:19">
      <c r="C58" s="6"/>
      <c r="D58" s="6"/>
      <c r="E58" s="6"/>
      <c r="F58" s="6"/>
      <c r="G58" s="6"/>
      <c r="H58" s="6"/>
      <c r="I58" s="6"/>
      <c r="J58" s="6"/>
      <c r="K58" s="6"/>
      <c r="L58" s="6"/>
      <c r="M58" s="6"/>
      <c r="N58" s="6"/>
      <c r="O58" s="6"/>
      <c r="P58" s="6"/>
      <c r="Q58" s="6"/>
      <c r="R58" s="6"/>
      <c r="S58" s="6"/>
    </row>
    <row r="59" spans="3:19">
      <c r="C59" s="6"/>
      <c r="D59" s="6"/>
      <c r="E59" s="6"/>
      <c r="F59" s="6"/>
      <c r="G59" s="6"/>
      <c r="H59" s="6"/>
      <c r="I59" s="6"/>
      <c r="J59" s="6"/>
      <c r="K59" s="6"/>
      <c r="L59" s="6"/>
      <c r="M59" s="6"/>
      <c r="N59" s="6"/>
      <c r="O59" s="6"/>
      <c r="P59" s="6"/>
      <c r="Q59" s="6"/>
      <c r="R59" s="6"/>
      <c r="S59" s="6"/>
    </row>
    <row r="60" spans="3:19">
      <c r="C60" s="6"/>
      <c r="D60" s="6"/>
      <c r="E60" s="6"/>
      <c r="F60" s="6"/>
      <c r="G60" s="6"/>
      <c r="H60" s="6"/>
      <c r="I60" s="6"/>
      <c r="J60" s="6"/>
      <c r="K60" s="6"/>
      <c r="L60" s="6"/>
      <c r="M60" s="6"/>
      <c r="N60" s="6"/>
      <c r="O60" s="6"/>
      <c r="P60" s="6"/>
      <c r="Q60" s="6"/>
      <c r="R60" s="6"/>
      <c r="S60" s="6"/>
    </row>
    <row r="61" spans="3:19">
      <c r="C61" s="6"/>
      <c r="D61" s="6"/>
      <c r="E61" s="6"/>
      <c r="F61" s="6"/>
      <c r="G61" s="6"/>
      <c r="H61" s="6"/>
      <c r="I61" s="6"/>
      <c r="J61" s="6"/>
      <c r="K61" s="6"/>
      <c r="L61" s="6"/>
      <c r="M61" s="6"/>
      <c r="N61" s="6"/>
      <c r="O61" s="6"/>
      <c r="P61" s="6"/>
      <c r="Q61" s="6"/>
      <c r="R61" s="6"/>
      <c r="S61" s="6"/>
    </row>
    <row r="62" spans="3:19">
      <c r="C62" s="6"/>
      <c r="D62" s="6"/>
      <c r="E62" s="6"/>
      <c r="F62" s="6"/>
      <c r="G62" s="6"/>
      <c r="H62" s="6"/>
      <c r="I62" s="6"/>
      <c r="J62" s="6"/>
      <c r="K62" s="6"/>
      <c r="L62" s="6"/>
      <c r="M62" s="6"/>
      <c r="N62" s="6"/>
      <c r="O62" s="6"/>
      <c r="P62" s="6"/>
      <c r="Q62" s="6"/>
      <c r="R62" s="6"/>
      <c r="S62" s="6"/>
    </row>
    <row r="63" spans="3:19">
      <c r="C63" s="6"/>
      <c r="D63" s="6"/>
      <c r="E63" s="6"/>
      <c r="F63" s="6"/>
      <c r="G63" s="6"/>
      <c r="H63" s="6"/>
      <c r="I63" s="6"/>
      <c r="J63" s="6"/>
      <c r="K63" s="6"/>
      <c r="L63" s="6"/>
      <c r="M63" s="6"/>
      <c r="N63" s="6"/>
      <c r="O63" s="6"/>
      <c r="P63" s="6"/>
      <c r="Q63" s="6"/>
      <c r="R63" s="6"/>
      <c r="S63" s="6"/>
    </row>
    <row r="64" spans="3: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49"/>
  <sheetViews>
    <sheetView workbookViewId="0">
      <selection activeCell="G5" sqref="G5"/>
    </sheetView>
  </sheetViews>
  <sheetFormatPr defaultRowHeight="14.5"/>
  <cols>
    <col min="2" max="2" width="16.7265625" customWidth="1"/>
    <col min="3" max="3" width="16.1796875" customWidth="1"/>
    <col min="4" max="4" width="17.7265625" customWidth="1"/>
    <col min="5" max="5" width="20" customWidth="1"/>
  </cols>
  <sheetData>
    <row r="1" spans="1:6">
      <c r="A1" t="s">
        <v>51</v>
      </c>
      <c r="B1" t="s">
        <v>52</v>
      </c>
      <c r="C1" t="s">
        <v>54</v>
      </c>
      <c r="D1" t="s">
        <v>14</v>
      </c>
      <c r="E1" t="s">
        <v>55</v>
      </c>
      <c r="F1" t="s">
        <v>56</v>
      </c>
    </row>
    <row r="2" spans="1:6">
      <c r="A2" t="s">
        <v>39</v>
      </c>
      <c r="B2" t="s">
        <v>53</v>
      </c>
      <c r="C2" t="s">
        <v>12</v>
      </c>
      <c r="D2" s="6">
        <v>0.23826715350151062</v>
      </c>
      <c r="E2" s="6">
        <v>0.40000000596046448</v>
      </c>
      <c r="F2" s="6">
        <v>0.59566789865493774</v>
      </c>
    </row>
    <row r="3" spans="1:6">
      <c r="A3" t="s">
        <v>39</v>
      </c>
      <c r="B3" t="s">
        <v>53</v>
      </c>
      <c r="C3" t="s">
        <v>13</v>
      </c>
      <c r="D3" s="6">
        <v>0.43333333730697632</v>
      </c>
      <c r="E3" s="6">
        <v>0.62903225421905518</v>
      </c>
      <c r="F3" s="6">
        <v>0.68888890743255615</v>
      </c>
    </row>
    <row r="4" spans="1:6">
      <c r="A4" t="s">
        <v>39</v>
      </c>
      <c r="B4" t="s">
        <v>10</v>
      </c>
      <c r="C4" t="s">
        <v>5</v>
      </c>
      <c r="D4" s="6">
        <v>0.2063492089509964</v>
      </c>
      <c r="E4" s="6">
        <v>0.38011696934700012</v>
      </c>
      <c r="F4" s="6">
        <v>0.54285717010498047</v>
      </c>
    </row>
    <row r="5" spans="1:6">
      <c r="A5" t="s">
        <v>39</v>
      </c>
      <c r="B5" t="s">
        <v>10</v>
      </c>
      <c r="C5" t="s">
        <v>6</v>
      </c>
      <c r="D5" s="6">
        <v>0.35028249025344849</v>
      </c>
      <c r="E5" s="6">
        <v>0.5102880597114563</v>
      </c>
      <c r="F5" s="6">
        <v>0.68644070625305176</v>
      </c>
    </row>
    <row r="6" spans="1:6">
      <c r="A6" t="s">
        <v>39</v>
      </c>
      <c r="B6" t="s">
        <v>10</v>
      </c>
      <c r="C6" t="s">
        <v>35</v>
      </c>
      <c r="D6" s="6">
        <v>0.483091801404953</v>
      </c>
      <c r="E6" s="6">
        <v>0.63291138410568237</v>
      </c>
      <c r="F6" s="6">
        <v>0.76328504085540771</v>
      </c>
    </row>
    <row r="7" spans="1:6">
      <c r="A7" t="s">
        <v>39</v>
      </c>
      <c r="B7" t="s">
        <v>8</v>
      </c>
      <c r="C7" t="s">
        <v>40</v>
      </c>
      <c r="D7" s="6">
        <v>0.28244274854660034</v>
      </c>
      <c r="E7" s="6">
        <v>0.46058091521263123</v>
      </c>
      <c r="F7" s="6">
        <v>0.61323153972625732</v>
      </c>
    </row>
    <row r="8" spans="1:6">
      <c r="A8" t="s">
        <v>39</v>
      </c>
      <c r="B8" t="s">
        <v>8</v>
      </c>
      <c r="C8" t="s">
        <v>41</v>
      </c>
      <c r="D8" s="6">
        <v>0.34770116209983826</v>
      </c>
      <c r="E8" s="6">
        <v>0.55504584312438965</v>
      </c>
      <c r="F8" s="6">
        <v>0.62643676996231079</v>
      </c>
    </row>
    <row r="9" spans="1:6">
      <c r="A9" t="s">
        <v>39</v>
      </c>
      <c r="B9" t="s">
        <v>8</v>
      </c>
      <c r="C9" t="s">
        <v>42</v>
      </c>
      <c r="D9" s="6">
        <v>0.27111110091209412</v>
      </c>
      <c r="E9" s="6">
        <v>0.42957746982574463</v>
      </c>
      <c r="F9" s="6">
        <v>0.63111108541488647</v>
      </c>
    </row>
    <row r="10" spans="1:6">
      <c r="A10" t="s">
        <v>39</v>
      </c>
      <c r="B10" t="s">
        <v>9</v>
      </c>
      <c r="C10" t="s">
        <v>38</v>
      </c>
      <c r="D10" s="6">
        <v>0.34782609343528748</v>
      </c>
      <c r="E10" s="6">
        <v>0.55555558204650879</v>
      </c>
      <c r="F10" s="6">
        <v>0.62608695030212402</v>
      </c>
    </row>
    <row r="11" spans="1:6">
      <c r="A11" t="s">
        <v>39</v>
      </c>
      <c r="B11" t="s">
        <v>9</v>
      </c>
      <c r="C11" t="s">
        <v>11</v>
      </c>
      <c r="D11" s="6">
        <v>0.2947368323802948</v>
      </c>
      <c r="E11" s="6">
        <v>0.44800001382827759</v>
      </c>
      <c r="F11" s="6">
        <v>0.65789473056793213</v>
      </c>
    </row>
    <row r="12" spans="1:6">
      <c r="A12" t="s">
        <v>39</v>
      </c>
      <c r="B12" t="s">
        <v>9</v>
      </c>
      <c r="C12" t="s">
        <v>0</v>
      </c>
      <c r="D12" s="6">
        <v>0.26180258393287659</v>
      </c>
      <c r="E12" s="6">
        <v>0.44043320417404175</v>
      </c>
      <c r="F12" s="6">
        <v>0.59442061185836792</v>
      </c>
    </row>
    <row r="13" spans="1:6">
      <c r="A13" t="s">
        <v>39</v>
      </c>
      <c r="B13" t="s">
        <v>39</v>
      </c>
      <c r="C13" t="s">
        <v>39</v>
      </c>
      <c r="D13" s="6">
        <v>0.29722923040390015</v>
      </c>
      <c r="E13" s="6">
        <v>0.47644683718681335</v>
      </c>
      <c r="F13" s="6">
        <v>0.62384551763534546</v>
      </c>
    </row>
    <row r="14" spans="1:6">
      <c r="D14" s="6"/>
      <c r="E14" s="6"/>
      <c r="F14" s="6"/>
    </row>
    <row r="15" spans="1:6">
      <c r="D15" s="6"/>
      <c r="E15" s="6"/>
      <c r="F15" s="6"/>
    </row>
    <row r="16" spans="1:6">
      <c r="D16" s="6"/>
      <c r="E16" s="6"/>
      <c r="F16" s="6"/>
    </row>
    <row r="17" spans="4:6">
      <c r="D17" s="6"/>
      <c r="E17" s="6"/>
      <c r="F17" s="6"/>
    </row>
    <row r="18" spans="4:6">
      <c r="D18" s="6"/>
      <c r="E18" s="6"/>
      <c r="F18" s="6"/>
    </row>
    <row r="19" spans="4:6">
      <c r="D19" s="6"/>
      <c r="E19" s="6"/>
      <c r="F19" s="6"/>
    </row>
    <row r="20" spans="4:6">
      <c r="D20" s="6"/>
      <c r="E20" s="6"/>
      <c r="F20" s="6"/>
    </row>
    <row r="21" spans="4:6">
      <c r="D21" s="6"/>
      <c r="E21" s="6"/>
      <c r="F21" s="6"/>
    </row>
    <row r="22" spans="4:6">
      <c r="D22" s="6"/>
      <c r="E22" s="6"/>
      <c r="F22" s="6"/>
    </row>
    <row r="23" spans="4:6">
      <c r="D23" s="6"/>
      <c r="E23" s="6"/>
      <c r="F23" s="6"/>
    </row>
    <row r="24" spans="4:6">
      <c r="D24" s="6"/>
      <c r="E24" s="6"/>
      <c r="F24" s="6"/>
    </row>
    <row r="25" spans="4:6">
      <c r="D25" s="6"/>
      <c r="E25" s="6"/>
      <c r="F25" s="6"/>
    </row>
    <row r="26" spans="4:6">
      <c r="D26" s="6"/>
      <c r="E26" s="6"/>
      <c r="F26" s="6"/>
    </row>
    <row r="27" spans="4:6">
      <c r="D27" s="6"/>
      <c r="E27" s="6"/>
      <c r="F27" s="6"/>
    </row>
    <row r="28" spans="4:6">
      <c r="D28" s="6"/>
      <c r="E28" s="6"/>
      <c r="F28" s="6"/>
    </row>
    <row r="29" spans="4:6">
      <c r="D29" s="6"/>
      <c r="E29" s="6"/>
      <c r="F29" s="6"/>
    </row>
    <row r="30" spans="4:6">
      <c r="D30" s="6"/>
      <c r="E30" s="6"/>
      <c r="F30" s="6"/>
    </row>
    <row r="31" spans="4:6">
      <c r="D31" s="6"/>
      <c r="E31" s="6"/>
      <c r="F31" s="6"/>
    </row>
    <row r="32" spans="4:6">
      <c r="D32" s="6"/>
      <c r="E32" s="6"/>
      <c r="F32" s="6"/>
    </row>
    <row r="33" spans="4:6">
      <c r="D33" s="6"/>
      <c r="E33" s="6"/>
      <c r="F33" s="6"/>
    </row>
    <row r="34" spans="4:6">
      <c r="D34" s="6"/>
      <c r="E34" s="6"/>
      <c r="F34" s="6"/>
    </row>
    <row r="35" spans="4:6">
      <c r="D35" s="6"/>
      <c r="E35" s="6"/>
      <c r="F35" s="6"/>
    </row>
    <row r="36" spans="4:6">
      <c r="D36" s="6"/>
      <c r="E36" s="6"/>
      <c r="F36" s="6"/>
    </row>
    <row r="37" spans="4:6">
      <c r="D37" s="6"/>
      <c r="E37" s="6"/>
      <c r="F37" s="6"/>
    </row>
    <row r="38" spans="4:6">
      <c r="D38" s="6"/>
      <c r="E38" s="6"/>
      <c r="F38" s="6"/>
    </row>
    <row r="39" spans="4:6">
      <c r="D39" s="6"/>
      <c r="E39" s="6"/>
      <c r="F39" s="6"/>
    </row>
    <row r="40" spans="4:6">
      <c r="D40" s="6"/>
      <c r="E40" s="6"/>
      <c r="F40" s="6"/>
    </row>
    <row r="41" spans="4:6">
      <c r="D41" s="6"/>
      <c r="E41" s="6"/>
      <c r="F41" s="6"/>
    </row>
    <row r="42" spans="4:6">
      <c r="D42" s="6"/>
      <c r="E42" s="6"/>
      <c r="F42" s="6"/>
    </row>
    <row r="43" spans="4:6">
      <c r="D43" s="6"/>
      <c r="E43" s="6"/>
      <c r="F43" s="6"/>
    </row>
    <row r="44" spans="4:6">
      <c r="D44" s="6"/>
      <c r="E44" s="6"/>
      <c r="F44" s="6"/>
    </row>
    <row r="45" spans="4:6">
      <c r="D45" s="6"/>
      <c r="E45" s="6"/>
      <c r="F45" s="6"/>
    </row>
    <row r="46" spans="4:6">
      <c r="D46" s="6"/>
      <c r="E46" s="6"/>
      <c r="F46" s="6"/>
    </row>
    <row r="47" spans="4:6">
      <c r="D47" s="6"/>
      <c r="E47" s="6"/>
      <c r="F47" s="6"/>
    </row>
    <row r="48" spans="4:6">
      <c r="D48" s="6"/>
      <c r="E48" s="6"/>
      <c r="F48" s="6"/>
    </row>
    <row r="49" spans="4:6">
      <c r="D49" s="6"/>
      <c r="E49" s="6"/>
      <c r="F49" s="6"/>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125"/>
  <sheetViews>
    <sheetView workbookViewId="0">
      <selection activeCell="F1" sqref="F1"/>
    </sheetView>
  </sheetViews>
  <sheetFormatPr defaultRowHeight="14.5"/>
  <cols>
    <col min="2" max="2" width="22.54296875" bestFit="1" customWidth="1"/>
  </cols>
  <sheetData>
    <row r="1" spans="1:19">
      <c r="A1" t="s">
        <v>43</v>
      </c>
      <c r="B1" t="s">
        <v>44</v>
      </c>
      <c r="C1" t="s">
        <v>46</v>
      </c>
      <c r="D1" t="s">
        <v>47</v>
      </c>
      <c r="E1" t="s">
        <v>48</v>
      </c>
      <c r="F1" t="s">
        <v>61</v>
      </c>
    </row>
    <row r="2" spans="1:19">
      <c r="A2" t="s">
        <v>40</v>
      </c>
      <c r="B2" t="s">
        <v>5</v>
      </c>
      <c r="C2" s="6">
        <v>6</v>
      </c>
      <c r="D2" s="6">
        <v>5</v>
      </c>
      <c r="E2" s="6">
        <v>24</v>
      </c>
      <c r="F2" s="6"/>
      <c r="G2" s="6"/>
      <c r="H2" s="6"/>
      <c r="I2" s="6"/>
      <c r="J2" s="6"/>
      <c r="K2" s="6"/>
      <c r="L2" s="6"/>
      <c r="M2" s="6"/>
      <c r="N2" s="6"/>
      <c r="O2" s="6"/>
      <c r="P2" s="6"/>
      <c r="Q2" s="6"/>
      <c r="R2" s="6"/>
      <c r="S2" s="6"/>
    </row>
    <row r="3" spans="1:19">
      <c r="A3" t="s">
        <v>40</v>
      </c>
      <c r="B3" t="s">
        <v>6</v>
      </c>
      <c r="C3" s="6">
        <v>4</v>
      </c>
      <c r="D3" s="6">
        <v>20</v>
      </c>
      <c r="E3" s="6">
        <v>5</v>
      </c>
      <c r="F3" s="6"/>
      <c r="G3" s="6"/>
      <c r="H3" s="6"/>
      <c r="I3" s="6"/>
      <c r="J3" s="6"/>
      <c r="K3" s="6"/>
      <c r="L3" s="6"/>
      <c r="M3" s="6"/>
      <c r="N3" s="6"/>
      <c r="O3" s="6"/>
      <c r="P3" s="6"/>
      <c r="Q3" s="6"/>
      <c r="R3" s="6"/>
      <c r="S3" s="6"/>
    </row>
    <row r="4" spans="1:19">
      <c r="A4" t="s">
        <v>40</v>
      </c>
      <c r="B4" t="s">
        <v>45</v>
      </c>
      <c r="C4" s="6">
        <v>18</v>
      </c>
      <c r="D4" s="6">
        <v>14</v>
      </c>
      <c r="E4" s="6">
        <v>15</v>
      </c>
      <c r="F4" s="6"/>
      <c r="G4" s="6"/>
      <c r="H4" s="6"/>
      <c r="I4" s="6"/>
      <c r="J4" s="6"/>
      <c r="K4" s="6"/>
      <c r="L4" s="6"/>
      <c r="M4" s="6"/>
      <c r="N4" s="6"/>
      <c r="O4" s="6"/>
      <c r="P4" s="6"/>
      <c r="Q4" s="6"/>
      <c r="R4" s="6"/>
      <c r="S4" s="6"/>
    </row>
    <row r="5" spans="1:19">
      <c r="A5" t="s">
        <v>41</v>
      </c>
      <c r="B5" t="s">
        <v>5</v>
      </c>
      <c r="C5" s="6">
        <v>6</v>
      </c>
      <c r="D5" s="6">
        <v>18</v>
      </c>
      <c r="E5" s="6">
        <v>17</v>
      </c>
      <c r="F5" s="6"/>
      <c r="G5" s="6"/>
      <c r="H5" s="6"/>
      <c r="I5" s="6"/>
      <c r="J5" s="6"/>
      <c r="K5" s="6"/>
      <c r="L5" s="6"/>
      <c r="M5" s="6"/>
      <c r="N5" s="6"/>
      <c r="O5" s="6"/>
      <c r="P5" s="6"/>
      <c r="Q5" s="6"/>
      <c r="R5" s="6"/>
      <c r="S5" s="6"/>
    </row>
    <row r="6" spans="1:19">
      <c r="A6" t="s">
        <v>41</v>
      </c>
      <c r="B6" t="s">
        <v>6</v>
      </c>
      <c r="C6" s="6">
        <v>21</v>
      </c>
      <c r="D6" s="6">
        <v>14</v>
      </c>
      <c r="E6" s="6">
        <v>16</v>
      </c>
      <c r="F6" s="6"/>
      <c r="G6" s="6"/>
      <c r="H6" s="6"/>
      <c r="I6" s="6"/>
      <c r="J6" s="6"/>
      <c r="K6" s="6"/>
      <c r="L6" s="6"/>
      <c r="M6" s="6"/>
      <c r="N6" s="6"/>
      <c r="O6" s="6"/>
      <c r="P6" s="6"/>
      <c r="Q6" s="6"/>
      <c r="R6" s="6"/>
      <c r="S6" s="6"/>
    </row>
    <row r="7" spans="1:19">
      <c r="A7" t="s">
        <v>41</v>
      </c>
      <c r="B7" t="s">
        <v>45</v>
      </c>
      <c r="C7" s="6">
        <v>21</v>
      </c>
      <c r="D7" s="6">
        <v>2</v>
      </c>
      <c r="E7" s="6">
        <v>6</v>
      </c>
      <c r="F7" s="6"/>
      <c r="G7" s="6"/>
      <c r="H7" s="6"/>
      <c r="I7" s="6"/>
      <c r="J7" s="6"/>
      <c r="K7" s="6"/>
      <c r="L7" s="6"/>
      <c r="M7" s="6"/>
      <c r="N7" s="6"/>
      <c r="O7" s="6"/>
      <c r="P7" s="6"/>
      <c r="Q7" s="6"/>
      <c r="R7" s="6"/>
      <c r="S7" s="6"/>
    </row>
    <row r="8" spans="1:19">
      <c r="A8" t="s">
        <v>42</v>
      </c>
      <c r="B8" t="s">
        <v>5</v>
      </c>
      <c r="C8" s="6">
        <v>8</v>
      </c>
      <c r="D8" s="6">
        <v>24</v>
      </c>
      <c r="E8" s="6">
        <v>22</v>
      </c>
      <c r="F8" s="6"/>
      <c r="G8" s="6"/>
      <c r="H8" s="6"/>
      <c r="I8" s="6"/>
      <c r="J8" s="6"/>
      <c r="K8" s="6"/>
      <c r="L8" s="6"/>
      <c r="M8" s="6"/>
      <c r="N8" s="6"/>
      <c r="O8" s="6"/>
      <c r="P8" s="6"/>
      <c r="Q8" s="6"/>
      <c r="R8" s="6"/>
      <c r="S8" s="6"/>
    </row>
    <row r="9" spans="1:19">
      <c r="A9" t="s">
        <v>42</v>
      </c>
      <c r="B9" t="s">
        <v>6</v>
      </c>
      <c r="C9" s="6">
        <v>19</v>
      </c>
      <c r="D9" s="6">
        <v>12</v>
      </c>
      <c r="E9" s="6">
        <v>13</v>
      </c>
      <c r="F9" s="6"/>
      <c r="G9" s="6"/>
      <c r="H9" s="6"/>
      <c r="I9" s="6"/>
      <c r="J9" s="6"/>
      <c r="K9" s="6"/>
      <c r="L9" s="6"/>
      <c r="M9" s="6"/>
      <c r="N9" s="6"/>
      <c r="O9" s="6"/>
      <c r="P9" s="6"/>
      <c r="Q9" s="6"/>
      <c r="R9" s="6"/>
      <c r="S9" s="6"/>
    </row>
    <row r="10" spans="1:19">
      <c r="A10" t="s">
        <v>42</v>
      </c>
      <c r="B10" t="s">
        <v>45</v>
      </c>
      <c r="C10" s="6">
        <v>17</v>
      </c>
      <c r="D10" s="6">
        <v>3</v>
      </c>
      <c r="E10" s="6">
        <v>4</v>
      </c>
      <c r="F10" s="6"/>
      <c r="G10" s="6"/>
      <c r="H10" s="6"/>
      <c r="I10" s="6"/>
      <c r="J10" s="6"/>
      <c r="K10" s="6"/>
      <c r="L10" s="6"/>
      <c r="M10" s="6"/>
      <c r="N10" s="6"/>
      <c r="O10" s="6"/>
      <c r="P10" s="6"/>
      <c r="Q10" s="6"/>
      <c r="R10" s="6"/>
      <c r="S10" s="6"/>
    </row>
    <row r="11" spans="1:19">
      <c r="C11" s="6"/>
      <c r="D11" s="6"/>
      <c r="E11" s="6"/>
      <c r="F11" s="6"/>
      <c r="G11" s="6"/>
      <c r="H11" s="6"/>
      <c r="I11" s="6"/>
      <c r="J11" s="6"/>
      <c r="K11" s="6"/>
      <c r="L11" s="6"/>
      <c r="M11" s="6"/>
      <c r="N11" s="6"/>
      <c r="O11" s="6"/>
      <c r="P11" s="6"/>
      <c r="Q11" s="6"/>
      <c r="R11" s="6"/>
      <c r="S11" s="6"/>
    </row>
    <row r="12" spans="1:19">
      <c r="C12" s="6"/>
      <c r="D12" s="6"/>
      <c r="E12" s="6"/>
      <c r="F12" s="6"/>
      <c r="G12" s="6"/>
      <c r="H12" s="6"/>
      <c r="I12" s="6"/>
      <c r="J12" s="6"/>
      <c r="K12" s="6"/>
      <c r="L12" s="6"/>
      <c r="M12" s="6"/>
      <c r="N12" s="6"/>
      <c r="O12" s="6"/>
      <c r="P12" s="6"/>
      <c r="Q12" s="6"/>
      <c r="R12" s="6"/>
      <c r="S12" s="6"/>
    </row>
    <row r="13" spans="1:19">
      <c r="C13" s="6"/>
      <c r="D13" s="6"/>
      <c r="E13" s="6"/>
      <c r="F13" s="6"/>
      <c r="G13" s="6"/>
      <c r="H13" s="6"/>
      <c r="I13" s="6"/>
      <c r="J13" s="6"/>
      <c r="K13" s="6"/>
      <c r="L13" s="6"/>
      <c r="M13" s="6"/>
      <c r="N13" s="6"/>
      <c r="O13" s="6"/>
      <c r="P13" s="6"/>
      <c r="Q13" s="6"/>
      <c r="R13" s="6"/>
      <c r="S13" s="6"/>
    </row>
    <row r="14" spans="1:19">
      <c r="C14" s="6"/>
      <c r="D14" s="6"/>
      <c r="E14" s="6"/>
      <c r="F14" s="6"/>
      <c r="G14" s="6"/>
      <c r="H14" s="6"/>
      <c r="I14" s="6"/>
      <c r="J14" s="6"/>
      <c r="K14" s="6"/>
      <c r="L14" s="6"/>
      <c r="M14" s="6"/>
      <c r="N14" s="6"/>
      <c r="O14" s="6"/>
      <c r="P14" s="6"/>
      <c r="Q14" s="6"/>
      <c r="R14" s="6"/>
      <c r="S14" s="6"/>
    </row>
    <row r="15" spans="1:19">
      <c r="C15" s="6"/>
      <c r="D15" s="6"/>
      <c r="E15" s="6"/>
      <c r="F15" s="6"/>
      <c r="G15" s="6"/>
      <c r="H15" s="6"/>
      <c r="I15" s="6"/>
      <c r="J15" s="6"/>
      <c r="K15" s="6"/>
      <c r="L15" s="6"/>
      <c r="M15" s="6"/>
      <c r="N15" s="6"/>
      <c r="O15" s="6"/>
      <c r="P15" s="6"/>
      <c r="Q15" s="6"/>
      <c r="R15" s="6"/>
      <c r="S15" s="6"/>
    </row>
    <row r="16" spans="1:19">
      <c r="C16" s="6"/>
      <c r="D16" s="6"/>
      <c r="E16" s="6"/>
      <c r="F16" s="6"/>
      <c r="G16" s="6"/>
      <c r="H16" s="6"/>
      <c r="I16" s="6"/>
      <c r="J16" s="6"/>
      <c r="K16" s="6"/>
      <c r="L16" s="6"/>
      <c r="M16" s="6"/>
      <c r="N16" s="6"/>
      <c r="O16" s="6"/>
      <c r="P16" s="6"/>
      <c r="Q16" s="6"/>
      <c r="R16" s="6"/>
      <c r="S16" s="6"/>
    </row>
    <row r="17" spans="3:19">
      <c r="C17" s="6"/>
      <c r="D17" s="6"/>
      <c r="E17" s="6"/>
      <c r="F17" s="6"/>
      <c r="G17" s="6"/>
      <c r="H17" s="6"/>
      <c r="I17" s="6"/>
      <c r="J17" s="6"/>
      <c r="K17" s="6"/>
      <c r="L17" s="6"/>
      <c r="M17" s="6"/>
      <c r="N17" s="6"/>
      <c r="O17" s="6"/>
      <c r="P17" s="6"/>
      <c r="Q17" s="6"/>
      <c r="R17" s="6"/>
      <c r="S17" s="6"/>
    </row>
    <row r="18" spans="3:19">
      <c r="C18" s="6"/>
      <c r="D18" s="6"/>
      <c r="E18" s="6"/>
      <c r="F18" s="6"/>
      <c r="G18" s="6"/>
      <c r="H18" s="6"/>
      <c r="I18" s="6"/>
      <c r="J18" s="6"/>
      <c r="K18" s="6"/>
      <c r="L18" s="6"/>
      <c r="M18" s="6"/>
      <c r="N18" s="6"/>
      <c r="O18" s="6"/>
      <c r="P18" s="6"/>
      <c r="Q18" s="6"/>
      <c r="R18" s="6"/>
      <c r="S18" s="6"/>
    </row>
    <row r="19" spans="3:19">
      <c r="C19" s="6"/>
      <c r="D19" s="6"/>
      <c r="E19" s="6"/>
      <c r="F19" s="6"/>
      <c r="G19" s="6"/>
      <c r="H19" s="6"/>
      <c r="I19" s="6"/>
      <c r="J19" s="6"/>
      <c r="K19" s="6"/>
      <c r="L19" s="6"/>
      <c r="M19" s="6"/>
      <c r="N19" s="6"/>
      <c r="O19" s="6"/>
      <c r="P19" s="6"/>
      <c r="Q19" s="6"/>
      <c r="R19" s="6"/>
      <c r="S19" s="6"/>
    </row>
    <row r="20" spans="3:19">
      <c r="C20" s="6"/>
      <c r="D20" s="6"/>
      <c r="E20" s="6"/>
      <c r="F20" s="6"/>
      <c r="G20" s="6"/>
      <c r="H20" s="6"/>
      <c r="I20" s="6"/>
      <c r="J20" s="6"/>
      <c r="K20" s="6"/>
      <c r="L20" s="6"/>
      <c r="M20" s="6"/>
      <c r="N20" s="6"/>
      <c r="O20" s="6"/>
      <c r="P20" s="6"/>
      <c r="Q20" s="6"/>
      <c r="R20" s="6"/>
      <c r="S20" s="6"/>
    </row>
    <row r="21" spans="3:19">
      <c r="C21" s="6"/>
      <c r="D21" s="6"/>
      <c r="E21" s="6"/>
      <c r="F21" s="6"/>
      <c r="G21" s="6"/>
      <c r="H21" s="6"/>
      <c r="I21" s="6"/>
      <c r="J21" s="6"/>
      <c r="K21" s="6"/>
      <c r="L21" s="6"/>
      <c r="M21" s="6"/>
      <c r="N21" s="6"/>
      <c r="O21" s="6"/>
      <c r="P21" s="6"/>
      <c r="Q21" s="6"/>
      <c r="R21" s="6"/>
      <c r="S21" s="6"/>
    </row>
    <row r="22" spans="3:19">
      <c r="C22" s="6"/>
      <c r="D22" s="6"/>
      <c r="E22" s="6"/>
      <c r="F22" s="6"/>
      <c r="G22" s="6"/>
      <c r="H22" s="6"/>
      <c r="I22" s="6"/>
      <c r="J22" s="6"/>
      <c r="K22" s="6"/>
      <c r="L22" s="6"/>
      <c r="M22" s="6"/>
      <c r="N22" s="6"/>
      <c r="O22" s="6"/>
      <c r="P22" s="6"/>
      <c r="Q22" s="6"/>
      <c r="R22" s="6"/>
      <c r="S22" s="6"/>
    </row>
    <row r="23" spans="3:19">
      <c r="C23" s="6"/>
      <c r="D23" s="6"/>
      <c r="E23" s="6"/>
      <c r="F23" s="6"/>
      <c r="G23" s="6"/>
      <c r="H23" s="6"/>
      <c r="I23" s="6"/>
      <c r="J23" s="6"/>
      <c r="K23" s="6"/>
      <c r="L23" s="6"/>
      <c r="M23" s="6"/>
      <c r="N23" s="6"/>
      <c r="O23" s="6"/>
      <c r="P23" s="6"/>
      <c r="Q23" s="6"/>
      <c r="R23" s="6"/>
      <c r="S23" s="6"/>
    </row>
    <row r="24" spans="3:19">
      <c r="C24" s="6"/>
      <c r="D24" s="6"/>
      <c r="E24" s="6"/>
      <c r="F24" s="6"/>
      <c r="G24" s="6"/>
      <c r="H24" s="6"/>
      <c r="I24" s="6"/>
      <c r="J24" s="6"/>
      <c r="K24" s="6"/>
      <c r="L24" s="6"/>
      <c r="M24" s="6"/>
      <c r="N24" s="6"/>
      <c r="O24" s="6"/>
      <c r="P24" s="6"/>
      <c r="Q24" s="6"/>
      <c r="R24" s="6"/>
      <c r="S24" s="6"/>
    </row>
    <row r="25" spans="3:19">
      <c r="C25" s="6"/>
      <c r="D25" s="6"/>
      <c r="E25" s="6"/>
      <c r="F25" s="6"/>
      <c r="G25" s="6"/>
      <c r="H25" s="6"/>
      <c r="I25" s="6"/>
      <c r="J25" s="6"/>
      <c r="K25" s="6"/>
      <c r="L25" s="6"/>
      <c r="M25" s="6"/>
      <c r="N25" s="6"/>
      <c r="O25" s="6"/>
      <c r="P25" s="6"/>
      <c r="Q25" s="6"/>
      <c r="R25" s="6"/>
      <c r="S25" s="6"/>
    </row>
    <row r="26" spans="3:19">
      <c r="C26" s="6"/>
      <c r="D26" s="6"/>
      <c r="E26" s="6"/>
      <c r="F26" s="6"/>
      <c r="G26" s="6"/>
      <c r="H26" s="6"/>
      <c r="I26" s="6"/>
      <c r="J26" s="6"/>
      <c r="K26" s="6"/>
      <c r="L26" s="6"/>
      <c r="M26" s="6"/>
      <c r="N26" s="6"/>
      <c r="O26" s="6"/>
      <c r="P26" s="6"/>
      <c r="Q26" s="6"/>
      <c r="R26" s="6"/>
      <c r="S26" s="6"/>
    </row>
    <row r="27" spans="3:19">
      <c r="C27" s="6"/>
      <c r="D27" s="6"/>
      <c r="E27" s="6"/>
      <c r="F27" s="6"/>
      <c r="G27" s="6"/>
      <c r="H27" s="6"/>
      <c r="I27" s="6"/>
      <c r="J27" s="6"/>
      <c r="K27" s="6"/>
      <c r="L27" s="6"/>
      <c r="M27" s="6"/>
      <c r="N27" s="6"/>
      <c r="O27" s="6"/>
      <c r="P27" s="6"/>
      <c r="Q27" s="6"/>
      <c r="R27" s="6"/>
      <c r="S27" s="6"/>
    </row>
    <row r="28" spans="3:19">
      <c r="C28" s="6"/>
      <c r="D28" s="6"/>
      <c r="E28" s="6"/>
      <c r="F28" s="6"/>
      <c r="G28" s="6"/>
      <c r="H28" s="6"/>
      <c r="I28" s="6"/>
      <c r="J28" s="6"/>
      <c r="K28" s="6"/>
      <c r="L28" s="6"/>
      <c r="M28" s="6"/>
      <c r="N28" s="6"/>
      <c r="O28" s="6"/>
      <c r="P28" s="6"/>
      <c r="Q28" s="6"/>
      <c r="R28" s="6"/>
      <c r="S28" s="6"/>
    </row>
    <row r="29" spans="3:19">
      <c r="C29" s="6"/>
      <c r="D29" s="6"/>
      <c r="E29" s="6"/>
      <c r="F29" s="6"/>
      <c r="G29" s="6"/>
      <c r="H29" s="6"/>
      <c r="I29" s="6"/>
      <c r="J29" s="6"/>
      <c r="K29" s="6"/>
      <c r="L29" s="6"/>
      <c r="M29" s="6"/>
      <c r="N29" s="6"/>
      <c r="O29" s="6"/>
      <c r="P29" s="6"/>
      <c r="Q29" s="6"/>
      <c r="R29" s="6"/>
      <c r="S29" s="6"/>
    </row>
    <row r="30" spans="3:19">
      <c r="C30" s="6"/>
      <c r="D30" s="6"/>
      <c r="E30" s="6"/>
      <c r="F30" s="6"/>
      <c r="G30" s="6"/>
      <c r="H30" s="6"/>
      <c r="I30" s="6"/>
      <c r="J30" s="6"/>
      <c r="K30" s="6"/>
      <c r="L30" s="6"/>
      <c r="M30" s="6"/>
      <c r="N30" s="6"/>
      <c r="O30" s="6"/>
      <c r="P30" s="6"/>
      <c r="Q30" s="6"/>
      <c r="R30" s="6"/>
      <c r="S30" s="6"/>
    </row>
    <row r="31" spans="3:19">
      <c r="C31" s="6"/>
      <c r="D31" s="6"/>
      <c r="E31" s="6"/>
      <c r="F31" s="6"/>
      <c r="G31" s="6"/>
      <c r="H31" s="6"/>
      <c r="I31" s="6"/>
      <c r="J31" s="6"/>
      <c r="K31" s="6"/>
      <c r="L31" s="6"/>
      <c r="M31" s="6"/>
      <c r="N31" s="6"/>
      <c r="O31" s="6"/>
      <c r="P31" s="6"/>
      <c r="Q31" s="6"/>
      <c r="R31" s="6"/>
      <c r="S31" s="6"/>
    </row>
    <row r="32" spans="3:19">
      <c r="C32" s="6"/>
      <c r="D32" s="6"/>
      <c r="E32" s="6"/>
      <c r="F32" s="6"/>
      <c r="G32" s="6"/>
      <c r="H32" s="6"/>
      <c r="I32" s="6"/>
      <c r="J32" s="6"/>
      <c r="K32" s="6"/>
      <c r="L32" s="6"/>
      <c r="M32" s="6"/>
      <c r="N32" s="6"/>
      <c r="O32" s="6"/>
      <c r="P32" s="6"/>
      <c r="Q32" s="6"/>
      <c r="R32" s="6"/>
      <c r="S32" s="6"/>
    </row>
    <row r="33" spans="3:19">
      <c r="C33" s="6"/>
      <c r="D33" s="6"/>
      <c r="E33" s="6"/>
      <c r="F33" s="6"/>
      <c r="G33" s="6"/>
      <c r="H33" s="6"/>
      <c r="I33" s="6"/>
      <c r="J33" s="6"/>
      <c r="K33" s="6"/>
      <c r="L33" s="6"/>
      <c r="M33" s="6"/>
      <c r="N33" s="6"/>
      <c r="O33" s="6"/>
      <c r="P33" s="6"/>
      <c r="Q33" s="6"/>
      <c r="R33" s="6"/>
      <c r="S33" s="6"/>
    </row>
    <row r="34" spans="3:19">
      <c r="C34" s="6"/>
      <c r="D34" s="6"/>
      <c r="E34" s="6"/>
      <c r="F34" s="6"/>
      <c r="G34" s="6"/>
      <c r="H34" s="6"/>
      <c r="I34" s="6"/>
      <c r="J34" s="6"/>
      <c r="K34" s="6"/>
      <c r="L34" s="6"/>
      <c r="M34" s="6"/>
      <c r="N34" s="6"/>
      <c r="O34" s="6"/>
      <c r="P34" s="6"/>
      <c r="Q34" s="6"/>
      <c r="R34" s="6"/>
      <c r="S34" s="6"/>
    </row>
    <row r="35" spans="3:19">
      <c r="C35" s="6"/>
      <c r="D35" s="6"/>
      <c r="E35" s="6"/>
      <c r="F35" s="6"/>
      <c r="G35" s="6"/>
      <c r="H35" s="6"/>
      <c r="I35" s="6"/>
      <c r="J35" s="6"/>
      <c r="K35" s="6"/>
      <c r="L35" s="6"/>
      <c r="M35" s="6"/>
      <c r="N35" s="6"/>
      <c r="O35" s="6"/>
      <c r="P35" s="6"/>
      <c r="Q35" s="6"/>
      <c r="R35" s="6"/>
      <c r="S35" s="6"/>
    </row>
    <row r="36" spans="3:19">
      <c r="C36" s="6"/>
      <c r="D36" s="6"/>
      <c r="E36" s="6"/>
      <c r="F36" s="6"/>
      <c r="G36" s="6"/>
      <c r="H36" s="6"/>
      <c r="I36" s="6"/>
      <c r="J36" s="6"/>
      <c r="K36" s="6"/>
      <c r="L36" s="6"/>
      <c r="M36" s="6"/>
      <c r="N36" s="6"/>
      <c r="O36" s="6"/>
      <c r="P36" s="6"/>
      <c r="Q36" s="6"/>
      <c r="R36" s="6"/>
      <c r="S36" s="6"/>
    </row>
    <row r="37" spans="3:19">
      <c r="C37" s="6"/>
      <c r="D37" s="6"/>
      <c r="E37" s="6"/>
      <c r="F37" s="6"/>
      <c r="G37" s="6"/>
      <c r="H37" s="6"/>
      <c r="I37" s="6"/>
      <c r="J37" s="6"/>
      <c r="K37" s="6"/>
      <c r="L37" s="6"/>
      <c r="M37" s="6"/>
      <c r="N37" s="6"/>
      <c r="O37" s="6"/>
      <c r="P37" s="6"/>
      <c r="Q37" s="6"/>
      <c r="R37" s="6"/>
      <c r="S37" s="6"/>
    </row>
    <row r="38" spans="3:19">
      <c r="C38" s="6"/>
      <c r="D38" s="6"/>
      <c r="E38" s="6"/>
      <c r="F38" s="6"/>
      <c r="G38" s="6"/>
      <c r="H38" s="6"/>
      <c r="I38" s="6"/>
      <c r="J38" s="6"/>
      <c r="K38" s="6"/>
      <c r="L38" s="6"/>
      <c r="M38" s="6"/>
      <c r="N38" s="6"/>
      <c r="O38" s="6"/>
      <c r="P38" s="6"/>
      <c r="Q38" s="6"/>
      <c r="R38" s="6"/>
      <c r="S38" s="6"/>
    </row>
    <row r="39" spans="3:19">
      <c r="C39" s="6"/>
      <c r="D39" s="6"/>
      <c r="E39" s="6"/>
      <c r="F39" s="6"/>
      <c r="G39" s="6"/>
      <c r="H39" s="6"/>
      <c r="I39" s="6"/>
      <c r="J39" s="6"/>
      <c r="K39" s="6"/>
      <c r="L39" s="6"/>
      <c r="M39" s="6"/>
      <c r="N39" s="6"/>
      <c r="O39" s="6"/>
      <c r="P39" s="6"/>
      <c r="Q39" s="6"/>
      <c r="R39" s="6"/>
      <c r="S39" s="6"/>
    </row>
    <row r="40" spans="3:19">
      <c r="C40" s="6"/>
      <c r="D40" s="6"/>
      <c r="E40" s="6"/>
      <c r="F40" s="6"/>
      <c r="G40" s="6"/>
      <c r="H40" s="6"/>
      <c r="I40" s="6"/>
      <c r="J40" s="6"/>
      <c r="K40" s="6"/>
      <c r="L40" s="6"/>
      <c r="M40" s="6"/>
      <c r="N40" s="6"/>
      <c r="O40" s="6"/>
      <c r="P40" s="6"/>
      <c r="Q40" s="6"/>
      <c r="R40" s="6"/>
      <c r="S40" s="6"/>
    </row>
    <row r="41" spans="3:19">
      <c r="C41" s="6"/>
      <c r="D41" s="6"/>
      <c r="E41" s="6"/>
      <c r="F41" s="6"/>
      <c r="G41" s="6"/>
      <c r="H41" s="6"/>
      <c r="I41" s="6"/>
      <c r="J41" s="6"/>
      <c r="K41" s="6"/>
      <c r="L41" s="6"/>
      <c r="M41" s="6"/>
      <c r="N41" s="6"/>
      <c r="O41" s="6"/>
      <c r="P41" s="6"/>
      <c r="Q41" s="6"/>
      <c r="R41" s="6"/>
      <c r="S41" s="6"/>
    </row>
    <row r="42" spans="3:19">
      <c r="C42" s="6"/>
      <c r="D42" s="6"/>
      <c r="E42" s="6"/>
      <c r="F42" s="6"/>
      <c r="G42" s="6"/>
      <c r="H42" s="6"/>
      <c r="I42" s="6"/>
      <c r="J42" s="6"/>
      <c r="K42" s="6"/>
      <c r="L42" s="6"/>
      <c r="M42" s="6"/>
      <c r="N42" s="6"/>
      <c r="O42" s="6"/>
      <c r="P42" s="6"/>
      <c r="Q42" s="6"/>
      <c r="R42" s="6"/>
      <c r="S42" s="6"/>
    </row>
    <row r="43" spans="3:19">
      <c r="C43" s="6"/>
      <c r="D43" s="6"/>
      <c r="E43" s="6"/>
      <c r="F43" s="6"/>
      <c r="G43" s="6"/>
      <c r="H43" s="6"/>
      <c r="I43" s="6"/>
      <c r="J43" s="6"/>
      <c r="K43" s="6"/>
      <c r="L43" s="6"/>
      <c r="M43" s="6"/>
      <c r="N43" s="6"/>
      <c r="O43" s="6"/>
      <c r="P43" s="6"/>
      <c r="Q43" s="6"/>
      <c r="R43" s="6"/>
      <c r="S43" s="6"/>
    </row>
    <row r="44" spans="3:19">
      <c r="C44" s="6"/>
      <c r="D44" s="6"/>
      <c r="E44" s="6"/>
      <c r="F44" s="6"/>
      <c r="G44" s="6"/>
      <c r="H44" s="6"/>
      <c r="I44" s="6"/>
      <c r="J44" s="6"/>
      <c r="K44" s="6"/>
      <c r="L44" s="6"/>
      <c r="M44" s="6"/>
      <c r="N44" s="6"/>
      <c r="O44" s="6"/>
      <c r="P44" s="6"/>
      <c r="Q44" s="6"/>
      <c r="R44" s="6"/>
      <c r="S44" s="6"/>
    </row>
    <row r="45" spans="3:19">
      <c r="C45" s="6"/>
      <c r="D45" s="6"/>
      <c r="E45" s="6"/>
      <c r="F45" s="6"/>
      <c r="G45" s="6"/>
      <c r="H45" s="6"/>
      <c r="I45" s="6"/>
      <c r="J45" s="6"/>
      <c r="K45" s="6"/>
      <c r="L45" s="6"/>
      <c r="M45" s="6"/>
      <c r="N45" s="6"/>
      <c r="O45" s="6"/>
      <c r="P45" s="6"/>
      <c r="Q45" s="6"/>
      <c r="R45" s="6"/>
      <c r="S45" s="6"/>
    </row>
    <row r="46" spans="3:19">
      <c r="C46" s="6"/>
      <c r="D46" s="6"/>
      <c r="E46" s="6"/>
      <c r="F46" s="6"/>
      <c r="G46" s="6"/>
      <c r="H46" s="6"/>
      <c r="I46" s="6"/>
      <c r="J46" s="6"/>
      <c r="K46" s="6"/>
      <c r="L46" s="6"/>
      <c r="M46" s="6"/>
      <c r="N46" s="6"/>
      <c r="O46" s="6"/>
      <c r="P46" s="6"/>
      <c r="Q46" s="6"/>
      <c r="R46" s="6"/>
      <c r="S46" s="6"/>
    </row>
    <row r="47" spans="3:19">
      <c r="C47" s="6"/>
      <c r="D47" s="6"/>
      <c r="E47" s="6"/>
      <c r="F47" s="6"/>
      <c r="G47" s="6"/>
      <c r="H47" s="6"/>
      <c r="I47" s="6"/>
      <c r="J47" s="6"/>
      <c r="K47" s="6"/>
      <c r="L47" s="6"/>
      <c r="M47" s="6"/>
      <c r="N47" s="6"/>
      <c r="O47" s="6"/>
      <c r="P47" s="6"/>
      <c r="Q47" s="6"/>
      <c r="R47" s="6"/>
      <c r="S47" s="6"/>
    </row>
    <row r="48" spans="3:19">
      <c r="C48" s="6"/>
      <c r="D48" s="6"/>
      <c r="E48" s="6"/>
      <c r="F48" s="6"/>
      <c r="G48" s="6"/>
      <c r="H48" s="6"/>
      <c r="I48" s="6"/>
      <c r="J48" s="6"/>
      <c r="K48" s="6"/>
      <c r="L48" s="6"/>
      <c r="M48" s="6"/>
      <c r="N48" s="6"/>
      <c r="O48" s="6"/>
      <c r="P48" s="6"/>
      <c r="Q48" s="6"/>
      <c r="R48" s="6"/>
      <c r="S48" s="6"/>
    </row>
    <row r="49" spans="3:19">
      <c r="C49" s="6"/>
      <c r="D49" s="6"/>
      <c r="E49" s="6"/>
      <c r="F49" s="6"/>
      <c r="G49" s="6"/>
      <c r="H49" s="6"/>
      <c r="I49" s="6"/>
      <c r="J49" s="6"/>
      <c r="K49" s="6"/>
      <c r="L49" s="6"/>
      <c r="M49" s="6"/>
      <c r="N49" s="6"/>
      <c r="O49" s="6"/>
      <c r="P49" s="6"/>
      <c r="Q49" s="6"/>
      <c r="R49" s="6"/>
      <c r="S49" s="6"/>
    </row>
    <row r="50" spans="3:19">
      <c r="C50" s="6"/>
      <c r="D50" s="6"/>
      <c r="E50" s="6"/>
      <c r="F50" s="6"/>
      <c r="G50" s="6"/>
      <c r="H50" s="6"/>
      <c r="I50" s="6"/>
      <c r="J50" s="6"/>
      <c r="K50" s="6"/>
      <c r="L50" s="6"/>
      <c r="M50" s="6"/>
      <c r="N50" s="6"/>
      <c r="O50" s="6"/>
      <c r="P50" s="6"/>
      <c r="Q50" s="6"/>
      <c r="R50" s="6"/>
      <c r="S50" s="6"/>
    </row>
    <row r="51" spans="3:19">
      <c r="C51" s="6"/>
      <c r="D51" s="6"/>
      <c r="E51" s="6"/>
      <c r="F51" s="6"/>
      <c r="G51" s="6"/>
      <c r="H51" s="6"/>
      <c r="I51" s="6"/>
      <c r="J51" s="6"/>
      <c r="K51" s="6"/>
      <c r="L51" s="6"/>
      <c r="M51" s="6"/>
      <c r="N51" s="6"/>
      <c r="O51" s="6"/>
      <c r="P51" s="6"/>
      <c r="Q51" s="6"/>
      <c r="R51" s="6"/>
      <c r="S51" s="6"/>
    </row>
    <row r="52" spans="3:19">
      <c r="C52" s="6"/>
      <c r="D52" s="6"/>
      <c r="E52" s="6"/>
      <c r="F52" s="6"/>
      <c r="G52" s="6"/>
      <c r="H52" s="6"/>
      <c r="I52" s="6"/>
      <c r="J52" s="6"/>
      <c r="K52" s="6"/>
      <c r="L52" s="6"/>
      <c r="M52" s="6"/>
      <c r="N52" s="6"/>
      <c r="O52" s="6"/>
      <c r="P52" s="6"/>
      <c r="Q52" s="6"/>
      <c r="R52" s="6"/>
      <c r="S52" s="6"/>
    </row>
    <row r="53" spans="3:19">
      <c r="C53" s="6"/>
      <c r="D53" s="6"/>
      <c r="E53" s="6"/>
      <c r="F53" s="6"/>
      <c r="G53" s="6"/>
      <c r="H53" s="6"/>
      <c r="I53" s="6"/>
      <c r="J53" s="6"/>
      <c r="K53" s="6"/>
      <c r="L53" s="6"/>
      <c r="M53" s="6"/>
      <c r="N53" s="6"/>
      <c r="O53" s="6"/>
      <c r="P53" s="6"/>
      <c r="Q53" s="6"/>
      <c r="R53" s="6"/>
      <c r="S53" s="6"/>
    </row>
    <row r="54" spans="3:19">
      <c r="C54" s="6"/>
      <c r="D54" s="6"/>
      <c r="E54" s="6"/>
      <c r="F54" s="6"/>
      <c r="G54" s="6"/>
      <c r="H54" s="6"/>
      <c r="I54" s="6"/>
      <c r="J54" s="6"/>
      <c r="K54" s="6"/>
      <c r="L54" s="6"/>
      <c r="M54" s="6"/>
      <c r="N54" s="6"/>
      <c r="O54" s="6"/>
      <c r="P54" s="6"/>
      <c r="Q54" s="6"/>
      <c r="R54" s="6"/>
      <c r="S54" s="6"/>
    </row>
    <row r="55" spans="3:19">
      <c r="C55" s="6"/>
      <c r="D55" s="6"/>
      <c r="E55" s="6"/>
      <c r="F55" s="6"/>
      <c r="G55" s="6"/>
      <c r="H55" s="6"/>
      <c r="I55" s="6"/>
      <c r="J55" s="6"/>
      <c r="K55" s="6"/>
      <c r="L55" s="6"/>
      <c r="M55" s="6"/>
      <c r="N55" s="6"/>
      <c r="O55" s="6"/>
      <c r="P55" s="6"/>
      <c r="Q55" s="6"/>
      <c r="R55" s="6"/>
      <c r="S55" s="6"/>
    </row>
    <row r="56" spans="3:19">
      <c r="C56" s="6"/>
      <c r="D56" s="6"/>
      <c r="E56" s="6"/>
      <c r="F56" s="6"/>
      <c r="G56" s="6"/>
      <c r="H56" s="6"/>
      <c r="I56" s="6"/>
      <c r="J56" s="6"/>
      <c r="K56" s="6"/>
      <c r="L56" s="6"/>
      <c r="M56" s="6"/>
      <c r="N56" s="6"/>
      <c r="O56" s="6"/>
      <c r="P56" s="6"/>
      <c r="Q56" s="6"/>
      <c r="R56" s="6"/>
      <c r="S56" s="6"/>
    </row>
    <row r="57" spans="3:19">
      <c r="C57" s="6"/>
      <c r="D57" s="6"/>
      <c r="E57" s="6"/>
      <c r="F57" s="6"/>
      <c r="G57" s="6"/>
      <c r="H57" s="6"/>
      <c r="I57" s="6"/>
      <c r="J57" s="6"/>
      <c r="K57" s="6"/>
      <c r="L57" s="6"/>
      <c r="M57" s="6"/>
      <c r="N57" s="6"/>
      <c r="O57" s="6"/>
      <c r="P57" s="6"/>
      <c r="Q57" s="6"/>
      <c r="R57" s="6"/>
      <c r="S57" s="6"/>
    </row>
    <row r="58" spans="3:19">
      <c r="C58" s="6"/>
      <c r="D58" s="6"/>
      <c r="E58" s="6"/>
      <c r="F58" s="6"/>
      <c r="G58" s="6"/>
      <c r="H58" s="6"/>
      <c r="I58" s="6"/>
      <c r="J58" s="6"/>
      <c r="K58" s="6"/>
      <c r="L58" s="6"/>
      <c r="M58" s="6"/>
      <c r="N58" s="6"/>
      <c r="O58" s="6"/>
      <c r="P58" s="6"/>
      <c r="Q58" s="6"/>
      <c r="R58" s="6"/>
      <c r="S58" s="6"/>
    </row>
    <row r="59" spans="3:19">
      <c r="C59" s="6"/>
      <c r="D59" s="6"/>
      <c r="E59" s="6"/>
      <c r="F59" s="6"/>
      <c r="G59" s="6"/>
      <c r="H59" s="6"/>
      <c r="I59" s="6"/>
      <c r="J59" s="6"/>
      <c r="K59" s="6"/>
      <c r="L59" s="6"/>
      <c r="M59" s="6"/>
      <c r="N59" s="6"/>
      <c r="O59" s="6"/>
      <c r="P59" s="6"/>
      <c r="Q59" s="6"/>
      <c r="R59" s="6"/>
      <c r="S59" s="6"/>
    </row>
    <row r="60" spans="3:19">
      <c r="C60" s="6"/>
      <c r="D60" s="6"/>
      <c r="E60" s="6"/>
      <c r="F60" s="6"/>
      <c r="G60" s="6"/>
      <c r="H60" s="6"/>
      <c r="I60" s="6"/>
      <c r="J60" s="6"/>
      <c r="K60" s="6"/>
      <c r="L60" s="6"/>
      <c r="M60" s="6"/>
      <c r="N60" s="6"/>
      <c r="O60" s="6"/>
      <c r="P60" s="6"/>
      <c r="Q60" s="6"/>
      <c r="R60" s="6"/>
      <c r="S60" s="6"/>
    </row>
    <row r="61" spans="3:19">
      <c r="C61" s="6"/>
      <c r="D61" s="6"/>
      <c r="E61" s="6"/>
      <c r="F61" s="6"/>
      <c r="G61" s="6"/>
      <c r="H61" s="6"/>
      <c r="I61" s="6"/>
      <c r="J61" s="6"/>
      <c r="K61" s="6"/>
      <c r="L61" s="6"/>
      <c r="M61" s="6"/>
      <c r="N61" s="6"/>
      <c r="O61" s="6"/>
      <c r="P61" s="6"/>
      <c r="Q61" s="6"/>
      <c r="R61" s="6"/>
      <c r="S61" s="6"/>
    </row>
    <row r="62" spans="3:19">
      <c r="C62" s="6"/>
      <c r="D62" s="6"/>
      <c r="E62" s="6"/>
      <c r="F62" s="6"/>
      <c r="G62" s="6"/>
      <c r="H62" s="6"/>
      <c r="I62" s="6"/>
      <c r="J62" s="6"/>
      <c r="K62" s="6"/>
      <c r="L62" s="6"/>
      <c r="M62" s="6"/>
      <c r="N62" s="6"/>
      <c r="O62" s="6"/>
      <c r="P62" s="6"/>
      <c r="Q62" s="6"/>
      <c r="R62" s="6"/>
      <c r="S62" s="6"/>
    </row>
    <row r="63" spans="3:19">
      <c r="C63" s="6"/>
      <c r="D63" s="6"/>
      <c r="E63" s="6"/>
      <c r="F63" s="6"/>
      <c r="G63" s="6"/>
      <c r="H63" s="6"/>
      <c r="I63" s="6"/>
      <c r="J63" s="6"/>
      <c r="K63" s="6"/>
      <c r="L63" s="6"/>
      <c r="M63" s="6"/>
      <c r="N63" s="6"/>
      <c r="O63" s="6"/>
      <c r="P63" s="6"/>
      <c r="Q63" s="6"/>
      <c r="R63" s="6"/>
      <c r="S63" s="6"/>
    </row>
    <row r="64" spans="3: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row r="98" spans="3:19">
      <c r="C98" s="6"/>
      <c r="D98" s="6"/>
      <c r="E98" s="6"/>
      <c r="F98" s="6"/>
      <c r="G98" s="6"/>
      <c r="H98" s="6"/>
      <c r="I98" s="6"/>
      <c r="J98" s="6"/>
      <c r="K98" s="6"/>
      <c r="L98" s="6"/>
      <c r="M98" s="6"/>
      <c r="N98" s="6"/>
      <c r="O98" s="6"/>
      <c r="P98" s="6"/>
      <c r="Q98" s="6"/>
      <c r="R98" s="6"/>
      <c r="S98" s="6"/>
    </row>
    <row r="99" spans="3:19">
      <c r="C99" s="6"/>
      <c r="D99" s="6"/>
      <c r="E99" s="6"/>
      <c r="F99" s="6"/>
      <c r="G99" s="6"/>
      <c r="H99" s="6"/>
      <c r="I99" s="6"/>
      <c r="J99" s="6"/>
      <c r="K99" s="6"/>
      <c r="L99" s="6"/>
      <c r="M99" s="6"/>
      <c r="N99" s="6"/>
      <c r="O99" s="6"/>
      <c r="P99" s="6"/>
      <c r="Q99" s="6"/>
      <c r="R99" s="6"/>
      <c r="S99" s="6"/>
    </row>
    <row r="100" spans="3:19">
      <c r="C100" s="6"/>
      <c r="D100" s="6"/>
      <c r="E100" s="6"/>
      <c r="F100" s="6"/>
      <c r="G100" s="6"/>
      <c r="H100" s="6"/>
      <c r="I100" s="6"/>
      <c r="J100" s="6"/>
      <c r="K100" s="6"/>
      <c r="L100" s="6"/>
      <c r="M100" s="6"/>
      <c r="N100" s="6"/>
      <c r="O100" s="6"/>
      <c r="P100" s="6"/>
      <c r="Q100" s="6"/>
      <c r="R100" s="6"/>
      <c r="S100" s="6"/>
    </row>
    <row r="101" spans="3:19">
      <c r="C101" s="6"/>
      <c r="D101" s="6"/>
      <c r="E101" s="6"/>
      <c r="F101" s="6"/>
      <c r="G101" s="6"/>
      <c r="H101" s="6"/>
      <c r="I101" s="6"/>
      <c r="J101" s="6"/>
      <c r="K101" s="6"/>
      <c r="L101" s="6"/>
      <c r="M101" s="6"/>
      <c r="N101" s="6"/>
      <c r="O101" s="6"/>
      <c r="P101" s="6"/>
      <c r="Q101" s="6"/>
      <c r="R101" s="6"/>
      <c r="S101" s="6"/>
    </row>
    <row r="102" spans="3:19">
      <c r="C102" s="6"/>
      <c r="D102" s="6"/>
      <c r="E102" s="6"/>
      <c r="F102" s="6"/>
      <c r="G102" s="6"/>
      <c r="H102" s="6"/>
      <c r="I102" s="6"/>
      <c r="J102" s="6"/>
      <c r="K102" s="6"/>
      <c r="L102" s="6"/>
      <c r="M102" s="6"/>
      <c r="N102" s="6"/>
      <c r="O102" s="6"/>
      <c r="P102" s="6"/>
      <c r="Q102" s="6"/>
      <c r="R102" s="6"/>
      <c r="S102" s="6"/>
    </row>
    <row r="103" spans="3:19">
      <c r="C103" s="6"/>
      <c r="D103" s="6"/>
      <c r="E103" s="6"/>
      <c r="F103" s="6"/>
      <c r="G103" s="6"/>
      <c r="H103" s="6"/>
      <c r="I103" s="6"/>
      <c r="J103" s="6"/>
      <c r="K103" s="6"/>
      <c r="L103" s="6"/>
      <c r="M103" s="6"/>
      <c r="N103" s="6"/>
      <c r="O103" s="6"/>
      <c r="P103" s="6"/>
      <c r="Q103" s="6"/>
      <c r="R103" s="6"/>
      <c r="S103" s="6"/>
    </row>
    <row r="104" spans="3:19">
      <c r="C104" s="6"/>
      <c r="D104" s="6"/>
      <c r="E104" s="6"/>
      <c r="F104" s="6"/>
      <c r="G104" s="6"/>
      <c r="H104" s="6"/>
      <c r="I104" s="6"/>
      <c r="J104" s="6"/>
      <c r="K104" s="6"/>
      <c r="L104" s="6"/>
      <c r="M104" s="6"/>
      <c r="N104" s="6"/>
      <c r="O104" s="6"/>
      <c r="P104" s="6"/>
      <c r="Q104" s="6"/>
      <c r="R104" s="6"/>
      <c r="S104" s="6"/>
    </row>
    <row r="105" spans="3:19">
      <c r="C105" s="6"/>
      <c r="D105" s="6"/>
      <c r="E105" s="6"/>
      <c r="F105" s="6"/>
      <c r="G105" s="6"/>
      <c r="H105" s="6"/>
      <c r="I105" s="6"/>
      <c r="J105" s="6"/>
      <c r="K105" s="6"/>
      <c r="L105" s="6"/>
      <c r="M105" s="6"/>
      <c r="N105" s="6"/>
      <c r="O105" s="6"/>
      <c r="P105" s="6"/>
      <c r="Q105" s="6"/>
      <c r="R105" s="6"/>
      <c r="S105" s="6"/>
    </row>
    <row r="106" spans="3:19">
      <c r="C106" s="6"/>
      <c r="D106" s="6"/>
      <c r="E106" s="6"/>
      <c r="F106" s="6"/>
      <c r="G106" s="6"/>
      <c r="H106" s="6"/>
      <c r="I106" s="6"/>
      <c r="J106" s="6"/>
      <c r="K106" s="6"/>
      <c r="L106" s="6"/>
      <c r="M106" s="6"/>
      <c r="N106" s="6"/>
      <c r="O106" s="6"/>
      <c r="P106" s="6"/>
      <c r="Q106" s="6"/>
      <c r="R106" s="6"/>
      <c r="S106" s="6"/>
    </row>
    <row r="107" spans="3:19">
      <c r="C107" s="6"/>
      <c r="D107" s="6"/>
      <c r="E107" s="6"/>
      <c r="F107" s="6"/>
      <c r="G107" s="6"/>
      <c r="H107" s="6"/>
      <c r="I107" s="6"/>
      <c r="J107" s="6"/>
      <c r="K107" s="6"/>
      <c r="L107" s="6"/>
      <c r="M107" s="6"/>
      <c r="N107" s="6"/>
      <c r="O107" s="6"/>
      <c r="P107" s="6"/>
      <c r="Q107" s="6"/>
      <c r="R107" s="6"/>
      <c r="S107" s="6"/>
    </row>
    <row r="108" spans="3:19">
      <c r="C108" s="6"/>
      <c r="D108" s="6"/>
      <c r="E108" s="6"/>
      <c r="F108" s="6"/>
      <c r="G108" s="6"/>
      <c r="H108" s="6"/>
      <c r="I108" s="6"/>
      <c r="J108" s="6"/>
      <c r="K108" s="6"/>
      <c r="L108" s="6"/>
      <c r="M108" s="6"/>
      <c r="N108" s="6"/>
      <c r="O108" s="6"/>
      <c r="P108" s="6"/>
      <c r="Q108" s="6"/>
      <c r="R108" s="6"/>
      <c r="S108" s="6"/>
    </row>
    <row r="109" spans="3:19">
      <c r="C109" s="6"/>
      <c r="D109" s="6"/>
      <c r="E109" s="6"/>
      <c r="F109" s="6"/>
      <c r="G109" s="6"/>
      <c r="H109" s="6"/>
      <c r="I109" s="6"/>
      <c r="J109" s="6"/>
      <c r="K109" s="6"/>
      <c r="L109" s="6"/>
      <c r="M109" s="6"/>
      <c r="N109" s="6"/>
      <c r="O109" s="6"/>
      <c r="P109" s="6"/>
      <c r="Q109" s="6"/>
      <c r="R109" s="6"/>
      <c r="S109" s="6"/>
    </row>
    <row r="110" spans="3:19">
      <c r="C110" s="6"/>
      <c r="D110" s="6"/>
      <c r="E110" s="6"/>
      <c r="F110" s="6"/>
      <c r="G110" s="6"/>
      <c r="H110" s="6"/>
      <c r="I110" s="6"/>
      <c r="J110" s="6"/>
      <c r="K110" s="6"/>
      <c r="L110" s="6"/>
      <c r="M110" s="6"/>
      <c r="N110" s="6"/>
      <c r="O110" s="6"/>
      <c r="P110" s="6"/>
      <c r="Q110" s="6"/>
      <c r="R110" s="6"/>
      <c r="S110" s="6"/>
    </row>
    <row r="111" spans="3:19">
      <c r="C111" s="6"/>
      <c r="D111" s="6"/>
      <c r="E111" s="6"/>
      <c r="F111" s="6"/>
      <c r="G111" s="6"/>
      <c r="H111" s="6"/>
      <c r="I111" s="6"/>
      <c r="J111" s="6"/>
      <c r="K111" s="6"/>
      <c r="L111" s="6"/>
      <c r="M111" s="6"/>
      <c r="N111" s="6"/>
      <c r="O111" s="6"/>
      <c r="P111" s="6"/>
      <c r="Q111" s="6"/>
      <c r="R111" s="6"/>
      <c r="S111" s="6"/>
    </row>
    <row r="112" spans="3:19">
      <c r="C112" s="6"/>
      <c r="D112" s="6"/>
      <c r="E112" s="6"/>
      <c r="F112" s="6"/>
      <c r="G112" s="6"/>
      <c r="H112" s="6"/>
      <c r="I112" s="6"/>
      <c r="J112" s="6"/>
      <c r="K112" s="6"/>
      <c r="L112" s="6"/>
      <c r="M112" s="6"/>
      <c r="N112" s="6"/>
      <c r="O112" s="6"/>
      <c r="P112" s="6"/>
      <c r="Q112" s="6"/>
      <c r="R112" s="6"/>
      <c r="S112" s="6"/>
    </row>
    <row r="113" spans="3:19">
      <c r="C113" s="6"/>
      <c r="D113" s="6"/>
      <c r="E113" s="6"/>
      <c r="F113" s="6"/>
      <c r="G113" s="6"/>
      <c r="H113" s="6"/>
      <c r="I113" s="6"/>
      <c r="J113" s="6"/>
      <c r="K113" s="6"/>
      <c r="L113" s="6"/>
      <c r="M113" s="6"/>
      <c r="N113" s="6"/>
      <c r="O113" s="6"/>
      <c r="P113" s="6"/>
      <c r="Q113" s="6"/>
      <c r="R113" s="6"/>
      <c r="S113" s="6"/>
    </row>
    <row r="114" spans="3:19">
      <c r="C114" s="6"/>
      <c r="D114" s="6"/>
      <c r="E114" s="6"/>
      <c r="F114" s="6"/>
      <c r="G114" s="6"/>
      <c r="H114" s="6"/>
      <c r="I114" s="6"/>
      <c r="J114" s="6"/>
      <c r="K114" s="6"/>
      <c r="L114" s="6"/>
      <c r="M114" s="6"/>
      <c r="N114" s="6"/>
      <c r="O114" s="6"/>
      <c r="P114" s="6"/>
      <c r="Q114" s="6"/>
      <c r="R114" s="6"/>
      <c r="S114" s="6"/>
    </row>
    <row r="115" spans="3:19">
      <c r="C115" s="6"/>
      <c r="D115" s="6"/>
      <c r="E115" s="6"/>
      <c r="F115" s="6"/>
      <c r="G115" s="6"/>
      <c r="H115" s="6"/>
      <c r="I115" s="6"/>
      <c r="J115" s="6"/>
      <c r="K115" s="6"/>
      <c r="L115" s="6"/>
      <c r="M115" s="6"/>
      <c r="N115" s="6"/>
      <c r="O115" s="6"/>
      <c r="P115" s="6"/>
      <c r="Q115" s="6"/>
      <c r="R115" s="6"/>
      <c r="S115" s="6"/>
    </row>
    <row r="116" spans="3:19">
      <c r="C116" s="6"/>
      <c r="D116" s="6"/>
      <c r="E116" s="6"/>
      <c r="F116" s="6"/>
      <c r="G116" s="6"/>
      <c r="H116" s="6"/>
      <c r="I116" s="6"/>
      <c r="J116" s="6"/>
      <c r="K116" s="6"/>
      <c r="L116" s="6"/>
      <c r="M116" s="6"/>
      <c r="N116" s="6"/>
      <c r="O116" s="6"/>
      <c r="P116" s="6"/>
      <c r="Q116" s="6"/>
      <c r="R116" s="6"/>
      <c r="S116" s="6"/>
    </row>
    <row r="117" spans="3:19">
      <c r="C117" s="6"/>
      <c r="D117" s="6"/>
      <c r="E117" s="6"/>
      <c r="F117" s="6"/>
      <c r="G117" s="6"/>
      <c r="H117" s="6"/>
      <c r="I117" s="6"/>
      <c r="J117" s="6"/>
      <c r="K117" s="6"/>
      <c r="L117" s="6"/>
      <c r="M117" s="6"/>
      <c r="N117" s="6"/>
      <c r="O117" s="6"/>
      <c r="P117" s="6"/>
      <c r="Q117" s="6"/>
      <c r="R117" s="6"/>
      <c r="S117" s="6"/>
    </row>
    <row r="118" spans="3:19">
      <c r="C118" s="6"/>
      <c r="D118" s="6"/>
      <c r="E118" s="6"/>
      <c r="F118" s="6"/>
      <c r="G118" s="6"/>
      <c r="H118" s="6"/>
      <c r="I118" s="6"/>
      <c r="J118" s="6"/>
      <c r="K118" s="6"/>
      <c r="L118" s="6"/>
      <c r="M118" s="6"/>
      <c r="N118" s="6"/>
      <c r="O118" s="6"/>
      <c r="P118" s="6"/>
      <c r="Q118" s="6"/>
      <c r="R118" s="6"/>
      <c r="S118" s="6"/>
    </row>
    <row r="119" spans="3:19">
      <c r="C119" s="6"/>
      <c r="D119" s="6"/>
      <c r="E119" s="6"/>
      <c r="F119" s="6"/>
      <c r="G119" s="6"/>
      <c r="H119" s="6"/>
      <c r="I119" s="6"/>
      <c r="J119" s="6"/>
      <c r="K119" s="6"/>
      <c r="L119" s="6"/>
      <c r="M119" s="6"/>
      <c r="N119" s="6"/>
      <c r="O119" s="6"/>
      <c r="P119" s="6"/>
      <c r="Q119" s="6"/>
      <c r="R119" s="6"/>
      <c r="S119" s="6"/>
    </row>
    <row r="120" spans="3:19">
      <c r="C120" s="6"/>
      <c r="D120" s="6"/>
      <c r="E120" s="6"/>
      <c r="F120" s="6"/>
      <c r="G120" s="6"/>
      <c r="H120" s="6"/>
      <c r="I120" s="6"/>
      <c r="J120" s="6"/>
      <c r="K120" s="6"/>
      <c r="L120" s="6"/>
      <c r="M120" s="6"/>
      <c r="N120" s="6"/>
      <c r="O120" s="6"/>
      <c r="P120" s="6"/>
      <c r="Q120" s="6"/>
      <c r="R120" s="6"/>
      <c r="S120" s="6"/>
    </row>
    <row r="121" spans="3:19">
      <c r="C121" s="6"/>
      <c r="D121" s="6"/>
      <c r="E121" s="6"/>
      <c r="F121" s="6"/>
      <c r="G121" s="6"/>
      <c r="H121" s="6"/>
      <c r="I121" s="6"/>
      <c r="J121" s="6"/>
      <c r="K121" s="6"/>
      <c r="L121" s="6"/>
      <c r="M121" s="6"/>
      <c r="N121" s="6"/>
      <c r="O121" s="6"/>
      <c r="P121" s="6"/>
      <c r="Q121" s="6"/>
      <c r="R121" s="6"/>
      <c r="S121" s="6"/>
    </row>
    <row r="122" spans="3:19">
      <c r="C122" s="6"/>
      <c r="D122" s="6"/>
      <c r="E122" s="6"/>
      <c r="F122" s="6"/>
      <c r="G122" s="6"/>
      <c r="H122" s="6"/>
      <c r="I122" s="6"/>
      <c r="J122" s="6"/>
      <c r="K122" s="6"/>
      <c r="L122" s="6"/>
      <c r="M122" s="6"/>
      <c r="N122" s="6"/>
      <c r="O122" s="6"/>
      <c r="P122" s="6"/>
      <c r="Q122" s="6"/>
      <c r="R122" s="6"/>
      <c r="S122" s="6"/>
    </row>
    <row r="123" spans="3:19">
      <c r="C123" s="6"/>
      <c r="D123" s="6"/>
      <c r="E123" s="6"/>
      <c r="F123" s="6"/>
      <c r="G123" s="6"/>
      <c r="H123" s="6"/>
      <c r="I123" s="6"/>
      <c r="J123" s="6"/>
      <c r="K123" s="6"/>
      <c r="L123" s="6"/>
      <c r="M123" s="6"/>
      <c r="N123" s="6"/>
      <c r="O123" s="6"/>
      <c r="P123" s="6"/>
      <c r="Q123" s="6"/>
      <c r="R123" s="6"/>
      <c r="S123" s="6"/>
    </row>
    <row r="124" spans="3:19">
      <c r="C124" s="6"/>
      <c r="D124" s="6"/>
      <c r="E124" s="6"/>
      <c r="F124" s="6"/>
      <c r="G124" s="6"/>
      <c r="H124" s="6"/>
      <c r="I124" s="6"/>
      <c r="J124" s="6"/>
      <c r="K124" s="6"/>
      <c r="L124" s="6"/>
      <c r="M124" s="6"/>
      <c r="N124" s="6"/>
      <c r="O124" s="6"/>
      <c r="P124" s="6"/>
      <c r="Q124" s="6"/>
      <c r="R124" s="6"/>
      <c r="S124" s="6"/>
    </row>
    <row r="125" spans="3:19">
      <c r="C125" s="6"/>
      <c r="D125" s="6"/>
      <c r="E125" s="6"/>
      <c r="F125" s="6"/>
      <c r="G125" s="6"/>
      <c r="H125" s="6"/>
      <c r="I125" s="6"/>
      <c r="J125" s="6"/>
      <c r="K125" s="6"/>
      <c r="L125" s="6"/>
      <c r="M125" s="6"/>
      <c r="N125" s="6"/>
      <c r="O125" s="6"/>
      <c r="P125" s="6"/>
      <c r="Q125" s="6"/>
      <c r="R125" s="6"/>
      <c r="S125"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111"/>
  <sheetViews>
    <sheetView workbookViewId="0">
      <selection activeCell="A11" sqref="A11:XFD54"/>
    </sheetView>
  </sheetViews>
  <sheetFormatPr defaultRowHeight="14.5"/>
  <sheetData>
    <row r="1" spans="1:19">
      <c r="A1" t="s">
        <v>43</v>
      </c>
      <c r="B1" t="s">
        <v>44</v>
      </c>
      <c r="C1" t="s">
        <v>46</v>
      </c>
      <c r="D1" t="s">
        <v>47</v>
      </c>
      <c r="E1" t="s">
        <v>48</v>
      </c>
      <c r="F1" t="s">
        <v>49</v>
      </c>
      <c r="G1" t="s">
        <v>50</v>
      </c>
    </row>
    <row r="2" spans="1:19">
      <c r="A2" t="s">
        <v>40</v>
      </c>
      <c r="B2" s="6" t="s">
        <v>5</v>
      </c>
      <c r="C2" s="6">
        <v>2</v>
      </c>
      <c r="D2" s="6">
        <v>2</v>
      </c>
      <c r="E2" s="6">
        <v>8</v>
      </c>
      <c r="F2" s="6">
        <v>2</v>
      </c>
      <c r="G2" s="6">
        <v>6</v>
      </c>
      <c r="H2" s="6"/>
      <c r="I2" s="6"/>
      <c r="J2" s="6"/>
      <c r="K2" s="6"/>
      <c r="L2" s="6"/>
      <c r="M2" s="6"/>
      <c r="N2" s="6"/>
      <c r="O2" s="6"/>
      <c r="P2" s="6"/>
      <c r="Q2" s="6"/>
      <c r="R2" s="6"/>
      <c r="S2" s="6"/>
    </row>
    <row r="3" spans="1:19">
      <c r="A3" t="s">
        <v>40</v>
      </c>
      <c r="B3" s="6" t="s">
        <v>6</v>
      </c>
      <c r="C3" s="6">
        <v>2</v>
      </c>
      <c r="D3" s="6">
        <v>6</v>
      </c>
      <c r="E3" s="6">
        <v>2</v>
      </c>
      <c r="F3" s="6">
        <v>6</v>
      </c>
      <c r="G3" s="6">
        <v>17</v>
      </c>
      <c r="H3" s="6"/>
      <c r="I3" s="6"/>
      <c r="J3" s="6"/>
      <c r="K3" s="6"/>
      <c r="L3" s="6"/>
      <c r="M3" s="6"/>
      <c r="N3" s="6"/>
      <c r="O3" s="6"/>
      <c r="P3" s="6"/>
      <c r="Q3" s="6"/>
      <c r="R3" s="6"/>
      <c r="S3" s="6"/>
    </row>
    <row r="4" spans="1:19">
      <c r="A4" t="s">
        <v>40</v>
      </c>
      <c r="B4" s="6" t="s">
        <v>45</v>
      </c>
      <c r="C4" s="6">
        <v>9</v>
      </c>
      <c r="D4" s="6">
        <v>8</v>
      </c>
      <c r="E4" s="6">
        <v>5</v>
      </c>
      <c r="F4" s="6">
        <v>10</v>
      </c>
      <c r="G4" s="6">
        <v>18</v>
      </c>
      <c r="H4" s="6"/>
      <c r="I4" s="6"/>
      <c r="J4" s="6"/>
      <c r="K4" s="6"/>
      <c r="L4" s="6"/>
      <c r="M4" s="6"/>
      <c r="N4" s="6"/>
      <c r="O4" s="6"/>
      <c r="P4" s="6"/>
      <c r="Q4" s="6"/>
      <c r="R4" s="6"/>
      <c r="S4" s="6"/>
    </row>
    <row r="5" spans="1:19">
      <c r="A5" t="s">
        <v>41</v>
      </c>
      <c r="B5" s="6" t="s">
        <v>5</v>
      </c>
      <c r="C5" s="6">
        <v>2</v>
      </c>
      <c r="D5" s="6">
        <v>10</v>
      </c>
      <c r="E5" s="6">
        <v>6</v>
      </c>
      <c r="F5" s="6">
        <v>7</v>
      </c>
      <c r="G5" s="6">
        <v>26</v>
      </c>
      <c r="H5" s="6"/>
      <c r="I5" s="6"/>
      <c r="J5" s="6"/>
      <c r="K5" s="6"/>
      <c r="L5" s="6"/>
      <c r="M5" s="6"/>
      <c r="N5" s="6"/>
      <c r="O5" s="6"/>
      <c r="P5" s="6"/>
      <c r="Q5" s="6"/>
      <c r="R5" s="6"/>
      <c r="S5" s="6"/>
    </row>
    <row r="6" spans="1:19">
      <c r="A6" t="s">
        <v>41</v>
      </c>
      <c r="B6" s="6" t="s">
        <v>6</v>
      </c>
      <c r="C6" s="6">
        <v>10</v>
      </c>
      <c r="D6" s="6">
        <v>9</v>
      </c>
      <c r="E6" s="6">
        <v>8</v>
      </c>
      <c r="F6" s="6">
        <v>2</v>
      </c>
      <c r="G6" s="6">
        <v>8</v>
      </c>
      <c r="H6" s="6"/>
      <c r="I6" s="6"/>
      <c r="J6" s="6"/>
      <c r="K6" s="6"/>
      <c r="L6" s="6"/>
      <c r="M6" s="6"/>
      <c r="N6" s="6"/>
      <c r="O6" s="6"/>
      <c r="P6" s="6"/>
      <c r="Q6" s="6"/>
      <c r="R6" s="6"/>
      <c r="S6" s="6"/>
    </row>
    <row r="7" spans="1:19">
      <c r="A7" t="s">
        <v>41</v>
      </c>
      <c r="B7" s="6" t="s">
        <v>45</v>
      </c>
      <c r="C7" s="6">
        <v>12</v>
      </c>
      <c r="D7" s="6">
        <v>1</v>
      </c>
      <c r="E7" s="6">
        <v>6</v>
      </c>
      <c r="F7" s="6">
        <v>2</v>
      </c>
      <c r="G7" s="6">
        <v>5</v>
      </c>
      <c r="H7" s="6"/>
      <c r="I7" s="6"/>
      <c r="J7" s="6"/>
      <c r="K7" s="6"/>
      <c r="L7" s="6"/>
      <c r="M7" s="6"/>
      <c r="N7" s="6"/>
      <c r="O7" s="6"/>
      <c r="P7" s="6"/>
      <c r="Q7" s="6"/>
      <c r="R7" s="6"/>
      <c r="S7" s="6"/>
    </row>
    <row r="8" spans="1:19">
      <c r="A8" t="s">
        <v>42</v>
      </c>
      <c r="B8" s="6" t="s">
        <v>5</v>
      </c>
      <c r="C8" s="6">
        <v>2</v>
      </c>
      <c r="D8" s="6">
        <v>6</v>
      </c>
      <c r="E8" s="6">
        <v>5</v>
      </c>
      <c r="F8" s="6">
        <v>6</v>
      </c>
      <c r="G8" s="6">
        <v>20</v>
      </c>
      <c r="H8" s="6"/>
      <c r="I8" s="6"/>
      <c r="J8" s="6"/>
      <c r="K8" s="6"/>
      <c r="L8" s="6"/>
      <c r="M8" s="6"/>
      <c r="N8" s="6"/>
      <c r="O8" s="6"/>
      <c r="P8" s="6"/>
      <c r="Q8" s="6"/>
      <c r="R8" s="6"/>
      <c r="S8" s="6"/>
    </row>
    <row r="9" spans="1:19">
      <c r="A9" t="s">
        <v>42</v>
      </c>
      <c r="B9" s="6" t="s">
        <v>6</v>
      </c>
      <c r="C9" s="6">
        <v>8</v>
      </c>
      <c r="D9" s="6">
        <v>8</v>
      </c>
      <c r="E9" s="6">
        <v>5</v>
      </c>
      <c r="F9" s="6">
        <v>9</v>
      </c>
      <c r="G9" s="6">
        <v>25</v>
      </c>
      <c r="H9" s="6"/>
      <c r="I9" s="6"/>
      <c r="J9" s="6"/>
      <c r="K9" s="6"/>
      <c r="L9" s="6"/>
      <c r="M9" s="6"/>
      <c r="N9" s="6"/>
      <c r="O9" s="6"/>
      <c r="P9" s="6"/>
      <c r="Q9" s="6"/>
      <c r="R9" s="6"/>
      <c r="S9" s="6"/>
    </row>
    <row r="10" spans="1:19">
      <c r="A10" t="s">
        <v>42</v>
      </c>
      <c r="B10" s="6" t="s">
        <v>45</v>
      </c>
      <c r="C10" s="6">
        <v>11</v>
      </c>
      <c r="D10" s="6">
        <v>2</v>
      </c>
      <c r="E10" s="6">
        <v>1</v>
      </c>
      <c r="F10" s="6">
        <v>9</v>
      </c>
      <c r="G10" s="6">
        <v>18</v>
      </c>
      <c r="H10" s="6"/>
      <c r="I10" s="6"/>
      <c r="J10" s="6"/>
      <c r="K10" s="6"/>
      <c r="L10" s="6"/>
      <c r="M10" s="6"/>
      <c r="N10" s="6"/>
      <c r="O10" s="6"/>
      <c r="P10" s="6"/>
      <c r="Q10" s="6"/>
      <c r="R10" s="6"/>
      <c r="S10" s="6"/>
    </row>
    <row r="11" spans="1:19">
      <c r="B11" s="6"/>
      <c r="C11" s="6"/>
      <c r="D11" s="6"/>
      <c r="E11" s="6"/>
      <c r="F11" s="6"/>
      <c r="G11" s="6"/>
      <c r="H11" s="6"/>
      <c r="I11" s="6"/>
      <c r="J11" s="6"/>
      <c r="K11" s="6"/>
      <c r="L11" s="6"/>
      <c r="M11" s="6"/>
      <c r="N11" s="6"/>
      <c r="O11" s="6"/>
      <c r="P11" s="6"/>
      <c r="Q11" s="6"/>
      <c r="R11" s="6"/>
      <c r="S11" s="6"/>
    </row>
    <row r="12" spans="1:19">
      <c r="B12" s="6"/>
      <c r="C12" s="6"/>
      <c r="D12" s="6"/>
      <c r="E12" s="6"/>
      <c r="F12" s="6"/>
      <c r="G12" s="6"/>
      <c r="H12" s="6"/>
      <c r="I12" s="6"/>
      <c r="J12" s="6"/>
      <c r="K12" s="6"/>
      <c r="L12" s="6"/>
      <c r="M12" s="6"/>
      <c r="N12" s="6"/>
      <c r="O12" s="6"/>
      <c r="P12" s="6"/>
      <c r="Q12" s="6"/>
      <c r="R12" s="6"/>
      <c r="S12" s="6"/>
    </row>
    <row r="13" spans="1:19">
      <c r="B13" s="6"/>
      <c r="C13" s="6"/>
      <c r="D13" s="6"/>
      <c r="E13" s="6"/>
      <c r="F13" s="6"/>
      <c r="G13" s="6"/>
      <c r="H13" s="6"/>
      <c r="I13" s="6"/>
      <c r="J13" s="6"/>
      <c r="K13" s="6"/>
      <c r="L13" s="6"/>
      <c r="M13" s="6"/>
      <c r="N13" s="6"/>
      <c r="O13" s="6"/>
      <c r="P13" s="6"/>
      <c r="Q13" s="6"/>
      <c r="R13" s="6"/>
      <c r="S13" s="6"/>
    </row>
    <row r="14" spans="1:19">
      <c r="B14" s="6"/>
      <c r="C14" s="6"/>
      <c r="D14" s="6"/>
      <c r="E14" s="6"/>
      <c r="F14" s="6"/>
      <c r="G14" s="6"/>
      <c r="H14" s="6"/>
      <c r="I14" s="6"/>
      <c r="J14" s="6"/>
      <c r="K14" s="6"/>
      <c r="L14" s="6"/>
      <c r="M14" s="6"/>
      <c r="N14" s="6"/>
      <c r="O14" s="6"/>
      <c r="P14" s="6"/>
      <c r="Q14" s="6"/>
      <c r="R14" s="6"/>
      <c r="S14" s="6"/>
    </row>
    <row r="15" spans="1:19">
      <c r="B15" s="6"/>
      <c r="C15" s="6"/>
      <c r="D15" s="6"/>
      <c r="E15" s="6"/>
      <c r="F15" s="6"/>
      <c r="G15" s="6"/>
      <c r="H15" s="6"/>
      <c r="I15" s="6"/>
      <c r="J15" s="6"/>
      <c r="K15" s="6"/>
      <c r="L15" s="6"/>
      <c r="M15" s="6"/>
      <c r="N15" s="6"/>
      <c r="O15" s="6"/>
      <c r="P15" s="6"/>
      <c r="Q15" s="6"/>
      <c r="R15" s="6"/>
      <c r="S15" s="6"/>
    </row>
    <row r="16" spans="1:19">
      <c r="B16" s="6"/>
      <c r="C16" s="6"/>
      <c r="D16" s="6"/>
      <c r="E16" s="6"/>
      <c r="F16" s="6"/>
      <c r="G16" s="6"/>
      <c r="H16" s="6"/>
      <c r="I16" s="6"/>
      <c r="J16" s="6"/>
      <c r="K16" s="6"/>
      <c r="L16" s="6"/>
      <c r="M16" s="6"/>
      <c r="N16" s="6"/>
      <c r="O16" s="6"/>
      <c r="P16" s="6"/>
      <c r="Q16" s="6"/>
      <c r="R16" s="6"/>
      <c r="S16" s="6"/>
    </row>
    <row r="17" spans="2:19">
      <c r="B17" s="6"/>
      <c r="C17" s="6"/>
      <c r="D17" s="6"/>
      <c r="E17" s="6"/>
      <c r="F17" s="6"/>
      <c r="G17" s="6"/>
      <c r="H17" s="6"/>
      <c r="I17" s="6"/>
      <c r="J17" s="6"/>
      <c r="K17" s="6"/>
      <c r="L17" s="6"/>
      <c r="M17" s="6"/>
      <c r="N17" s="6"/>
      <c r="O17" s="6"/>
      <c r="P17" s="6"/>
      <c r="Q17" s="6"/>
      <c r="R17" s="6"/>
      <c r="S17" s="6"/>
    </row>
    <row r="18" spans="2:19">
      <c r="B18" s="6"/>
      <c r="C18" s="6"/>
      <c r="D18" s="6"/>
      <c r="E18" s="6"/>
      <c r="F18" s="6"/>
      <c r="G18" s="6"/>
      <c r="H18" s="6"/>
      <c r="I18" s="6"/>
      <c r="J18" s="6"/>
      <c r="K18" s="6"/>
      <c r="L18" s="6"/>
      <c r="M18" s="6"/>
      <c r="N18" s="6"/>
      <c r="O18" s="6"/>
      <c r="P18" s="6"/>
      <c r="Q18" s="6"/>
      <c r="R18" s="6"/>
      <c r="S18" s="6"/>
    </row>
    <row r="19" spans="2:19">
      <c r="B19" s="6"/>
      <c r="C19" s="6"/>
      <c r="D19" s="6"/>
      <c r="E19" s="6"/>
      <c r="F19" s="6"/>
      <c r="G19" s="6"/>
      <c r="H19" s="6"/>
      <c r="I19" s="6"/>
      <c r="J19" s="6"/>
      <c r="K19" s="6"/>
      <c r="L19" s="6"/>
      <c r="M19" s="6"/>
      <c r="N19" s="6"/>
      <c r="O19" s="6"/>
      <c r="P19" s="6"/>
      <c r="Q19" s="6"/>
      <c r="R19" s="6"/>
      <c r="S19" s="6"/>
    </row>
    <row r="20" spans="2:19">
      <c r="B20" s="6"/>
      <c r="C20" s="6"/>
      <c r="D20" s="6"/>
      <c r="E20" s="6"/>
      <c r="F20" s="6"/>
      <c r="G20" s="6"/>
      <c r="H20" s="6"/>
      <c r="I20" s="6"/>
      <c r="J20" s="6"/>
      <c r="K20" s="6"/>
      <c r="L20" s="6"/>
      <c r="M20" s="6"/>
      <c r="N20" s="6"/>
      <c r="O20" s="6"/>
      <c r="P20" s="6"/>
      <c r="Q20" s="6"/>
      <c r="R20" s="6"/>
      <c r="S20" s="6"/>
    </row>
    <row r="21" spans="2:19">
      <c r="B21" s="6"/>
      <c r="C21" s="6"/>
      <c r="D21" s="6"/>
      <c r="E21" s="6"/>
      <c r="F21" s="6"/>
      <c r="G21" s="6"/>
      <c r="H21" s="6"/>
      <c r="I21" s="6"/>
      <c r="J21" s="6"/>
      <c r="K21" s="6"/>
      <c r="L21" s="6"/>
      <c r="M21" s="6"/>
      <c r="N21" s="6"/>
      <c r="O21" s="6"/>
      <c r="P21" s="6"/>
      <c r="Q21" s="6"/>
      <c r="R21" s="6"/>
      <c r="S21" s="6"/>
    </row>
    <row r="22" spans="2:19">
      <c r="B22" s="6"/>
      <c r="C22" s="6"/>
      <c r="D22" s="6"/>
      <c r="E22" s="6"/>
      <c r="F22" s="6"/>
      <c r="G22" s="6"/>
      <c r="H22" s="6"/>
      <c r="I22" s="6"/>
      <c r="J22" s="6"/>
      <c r="K22" s="6"/>
      <c r="L22" s="6"/>
      <c r="M22" s="6"/>
      <c r="N22" s="6"/>
      <c r="O22" s="6"/>
      <c r="P22" s="6"/>
      <c r="Q22" s="6"/>
      <c r="R22" s="6"/>
      <c r="S22" s="6"/>
    </row>
    <row r="23" spans="2:19">
      <c r="B23" s="6"/>
      <c r="C23" s="6"/>
      <c r="D23" s="6"/>
      <c r="E23" s="6"/>
      <c r="F23" s="6"/>
      <c r="G23" s="6"/>
      <c r="H23" s="6"/>
      <c r="I23" s="6"/>
      <c r="J23" s="6"/>
      <c r="K23" s="6"/>
      <c r="L23" s="6"/>
      <c r="M23" s="6"/>
      <c r="N23" s="6"/>
      <c r="O23" s="6"/>
      <c r="P23" s="6"/>
      <c r="Q23" s="6"/>
      <c r="R23" s="6"/>
      <c r="S23" s="6"/>
    </row>
    <row r="24" spans="2:19">
      <c r="B24" s="6"/>
      <c r="C24" s="6"/>
      <c r="D24" s="6"/>
      <c r="E24" s="6"/>
      <c r="F24" s="6"/>
      <c r="G24" s="6"/>
      <c r="H24" s="6"/>
      <c r="I24" s="6"/>
      <c r="J24" s="6"/>
      <c r="K24" s="6"/>
      <c r="L24" s="6"/>
      <c r="M24" s="6"/>
      <c r="N24" s="6"/>
      <c r="O24" s="6"/>
      <c r="P24" s="6"/>
      <c r="Q24" s="6"/>
      <c r="R24" s="6"/>
      <c r="S24" s="6"/>
    </row>
    <row r="25" spans="2:19">
      <c r="B25" s="6"/>
      <c r="C25" s="6"/>
      <c r="D25" s="6"/>
      <c r="E25" s="6"/>
      <c r="F25" s="6"/>
      <c r="G25" s="6"/>
      <c r="H25" s="6"/>
      <c r="I25" s="6"/>
      <c r="J25" s="6"/>
      <c r="K25" s="6"/>
      <c r="L25" s="6"/>
      <c r="M25" s="6"/>
      <c r="N25" s="6"/>
      <c r="O25" s="6"/>
      <c r="P25" s="6"/>
      <c r="Q25" s="6"/>
      <c r="R25" s="6"/>
      <c r="S25" s="6"/>
    </row>
    <row r="26" spans="2:19">
      <c r="B26" s="6"/>
      <c r="C26" s="6"/>
      <c r="D26" s="6"/>
      <c r="E26" s="6"/>
      <c r="F26" s="6"/>
      <c r="G26" s="6"/>
      <c r="H26" s="6"/>
      <c r="I26" s="6"/>
      <c r="J26" s="6"/>
      <c r="K26" s="6"/>
      <c r="L26" s="6"/>
      <c r="M26" s="6"/>
      <c r="N26" s="6"/>
      <c r="O26" s="6"/>
      <c r="P26" s="6"/>
      <c r="Q26" s="6"/>
      <c r="R26" s="6"/>
      <c r="S26" s="6"/>
    </row>
    <row r="27" spans="2:19">
      <c r="B27" s="6"/>
      <c r="C27" s="6"/>
      <c r="D27" s="6"/>
      <c r="E27" s="6"/>
      <c r="F27" s="6"/>
      <c r="G27" s="6"/>
      <c r="H27" s="6"/>
      <c r="I27" s="6"/>
      <c r="J27" s="6"/>
      <c r="K27" s="6"/>
      <c r="L27" s="6"/>
      <c r="M27" s="6"/>
      <c r="N27" s="6"/>
      <c r="O27" s="6"/>
      <c r="P27" s="6"/>
      <c r="Q27" s="6"/>
      <c r="R27" s="6"/>
      <c r="S27" s="6"/>
    </row>
    <row r="28" spans="2:19">
      <c r="B28" s="6"/>
      <c r="C28" s="6"/>
      <c r="D28" s="6"/>
      <c r="E28" s="6"/>
      <c r="F28" s="6"/>
      <c r="G28" s="6"/>
      <c r="H28" s="6"/>
      <c r="I28" s="6"/>
      <c r="J28" s="6"/>
      <c r="K28" s="6"/>
      <c r="L28" s="6"/>
      <c r="M28" s="6"/>
      <c r="N28" s="6"/>
      <c r="O28" s="6"/>
      <c r="P28" s="6"/>
      <c r="Q28" s="6"/>
      <c r="R28" s="6"/>
      <c r="S28" s="6"/>
    </row>
    <row r="29" spans="2:19">
      <c r="B29" s="6"/>
      <c r="C29" s="6"/>
      <c r="D29" s="6"/>
      <c r="E29" s="6"/>
      <c r="F29" s="6"/>
      <c r="G29" s="6"/>
      <c r="H29" s="6"/>
      <c r="I29" s="6"/>
      <c r="J29" s="6"/>
      <c r="K29" s="6"/>
      <c r="L29" s="6"/>
      <c r="M29" s="6"/>
      <c r="N29" s="6"/>
      <c r="O29" s="6"/>
      <c r="P29" s="6"/>
      <c r="Q29" s="6"/>
      <c r="R29" s="6"/>
      <c r="S29" s="6"/>
    </row>
    <row r="30" spans="2:19">
      <c r="B30" s="6"/>
      <c r="C30" s="6"/>
      <c r="D30" s="6"/>
      <c r="E30" s="6"/>
      <c r="F30" s="6"/>
      <c r="G30" s="6"/>
      <c r="H30" s="6"/>
      <c r="I30" s="6"/>
      <c r="J30" s="6"/>
      <c r="K30" s="6"/>
      <c r="L30" s="6"/>
      <c r="M30" s="6"/>
      <c r="N30" s="6"/>
      <c r="O30" s="6"/>
      <c r="P30" s="6"/>
      <c r="Q30" s="6"/>
      <c r="R30" s="6"/>
      <c r="S30" s="6"/>
    </row>
    <row r="31" spans="2:19">
      <c r="B31" s="6"/>
      <c r="C31" s="6"/>
      <c r="D31" s="6"/>
      <c r="E31" s="6"/>
      <c r="F31" s="6"/>
      <c r="G31" s="6"/>
      <c r="H31" s="6"/>
      <c r="I31" s="6"/>
      <c r="J31" s="6"/>
      <c r="K31" s="6"/>
      <c r="L31" s="6"/>
      <c r="M31" s="6"/>
      <c r="N31" s="6"/>
      <c r="O31" s="6"/>
      <c r="P31" s="6"/>
      <c r="Q31" s="6"/>
      <c r="R31" s="6"/>
      <c r="S31" s="6"/>
    </row>
    <row r="32" spans="2:19">
      <c r="B32" s="6"/>
      <c r="C32" s="6"/>
      <c r="D32" s="6"/>
      <c r="E32" s="6"/>
      <c r="F32" s="6"/>
      <c r="G32" s="6"/>
      <c r="H32" s="6"/>
      <c r="I32" s="6"/>
      <c r="J32" s="6"/>
      <c r="K32" s="6"/>
      <c r="L32" s="6"/>
      <c r="M32" s="6"/>
      <c r="N32" s="6"/>
      <c r="O32" s="6"/>
      <c r="P32" s="6"/>
      <c r="Q32" s="6"/>
      <c r="R32" s="6"/>
      <c r="S32" s="6"/>
    </row>
    <row r="33" spans="2:19">
      <c r="B33" s="6"/>
      <c r="C33" s="6"/>
      <c r="D33" s="6"/>
      <c r="E33" s="6"/>
      <c r="F33" s="6"/>
      <c r="G33" s="6"/>
      <c r="H33" s="6"/>
      <c r="I33" s="6"/>
      <c r="J33" s="6"/>
      <c r="K33" s="6"/>
      <c r="L33" s="6"/>
      <c r="M33" s="6"/>
      <c r="N33" s="6"/>
      <c r="O33" s="6"/>
      <c r="P33" s="6"/>
      <c r="Q33" s="6"/>
      <c r="R33" s="6"/>
      <c r="S33" s="6"/>
    </row>
    <row r="34" spans="2:19">
      <c r="B34" s="6"/>
      <c r="C34" s="6"/>
      <c r="D34" s="6"/>
      <c r="E34" s="6"/>
      <c r="F34" s="6"/>
      <c r="G34" s="6"/>
      <c r="H34" s="6"/>
      <c r="I34" s="6"/>
      <c r="J34" s="6"/>
      <c r="K34" s="6"/>
      <c r="L34" s="6"/>
      <c r="M34" s="6"/>
      <c r="N34" s="6"/>
      <c r="O34" s="6"/>
      <c r="P34" s="6"/>
      <c r="Q34" s="6"/>
      <c r="R34" s="6"/>
      <c r="S34" s="6"/>
    </row>
    <row r="35" spans="2:19">
      <c r="B35" s="6"/>
      <c r="C35" s="6"/>
      <c r="D35" s="6"/>
      <c r="E35" s="6"/>
      <c r="F35" s="6"/>
      <c r="G35" s="6"/>
      <c r="H35" s="6"/>
      <c r="I35" s="6"/>
      <c r="J35" s="6"/>
      <c r="K35" s="6"/>
      <c r="L35" s="6"/>
      <c r="M35" s="6"/>
      <c r="N35" s="6"/>
      <c r="O35" s="6"/>
      <c r="P35" s="6"/>
      <c r="Q35" s="6"/>
      <c r="R35" s="6"/>
      <c r="S35" s="6"/>
    </row>
    <row r="36" spans="2:19">
      <c r="B36" s="6"/>
      <c r="C36" s="6"/>
      <c r="D36" s="6"/>
      <c r="E36" s="6"/>
      <c r="F36" s="6"/>
      <c r="G36" s="6"/>
      <c r="H36" s="6"/>
      <c r="I36" s="6"/>
      <c r="J36" s="6"/>
      <c r="K36" s="6"/>
      <c r="L36" s="6"/>
      <c r="M36" s="6"/>
      <c r="N36" s="6"/>
      <c r="O36" s="6"/>
      <c r="P36" s="6"/>
      <c r="Q36" s="6"/>
      <c r="R36" s="6"/>
      <c r="S36" s="6"/>
    </row>
    <row r="37" spans="2:19">
      <c r="B37" s="6"/>
      <c r="C37" s="6"/>
      <c r="D37" s="6"/>
      <c r="E37" s="6"/>
      <c r="F37" s="6"/>
      <c r="G37" s="6"/>
      <c r="H37" s="6"/>
      <c r="I37" s="6"/>
      <c r="J37" s="6"/>
      <c r="K37" s="6"/>
      <c r="L37" s="6"/>
      <c r="M37" s="6"/>
      <c r="N37" s="6"/>
      <c r="O37" s="6"/>
      <c r="P37" s="6"/>
      <c r="Q37" s="6"/>
      <c r="R37" s="6"/>
      <c r="S37" s="6"/>
    </row>
    <row r="38" spans="2:19">
      <c r="B38" s="6"/>
      <c r="C38" s="6"/>
      <c r="D38" s="6"/>
      <c r="E38" s="6"/>
      <c r="F38" s="6"/>
      <c r="G38" s="6"/>
      <c r="H38" s="6"/>
      <c r="I38" s="6"/>
      <c r="J38" s="6"/>
      <c r="K38" s="6"/>
      <c r="L38" s="6"/>
      <c r="M38" s="6"/>
      <c r="N38" s="6"/>
      <c r="O38" s="6"/>
      <c r="P38" s="6"/>
      <c r="Q38" s="6"/>
      <c r="R38" s="6"/>
      <c r="S38" s="6"/>
    </row>
    <row r="39" spans="2:19">
      <c r="B39" s="6"/>
      <c r="C39" s="6"/>
      <c r="D39" s="6"/>
      <c r="E39" s="6"/>
      <c r="F39" s="6"/>
      <c r="G39" s="6"/>
      <c r="H39" s="6"/>
      <c r="I39" s="6"/>
      <c r="J39" s="6"/>
      <c r="K39" s="6"/>
      <c r="L39" s="6"/>
      <c r="M39" s="6"/>
      <c r="N39" s="6"/>
      <c r="O39" s="6"/>
      <c r="P39" s="6"/>
      <c r="Q39" s="6"/>
      <c r="R39" s="6"/>
      <c r="S39" s="6"/>
    </row>
    <row r="40" spans="2:19">
      <c r="B40" s="6"/>
      <c r="C40" s="6"/>
      <c r="D40" s="6"/>
      <c r="E40" s="6"/>
      <c r="F40" s="6"/>
      <c r="G40" s="6"/>
      <c r="H40" s="6"/>
      <c r="I40" s="6"/>
      <c r="J40" s="6"/>
      <c r="K40" s="6"/>
      <c r="L40" s="6"/>
      <c r="M40" s="6"/>
      <c r="N40" s="6"/>
      <c r="O40" s="6"/>
      <c r="P40" s="6"/>
      <c r="Q40" s="6"/>
      <c r="R40" s="6"/>
      <c r="S40" s="6"/>
    </row>
    <row r="41" spans="2:19">
      <c r="B41" s="6"/>
      <c r="C41" s="6"/>
      <c r="D41" s="6"/>
      <c r="E41" s="6"/>
      <c r="F41" s="6"/>
      <c r="G41" s="6"/>
      <c r="H41" s="6"/>
      <c r="I41" s="6"/>
      <c r="J41" s="6"/>
      <c r="K41" s="6"/>
      <c r="L41" s="6"/>
      <c r="M41" s="6"/>
      <c r="N41" s="6"/>
      <c r="O41" s="6"/>
      <c r="P41" s="6"/>
      <c r="Q41" s="6"/>
      <c r="R41" s="6"/>
      <c r="S41" s="6"/>
    </row>
    <row r="42" spans="2:19">
      <c r="B42" s="6"/>
      <c r="C42" s="6"/>
      <c r="D42" s="6"/>
      <c r="E42" s="6"/>
      <c r="F42" s="6"/>
      <c r="G42" s="6"/>
      <c r="H42" s="6"/>
      <c r="I42" s="6"/>
      <c r="J42" s="6"/>
      <c r="K42" s="6"/>
      <c r="L42" s="6"/>
      <c r="M42" s="6"/>
      <c r="N42" s="6"/>
      <c r="O42" s="6"/>
      <c r="P42" s="6"/>
      <c r="Q42" s="6"/>
      <c r="R42" s="6"/>
      <c r="S42" s="6"/>
    </row>
    <row r="43" spans="2:19">
      <c r="B43" s="6"/>
      <c r="C43" s="6"/>
      <c r="D43" s="6"/>
      <c r="E43" s="6"/>
      <c r="F43" s="6"/>
      <c r="G43" s="6"/>
      <c r="H43" s="6"/>
      <c r="I43" s="6"/>
      <c r="J43" s="6"/>
      <c r="K43" s="6"/>
      <c r="L43" s="6"/>
      <c r="M43" s="6"/>
      <c r="N43" s="6"/>
      <c r="O43" s="6"/>
      <c r="P43" s="6"/>
      <c r="Q43" s="6"/>
      <c r="R43" s="6"/>
      <c r="S43" s="6"/>
    </row>
    <row r="44" spans="2:19">
      <c r="B44" s="6"/>
      <c r="C44" s="6"/>
      <c r="D44" s="6"/>
      <c r="E44" s="6"/>
      <c r="F44" s="6"/>
      <c r="G44" s="6"/>
      <c r="H44" s="6"/>
      <c r="I44" s="6"/>
      <c r="J44" s="6"/>
      <c r="K44" s="6"/>
      <c r="L44" s="6"/>
      <c r="M44" s="6"/>
      <c r="N44" s="6"/>
      <c r="O44" s="6"/>
      <c r="P44" s="6"/>
      <c r="Q44" s="6"/>
      <c r="R44" s="6"/>
      <c r="S44" s="6"/>
    </row>
    <row r="45" spans="2:19">
      <c r="B45" s="6"/>
      <c r="C45" s="6"/>
      <c r="D45" s="6"/>
      <c r="E45" s="6"/>
      <c r="F45" s="6"/>
      <c r="G45" s="6"/>
      <c r="H45" s="6"/>
      <c r="I45" s="6"/>
      <c r="J45" s="6"/>
      <c r="K45" s="6"/>
      <c r="L45" s="6"/>
      <c r="M45" s="6"/>
      <c r="N45" s="6"/>
      <c r="O45" s="6"/>
      <c r="P45" s="6"/>
      <c r="Q45" s="6"/>
      <c r="R45" s="6"/>
      <c r="S45" s="6"/>
    </row>
    <row r="46" spans="2:19">
      <c r="B46" s="6"/>
      <c r="C46" s="6"/>
      <c r="D46" s="6"/>
      <c r="E46" s="6"/>
      <c r="F46" s="6"/>
      <c r="G46" s="6"/>
      <c r="H46" s="6"/>
      <c r="I46" s="6"/>
      <c r="J46" s="6"/>
      <c r="K46" s="6"/>
      <c r="L46" s="6"/>
      <c r="M46" s="6"/>
      <c r="N46" s="6"/>
      <c r="O46" s="6"/>
      <c r="P46" s="6"/>
      <c r="Q46" s="6"/>
      <c r="R46" s="6"/>
      <c r="S46" s="6"/>
    </row>
    <row r="47" spans="2:19">
      <c r="B47" s="6"/>
      <c r="C47" s="6"/>
      <c r="D47" s="6"/>
      <c r="E47" s="6"/>
      <c r="F47" s="6"/>
      <c r="G47" s="6"/>
      <c r="H47" s="6"/>
      <c r="I47" s="6"/>
      <c r="J47" s="6"/>
      <c r="K47" s="6"/>
      <c r="L47" s="6"/>
      <c r="M47" s="6"/>
      <c r="N47" s="6"/>
      <c r="O47" s="6"/>
      <c r="P47" s="6"/>
      <c r="Q47" s="6"/>
      <c r="R47" s="6"/>
      <c r="S47" s="6"/>
    </row>
    <row r="48" spans="2:19">
      <c r="B48" s="6"/>
      <c r="C48" s="6"/>
      <c r="D48" s="6"/>
      <c r="E48" s="6"/>
      <c r="F48" s="6"/>
      <c r="G48" s="6"/>
      <c r="H48" s="6"/>
      <c r="I48" s="6"/>
      <c r="J48" s="6"/>
      <c r="K48" s="6"/>
      <c r="L48" s="6"/>
      <c r="M48" s="6"/>
      <c r="N48" s="6"/>
      <c r="O48" s="6"/>
      <c r="P48" s="6"/>
      <c r="Q48" s="6"/>
      <c r="R48" s="6"/>
      <c r="S48" s="6"/>
    </row>
    <row r="49" spans="2:19">
      <c r="B49" s="6"/>
      <c r="C49" s="6"/>
      <c r="D49" s="6"/>
      <c r="E49" s="6"/>
      <c r="F49" s="6"/>
      <c r="G49" s="6"/>
      <c r="H49" s="6"/>
      <c r="I49" s="6"/>
      <c r="J49" s="6"/>
      <c r="K49" s="6"/>
      <c r="L49" s="6"/>
      <c r="M49" s="6"/>
      <c r="N49" s="6"/>
      <c r="O49" s="6"/>
      <c r="P49" s="6"/>
      <c r="Q49" s="6"/>
      <c r="R49" s="6"/>
      <c r="S49" s="6"/>
    </row>
    <row r="50" spans="2:19">
      <c r="B50" s="6"/>
      <c r="C50" s="6"/>
      <c r="D50" s="6"/>
      <c r="E50" s="6"/>
      <c r="F50" s="6"/>
      <c r="G50" s="6"/>
      <c r="H50" s="6"/>
      <c r="I50" s="6"/>
      <c r="J50" s="6"/>
      <c r="K50" s="6"/>
      <c r="L50" s="6"/>
      <c r="M50" s="6"/>
      <c r="N50" s="6"/>
      <c r="O50" s="6"/>
      <c r="P50" s="6"/>
      <c r="Q50" s="6"/>
      <c r="R50" s="6"/>
      <c r="S50" s="6"/>
    </row>
    <row r="51" spans="2:19">
      <c r="B51" s="6"/>
      <c r="C51" s="6"/>
      <c r="D51" s="6"/>
      <c r="E51" s="6"/>
      <c r="F51" s="6"/>
      <c r="G51" s="6"/>
      <c r="H51" s="6"/>
      <c r="I51" s="6"/>
      <c r="J51" s="6"/>
      <c r="K51" s="6"/>
      <c r="L51" s="6"/>
      <c r="M51" s="6"/>
      <c r="N51" s="6"/>
      <c r="O51" s="6"/>
      <c r="P51" s="6"/>
      <c r="Q51" s="6"/>
      <c r="R51" s="6"/>
      <c r="S51" s="6"/>
    </row>
    <row r="52" spans="2:19">
      <c r="B52" s="6"/>
      <c r="C52" s="6"/>
      <c r="D52" s="6"/>
      <c r="E52" s="6"/>
      <c r="F52" s="6"/>
      <c r="G52" s="6"/>
      <c r="H52" s="6"/>
      <c r="I52" s="6"/>
      <c r="J52" s="6"/>
      <c r="K52" s="6"/>
      <c r="L52" s="6"/>
      <c r="M52" s="6"/>
      <c r="N52" s="6"/>
      <c r="O52" s="6"/>
      <c r="P52" s="6"/>
      <c r="Q52" s="6"/>
      <c r="R52" s="6"/>
      <c r="S52" s="6"/>
    </row>
    <row r="53" spans="2:19">
      <c r="B53" s="6"/>
      <c r="C53" s="6"/>
      <c r="D53" s="6"/>
      <c r="E53" s="6"/>
      <c r="F53" s="6"/>
      <c r="G53" s="6"/>
      <c r="H53" s="6"/>
      <c r="I53" s="6"/>
      <c r="J53" s="6"/>
      <c r="K53" s="6"/>
      <c r="L53" s="6"/>
      <c r="M53" s="6"/>
      <c r="N53" s="6"/>
      <c r="O53" s="6"/>
      <c r="P53" s="6"/>
      <c r="Q53" s="6"/>
      <c r="R53" s="6"/>
      <c r="S53" s="6"/>
    </row>
    <row r="54" spans="2:19">
      <c r="B54" s="6"/>
      <c r="C54" s="6"/>
      <c r="D54" s="6"/>
      <c r="E54" s="6"/>
      <c r="F54" s="6"/>
      <c r="G54" s="6"/>
      <c r="H54" s="6"/>
      <c r="I54" s="6"/>
      <c r="J54" s="6"/>
      <c r="K54" s="6"/>
      <c r="L54" s="6"/>
      <c r="M54" s="6"/>
      <c r="N54" s="6"/>
      <c r="O54" s="6"/>
      <c r="P54" s="6"/>
      <c r="Q54" s="6"/>
      <c r="R54" s="6"/>
      <c r="S54" s="6"/>
    </row>
    <row r="55" spans="2:19">
      <c r="C55" s="6"/>
      <c r="D55" s="6"/>
      <c r="E55" s="6"/>
      <c r="F55" s="6"/>
      <c r="G55" s="6"/>
      <c r="H55" s="6"/>
      <c r="I55" s="6"/>
      <c r="J55" s="6"/>
      <c r="K55" s="6"/>
      <c r="L55" s="6"/>
      <c r="M55" s="6"/>
      <c r="N55" s="6"/>
      <c r="O55" s="6"/>
      <c r="P55" s="6"/>
      <c r="Q55" s="6"/>
      <c r="R55" s="6"/>
      <c r="S55" s="6"/>
    </row>
    <row r="56" spans="2:19">
      <c r="C56" s="6"/>
      <c r="D56" s="6"/>
      <c r="E56" s="6"/>
      <c r="F56" s="6"/>
      <c r="G56" s="6"/>
      <c r="H56" s="6"/>
      <c r="I56" s="6"/>
      <c r="J56" s="6"/>
      <c r="K56" s="6"/>
      <c r="L56" s="6"/>
      <c r="M56" s="6"/>
      <c r="N56" s="6"/>
      <c r="O56" s="6"/>
      <c r="P56" s="6"/>
      <c r="Q56" s="6"/>
      <c r="R56" s="6"/>
      <c r="S56" s="6"/>
    </row>
    <row r="57" spans="2:19">
      <c r="C57" s="6"/>
      <c r="D57" s="6"/>
      <c r="E57" s="6"/>
      <c r="F57" s="6"/>
      <c r="G57" s="6"/>
      <c r="H57" s="6"/>
      <c r="I57" s="6"/>
      <c r="J57" s="6"/>
      <c r="K57" s="6"/>
      <c r="L57" s="6"/>
      <c r="M57" s="6"/>
      <c r="N57" s="6"/>
      <c r="O57" s="6"/>
      <c r="P57" s="6"/>
      <c r="Q57" s="6"/>
      <c r="R57" s="6"/>
      <c r="S57" s="6"/>
    </row>
    <row r="58" spans="2:19">
      <c r="C58" s="6"/>
      <c r="D58" s="6"/>
      <c r="E58" s="6"/>
      <c r="F58" s="6"/>
      <c r="G58" s="6"/>
      <c r="H58" s="6"/>
      <c r="I58" s="6"/>
      <c r="J58" s="6"/>
      <c r="K58" s="6"/>
      <c r="L58" s="6"/>
      <c r="M58" s="6"/>
      <c r="N58" s="6"/>
      <c r="O58" s="6"/>
      <c r="P58" s="6"/>
      <c r="Q58" s="6"/>
      <c r="R58" s="6"/>
      <c r="S58" s="6"/>
    </row>
    <row r="59" spans="2:19">
      <c r="C59" s="6"/>
      <c r="D59" s="6"/>
      <c r="E59" s="6"/>
      <c r="F59" s="6"/>
      <c r="G59" s="6"/>
      <c r="H59" s="6"/>
      <c r="I59" s="6"/>
      <c r="J59" s="6"/>
      <c r="K59" s="6"/>
      <c r="L59" s="6"/>
      <c r="M59" s="6"/>
      <c r="N59" s="6"/>
      <c r="O59" s="6"/>
      <c r="P59" s="6"/>
      <c r="Q59" s="6"/>
      <c r="R59" s="6"/>
      <c r="S59" s="6"/>
    </row>
    <row r="60" spans="2:19">
      <c r="C60" s="6"/>
      <c r="D60" s="6"/>
      <c r="E60" s="6"/>
      <c r="F60" s="6"/>
      <c r="G60" s="6"/>
      <c r="H60" s="6"/>
      <c r="I60" s="6"/>
      <c r="J60" s="6"/>
      <c r="K60" s="6"/>
      <c r="L60" s="6"/>
      <c r="M60" s="6"/>
      <c r="N60" s="6"/>
      <c r="O60" s="6"/>
      <c r="P60" s="6"/>
      <c r="Q60" s="6"/>
      <c r="R60" s="6"/>
      <c r="S60" s="6"/>
    </row>
    <row r="61" spans="2:19">
      <c r="C61" s="6"/>
      <c r="D61" s="6"/>
      <c r="E61" s="6"/>
      <c r="F61" s="6"/>
      <c r="G61" s="6"/>
      <c r="H61" s="6"/>
      <c r="I61" s="6"/>
      <c r="J61" s="6"/>
      <c r="K61" s="6"/>
      <c r="L61" s="6"/>
      <c r="M61" s="6"/>
      <c r="N61" s="6"/>
      <c r="O61" s="6"/>
      <c r="P61" s="6"/>
      <c r="Q61" s="6"/>
      <c r="R61" s="6"/>
      <c r="S61" s="6"/>
    </row>
    <row r="62" spans="2:19">
      <c r="C62" s="6"/>
      <c r="D62" s="6"/>
      <c r="E62" s="6"/>
      <c r="F62" s="6"/>
      <c r="G62" s="6"/>
      <c r="H62" s="6"/>
      <c r="I62" s="6"/>
      <c r="J62" s="6"/>
      <c r="K62" s="6"/>
      <c r="L62" s="6"/>
      <c r="M62" s="6"/>
      <c r="N62" s="6"/>
      <c r="O62" s="6"/>
      <c r="P62" s="6"/>
      <c r="Q62" s="6"/>
      <c r="R62" s="6"/>
      <c r="S62" s="6"/>
    </row>
    <row r="63" spans="2:19">
      <c r="C63" s="6"/>
      <c r="D63" s="6"/>
      <c r="E63" s="6"/>
      <c r="F63" s="6"/>
      <c r="G63" s="6"/>
      <c r="H63" s="6"/>
      <c r="I63" s="6"/>
      <c r="J63" s="6"/>
      <c r="K63" s="6"/>
      <c r="L63" s="6"/>
      <c r="M63" s="6"/>
      <c r="N63" s="6"/>
      <c r="O63" s="6"/>
      <c r="P63" s="6"/>
      <c r="Q63" s="6"/>
      <c r="R63" s="6"/>
      <c r="S63" s="6"/>
    </row>
    <row r="64" spans="2: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row r="98" spans="3:19">
      <c r="C98" s="6"/>
      <c r="D98" s="6"/>
      <c r="E98" s="6"/>
      <c r="F98" s="6"/>
      <c r="G98" s="6"/>
      <c r="H98" s="6"/>
      <c r="I98" s="6"/>
      <c r="J98" s="6"/>
      <c r="K98" s="6"/>
      <c r="L98" s="6"/>
      <c r="M98" s="6"/>
      <c r="N98" s="6"/>
      <c r="O98" s="6"/>
      <c r="P98" s="6"/>
      <c r="Q98" s="6"/>
      <c r="R98" s="6"/>
      <c r="S98" s="6"/>
    </row>
    <row r="99" spans="3:19">
      <c r="C99" s="6"/>
      <c r="D99" s="6"/>
      <c r="E99" s="6"/>
      <c r="F99" s="6"/>
      <c r="G99" s="6"/>
      <c r="H99" s="6"/>
      <c r="I99" s="6"/>
      <c r="J99" s="6"/>
      <c r="K99" s="6"/>
      <c r="L99" s="6"/>
      <c r="M99" s="6"/>
      <c r="N99" s="6"/>
      <c r="O99" s="6"/>
      <c r="P99" s="6"/>
      <c r="Q99" s="6"/>
      <c r="R99" s="6"/>
      <c r="S99" s="6"/>
    </row>
    <row r="100" spans="3:19">
      <c r="C100" s="6"/>
      <c r="D100" s="6"/>
      <c r="E100" s="6"/>
      <c r="F100" s="6"/>
      <c r="G100" s="6"/>
      <c r="H100" s="6"/>
      <c r="I100" s="6"/>
      <c r="J100" s="6"/>
      <c r="K100" s="6"/>
      <c r="L100" s="6"/>
      <c r="M100" s="6"/>
      <c r="N100" s="6"/>
      <c r="O100" s="6"/>
      <c r="P100" s="6"/>
      <c r="Q100" s="6"/>
      <c r="R100" s="6"/>
      <c r="S100" s="6"/>
    </row>
    <row r="101" spans="3:19">
      <c r="C101" s="6"/>
      <c r="D101" s="6"/>
      <c r="E101" s="6"/>
      <c r="F101" s="6"/>
      <c r="G101" s="6"/>
      <c r="H101" s="6"/>
      <c r="I101" s="6"/>
      <c r="J101" s="6"/>
      <c r="K101" s="6"/>
      <c r="L101" s="6"/>
      <c r="M101" s="6"/>
      <c r="N101" s="6"/>
      <c r="O101" s="6"/>
      <c r="P101" s="6"/>
      <c r="Q101" s="6"/>
      <c r="R101" s="6"/>
      <c r="S101" s="6"/>
    </row>
    <row r="102" spans="3:19">
      <c r="C102" s="6"/>
      <c r="D102" s="6"/>
      <c r="E102" s="6"/>
      <c r="F102" s="6"/>
      <c r="G102" s="6"/>
      <c r="H102" s="6"/>
      <c r="I102" s="6"/>
      <c r="J102" s="6"/>
      <c r="K102" s="6"/>
      <c r="L102" s="6"/>
      <c r="M102" s="6"/>
      <c r="N102" s="6"/>
      <c r="O102" s="6"/>
      <c r="P102" s="6"/>
      <c r="Q102" s="6"/>
      <c r="R102" s="6"/>
      <c r="S102" s="6"/>
    </row>
    <row r="103" spans="3:19">
      <c r="C103" s="6"/>
      <c r="D103" s="6"/>
      <c r="E103" s="6"/>
      <c r="F103" s="6"/>
      <c r="G103" s="6"/>
      <c r="H103" s="6"/>
      <c r="I103" s="6"/>
      <c r="J103" s="6"/>
      <c r="K103" s="6"/>
      <c r="L103" s="6"/>
      <c r="M103" s="6"/>
      <c r="N103" s="6"/>
      <c r="O103" s="6"/>
      <c r="P103" s="6"/>
      <c r="Q103" s="6"/>
      <c r="R103" s="6"/>
      <c r="S103" s="6"/>
    </row>
    <row r="104" spans="3:19">
      <c r="C104" s="6"/>
      <c r="D104" s="6"/>
      <c r="E104" s="6"/>
      <c r="F104" s="6"/>
      <c r="G104" s="6"/>
      <c r="H104" s="6"/>
      <c r="I104" s="6"/>
      <c r="J104" s="6"/>
      <c r="K104" s="6"/>
      <c r="L104" s="6"/>
      <c r="M104" s="6"/>
      <c r="N104" s="6"/>
      <c r="O104" s="6"/>
      <c r="P104" s="6"/>
      <c r="Q104" s="6"/>
      <c r="R104" s="6"/>
      <c r="S104" s="6"/>
    </row>
    <row r="105" spans="3:19">
      <c r="C105" s="6"/>
      <c r="D105" s="6"/>
      <c r="E105" s="6"/>
      <c r="F105" s="6"/>
      <c r="G105" s="6"/>
      <c r="H105" s="6"/>
      <c r="I105" s="6"/>
      <c r="J105" s="6"/>
      <c r="K105" s="6"/>
      <c r="L105" s="6"/>
      <c r="M105" s="6"/>
      <c r="N105" s="6"/>
      <c r="O105" s="6"/>
      <c r="P105" s="6"/>
      <c r="Q105" s="6"/>
      <c r="R105" s="6"/>
      <c r="S105" s="6"/>
    </row>
    <row r="106" spans="3:19">
      <c r="C106" s="6"/>
      <c r="D106" s="6"/>
      <c r="E106" s="6"/>
      <c r="F106" s="6"/>
      <c r="G106" s="6"/>
      <c r="H106" s="6"/>
      <c r="I106" s="6"/>
      <c r="J106" s="6"/>
      <c r="K106" s="6"/>
      <c r="L106" s="6"/>
      <c r="M106" s="6"/>
      <c r="N106" s="6"/>
      <c r="O106" s="6"/>
      <c r="P106" s="6"/>
      <c r="Q106" s="6"/>
      <c r="R106" s="6"/>
      <c r="S106" s="6"/>
    </row>
    <row r="107" spans="3:19">
      <c r="C107" s="6"/>
      <c r="D107" s="6"/>
      <c r="E107" s="6"/>
      <c r="F107" s="6"/>
      <c r="G107" s="6"/>
      <c r="H107" s="6"/>
      <c r="I107" s="6"/>
      <c r="J107" s="6"/>
      <c r="K107" s="6"/>
      <c r="L107" s="6"/>
      <c r="M107" s="6"/>
      <c r="N107" s="6"/>
      <c r="O107" s="6"/>
      <c r="P107" s="6"/>
      <c r="Q107" s="6"/>
      <c r="R107" s="6"/>
      <c r="S107" s="6"/>
    </row>
    <row r="108" spans="3:19">
      <c r="C108" s="6"/>
      <c r="D108" s="6"/>
      <c r="E108" s="6"/>
      <c r="F108" s="6"/>
      <c r="G108" s="6"/>
      <c r="H108" s="6"/>
      <c r="I108" s="6"/>
      <c r="J108" s="6"/>
      <c r="K108" s="6"/>
      <c r="L108" s="6"/>
      <c r="M108" s="6"/>
      <c r="N108" s="6"/>
      <c r="O108" s="6"/>
      <c r="P108" s="6"/>
      <c r="Q108" s="6"/>
      <c r="R108" s="6"/>
      <c r="S108" s="6"/>
    </row>
    <row r="109" spans="3:19">
      <c r="C109" s="6"/>
      <c r="D109" s="6"/>
      <c r="E109" s="6"/>
      <c r="F109" s="6"/>
      <c r="G109" s="6"/>
      <c r="H109" s="6"/>
      <c r="I109" s="6"/>
      <c r="J109" s="6"/>
      <c r="K109" s="6"/>
      <c r="L109" s="6"/>
      <c r="M109" s="6"/>
      <c r="N109" s="6"/>
      <c r="O109" s="6"/>
      <c r="P109" s="6"/>
      <c r="Q109" s="6"/>
      <c r="R109" s="6"/>
      <c r="S109" s="6"/>
    </row>
    <row r="110" spans="3:19">
      <c r="C110" s="6"/>
      <c r="D110" s="6"/>
      <c r="E110" s="6"/>
      <c r="F110" s="6"/>
      <c r="G110" s="6"/>
      <c r="H110" s="6"/>
      <c r="I110" s="6"/>
      <c r="J110" s="6"/>
      <c r="K110" s="6"/>
      <c r="L110" s="6"/>
      <c r="M110" s="6"/>
      <c r="N110" s="6"/>
      <c r="O110" s="6"/>
      <c r="P110" s="6"/>
      <c r="Q110" s="6"/>
      <c r="R110" s="6"/>
      <c r="S110" s="6"/>
    </row>
    <row r="111" spans="3:19">
      <c r="C111" s="6"/>
      <c r="D111" s="6"/>
      <c r="E111" s="6"/>
      <c r="F111" s="6"/>
      <c r="G111" s="6"/>
      <c r="H111" s="6"/>
      <c r="I111" s="6"/>
      <c r="J111" s="6"/>
      <c r="K111" s="6"/>
      <c r="L111" s="6"/>
      <c r="M111" s="6"/>
      <c r="N111" s="6"/>
      <c r="O111" s="6"/>
      <c r="P111" s="6"/>
      <c r="Q111" s="6"/>
      <c r="R111" s="6"/>
      <c r="S111"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126"/>
  <sheetViews>
    <sheetView workbookViewId="0">
      <selection activeCell="F1" sqref="F1"/>
    </sheetView>
  </sheetViews>
  <sheetFormatPr defaultRowHeight="14.5"/>
  <cols>
    <col min="1" max="1" width="12" customWidth="1"/>
    <col min="2" max="2" width="20.7265625" customWidth="1"/>
  </cols>
  <sheetData>
    <row r="1" spans="1:19">
      <c r="A1" t="s">
        <v>43</v>
      </c>
      <c r="B1" t="s">
        <v>44</v>
      </c>
      <c r="C1" t="s">
        <v>46</v>
      </c>
      <c r="D1" t="s">
        <v>47</v>
      </c>
      <c r="E1" s="10" t="s">
        <v>48</v>
      </c>
      <c r="F1" s="10" t="s">
        <v>61</v>
      </c>
    </row>
    <row r="2" spans="1:19">
      <c r="A2" t="s">
        <v>40</v>
      </c>
      <c r="B2" t="s">
        <v>5</v>
      </c>
      <c r="C2" s="6">
        <v>209.90249633789063</v>
      </c>
      <c r="D2" s="6">
        <v>235.05731201171875</v>
      </c>
      <c r="E2" s="6">
        <v>1077.0279541015625</v>
      </c>
      <c r="F2" s="6"/>
      <c r="G2" s="6"/>
      <c r="H2" s="6"/>
      <c r="I2" s="6"/>
      <c r="J2" s="6"/>
      <c r="K2" s="6"/>
      <c r="L2" s="6"/>
      <c r="M2" s="6"/>
      <c r="N2" s="6"/>
      <c r="O2" s="6"/>
      <c r="P2" s="6"/>
      <c r="Q2" s="6"/>
      <c r="R2" s="6"/>
      <c r="S2" s="6"/>
    </row>
    <row r="3" spans="1:19">
      <c r="A3" t="s">
        <v>40</v>
      </c>
      <c r="B3" t="s">
        <v>6</v>
      </c>
      <c r="C3" s="6">
        <v>29.36944580078125</v>
      </c>
      <c r="D3" s="6">
        <v>25.03154182434082</v>
      </c>
      <c r="E3" s="6">
        <v>105.73996734619141</v>
      </c>
      <c r="F3" s="6"/>
      <c r="G3" s="6"/>
      <c r="H3" s="6"/>
      <c r="I3" s="6"/>
      <c r="J3" s="6"/>
      <c r="K3" s="6"/>
      <c r="L3" s="6"/>
      <c r="M3" s="6"/>
      <c r="N3" s="6"/>
      <c r="O3" s="6"/>
      <c r="P3" s="6"/>
      <c r="Q3" s="6"/>
      <c r="R3" s="6"/>
      <c r="S3" s="6"/>
    </row>
    <row r="4" spans="1:19">
      <c r="A4" t="s">
        <v>40</v>
      </c>
      <c r="B4" t="s">
        <v>45</v>
      </c>
      <c r="C4" s="6">
        <v>23.093107223510742</v>
      </c>
      <c r="D4" s="6">
        <v>15.02769947052002</v>
      </c>
      <c r="E4" s="6">
        <v>30.617313385009766</v>
      </c>
      <c r="F4" s="6"/>
      <c r="G4" s="6"/>
      <c r="H4" s="6"/>
      <c r="I4" s="6"/>
      <c r="J4" s="6"/>
      <c r="K4" s="6"/>
      <c r="L4" s="6"/>
      <c r="M4" s="6"/>
      <c r="N4" s="6"/>
      <c r="O4" s="6"/>
      <c r="P4" s="6"/>
      <c r="Q4" s="6"/>
      <c r="R4" s="6"/>
      <c r="S4" s="6"/>
    </row>
    <row r="5" spans="1:19">
      <c r="A5" t="s">
        <v>41</v>
      </c>
      <c r="B5" t="s">
        <v>5</v>
      </c>
      <c r="C5" s="6">
        <v>213.93342590332031</v>
      </c>
      <c r="D5" s="6">
        <v>234.50379943847656</v>
      </c>
      <c r="E5" s="6">
        <v>520.7969970703125</v>
      </c>
      <c r="F5" s="6"/>
      <c r="G5" s="6"/>
      <c r="H5" s="6"/>
      <c r="I5" s="6"/>
      <c r="J5" s="6"/>
      <c r="K5" s="6"/>
      <c r="L5" s="6"/>
      <c r="M5" s="6"/>
      <c r="N5" s="6"/>
      <c r="O5" s="6"/>
      <c r="P5" s="6"/>
      <c r="Q5" s="6"/>
      <c r="R5" s="6"/>
      <c r="S5" s="6"/>
    </row>
    <row r="6" spans="1:19">
      <c r="A6" t="s">
        <v>41</v>
      </c>
      <c r="B6" t="s">
        <v>6</v>
      </c>
      <c r="C6" s="6">
        <v>37.07867431640625</v>
      </c>
      <c r="D6" s="6">
        <v>16.088014602661133</v>
      </c>
      <c r="E6" s="6">
        <v>39.535091400146484</v>
      </c>
      <c r="F6" s="6"/>
      <c r="G6" s="6"/>
      <c r="H6" s="6"/>
      <c r="I6" s="6"/>
      <c r="J6" s="6"/>
      <c r="K6" s="6"/>
      <c r="L6" s="6"/>
      <c r="M6" s="6"/>
      <c r="N6" s="6"/>
      <c r="O6" s="6"/>
      <c r="P6" s="6"/>
      <c r="Q6" s="6"/>
      <c r="R6" s="6"/>
      <c r="S6" s="6"/>
    </row>
    <row r="7" spans="1:19">
      <c r="A7" t="s">
        <v>41</v>
      </c>
      <c r="B7" t="s">
        <v>45</v>
      </c>
      <c r="C7" s="6">
        <v>21</v>
      </c>
      <c r="D7" s="6">
        <v>3.7252533435821533</v>
      </c>
      <c r="E7" s="6">
        <v>6</v>
      </c>
      <c r="F7" s="6"/>
      <c r="G7" s="6"/>
      <c r="H7" s="6"/>
      <c r="I7" s="6"/>
      <c r="J7" s="6"/>
      <c r="K7" s="6"/>
      <c r="L7" s="6"/>
      <c r="M7" s="6"/>
      <c r="N7" s="6"/>
      <c r="O7" s="6"/>
      <c r="P7" s="6"/>
      <c r="Q7" s="6"/>
      <c r="R7" s="6"/>
      <c r="S7" s="6"/>
    </row>
    <row r="8" spans="1:19">
      <c r="A8" t="s">
        <v>42</v>
      </c>
      <c r="B8" t="s">
        <v>5</v>
      </c>
      <c r="C8" s="6">
        <v>191.69827270507813</v>
      </c>
      <c r="D8" s="6">
        <v>269.03466796875</v>
      </c>
      <c r="E8" s="6">
        <v>465.86203002929688</v>
      </c>
      <c r="F8" s="6"/>
      <c r="G8" s="6"/>
      <c r="H8" s="6"/>
      <c r="I8" s="6"/>
      <c r="J8" s="6"/>
      <c r="K8" s="6"/>
      <c r="L8" s="6"/>
      <c r="M8" s="6"/>
      <c r="N8" s="6"/>
      <c r="O8" s="6"/>
      <c r="P8" s="6"/>
      <c r="Q8" s="6"/>
      <c r="R8" s="6"/>
      <c r="S8" s="6"/>
    </row>
    <row r="9" spans="1:19">
      <c r="A9" t="s">
        <v>42</v>
      </c>
      <c r="B9" t="s">
        <v>6</v>
      </c>
      <c r="C9" s="6">
        <v>29.266429901123047</v>
      </c>
      <c r="D9" s="6">
        <v>19.817607879638672</v>
      </c>
      <c r="E9" s="6">
        <v>24.843183517456055</v>
      </c>
      <c r="F9" s="6"/>
      <c r="G9" s="6"/>
      <c r="H9" s="6"/>
      <c r="I9" s="6"/>
      <c r="J9" s="6"/>
      <c r="K9" s="6"/>
      <c r="L9" s="6"/>
      <c r="M9" s="6"/>
      <c r="N9" s="6"/>
      <c r="O9" s="6"/>
      <c r="P9" s="6"/>
      <c r="Q9" s="6"/>
      <c r="R9" s="6"/>
      <c r="S9" s="6"/>
    </row>
    <row r="10" spans="1:19">
      <c r="A10" t="s">
        <v>42</v>
      </c>
      <c r="B10" t="s">
        <v>45</v>
      </c>
      <c r="C10" s="6">
        <v>17</v>
      </c>
      <c r="D10" s="6">
        <v>3.6992886066436768</v>
      </c>
      <c r="E10" s="6">
        <v>5.3015508651733398</v>
      </c>
      <c r="F10" s="6"/>
      <c r="G10" s="6"/>
      <c r="H10" s="6"/>
      <c r="I10" s="6"/>
      <c r="J10" s="6"/>
      <c r="K10" s="6"/>
      <c r="L10" s="6"/>
      <c r="M10" s="6"/>
      <c r="N10" s="6"/>
      <c r="O10" s="6"/>
      <c r="P10" s="6"/>
      <c r="Q10" s="6"/>
      <c r="R10" s="6"/>
      <c r="S10" s="6"/>
    </row>
    <row r="11" spans="1:19">
      <c r="C11" s="6"/>
      <c r="D11" s="6"/>
      <c r="E11" s="6"/>
      <c r="F11" s="6"/>
      <c r="G11" s="6"/>
      <c r="H11" s="6"/>
      <c r="I11" s="6"/>
      <c r="J11" s="6"/>
      <c r="K11" s="6"/>
      <c r="L11" s="6"/>
      <c r="M11" s="6"/>
      <c r="N11" s="6"/>
      <c r="O11" s="6"/>
      <c r="P11" s="6"/>
      <c r="Q11" s="6"/>
      <c r="R11" s="6"/>
      <c r="S11" s="6"/>
    </row>
    <row r="12" spans="1:19">
      <c r="C12" s="6"/>
      <c r="D12" s="6"/>
      <c r="E12" s="6"/>
      <c r="F12" s="6"/>
      <c r="G12" s="6"/>
      <c r="H12" s="6"/>
      <c r="I12" s="6"/>
      <c r="J12" s="6"/>
      <c r="K12" s="6"/>
      <c r="L12" s="6"/>
      <c r="M12" s="6"/>
      <c r="N12" s="6"/>
      <c r="O12" s="6"/>
      <c r="P12" s="6"/>
      <c r="Q12" s="6"/>
      <c r="R12" s="6"/>
      <c r="S12" s="6"/>
    </row>
    <row r="13" spans="1:19">
      <c r="C13" s="6"/>
      <c r="D13" s="6"/>
      <c r="E13" s="6"/>
      <c r="F13" s="6"/>
      <c r="G13" s="6"/>
      <c r="H13" s="6"/>
      <c r="I13" s="6"/>
      <c r="J13" s="6"/>
      <c r="K13" s="6"/>
      <c r="L13" s="6"/>
      <c r="M13" s="6"/>
      <c r="N13" s="6"/>
      <c r="O13" s="6"/>
      <c r="P13" s="6"/>
      <c r="Q13" s="6"/>
      <c r="R13" s="6"/>
      <c r="S13" s="6"/>
    </row>
    <row r="14" spans="1:19">
      <c r="C14" s="6"/>
      <c r="D14" s="6"/>
      <c r="E14" s="6"/>
      <c r="F14" s="6"/>
      <c r="G14" s="6"/>
      <c r="H14" s="6"/>
      <c r="I14" s="6"/>
      <c r="J14" s="6"/>
      <c r="K14" s="6"/>
      <c r="L14" s="6"/>
      <c r="M14" s="6"/>
      <c r="N14" s="6"/>
      <c r="O14" s="6"/>
      <c r="P14" s="6"/>
      <c r="Q14" s="6"/>
      <c r="R14" s="6"/>
      <c r="S14" s="6"/>
    </row>
    <row r="15" spans="1:19">
      <c r="C15" s="6"/>
      <c r="D15" s="6"/>
      <c r="E15" s="6"/>
      <c r="F15" s="6"/>
      <c r="G15" s="6"/>
      <c r="H15" s="6"/>
      <c r="I15" s="6"/>
      <c r="J15" s="6"/>
      <c r="K15" s="6"/>
      <c r="L15" s="6"/>
      <c r="M15" s="6"/>
      <c r="N15" s="6"/>
      <c r="O15" s="6"/>
      <c r="P15" s="6"/>
      <c r="Q15" s="6"/>
      <c r="R15" s="6"/>
      <c r="S15" s="6"/>
    </row>
    <row r="16" spans="1:19">
      <c r="C16" s="6"/>
      <c r="D16" s="6"/>
      <c r="E16" s="6"/>
      <c r="F16" s="6"/>
      <c r="G16" s="6"/>
      <c r="H16" s="6"/>
      <c r="I16" s="6"/>
      <c r="J16" s="6"/>
      <c r="K16" s="6"/>
      <c r="L16" s="6"/>
      <c r="M16" s="6"/>
      <c r="N16" s="6"/>
      <c r="O16" s="6"/>
      <c r="P16" s="6"/>
      <c r="Q16" s="6"/>
      <c r="R16" s="6"/>
      <c r="S16" s="6"/>
    </row>
    <row r="17" spans="3:19">
      <c r="C17" s="6"/>
      <c r="D17" s="6"/>
      <c r="E17" s="6"/>
      <c r="F17" s="6"/>
      <c r="G17" s="6"/>
      <c r="H17" s="6"/>
      <c r="I17" s="6"/>
      <c r="J17" s="6"/>
      <c r="K17" s="6"/>
      <c r="L17" s="6"/>
      <c r="M17" s="6"/>
      <c r="N17" s="6"/>
      <c r="O17" s="6"/>
      <c r="P17" s="6"/>
      <c r="Q17" s="6"/>
      <c r="R17" s="6"/>
      <c r="S17" s="6"/>
    </row>
    <row r="18" spans="3:19">
      <c r="C18" s="6"/>
      <c r="D18" s="6"/>
      <c r="E18" s="6"/>
      <c r="F18" s="6"/>
      <c r="G18" s="6"/>
      <c r="H18" s="6"/>
      <c r="I18" s="6"/>
      <c r="J18" s="6"/>
      <c r="K18" s="6"/>
      <c r="L18" s="6"/>
      <c r="M18" s="6"/>
      <c r="N18" s="6"/>
      <c r="O18" s="6"/>
      <c r="P18" s="6"/>
      <c r="Q18" s="6"/>
      <c r="R18" s="6"/>
      <c r="S18" s="6"/>
    </row>
    <row r="19" spans="3:19">
      <c r="C19" s="6"/>
      <c r="D19" s="6"/>
      <c r="E19" s="6"/>
      <c r="F19" s="6"/>
      <c r="G19" s="6"/>
      <c r="H19" s="6"/>
      <c r="I19" s="6"/>
      <c r="J19" s="6"/>
      <c r="K19" s="6"/>
      <c r="L19" s="6"/>
      <c r="M19" s="6"/>
      <c r="N19" s="6"/>
      <c r="O19" s="6"/>
      <c r="P19" s="6"/>
      <c r="Q19" s="6"/>
      <c r="R19" s="6"/>
      <c r="S19" s="6"/>
    </row>
    <row r="20" spans="3:19">
      <c r="C20" s="6"/>
      <c r="D20" s="6"/>
      <c r="E20" s="6"/>
      <c r="F20" s="6"/>
      <c r="G20" s="6"/>
      <c r="H20" s="6"/>
      <c r="I20" s="6"/>
      <c r="J20" s="6"/>
      <c r="K20" s="6"/>
      <c r="L20" s="6"/>
      <c r="M20" s="6"/>
      <c r="N20" s="6"/>
      <c r="O20" s="6"/>
      <c r="P20" s="6"/>
      <c r="Q20" s="6"/>
      <c r="R20" s="6"/>
      <c r="S20" s="6"/>
    </row>
    <row r="21" spans="3:19">
      <c r="C21" s="6"/>
      <c r="D21" s="6"/>
      <c r="E21" s="6"/>
      <c r="F21" s="6"/>
      <c r="G21" s="6"/>
      <c r="H21" s="6"/>
      <c r="I21" s="6"/>
      <c r="J21" s="6"/>
      <c r="K21" s="6"/>
      <c r="L21" s="6"/>
      <c r="M21" s="6"/>
      <c r="N21" s="6"/>
      <c r="O21" s="6"/>
      <c r="P21" s="6"/>
      <c r="Q21" s="6"/>
      <c r="R21" s="6"/>
      <c r="S21" s="6"/>
    </row>
    <row r="22" spans="3:19">
      <c r="C22" s="6"/>
      <c r="D22" s="6"/>
      <c r="E22" s="6"/>
      <c r="F22" s="6"/>
      <c r="G22" s="6"/>
      <c r="H22" s="6"/>
      <c r="I22" s="6"/>
      <c r="J22" s="6"/>
      <c r="K22" s="6"/>
      <c r="L22" s="6"/>
      <c r="M22" s="6"/>
      <c r="N22" s="6"/>
      <c r="O22" s="6"/>
      <c r="P22" s="6"/>
      <c r="Q22" s="6"/>
      <c r="R22" s="6"/>
      <c r="S22" s="6"/>
    </row>
    <row r="23" spans="3:19">
      <c r="C23" s="6"/>
      <c r="D23" s="6"/>
      <c r="E23" s="6"/>
      <c r="F23" s="6"/>
      <c r="G23" s="6"/>
      <c r="H23" s="6"/>
      <c r="I23" s="6"/>
      <c r="J23" s="6"/>
      <c r="K23" s="6"/>
      <c r="L23" s="6"/>
      <c r="M23" s="6"/>
      <c r="N23" s="6"/>
      <c r="O23" s="6"/>
      <c r="P23" s="6"/>
      <c r="Q23" s="6"/>
      <c r="R23" s="6"/>
      <c r="S23" s="6"/>
    </row>
    <row r="24" spans="3:19">
      <c r="C24" s="6"/>
      <c r="D24" s="6"/>
      <c r="E24" s="6"/>
      <c r="F24" s="6"/>
      <c r="G24" s="6"/>
      <c r="H24" s="6"/>
      <c r="I24" s="6"/>
      <c r="J24" s="6"/>
      <c r="K24" s="6"/>
      <c r="L24" s="6"/>
      <c r="M24" s="6"/>
      <c r="N24" s="6"/>
      <c r="O24" s="6"/>
      <c r="P24" s="6"/>
      <c r="Q24" s="6"/>
      <c r="R24" s="6"/>
      <c r="S24" s="6"/>
    </row>
    <row r="25" spans="3:19">
      <c r="C25" s="6"/>
      <c r="D25" s="6"/>
      <c r="E25" s="6"/>
      <c r="F25" s="6"/>
      <c r="G25" s="6"/>
      <c r="H25" s="6"/>
      <c r="I25" s="6"/>
      <c r="J25" s="6"/>
      <c r="K25" s="6"/>
      <c r="L25" s="6"/>
      <c r="M25" s="6"/>
      <c r="N25" s="6"/>
      <c r="O25" s="6"/>
      <c r="P25" s="6"/>
      <c r="Q25" s="6"/>
      <c r="R25" s="6"/>
      <c r="S25" s="6"/>
    </row>
    <row r="26" spans="3:19">
      <c r="C26" s="6"/>
      <c r="D26" s="6"/>
      <c r="E26" s="6"/>
      <c r="F26" s="6"/>
      <c r="G26" s="6"/>
      <c r="H26" s="6"/>
      <c r="I26" s="6"/>
      <c r="J26" s="6"/>
      <c r="K26" s="6"/>
      <c r="L26" s="6"/>
      <c r="M26" s="6"/>
      <c r="N26" s="6"/>
      <c r="O26" s="6"/>
      <c r="P26" s="6"/>
      <c r="Q26" s="6"/>
      <c r="R26" s="6"/>
      <c r="S26" s="6"/>
    </row>
    <row r="27" spans="3:19">
      <c r="C27" s="6"/>
      <c r="D27" s="6"/>
      <c r="E27" s="6"/>
      <c r="F27" s="6"/>
      <c r="G27" s="6"/>
      <c r="H27" s="6"/>
      <c r="I27" s="6"/>
      <c r="J27" s="6"/>
      <c r="K27" s="6"/>
      <c r="L27" s="6"/>
      <c r="M27" s="6"/>
      <c r="N27" s="6"/>
      <c r="O27" s="6"/>
      <c r="P27" s="6"/>
      <c r="Q27" s="6"/>
      <c r="R27" s="6"/>
      <c r="S27" s="6"/>
    </row>
    <row r="28" spans="3:19">
      <c r="C28" s="6"/>
      <c r="D28" s="6"/>
      <c r="E28" s="6"/>
      <c r="F28" s="6"/>
      <c r="G28" s="6"/>
      <c r="H28" s="6"/>
      <c r="I28" s="6"/>
      <c r="J28" s="6"/>
      <c r="K28" s="6"/>
      <c r="L28" s="6"/>
      <c r="M28" s="6"/>
      <c r="N28" s="6"/>
      <c r="O28" s="6"/>
      <c r="P28" s="6"/>
      <c r="Q28" s="6"/>
      <c r="R28" s="6"/>
      <c r="S28" s="6"/>
    </row>
    <row r="29" spans="3:19">
      <c r="C29" s="6"/>
      <c r="D29" s="6"/>
      <c r="E29" s="6"/>
      <c r="F29" s="6"/>
      <c r="G29" s="6"/>
      <c r="H29" s="6"/>
      <c r="I29" s="6"/>
      <c r="J29" s="6"/>
      <c r="K29" s="6"/>
      <c r="L29" s="6"/>
      <c r="M29" s="6"/>
      <c r="N29" s="6"/>
      <c r="O29" s="6"/>
      <c r="P29" s="6"/>
      <c r="Q29" s="6"/>
      <c r="R29" s="6"/>
      <c r="S29" s="6"/>
    </row>
    <row r="30" spans="3:19">
      <c r="C30" s="6"/>
      <c r="D30" s="6"/>
      <c r="E30" s="6"/>
      <c r="F30" s="6"/>
      <c r="G30" s="6"/>
      <c r="H30" s="6"/>
      <c r="I30" s="6"/>
      <c r="J30" s="6"/>
      <c r="K30" s="6"/>
      <c r="L30" s="6"/>
      <c r="M30" s="6"/>
      <c r="N30" s="6"/>
      <c r="O30" s="6"/>
      <c r="P30" s="6"/>
      <c r="Q30" s="6"/>
      <c r="R30" s="6"/>
      <c r="S30" s="6"/>
    </row>
    <row r="31" spans="3:19">
      <c r="C31" s="6"/>
      <c r="D31" s="6"/>
      <c r="E31" s="6"/>
      <c r="F31" s="6"/>
      <c r="G31" s="6"/>
      <c r="H31" s="6"/>
      <c r="I31" s="6"/>
      <c r="J31" s="6"/>
      <c r="K31" s="6"/>
      <c r="L31" s="6"/>
      <c r="M31" s="6"/>
      <c r="N31" s="6"/>
      <c r="O31" s="6"/>
      <c r="P31" s="6"/>
      <c r="Q31" s="6"/>
      <c r="R31" s="6"/>
      <c r="S31" s="6"/>
    </row>
    <row r="32" spans="3:19">
      <c r="C32" s="6"/>
      <c r="D32" s="6"/>
      <c r="E32" s="6"/>
      <c r="F32" s="6"/>
      <c r="G32" s="6"/>
      <c r="H32" s="6"/>
      <c r="I32" s="6"/>
      <c r="J32" s="6"/>
      <c r="K32" s="6"/>
      <c r="L32" s="6"/>
      <c r="M32" s="6"/>
      <c r="N32" s="6"/>
      <c r="O32" s="6"/>
      <c r="P32" s="6"/>
      <c r="Q32" s="6"/>
      <c r="R32" s="6"/>
      <c r="S32" s="6"/>
    </row>
    <row r="33" spans="3:19">
      <c r="C33" s="6"/>
      <c r="D33" s="6"/>
      <c r="E33" s="6"/>
      <c r="F33" s="6"/>
      <c r="G33" s="6"/>
      <c r="H33" s="6"/>
      <c r="I33" s="6"/>
      <c r="J33" s="6"/>
      <c r="K33" s="6"/>
      <c r="L33" s="6"/>
      <c r="M33" s="6"/>
      <c r="N33" s="6"/>
      <c r="O33" s="6"/>
      <c r="P33" s="6"/>
      <c r="Q33" s="6"/>
      <c r="R33" s="6"/>
      <c r="S33" s="6"/>
    </row>
    <row r="34" spans="3:19">
      <c r="C34" s="6"/>
      <c r="D34" s="6"/>
      <c r="E34" s="6"/>
      <c r="F34" s="6"/>
      <c r="G34" s="6"/>
      <c r="H34" s="6"/>
      <c r="I34" s="6"/>
      <c r="J34" s="6"/>
      <c r="K34" s="6"/>
      <c r="L34" s="6"/>
      <c r="M34" s="6"/>
      <c r="N34" s="6"/>
      <c r="O34" s="6"/>
      <c r="P34" s="6"/>
      <c r="Q34" s="6"/>
      <c r="R34" s="6"/>
      <c r="S34" s="6"/>
    </row>
    <row r="35" spans="3:19">
      <c r="C35" s="6"/>
      <c r="D35" s="6"/>
      <c r="E35" s="6"/>
      <c r="F35" s="6"/>
      <c r="G35" s="6"/>
      <c r="H35" s="6"/>
      <c r="I35" s="6"/>
      <c r="J35" s="6"/>
      <c r="K35" s="6"/>
      <c r="L35" s="6"/>
      <c r="M35" s="6"/>
      <c r="N35" s="6"/>
      <c r="O35" s="6"/>
      <c r="P35" s="6"/>
      <c r="Q35" s="6"/>
      <c r="R35" s="6"/>
      <c r="S35" s="6"/>
    </row>
    <row r="36" spans="3:19">
      <c r="C36" s="6"/>
      <c r="D36" s="6"/>
      <c r="E36" s="6"/>
      <c r="F36" s="6"/>
      <c r="G36" s="6"/>
      <c r="H36" s="6"/>
      <c r="I36" s="6"/>
      <c r="J36" s="6"/>
      <c r="K36" s="6"/>
      <c r="L36" s="6"/>
      <c r="M36" s="6"/>
      <c r="N36" s="6"/>
      <c r="O36" s="6"/>
      <c r="P36" s="6"/>
      <c r="Q36" s="6"/>
      <c r="R36" s="6"/>
      <c r="S36" s="6"/>
    </row>
    <row r="37" spans="3:19">
      <c r="C37" s="6"/>
      <c r="D37" s="6"/>
      <c r="E37" s="6"/>
      <c r="F37" s="6"/>
      <c r="G37" s="6"/>
      <c r="H37" s="6"/>
      <c r="I37" s="6"/>
      <c r="J37" s="6"/>
      <c r="K37" s="6"/>
      <c r="L37" s="6"/>
      <c r="M37" s="6"/>
      <c r="N37" s="6"/>
      <c r="O37" s="6"/>
      <c r="P37" s="6"/>
      <c r="Q37" s="6"/>
      <c r="R37" s="6"/>
      <c r="S37" s="6"/>
    </row>
    <row r="38" spans="3:19">
      <c r="C38" s="6"/>
      <c r="D38" s="6"/>
      <c r="E38" s="6"/>
      <c r="F38" s="6"/>
      <c r="G38" s="6"/>
      <c r="H38" s="6"/>
      <c r="I38" s="6"/>
      <c r="J38" s="6"/>
      <c r="K38" s="6"/>
      <c r="L38" s="6"/>
      <c r="M38" s="6"/>
      <c r="N38" s="6"/>
      <c r="O38" s="6"/>
      <c r="P38" s="6"/>
      <c r="Q38" s="6"/>
      <c r="R38" s="6"/>
      <c r="S38" s="6"/>
    </row>
    <row r="39" spans="3:19">
      <c r="C39" s="6"/>
      <c r="D39" s="6"/>
      <c r="E39" s="6"/>
      <c r="F39" s="6"/>
      <c r="G39" s="6"/>
      <c r="H39" s="6"/>
      <c r="I39" s="6"/>
      <c r="J39" s="6"/>
      <c r="K39" s="6"/>
      <c r="L39" s="6"/>
      <c r="M39" s="6"/>
      <c r="N39" s="6"/>
      <c r="O39" s="6"/>
      <c r="P39" s="6"/>
      <c r="Q39" s="6"/>
      <c r="R39" s="6"/>
      <c r="S39" s="6"/>
    </row>
    <row r="40" spans="3:19">
      <c r="C40" s="6"/>
      <c r="D40" s="6"/>
      <c r="E40" s="6"/>
      <c r="F40" s="6"/>
      <c r="G40" s="6"/>
      <c r="H40" s="6"/>
      <c r="I40" s="6"/>
      <c r="J40" s="6"/>
      <c r="K40" s="6"/>
      <c r="L40" s="6"/>
      <c r="M40" s="6"/>
      <c r="N40" s="6"/>
      <c r="O40" s="6"/>
      <c r="P40" s="6"/>
      <c r="Q40" s="6"/>
      <c r="R40" s="6"/>
      <c r="S40" s="6"/>
    </row>
    <row r="41" spans="3:19">
      <c r="C41" s="6"/>
      <c r="D41" s="6"/>
      <c r="E41" s="6"/>
      <c r="F41" s="6"/>
      <c r="G41" s="6"/>
      <c r="H41" s="6"/>
      <c r="I41" s="6"/>
      <c r="J41" s="6"/>
      <c r="K41" s="6"/>
      <c r="L41" s="6"/>
      <c r="M41" s="6"/>
      <c r="N41" s="6"/>
      <c r="O41" s="6"/>
      <c r="P41" s="6"/>
      <c r="Q41" s="6"/>
      <c r="R41" s="6"/>
      <c r="S41" s="6"/>
    </row>
    <row r="42" spans="3:19">
      <c r="C42" s="6"/>
      <c r="D42" s="6"/>
      <c r="E42" s="6"/>
      <c r="F42" s="6"/>
      <c r="G42" s="6"/>
      <c r="H42" s="6"/>
      <c r="I42" s="6"/>
      <c r="J42" s="6"/>
      <c r="K42" s="6"/>
      <c r="L42" s="6"/>
      <c r="M42" s="6"/>
      <c r="N42" s="6"/>
      <c r="O42" s="6"/>
      <c r="P42" s="6"/>
      <c r="Q42" s="6"/>
      <c r="R42" s="6"/>
      <c r="S42" s="6"/>
    </row>
    <row r="43" spans="3:19">
      <c r="C43" s="6"/>
      <c r="D43" s="6"/>
      <c r="E43" s="6"/>
      <c r="F43" s="6"/>
      <c r="G43" s="6"/>
      <c r="H43" s="6"/>
      <c r="I43" s="6"/>
      <c r="J43" s="6"/>
      <c r="K43" s="6"/>
      <c r="L43" s="6"/>
      <c r="M43" s="6"/>
      <c r="N43" s="6"/>
      <c r="O43" s="6"/>
      <c r="P43" s="6"/>
      <c r="Q43" s="6"/>
      <c r="R43" s="6"/>
      <c r="S43" s="6"/>
    </row>
    <row r="44" spans="3:19">
      <c r="C44" s="6"/>
      <c r="D44" s="6"/>
      <c r="E44" s="6"/>
      <c r="F44" s="6"/>
      <c r="G44" s="6"/>
      <c r="H44" s="6"/>
      <c r="I44" s="6"/>
      <c r="J44" s="6"/>
      <c r="K44" s="6"/>
      <c r="L44" s="6"/>
      <c r="M44" s="6"/>
      <c r="N44" s="6"/>
      <c r="O44" s="6"/>
      <c r="P44" s="6"/>
      <c r="Q44" s="6"/>
      <c r="R44" s="6"/>
      <c r="S44" s="6"/>
    </row>
    <row r="45" spans="3:19">
      <c r="C45" s="6"/>
      <c r="D45" s="6"/>
      <c r="E45" s="6"/>
      <c r="F45" s="6"/>
      <c r="G45" s="6"/>
      <c r="H45" s="6"/>
      <c r="I45" s="6"/>
      <c r="J45" s="6"/>
      <c r="K45" s="6"/>
      <c r="L45" s="6"/>
      <c r="M45" s="6"/>
      <c r="N45" s="6"/>
      <c r="O45" s="6"/>
      <c r="P45" s="6"/>
      <c r="Q45" s="6"/>
      <c r="R45" s="6"/>
      <c r="S45" s="6"/>
    </row>
    <row r="46" spans="3:19">
      <c r="C46" s="6"/>
      <c r="D46" s="6"/>
      <c r="E46" s="6"/>
      <c r="F46" s="6"/>
      <c r="G46" s="6"/>
      <c r="H46" s="6"/>
      <c r="I46" s="6"/>
      <c r="J46" s="6"/>
      <c r="K46" s="6"/>
      <c r="L46" s="6"/>
      <c r="M46" s="6"/>
      <c r="N46" s="6"/>
      <c r="O46" s="6"/>
      <c r="P46" s="6"/>
      <c r="Q46" s="6"/>
      <c r="R46" s="6"/>
      <c r="S46" s="6"/>
    </row>
    <row r="47" spans="3:19">
      <c r="C47" s="6"/>
      <c r="D47" s="6"/>
      <c r="E47" s="6"/>
      <c r="F47" s="6"/>
      <c r="G47" s="6"/>
      <c r="H47" s="6"/>
      <c r="I47" s="6"/>
      <c r="J47" s="6"/>
      <c r="K47" s="6"/>
      <c r="L47" s="6"/>
      <c r="M47" s="6"/>
      <c r="N47" s="6"/>
      <c r="O47" s="6"/>
      <c r="P47" s="6"/>
      <c r="Q47" s="6"/>
      <c r="R47" s="6"/>
      <c r="S47" s="6"/>
    </row>
    <row r="48" spans="3:19">
      <c r="C48" s="6"/>
      <c r="D48" s="6"/>
      <c r="E48" s="6"/>
      <c r="F48" s="6"/>
      <c r="G48" s="6"/>
      <c r="H48" s="6"/>
      <c r="I48" s="6"/>
      <c r="J48" s="6"/>
      <c r="K48" s="6"/>
      <c r="L48" s="6"/>
      <c r="M48" s="6"/>
      <c r="N48" s="6"/>
      <c r="O48" s="6"/>
      <c r="P48" s="6"/>
      <c r="Q48" s="6"/>
      <c r="R48" s="6"/>
      <c r="S48" s="6"/>
    </row>
    <row r="49" spans="3:19">
      <c r="C49" s="6"/>
      <c r="D49" s="6"/>
      <c r="E49" s="6"/>
      <c r="F49" s="6"/>
      <c r="G49" s="6"/>
      <c r="H49" s="6"/>
      <c r="I49" s="6"/>
      <c r="J49" s="6"/>
      <c r="K49" s="6"/>
      <c r="L49" s="6"/>
      <c r="M49" s="6"/>
      <c r="N49" s="6"/>
      <c r="O49" s="6"/>
      <c r="P49" s="6"/>
      <c r="Q49" s="6"/>
      <c r="R49" s="6"/>
      <c r="S49" s="6"/>
    </row>
    <row r="50" spans="3:19">
      <c r="C50" s="6"/>
      <c r="D50" s="6"/>
      <c r="E50" s="6"/>
      <c r="F50" s="6"/>
      <c r="G50" s="6"/>
      <c r="H50" s="6"/>
      <c r="I50" s="6"/>
      <c r="J50" s="6"/>
      <c r="K50" s="6"/>
      <c r="L50" s="6"/>
      <c r="M50" s="6"/>
      <c r="N50" s="6"/>
      <c r="O50" s="6"/>
      <c r="P50" s="6"/>
      <c r="Q50" s="6"/>
      <c r="R50" s="6"/>
      <c r="S50" s="6"/>
    </row>
    <row r="51" spans="3:19">
      <c r="C51" s="6"/>
      <c r="D51" s="6"/>
      <c r="E51" s="6"/>
      <c r="F51" s="6"/>
      <c r="G51" s="6"/>
      <c r="H51" s="6"/>
      <c r="I51" s="6"/>
      <c r="J51" s="6"/>
      <c r="K51" s="6"/>
      <c r="L51" s="6"/>
      <c r="M51" s="6"/>
      <c r="N51" s="6"/>
      <c r="O51" s="6"/>
      <c r="P51" s="6"/>
      <c r="Q51" s="6"/>
      <c r="R51" s="6"/>
      <c r="S51" s="6"/>
    </row>
    <row r="52" spans="3:19">
      <c r="C52" s="6"/>
      <c r="D52" s="6"/>
      <c r="E52" s="6"/>
      <c r="F52" s="6"/>
      <c r="G52" s="6"/>
      <c r="H52" s="6"/>
      <c r="I52" s="6"/>
      <c r="J52" s="6"/>
      <c r="K52" s="6"/>
      <c r="L52" s="6"/>
      <c r="M52" s="6"/>
      <c r="N52" s="6"/>
      <c r="O52" s="6"/>
      <c r="P52" s="6"/>
      <c r="Q52" s="6"/>
      <c r="R52" s="6"/>
      <c r="S52" s="6"/>
    </row>
    <row r="53" spans="3:19">
      <c r="C53" s="6"/>
      <c r="D53" s="6"/>
      <c r="E53" s="6"/>
      <c r="F53" s="6"/>
      <c r="G53" s="6"/>
      <c r="H53" s="6"/>
      <c r="I53" s="6"/>
      <c r="J53" s="6"/>
      <c r="K53" s="6"/>
      <c r="L53" s="6"/>
      <c r="M53" s="6"/>
      <c r="N53" s="6"/>
      <c r="O53" s="6"/>
      <c r="P53" s="6"/>
      <c r="Q53" s="6"/>
      <c r="R53" s="6"/>
      <c r="S53" s="6"/>
    </row>
    <row r="54" spans="3:19">
      <c r="C54" s="6"/>
      <c r="D54" s="6"/>
      <c r="E54" s="6"/>
      <c r="F54" s="6"/>
      <c r="G54" s="6"/>
      <c r="H54" s="6"/>
      <c r="I54" s="6"/>
      <c r="J54" s="6"/>
      <c r="K54" s="6"/>
      <c r="L54" s="6"/>
      <c r="M54" s="6"/>
      <c r="N54" s="6"/>
      <c r="O54" s="6"/>
      <c r="P54" s="6"/>
      <c r="Q54" s="6"/>
      <c r="R54" s="6"/>
      <c r="S54" s="6"/>
    </row>
    <row r="55" spans="3:19">
      <c r="C55" s="6"/>
      <c r="D55" s="6"/>
      <c r="E55" s="6"/>
      <c r="F55" s="6"/>
      <c r="G55" s="6"/>
      <c r="H55" s="6"/>
      <c r="I55" s="6"/>
      <c r="J55" s="6"/>
      <c r="K55" s="6"/>
      <c r="L55" s="6"/>
      <c r="M55" s="6"/>
      <c r="N55" s="6"/>
      <c r="O55" s="6"/>
      <c r="P55" s="6"/>
      <c r="Q55" s="6"/>
      <c r="R55" s="6"/>
      <c r="S55" s="6"/>
    </row>
    <row r="56" spans="3:19">
      <c r="C56" s="6"/>
      <c r="D56" s="6"/>
      <c r="E56" s="6"/>
      <c r="F56" s="6"/>
      <c r="G56" s="6"/>
      <c r="H56" s="6"/>
      <c r="I56" s="6"/>
      <c r="J56" s="6"/>
      <c r="K56" s="6"/>
      <c r="L56" s="6"/>
      <c r="M56" s="6"/>
      <c r="N56" s="6"/>
      <c r="O56" s="6"/>
      <c r="P56" s="6"/>
      <c r="Q56" s="6"/>
      <c r="R56" s="6"/>
      <c r="S56" s="6"/>
    </row>
    <row r="57" spans="3:19">
      <c r="C57" s="6"/>
      <c r="D57" s="6"/>
      <c r="E57" s="6"/>
      <c r="F57" s="6"/>
      <c r="G57" s="6"/>
      <c r="H57" s="6"/>
      <c r="I57" s="6"/>
      <c r="J57" s="6"/>
      <c r="K57" s="6"/>
      <c r="L57" s="6"/>
      <c r="M57" s="6"/>
      <c r="N57" s="6"/>
      <c r="O57" s="6"/>
      <c r="P57" s="6"/>
      <c r="Q57" s="6"/>
      <c r="R57" s="6"/>
      <c r="S57" s="6"/>
    </row>
    <row r="58" spans="3:19">
      <c r="C58" s="6"/>
      <c r="D58" s="6"/>
      <c r="E58" s="6"/>
      <c r="F58" s="6"/>
      <c r="G58" s="6"/>
      <c r="H58" s="6"/>
      <c r="I58" s="6"/>
      <c r="J58" s="6"/>
      <c r="K58" s="6"/>
      <c r="L58" s="6"/>
      <c r="M58" s="6"/>
      <c r="N58" s="6"/>
      <c r="O58" s="6"/>
      <c r="P58" s="6"/>
      <c r="Q58" s="6"/>
      <c r="R58" s="6"/>
      <c r="S58" s="6"/>
    </row>
    <row r="59" spans="3:19">
      <c r="C59" s="6"/>
      <c r="D59" s="6"/>
      <c r="E59" s="6"/>
      <c r="F59" s="6"/>
      <c r="G59" s="6"/>
      <c r="H59" s="6"/>
      <c r="I59" s="6"/>
      <c r="J59" s="6"/>
      <c r="K59" s="6"/>
      <c r="L59" s="6"/>
      <c r="M59" s="6"/>
      <c r="N59" s="6"/>
      <c r="O59" s="6"/>
      <c r="P59" s="6"/>
      <c r="Q59" s="6"/>
      <c r="R59" s="6"/>
      <c r="S59" s="6"/>
    </row>
    <row r="60" spans="3:19">
      <c r="C60" s="6"/>
      <c r="D60" s="6"/>
      <c r="E60" s="6"/>
      <c r="F60" s="6"/>
      <c r="G60" s="6"/>
      <c r="H60" s="6"/>
      <c r="I60" s="6"/>
      <c r="J60" s="6"/>
      <c r="K60" s="6"/>
      <c r="L60" s="6"/>
      <c r="M60" s="6"/>
      <c r="N60" s="6"/>
      <c r="O60" s="6"/>
      <c r="P60" s="6"/>
      <c r="Q60" s="6"/>
      <c r="R60" s="6"/>
      <c r="S60" s="6"/>
    </row>
    <row r="61" spans="3:19">
      <c r="C61" s="6"/>
      <c r="D61" s="6"/>
      <c r="E61" s="6"/>
      <c r="F61" s="6"/>
      <c r="G61" s="6"/>
      <c r="H61" s="6"/>
      <c r="I61" s="6"/>
      <c r="J61" s="6"/>
      <c r="K61" s="6"/>
      <c r="L61" s="6"/>
      <c r="M61" s="6"/>
      <c r="N61" s="6"/>
      <c r="O61" s="6"/>
      <c r="P61" s="6"/>
      <c r="Q61" s="6"/>
      <c r="R61" s="6"/>
      <c r="S61" s="6"/>
    </row>
    <row r="62" spans="3:19">
      <c r="C62" s="6"/>
      <c r="D62" s="6"/>
      <c r="E62" s="6"/>
      <c r="F62" s="6"/>
      <c r="G62" s="6"/>
      <c r="H62" s="6"/>
      <c r="I62" s="6"/>
      <c r="J62" s="6"/>
      <c r="K62" s="6"/>
      <c r="L62" s="6"/>
      <c r="M62" s="6"/>
      <c r="N62" s="6"/>
      <c r="O62" s="6"/>
      <c r="P62" s="6"/>
      <c r="Q62" s="6"/>
      <c r="R62" s="6"/>
      <c r="S62" s="6"/>
    </row>
    <row r="63" spans="3:19">
      <c r="C63" s="6"/>
      <c r="D63" s="6"/>
      <c r="E63" s="6"/>
      <c r="F63" s="6"/>
      <c r="G63" s="6"/>
      <c r="H63" s="6"/>
      <c r="I63" s="6"/>
      <c r="J63" s="6"/>
      <c r="K63" s="6"/>
      <c r="L63" s="6"/>
      <c r="M63" s="6"/>
      <c r="N63" s="6"/>
      <c r="O63" s="6"/>
      <c r="P63" s="6"/>
      <c r="Q63" s="6"/>
      <c r="R63" s="6"/>
      <c r="S63" s="6"/>
    </row>
    <row r="64" spans="3: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row r="98" spans="3:19">
      <c r="C98" s="6"/>
      <c r="D98" s="6"/>
      <c r="E98" s="6"/>
      <c r="F98" s="6"/>
      <c r="G98" s="6"/>
      <c r="H98" s="6"/>
      <c r="I98" s="6"/>
      <c r="J98" s="6"/>
      <c r="K98" s="6"/>
      <c r="L98" s="6"/>
      <c r="M98" s="6"/>
      <c r="N98" s="6"/>
      <c r="O98" s="6"/>
      <c r="P98" s="6"/>
      <c r="Q98" s="6"/>
      <c r="R98" s="6"/>
      <c r="S98" s="6"/>
    </row>
    <row r="99" spans="3:19">
      <c r="C99" s="6"/>
      <c r="D99" s="6"/>
      <c r="E99" s="6"/>
      <c r="F99" s="6"/>
      <c r="G99" s="6"/>
      <c r="H99" s="6"/>
      <c r="I99" s="6"/>
      <c r="J99" s="6"/>
      <c r="K99" s="6"/>
      <c r="L99" s="6"/>
      <c r="M99" s="6"/>
      <c r="N99" s="6"/>
      <c r="O99" s="6"/>
      <c r="P99" s="6"/>
      <c r="Q99" s="6"/>
      <c r="R99" s="6"/>
      <c r="S99" s="6"/>
    </row>
    <row r="100" spans="3:19">
      <c r="C100" s="6"/>
      <c r="D100" s="6"/>
      <c r="E100" s="6"/>
      <c r="F100" s="6"/>
      <c r="G100" s="6"/>
      <c r="H100" s="6"/>
      <c r="I100" s="6"/>
      <c r="J100" s="6"/>
      <c r="K100" s="6"/>
      <c r="L100" s="6"/>
      <c r="M100" s="6"/>
      <c r="N100" s="6"/>
      <c r="O100" s="6"/>
      <c r="P100" s="6"/>
      <c r="Q100" s="6"/>
      <c r="R100" s="6"/>
      <c r="S100" s="6"/>
    </row>
    <row r="101" spans="3:19">
      <c r="C101" s="6"/>
      <c r="D101" s="6"/>
      <c r="E101" s="6"/>
      <c r="F101" s="6"/>
      <c r="G101" s="6"/>
      <c r="H101" s="6"/>
      <c r="I101" s="6"/>
      <c r="J101" s="6"/>
      <c r="K101" s="6"/>
      <c r="L101" s="6"/>
      <c r="M101" s="6"/>
      <c r="N101" s="6"/>
      <c r="O101" s="6"/>
      <c r="P101" s="6"/>
      <c r="Q101" s="6"/>
      <c r="R101" s="6"/>
      <c r="S101" s="6"/>
    </row>
    <row r="102" spans="3:19">
      <c r="C102" s="6"/>
      <c r="D102" s="6"/>
      <c r="E102" s="6"/>
      <c r="F102" s="6"/>
      <c r="G102" s="6"/>
      <c r="H102" s="6"/>
      <c r="I102" s="6"/>
      <c r="J102" s="6"/>
      <c r="K102" s="6"/>
      <c r="L102" s="6"/>
      <c r="M102" s="6"/>
      <c r="N102" s="6"/>
      <c r="O102" s="6"/>
      <c r="P102" s="6"/>
      <c r="Q102" s="6"/>
      <c r="R102" s="6"/>
      <c r="S102" s="6"/>
    </row>
    <row r="103" spans="3:19">
      <c r="C103" s="6"/>
      <c r="D103" s="6"/>
      <c r="E103" s="6"/>
      <c r="F103" s="6"/>
      <c r="G103" s="6"/>
      <c r="H103" s="6"/>
      <c r="I103" s="6"/>
      <c r="J103" s="6"/>
      <c r="K103" s="6"/>
      <c r="L103" s="6"/>
      <c r="M103" s="6"/>
      <c r="N103" s="6"/>
      <c r="O103" s="6"/>
      <c r="P103" s="6"/>
      <c r="Q103" s="6"/>
      <c r="R103" s="6"/>
      <c r="S103" s="6"/>
    </row>
    <row r="104" spans="3:19">
      <c r="C104" s="6"/>
      <c r="D104" s="6"/>
      <c r="E104" s="6"/>
      <c r="F104" s="6"/>
      <c r="G104" s="6"/>
      <c r="H104" s="6"/>
      <c r="I104" s="6"/>
      <c r="J104" s="6"/>
      <c r="K104" s="6"/>
      <c r="L104" s="6"/>
      <c r="M104" s="6"/>
      <c r="N104" s="6"/>
      <c r="O104" s="6"/>
      <c r="P104" s="6"/>
      <c r="Q104" s="6"/>
      <c r="R104" s="6"/>
      <c r="S104" s="6"/>
    </row>
    <row r="105" spans="3:19">
      <c r="C105" s="6"/>
      <c r="D105" s="6"/>
      <c r="E105" s="6"/>
      <c r="F105" s="6"/>
      <c r="G105" s="6"/>
      <c r="H105" s="6"/>
      <c r="I105" s="6"/>
      <c r="J105" s="6"/>
      <c r="K105" s="6"/>
      <c r="L105" s="6"/>
      <c r="M105" s="6"/>
      <c r="N105" s="6"/>
      <c r="O105" s="6"/>
      <c r="P105" s="6"/>
      <c r="Q105" s="6"/>
      <c r="R105" s="6"/>
      <c r="S105" s="6"/>
    </row>
    <row r="106" spans="3:19">
      <c r="C106" s="6"/>
      <c r="D106" s="6"/>
      <c r="E106" s="6"/>
      <c r="F106" s="6"/>
      <c r="G106" s="6"/>
      <c r="H106" s="6"/>
      <c r="I106" s="6"/>
      <c r="J106" s="6"/>
      <c r="K106" s="6"/>
      <c r="L106" s="6"/>
      <c r="M106" s="6"/>
      <c r="N106" s="6"/>
      <c r="O106" s="6"/>
      <c r="P106" s="6"/>
      <c r="Q106" s="6"/>
      <c r="R106" s="6"/>
      <c r="S106" s="6"/>
    </row>
    <row r="107" spans="3:19">
      <c r="C107" s="6"/>
      <c r="D107" s="6"/>
      <c r="E107" s="6"/>
      <c r="F107" s="6"/>
      <c r="G107" s="6"/>
      <c r="H107" s="6"/>
      <c r="I107" s="6"/>
      <c r="J107" s="6"/>
      <c r="K107" s="6"/>
      <c r="L107" s="6"/>
      <c r="M107" s="6"/>
      <c r="N107" s="6"/>
      <c r="O107" s="6"/>
      <c r="P107" s="6"/>
      <c r="Q107" s="6"/>
      <c r="R107" s="6"/>
      <c r="S107" s="6"/>
    </row>
    <row r="108" spans="3:19">
      <c r="C108" s="6"/>
      <c r="D108" s="6"/>
      <c r="E108" s="6"/>
      <c r="F108" s="6"/>
      <c r="G108" s="6"/>
      <c r="H108" s="6"/>
      <c r="I108" s="6"/>
      <c r="J108" s="6"/>
      <c r="K108" s="6"/>
      <c r="L108" s="6"/>
      <c r="M108" s="6"/>
      <c r="N108" s="6"/>
      <c r="O108" s="6"/>
      <c r="P108" s="6"/>
      <c r="Q108" s="6"/>
      <c r="R108" s="6"/>
      <c r="S108" s="6"/>
    </row>
    <row r="109" spans="3:19">
      <c r="C109" s="6"/>
      <c r="D109" s="6"/>
      <c r="E109" s="6"/>
      <c r="F109" s="6"/>
      <c r="G109" s="6"/>
      <c r="H109" s="6"/>
      <c r="I109" s="6"/>
      <c r="J109" s="6"/>
      <c r="K109" s="6"/>
      <c r="L109" s="6"/>
      <c r="M109" s="6"/>
      <c r="N109" s="6"/>
      <c r="O109" s="6"/>
      <c r="P109" s="6"/>
      <c r="Q109" s="6"/>
      <c r="R109" s="6"/>
      <c r="S109" s="6"/>
    </row>
    <row r="110" spans="3:19">
      <c r="C110" s="6"/>
      <c r="D110" s="6"/>
      <c r="E110" s="6"/>
      <c r="F110" s="6"/>
      <c r="G110" s="6"/>
      <c r="H110" s="6"/>
      <c r="I110" s="6"/>
      <c r="J110" s="6"/>
      <c r="K110" s="6"/>
      <c r="L110" s="6"/>
      <c r="M110" s="6"/>
      <c r="N110" s="6"/>
      <c r="O110" s="6"/>
      <c r="P110" s="6"/>
      <c r="Q110" s="6"/>
      <c r="R110" s="6"/>
      <c r="S110" s="6"/>
    </row>
    <row r="111" spans="3:19">
      <c r="C111" s="6"/>
      <c r="D111" s="6"/>
      <c r="E111" s="6"/>
      <c r="F111" s="6"/>
      <c r="G111" s="6"/>
      <c r="H111" s="6"/>
      <c r="I111" s="6"/>
      <c r="J111" s="6"/>
      <c r="K111" s="6"/>
      <c r="L111" s="6"/>
      <c r="M111" s="6"/>
      <c r="N111" s="6"/>
      <c r="O111" s="6"/>
      <c r="P111" s="6"/>
      <c r="Q111" s="6"/>
      <c r="R111" s="6"/>
      <c r="S111" s="6"/>
    </row>
    <row r="112" spans="3:19">
      <c r="C112" s="6"/>
      <c r="D112" s="6"/>
      <c r="E112" s="6"/>
      <c r="F112" s="6"/>
      <c r="G112" s="6"/>
      <c r="H112" s="6"/>
      <c r="I112" s="6"/>
      <c r="J112" s="6"/>
      <c r="K112" s="6"/>
      <c r="L112" s="6"/>
      <c r="M112" s="6"/>
      <c r="N112" s="6"/>
      <c r="O112" s="6"/>
      <c r="P112" s="6"/>
      <c r="Q112" s="6"/>
      <c r="R112" s="6"/>
      <c r="S112" s="6"/>
    </row>
    <row r="113" spans="3:19">
      <c r="C113" s="6"/>
      <c r="D113" s="6"/>
      <c r="E113" s="6"/>
      <c r="F113" s="6"/>
      <c r="G113" s="6"/>
      <c r="H113" s="6"/>
      <c r="I113" s="6"/>
      <c r="J113" s="6"/>
      <c r="K113" s="6"/>
      <c r="L113" s="6"/>
      <c r="M113" s="6"/>
      <c r="N113" s="6"/>
      <c r="O113" s="6"/>
      <c r="P113" s="6"/>
      <c r="Q113" s="6"/>
      <c r="R113" s="6"/>
      <c r="S113" s="6"/>
    </row>
    <row r="114" spans="3:19">
      <c r="C114" s="6"/>
      <c r="D114" s="6"/>
      <c r="E114" s="6"/>
      <c r="F114" s="6"/>
      <c r="G114" s="6"/>
      <c r="H114" s="6"/>
      <c r="I114" s="6"/>
      <c r="J114" s="6"/>
      <c r="K114" s="6"/>
      <c r="L114" s="6"/>
      <c r="M114" s="6"/>
      <c r="N114" s="6"/>
      <c r="O114" s="6"/>
      <c r="P114" s="6"/>
      <c r="Q114" s="6"/>
      <c r="R114" s="6"/>
      <c r="S114" s="6"/>
    </row>
    <row r="115" spans="3:19">
      <c r="C115" s="6"/>
      <c r="D115" s="6"/>
      <c r="E115" s="6"/>
      <c r="F115" s="6"/>
      <c r="G115" s="6"/>
      <c r="H115" s="6"/>
      <c r="I115" s="6"/>
      <c r="J115" s="6"/>
      <c r="K115" s="6"/>
      <c r="L115" s="6"/>
      <c r="M115" s="6"/>
      <c r="N115" s="6"/>
      <c r="O115" s="6"/>
      <c r="P115" s="6"/>
      <c r="Q115" s="6"/>
      <c r="R115" s="6"/>
      <c r="S115" s="6"/>
    </row>
    <row r="116" spans="3:19">
      <c r="C116" s="6"/>
      <c r="D116" s="6"/>
      <c r="E116" s="6"/>
      <c r="F116" s="6"/>
      <c r="G116" s="6"/>
      <c r="H116" s="6"/>
      <c r="I116" s="6"/>
      <c r="J116" s="6"/>
      <c r="K116" s="6"/>
      <c r="L116" s="6"/>
      <c r="M116" s="6"/>
      <c r="N116" s="6"/>
      <c r="O116" s="6"/>
      <c r="P116" s="6"/>
      <c r="Q116" s="6"/>
      <c r="R116" s="6"/>
      <c r="S116" s="6"/>
    </row>
    <row r="117" spans="3:19">
      <c r="C117" s="6"/>
      <c r="D117" s="6"/>
      <c r="E117" s="6"/>
      <c r="F117" s="6"/>
      <c r="G117" s="6"/>
      <c r="H117" s="6"/>
      <c r="I117" s="6"/>
      <c r="J117" s="6"/>
      <c r="K117" s="6"/>
      <c r="L117" s="6"/>
      <c r="M117" s="6"/>
      <c r="N117" s="6"/>
      <c r="O117" s="6"/>
      <c r="P117" s="6"/>
      <c r="Q117" s="6"/>
      <c r="R117" s="6"/>
      <c r="S117" s="6"/>
    </row>
    <row r="118" spans="3:19">
      <c r="C118" s="6"/>
      <c r="D118" s="6"/>
      <c r="E118" s="6"/>
      <c r="F118" s="6"/>
      <c r="G118" s="6"/>
      <c r="H118" s="6"/>
      <c r="I118" s="6"/>
      <c r="J118" s="6"/>
      <c r="K118" s="6"/>
      <c r="L118" s="6"/>
      <c r="M118" s="6"/>
      <c r="N118" s="6"/>
      <c r="O118" s="6"/>
      <c r="P118" s="6"/>
      <c r="Q118" s="6"/>
      <c r="R118" s="6"/>
      <c r="S118" s="6"/>
    </row>
    <row r="119" spans="3:19">
      <c r="C119" s="6"/>
      <c r="D119" s="6"/>
      <c r="E119" s="6"/>
      <c r="F119" s="6"/>
      <c r="G119" s="6"/>
      <c r="H119" s="6"/>
      <c r="I119" s="6"/>
      <c r="J119" s="6"/>
      <c r="K119" s="6"/>
      <c r="L119" s="6"/>
      <c r="M119" s="6"/>
      <c r="N119" s="6"/>
      <c r="O119" s="6"/>
      <c r="P119" s="6"/>
      <c r="Q119" s="6"/>
      <c r="R119" s="6"/>
      <c r="S119" s="6"/>
    </row>
    <row r="120" spans="3:19">
      <c r="C120" s="6"/>
      <c r="D120" s="6"/>
      <c r="E120" s="6"/>
      <c r="F120" s="6"/>
      <c r="G120" s="6"/>
      <c r="H120" s="6"/>
      <c r="I120" s="6"/>
      <c r="J120" s="6"/>
      <c r="K120" s="6"/>
      <c r="L120" s="6"/>
      <c r="M120" s="6"/>
      <c r="N120" s="6"/>
      <c r="O120" s="6"/>
      <c r="P120" s="6"/>
      <c r="Q120" s="6"/>
      <c r="R120" s="6"/>
      <c r="S120" s="6"/>
    </row>
    <row r="121" spans="3:19">
      <c r="C121" s="6"/>
      <c r="D121" s="6"/>
      <c r="E121" s="6"/>
      <c r="F121" s="6"/>
      <c r="G121" s="6"/>
      <c r="H121" s="6"/>
      <c r="I121" s="6"/>
      <c r="J121" s="6"/>
      <c r="K121" s="6"/>
      <c r="L121" s="6"/>
      <c r="M121" s="6"/>
      <c r="N121" s="6"/>
      <c r="O121" s="6"/>
      <c r="P121" s="6"/>
      <c r="Q121" s="6"/>
      <c r="R121" s="6"/>
      <c r="S121" s="6"/>
    </row>
    <row r="122" spans="3:19">
      <c r="C122" s="6"/>
      <c r="D122" s="6"/>
      <c r="E122" s="6"/>
      <c r="F122" s="6"/>
      <c r="G122" s="6"/>
      <c r="H122" s="6"/>
      <c r="I122" s="6"/>
      <c r="J122" s="6"/>
      <c r="K122" s="6"/>
      <c r="L122" s="6"/>
      <c r="M122" s="6"/>
      <c r="N122" s="6"/>
      <c r="O122" s="6"/>
      <c r="P122" s="6"/>
      <c r="Q122" s="6"/>
      <c r="R122" s="6"/>
      <c r="S122" s="6"/>
    </row>
    <row r="123" spans="3:19">
      <c r="C123" s="6"/>
      <c r="D123" s="6"/>
      <c r="E123" s="6"/>
      <c r="F123" s="6"/>
      <c r="G123" s="6"/>
      <c r="H123" s="6"/>
      <c r="I123" s="6"/>
      <c r="J123" s="6"/>
      <c r="K123" s="6"/>
      <c r="L123" s="6"/>
      <c r="M123" s="6"/>
      <c r="N123" s="6"/>
      <c r="O123" s="6"/>
      <c r="P123" s="6"/>
      <c r="Q123" s="6"/>
      <c r="R123" s="6"/>
      <c r="S123" s="6"/>
    </row>
    <row r="124" spans="3:19">
      <c r="C124" s="6"/>
      <c r="D124" s="6"/>
      <c r="E124" s="6"/>
      <c r="F124" s="6"/>
      <c r="G124" s="6"/>
      <c r="H124" s="6"/>
      <c r="I124" s="6"/>
      <c r="J124" s="6"/>
      <c r="K124" s="6"/>
      <c r="L124" s="6"/>
      <c r="M124" s="6"/>
      <c r="N124" s="6"/>
      <c r="O124" s="6"/>
      <c r="P124" s="6"/>
      <c r="Q124" s="6"/>
      <c r="R124" s="6"/>
      <c r="S124" s="6"/>
    </row>
    <row r="125" spans="3:19">
      <c r="C125" s="6"/>
      <c r="D125" s="6"/>
      <c r="E125" s="6"/>
      <c r="F125" s="6"/>
      <c r="G125" s="6"/>
      <c r="H125" s="6"/>
      <c r="I125" s="6"/>
      <c r="J125" s="6"/>
      <c r="K125" s="6"/>
      <c r="L125" s="6"/>
      <c r="M125" s="6"/>
      <c r="N125" s="6"/>
      <c r="O125" s="6"/>
      <c r="P125" s="6"/>
      <c r="Q125" s="6"/>
      <c r="R125" s="6"/>
      <c r="S125" s="6"/>
    </row>
    <row r="126" spans="3:19">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126"/>
  <sheetViews>
    <sheetView workbookViewId="0">
      <selection activeCell="F1" sqref="F1"/>
    </sheetView>
  </sheetViews>
  <sheetFormatPr defaultRowHeight="14.5"/>
  <sheetData>
    <row r="1" spans="1:19">
      <c r="A1" t="s">
        <v>43</v>
      </c>
      <c r="B1" t="s">
        <v>44</v>
      </c>
      <c r="C1" t="s">
        <v>46</v>
      </c>
      <c r="D1" t="s">
        <v>47</v>
      </c>
      <c r="E1" s="10" t="s">
        <v>48</v>
      </c>
      <c r="F1" s="10" t="s">
        <v>61</v>
      </c>
    </row>
    <row r="2" spans="1:19">
      <c r="A2" t="s">
        <v>40</v>
      </c>
      <c r="B2" t="s">
        <v>5</v>
      </c>
      <c r="C2" s="6">
        <v>236.19854736328125</v>
      </c>
      <c r="D2" s="6">
        <v>255.6878662109375</v>
      </c>
      <c r="E2" s="6">
        <v>1235.6260986328125</v>
      </c>
      <c r="F2" s="6"/>
      <c r="G2" s="6"/>
      <c r="H2" s="6"/>
      <c r="I2" s="6"/>
      <c r="J2" s="6"/>
      <c r="K2" s="6"/>
      <c r="L2" s="6"/>
      <c r="M2" s="6"/>
      <c r="N2" s="6"/>
      <c r="O2" s="6"/>
      <c r="P2" s="6"/>
      <c r="Q2" s="6"/>
      <c r="R2" s="6"/>
      <c r="S2" s="6"/>
    </row>
    <row r="3" spans="1:19">
      <c r="A3" t="s">
        <v>40</v>
      </c>
      <c r="B3" t="s">
        <v>6</v>
      </c>
      <c r="C3" s="6">
        <v>31.362586975097656</v>
      </c>
      <c r="D3" s="6">
        <v>25.315006256103516</v>
      </c>
      <c r="E3" s="6">
        <v>115.12135314941406</v>
      </c>
      <c r="F3" s="6"/>
      <c r="G3" s="6"/>
      <c r="H3" s="6"/>
      <c r="I3" s="6"/>
      <c r="J3" s="6"/>
      <c r="K3" s="6"/>
      <c r="L3" s="6"/>
      <c r="M3" s="6"/>
      <c r="N3" s="6"/>
      <c r="O3" s="6"/>
      <c r="P3" s="6"/>
      <c r="Q3" s="6"/>
      <c r="R3" s="6"/>
      <c r="S3" s="6"/>
    </row>
    <row r="4" spans="1:19">
      <c r="A4" t="s">
        <v>40</v>
      </c>
      <c r="B4" t="s">
        <v>45</v>
      </c>
      <c r="C4" s="6">
        <v>23.975667953491211</v>
      </c>
      <c r="D4" s="6">
        <v>14.794987678527832</v>
      </c>
      <c r="E4" s="6">
        <v>30.684675216674805</v>
      </c>
      <c r="F4" s="6"/>
      <c r="G4" s="6"/>
      <c r="H4" s="6"/>
      <c r="I4" s="6"/>
      <c r="J4" s="6"/>
      <c r="K4" s="6"/>
      <c r="L4" s="6"/>
      <c r="M4" s="6"/>
      <c r="N4" s="6"/>
      <c r="O4" s="6"/>
      <c r="P4" s="6"/>
      <c r="Q4" s="6"/>
      <c r="R4" s="6"/>
      <c r="S4" s="6"/>
    </row>
    <row r="5" spans="1:19">
      <c r="A5" t="s">
        <v>41</v>
      </c>
      <c r="B5" t="s">
        <v>5</v>
      </c>
      <c r="C5" s="6">
        <v>245.66514587402344</v>
      </c>
      <c r="D5" s="6">
        <v>260.31039428710938</v>
      </c>
      <c r="E5" s="6">
        <v>609.72491455078125</v>
      </c>
      <c r="F5" s="6"/>
      <c r="G5" s="6"/>
      <c r="H5" s="6"/>
      <c r="I5" s="6"/>
      <c r="J5" s="6"/>
      <c r="K5" s="6"/>
      <c r="L5" s="6"/>
      <c r="M5" s="6"/>
      <c r="N5" s="6"/>
      <c r="O5" s="6"/>
      <c r="P5" s="6"/>
      <c r="Q5" s="6"/>
      <c r="R5" s="6"/>
      <c r="S5" s="6"/>
    </row>
    <row r="6" spans="1:19">
      <c r="A6" t="s">
        <v>41</v>
      </c>
      <c r="B6" t="s">
        <v>6</v>
      </c>
      <c r="C6" s="6">
        <v>39.562171936035156</v>
      </c>
      <c r="D6" s="6">
        <v>16.480714797973633</v>
      </c>
      <c r="E6" s="6">
        <v>43.806163787841797</v>
      </c>
      <c r="F6" s="6"/>
      <c r="G6" s="6"/>
      <c r="H6" s="6"/>
      <c r="I6" s="6"/>
      <c r="J6" s="6"/>
      <c r="K6" s="6"/>
      <c r="L6" s="6"/>
      <c r="M6" s="6"/>
      <c r="N6" s="6"/>
      <c r="O6" s="6"/>
      <c r="P6" s="6"/>
      <c r="Q6" s="6"/>
      <c r="R6" s="6"/>
      <c r="S6" s="6"/>
    </row>
    <row r="7" spans="1:19">
      <c r="A7" t="s">
        <v>41</v>
      </c>
      <c r="B7" t="s">
        <v>45</v>
      </c>
      <c r="C7" s="6">
        <v>21</v>
      </c>
      <c r="D7" s="6">
        <v>3.6123666763305664</v>
      </c>
      <c r="E7" s="6">
        <v>6</v>
      </c>
      <c r="F7" s="6"/>
      <c r="G7" s="6"/>
      <c r="H7" s="6"/>
      <c r="I7" s="6"/>
      <c r="J7" s="6"/>
      <c r="K7" s="6"/>
      <c r="L7" s="6"/>
      <c r="M7" s="6"/>
      <c r="N7" s="6"/>
      <c r="O7" s="6"/>
      <c r="P7" s="6"/>
      <c r="Q7" s="6"/>
      <c r="R7" s="6"/>
      <c r="S7" s="6"/>
    </row>
    <row r="8" spans="1:19">
      <c r="A8" t="s">
        <v>42</v>
      </c>
      <c r="B8" t="s">
        <v>5</v>
      </c>
      <c r="C8" s="6">
        <v>223.99790954589844</v>
      </c>
      <c r="D8" s="6">
        <v>303.8861083984375</v>
      </c>
      <c r="E8" s="6">
        <v>554.98809814453125</v>
      </c>
      <c r="F8" s="6"/>
      <c r="G8" s="6"/>
      <c r="H8" s="6"/>
      <c r="I8" s="6"/>
      <c r="J8" s="6"/>
      <c r="K8" s="6"/>
      <c r="L8" s="6"/>
      <c r="M8" s="6"/>
      <c r="N8" s="6"/>
      <c r="O8" s="6"/>
      <c r="P8" s="6"/>
      <c r="Q8" s="6"/>
      <c r="R8" s="6"/>
      <c r="S8" s="6"/>
    </row>
    <row r="9" spans="1:19">
      <c r="A9" t="s">
        <v>42</v>
      </c>
      <c r="B9" t="s">
        <v>6</v>
      </c>
      <c r="C9" s="6">
        <v>32.314731597900391</v>
      </c>
      <c r="D9" s="6">
        <v>21.269685745239258</v>
      </c>
      <c r="E9" s="6">
        <v>27.840993881225586</v>
      </c>
      <c r="F9" s="6"/>
      <c r="G9" s="6"/>
      <c r="H9" s="6"/>
      <c r="I9" s="6"/>
      <c r="J9" s="6"/>
      <c r="K9" s="6"/>
      <c r="L9" s="6"/>
      <c r="M9" s="6"/>
      <c r="N9" s="6"/>
      <c r="O9" s="6"/>
      <c r="P9" s="6"/>
      <c r="Q9" s="6"/>
      <c r="R9" s="6"/>
      <c r="S9" s="6"/>
    </row>
    <row r="10" spans="1:19">
      <c r="A10" t="s">
        <v>42</v>
      </c>
      <c r="B10" t="s">
        <v>45</v>
      </c>
      <c r="C10" s="6">
        <v>17</v>
      </c>
      <c r="D10" s="6">
        <v>3.7219281196594238</v>
      </c>
      <c r="E10" s="6">
        <v>5.5172624588012695</v>
      </c>
      <c r="F10" s="6"/>
      <c r="G10" s="6"/>
      <c r="H10" s="6"/>
      <c r="I10" s="6"/>
      <c r="J10" s="6"/>
      <c r="K10" s="6"/>
      <c r="L10" s="6"/>
      <c r="M10" s="6"/>
      <c r="N10" s="6"/>
      <c r="O10" s="6"/>
      <c r="P10" s="6"/>
      <c r="Q10" s="6"/>
      <c r="R10" s="6"/>
      <c r="S10" s="6"/>
    </row>
    <row r="11" spans="1:19">
      <c r="C11" s="6"/>
      <c r="D11" s="6"/>
      <c r="E11" s="6"/>
      <c r="F11" s="6"/>
      <c r="G11" s="6"/>
      <c r="H11" s="6"/>
      <c r="I11" s="6"/>
      <c r="J11" s="6"/>
      <c r="K11" s="6"/>
      <c r="L11" s="6"/>
      <c r="M11" s="6"/>
      <c r="N11" s="6"/>
      <c r="O11" s="6"/>
      <c r="P11" s="6"/>
      <c r="Q11" s="6"/>
      <c r="R11" s="6"/>
      <c r="S11" s="6"/>
    </row>
    <row r="12" spans="1:19">
      <c r="C12" s="6"/>
      <c r="D12" s="6"/>
      <c r="E12" s="6"/>
      <c r="F12" s="6"/>
      <c r="G12" s="6"/>
      <c r="H12" s="6"/>
      <c r="I12" s="6"/>
      <c r="J12" s="6"/>
      <c r="K12" s="6"/>
      <c r="L12" s="6"/>
      <c r="M12" s="6"/>
      <c r="N12" s="6"/>
      <c r="O12" s="6"/>
      <c r="P12" s="6"/>
      <c r="Q12" s="6"/>
      <c r="R12" s="6"/>
      <c r="S12" s="6"/>
    </row>
    <row r="13" spans="1:19">
      <c r="C13" s="6"/>
      <c r="D13" s="6"/>
      <c r="E13" s="6"/>
      <c r="F13" s="6"/>
      <c r="G13" s="6"/>
      <c r="H13" s="6"/>
      <c r="I13" s="6"/>
      <c r="J13" s="6"/>
      <c r="K13" s="6"/>
      <c r="L13" s="6"/>
      <c r="M13" s="6"/>
      <c r="N13" s="6"/>
      <c r="O13" s="6"/>
      <c r="P13" s="6"/>
      <c r="Q13" s="6"/>
      <c r="R13" s="6"/>
      <c r="S13" s="6"/>
    </row>
    <row r="14" spans="1:19">
      <c r="C14" s="6"/>
      <c r="D14" s="6"/>
      <c r="E14" s="6"/>
      <c r="F14" s="6"/>
      <c r="G14" s="6"/>
      <c r="H14" s="6"/>
      <c r="I14" s="6"/>
      <c r="J14" s="6"/>
      <c r="K14" s="6"/>
      <c r="L14" s="6"/>
      <c r="M14" s="6"/>
      <c r="N14" s="6"/>
      <c r="O14" s="6"/>
      <c r="P14" s="6"/>
      <c r="Q14" s="6"/>
      <c r="R14" s="6"/>
      <c r="S14" s="6"/>
    </row>
    <row r="15" spans="1:19">
      <c r="C15" s="6"/>
      <c r="D15" s="6"/>
      <c r="E15" s="6"/>
      <c r="F15" s="6"/>
      <c r="G15" s="6"/>
      <c r="H15" s="6"/>
      <c r="I15" s="6"/>
      <c r="J15" s="6"/>
      <c r="K15" s="6"/>
      <c r="L15" s="6"/>
      <c r="M15" s="6"/>
      <c r="N15" s="6"/>
      <c r="O15" s="6"/>
      <c r="P15" s="6"/>
      <c r="Q15" s="6"/>
      <c r="R15" s="6"/>
      <c r="S15" s="6"/>
    </row>
    <row r="16" spans="1:19">
      <c r="C16" s="6"/>
      <c r="D16" s="6"/>
      <c r="E16" s="6"/>
      <c r="F16" s="6"/>
      <c r="G16" s="6"/>
      <c r="H16" s="6"/>
      <c r="I16" s="6"/>
      <c r="J16" s="6"/>
      <c r="K16" s="6"/>
      <c r="L16" s="6"/>
      <c r="M16" s="6"/>
      <c r="N16" s="6"/>
      <c r="O16" s="6"/>
      <c r="P16" s="6"/>
      <c r="Q16" s="6"/>
      <c r="R16" s="6"/>
      <c r="S16" s="6"/>
    </row>
    <row r="17" spans="3:19">
      <c r="C17" s="6"/>
      <c r="D17" s="6"/>
      <c r="E17" s="6"/>
      <c r="F17" s="6"/>
      <c r="G17" s="6"/>
      <c r="H17" s="6"/>
      <c r="I17" s="6"/>
      <c r="J17" s="6"/>
      <c r="K17" s="6"/>
      <c r="L17" s="6"/>
      <c r="M17" s="6"/>
      <c r="N17" s="6"/>
      <c r="O17" s="6"/>
      <c r="P17" s="6"/>
      <c r="Q17" s="6"/>
      <c r="R17" s="6"/>
      <c r="S17" s="6"/>
    </row>
    <row r="18" spans="3:19">
      <c r="C18" s="6"/>
      <c r="D18" s="6"/>
      <c r="E18" s="6"/>
      <c r="F18" s="6"/>
      <c r="G18" s="6"/>
      <c r="H18" s="6"/>
      <c r="I18" s="6"/>
      <c r="J18" s="6"/>
      <c r="K18" s="6"/>
      <c r="L18" s="6"/>
      <c r="M18" s="6"/>
      <c r="N18" s="6"/>
      <c r="O18" s="6"/>
      <c r="P18" s="6"/>
      <c r="Q18" s="6"/>
      <c r="R18" s="6"/>
      <c r="S18" s="6"/>
    </row>
    <row r="19" spans="3:19">
      <c r="C19" s="6"/>
      <c r="D19" s="6"/>
      <c r="E19" s="6"/>
      <c r="F19" s="6"/>
      <c r="G19" s="6"/>
      <c r="H19" s="6"/>
      <c r="I19" s="6"/>
      <c r="J19" s="6"/>
      <c r="K19" s="6"/>
      <c r="L19" s="6"/>
      <c r="M19" s="6"/>
      <c r="N19" s="6"/>
      <c r="O19" s="6"/>
      <c r="P19" s="6"/>
      <c r="Q19" s="6"/>
      <c r="R19" s="6"/>
      <c r="S19" s="6"/>
    </row>
    <row r="20" spans="3:19">
      <c r="C20" s="6"/>
      <c r="D20" s="6"/>
      <c r="E20" s="6"/>
      <c r="F20" s="6"/>
      <c r="G20" s="6"/>
      <c r="H20" s="6"/>
      <c r="I20" s="6"/>
      <c r="J20" s="6"/>
      <c r="K20" s="6"/>
      <c r="L20" s="6"/>
      <c r="M20" s="6"/>
      <c r="N20" s="6"/>
      <c r="O20" s="6"/>
      <c r="P20" s="6"/>
      <c r="Q20" s="6"/>
      <c r="R20" s="6"/>
      <c r="S20" s="6"/>
    </row>
    <row r="21" spans="3:19">
      <c r="C21" s="6"/>
      <c r="D21" s="6"/>
      <c r="E21" s="6"/>
      <c r="F21" s="6"/>
      <c r="G21" s="6"/>
      <c r="H21" s="6"/>
      <c r="I21" s="6"/>
      <c r="J21" s="6"/>
      <c r="K21" s="6"/>
      <c r="L21" s="6"/>
      <c r="M21" s="6"/>
      <c r="N21" s="6"/>
      <c r="O21" s="6"/>
      <c r="P21" s="6"/>
      <c r="Q21" s="6"/>
      <c r="R21" s="6"/>
      <c r="S21" s="6"/>
    </row>
    <row r="22" spans="3:19">
      <c r="C22" s="6"/>
      <c r="D22" s="6"/>
      <c r="E22" s="6"/>
      <c r="F22" s="6"/>
      <c r="G22" s="6"/>
      <c r="H22" s="6"/>
      <c r="I22" s="6"/>
      <c r="J22" s="6"/>
      <c r="K22" s="6"/>
      <c r="L22" s="6"/>
      <c r="M22" s="6"/>
      <c r="N22" s="6"/>
      <c r="O22" s="6"/>
      <c r="P22" s="6"/>
      <c r="Q22" s="6"/>
      <c r="R22" s="6"/>
      <c r="S22" s="6"/>
    </row>
    <row r="23" spans="3:19">
      <c r="C23" s="6"/>
      <c r="D23" s="6"/>
      <c r="E23" s="6"/>
      <c r="F23" s="6"/>
      <c r="G23" s="6"/>
      <c r="H23" s="6"/>
      <c r="I23" s="6"/>
      <c r="J23" s="6"/>
      <c r="K23" s="6"/>
      <c r="L23" s="6"/>
      <c r="M23" s="6"/>
      <c r="N23" s="6"/>
      <c r="O23" s="6"/>
      <c r="P23" s="6"/>
      <c r="Q23" s="6"/>
      <c r="R23" s="6"/>
      <c r="S23" s="6"/>
    </row>
    <row r="24" spans="3:19">
      <c r="C24" s="6"/>
      <c r="D24" s="6"/>
      <c r="E24" s="6"/>
      <c r="F24" s="6"/>
      <c r="G24" s="6"/>
      <c r="H24" s="6"/>
      <c r="I24" s="6"/>
      <c r="J24" s="6"/>
      <c r="K24" s="6"/>
      <c r="L24" s="6"/>
      <c r="M24" s="6"/>
      <c r="N24" s="6"/>
      <c r="O24" s="6"/>
      <c r="P24" s="6"/>
      <c r="Q24" s="6"/>
      <c r="R24" s="6"/>
      <c r="S24" s="6"/>
    </row>
    <row r="25" spans="3:19">
      <c r="C25" s="6"/>
      <c r="D25" s="6"/>
      <c r="E25" s="6"/>
      <c r="F25" s="6"/>
      <c r="G25" s="6"/>
      <c r="H25" s="6"/>
      <c r="I25" s="6"/>
      <c r="J25" s="6"/>
      <c r="K25" s="6"/>
      <c r="L25" s="6"/>
      <c r="M25" s="6"/>
      <c r="N25" s="6"/>
      <c r="O25" s="6"/>
      <c r="P25" s="6"/>
      <c r="Q25" s="6"/>
      <c r="R25" s="6"/>
      <c r="S25" s="6"/>
    </row>
    <row r="26" spans="3:19">
      <c r="C26" s="6"/>
      <c r="D26" s="6"/>
      <c r="E26" s="6"/>
      <c r="F26" s="6"/>
      <c r="G26" s="6"/>
      <c r="H26" s="6"/>
      <c r="I26" s="6"/>
      <c r="J26" s="6"/>
      <c r="K26" s="6"/>
      <c r="L26" s="6"/>
      <c r="M26" s="6"/>
      <c r="N26" s="6"/>
      <c r="O26" s="6"/>
      <c r="P26" s="6"/>
      <c r="Q26" s="6"/>
      <c r="R26" s="6"/>
      <c r="S26" s="6"/>
    </row>
    <row r="27" spans="3:19">
      <c r="C27" s="6"/>
      <c r="D27" s="6"/>
      <c r="E27" s="6"/>
      <c r="F27" s="6"/>
      <c r="G27" s="6"/>
      <c r="H27" s="6"/>
      <c r="I27" s="6"/>
      <c r="J27" s="6"/>
      <c r="K27" s="6"/>
      <c r="L27" s="6"/>
      <c r="M27" s="6"/>
      <c r="N27" s="6"/>
      <c r="O27" s="6"/>
      <c r="P27" s="6"/>
      <c r="Q27" s="6"/>
      <c r="R27" s="6"/>
      <c r="S27" s="6"/>
    </row>
    <row r="28" spans="3:19">
      <c r="C28" s="6"/>
      <c r="D28" s="6"/>
      <c r="E28" s="6"/>
      <c r="F28" s="6"/>
      <c r="G28" s="6"/>
      <c r="H28" s="6"/>
      <c r="I28" s="6"/>
      <c r="J28" s="6"/>
      <c r="K28" s="6"/>
      <c r="L28" s="6"/>
      <c r="M28" s="6"/>
      <c r="N28" s="6"/>
      <c r="O28" s="6"/>
      <c r="P28" s="6"/>
      <c r="Q28" s="6"/>
      <c r="R28" s="6"/>
      <c r="S28" s="6"/>
    </row>
    <row r="29" spans="3:19">
      <c r="C29" s="6"/>
      <c r="D29" s="6"/>
      <c r="E29" s="6"/>
      <c r="F29" s="6"/>
      <c r="G29" s="6"/>
      <c r="H29" s="6"/>
      <c r="I29" s="6"/>
      <c r="J29" s="6"/>
      <c r="K29" s="6"/>
      <c r="L29" s="6"/>
      <c r="M29" s="6"/>
      <c r="N29" s="6"/>
      <c r="O29" s="6"/>
      <c r="P29" s="6"/>
      <c r="Q29" s="6"/>
      <c r="R29" s="6"/>
      <c r="S29" s="6"/>
    </row>
    <row r="30" spans="3:19">
      <c r="C30" s="6"/>
      <c r="D30" s="6"/>
      <c r="E30" s="6"/>
      <c r="F30" s="6"/>
      <c r="G30" s="6"/>
      <c r="H30" s="6"/>
      <c r="I30" s="6"/>
      <c r="J30" s="6"/>
      <c r="K30" s="6"/>
      <c r="L30" s="6"/>
      <c r="M30" s="6"/>
      <c r="N30" s="6"/>
      <c r="O30" s="6"/>
      <c r="P30" s="6"/>
      <c r="Q30" s="6"/>
      <c r="R30" s="6"/>
      <c r="S30" s="6"/>
    </row>
    <row r="31" spans="3:19">
      <c r="C31" s="6"/>
      <c r="D31" s="6"/>
      <c r="E31" s="6"/>
      <c r="F31" s="6"/>
      <c r="G31" s="6"/>
      <c r="H31" s="6"/>
      <c r="I31" s="6"/>
      <c r="J31" s="6"/>
      <c r="K31" s="6"/>
      <c r="L31" s="6"/>
      <c r="M31" s="6"/>
      <c r="N31" s="6"/>
      <c r="O31" s="6"/>
      <c r="P31" s="6"/>
      <c r="Q31" s="6"/>
      <c r="R31" s="6"/>
      <c r="S31" s="6"/>
    </row>
    <row r="32" spans="3:19">
      <c r="C32" s="6"/>
      <c r="D32" s="6"/>
      <c r="E32" s="6"/>
      <c r="F32" s="6"/>
      <c r="G32" s="6"/>
      <c r="H32" s="6"/>
      <c r="I32" s="6"/>
      <c r="J32" s="6"/>
      <c r="K32" s="6"/>
      <c r="L32" s="6"/>
      <c r="M32" s="6"/>
      <c r="N32" s="6"/>
      <c r="O32" s="6"/>
      <c r="P32" s="6"/>
      <c r="Q32" s="6"/>
      <c r="R32" s="6"/>
      <c r="S32" s="6"/>
    </row>
    <row r="33" spans="3:19">
      <c r="C33" s="6"/>
      <c r="D33" s="6"/>
      <c r="E33" s="6"/>
      <c r="F33" s="6"/>
      <c r="G33" s="6"/>
      <c r="H33" s="6"/>
      <c r="I33" s="6"/>
      <c r="J33" s="6"/>
      <c r="K33" s="6"/>
      <c r="L33" s="6"/>
      <c r="M33" s="6"/>
      <c r="N33" s="6"/>
      <c r="O33" s="6"/>
      <c r="P33" s="6"/>
      <c r="Q33" s="6"/>
      <c r="R33" s="6"/>
      <c r="S33" s="6"/>
    </row>
    <row r="34" spans="3:19">
      <c r="C34" s="6"/>
      <c r="D34" s="6"/>
      <c r="E34" s="6"/>
      <c r="F34" s="6"/>
      <c r="G34" s="6"/>
      <c r="H34" s="6"/>
      <c r="I34" s="6"/>
      <c r="J34" s="6"/>
      <c r="K34" s="6"/>
      <c r="L34" s="6"/>
      <c r="M34" s="6"/>
      <c r="N34" s="6"/>
      <c r="O34" s="6"/>
      <c r="P34" s="6"/>
      <c r="Q34" s="6"/>
      <c r="R34" s="6"/>
      <c r="S34" s="6"/>
    </row>
    <row r="35" spans="3:19">
      <c r="C35" s="6"/>
      <c r="D35" s="6"/>
      <c r="E35" s="6"/>
      <c r="F35" s="6"/>
      <c r="G35" s="6"/>
      <c r="H35" s="6"/>
      <c r="I35" s="6"/>
      <c r="J35" s="6"/>
      <c r="K35" s="6"/>
      <c r="L35" s="6"/>
      <c r="M35" s="6"/>
      <c r="N35" s="6"/>
      <c r="O35" s="6"/>
      <c r="P35" s="6"/>
      <c r="Q35" s="6"/>
      <c r="R35" s="6"/>
      <c r="S35" s="6"/>
    </row>
    <row r="36" spans="3:19">
      <c r="C36" s="6"/>
      <c r="D36" s="6"/>
      <c r="E36" s="6"/>
      <c r="F36" s="6"/>
      <c r="G36" s="6"/>
      <c r="H36" s="6"/>
      <c r="I36" s="6"/>
      <c r="J36" s="6"/>
      <c r="K36" s="6"/>
      <c r="L36" s="6"/>
      <c r="M36" s="6"/>
      <c r="N36" s="6"/>
      <c r="O36" s="6"/>
      <c r="P36" s="6"/>
      <c r="Q36" s="6"/>
      <c r="R36" s="6"/>
      <c r="S36" s="6"/>
    </row>
    <row r="37" spans="3:19">
      <c r="C37" s="6"/>
      <c r="D37" s="6"/>
      <c r="E37" s="6"/>
      <c r="F37" s="6"/>
      <c r="G37" s="6"/>
      <c r="H37" s="6"/>
      <c r="I37" s="6"/>
      <c r="J37" s="6"/>
      <c r="K37" s="6"/>
      <c r="L37" s="6"/>
      <c r="M37" s="6"/>
      <c r="N37" s="6"/>
      <c r="O37" s="6"/>
      <c r="P37" s="6"/>
      <c r="Q37" s="6"/>
      <c r="R37" s="6"/>
      <c r="S37" s="6"/>
    </row>
    <row r="38" spans="3:19">
      <c r="C38" s="6"/>
      <c r="D38" s="6"/>
      <c r="E38" s="6"/>
      <c r="F38" s="6"/>
      <c r="G38" s="6"/>
      <c r="H38" s="6"/>
      <c r="I38" s="6"/>
      <c r="J38" s="6"/>
      <c r="K38" s="6"/>
      <c r="L38" s="6"/>
      <c r="M38" s="6"/>
      <c r="N38" s="6"/>
      <c r="O38" s="6"/>
      <c r="P38" s="6"/>
      <c r="Q38" s="6"/>
      <c r="R38" s="6"/>
      <c r="S38" s="6"/>
    </row>
    <row r="39" spans="3:19">
      <c r="C39" s="6"/>
      <c r="D39" s="6"/>
      <c r="E39" s="6"/>
      <c r="F39" s="6"/>
      <c r="G39" s="6"/>
      <c r="H39" s="6"/>
      <c r="I39" s="6"/>
      <c r="J39" s="6"/>
      <c r="K39" s="6"/>
      <c r="L39" s="6"/>
      <c r="M39" s="6"/>
      <c r="N39" s="6"/>
      <c r="O39" s="6"/>
      <c r="P39" s="6"/>
      <c r="Q39" s="6"/>
      <c r="R39" s="6"/>
      <c r="S39" s="6"/>
    </row>
    <row r="40" spans="3:19">
      <c r="C40" s="6"/>
      <c r="D40" s="6"/>
      <c r="E40" s="6"/>
      <c r="F40" s="6"/>
      <c r="G40" s="6"/>
      <c r="H40" s="6"/>
      <c r="I40" s="6"/>
      <c r="J40" s="6"/>
      <c r="K40" s="6"/>
      <c r="L40" s="6"/>
      <c r="M40" s="6"/>
      <c r="N40" s="6"/>
      <c r="O40" s="6"/>
      <c r="P40" s="6"/>
      <c r="Q40" s="6"/>
      <c r="R40" s="6"/>
      <c r="S40" s="6"/>
    </row>
    <row r="41" spans="3:19">
      <c r="C41" s="6"/>
      <c r="D41" s="6"/>
      <c r="E41" s="6"/>
      <c r="F41" s="6"/>
      <c r="G41" s="6"/>
      <c r="H41" s="6"/>
      <c r="I41" s="6"/>
      <c r="J41" s="6"/>
      <c r="K41" s="6"/>
      <c r="L41" s="6"/>
      <c r="M41" s="6"/>
      <c r="N41" s="6"/>
      <c r="O41" s="6"/>
      <c r="P41" s="6"/>
      <c r="Q41" s="6"/>
      <c r="R41" s="6"/>
      <c r="S41" s="6"/>
    </row>
    <row r="42" spans="3:19">
      <c r="C42" s="6"/>
      <c r="D42" s="6"/>
      <c r="E42" s="6"/>
      <c r="F42" s="6"/>
      <c r="G42" s="6"/>
      <c r="H42" s="6"/>
      <c r="I42" s="6"/>
      <c r="J42" s="6"/>
      <c r="K42" s="6"/>
      <c r="L42" s="6"/>
      <c r="M42" s="6"/>
      <c r="N42" s="6"/>
      <c r="O42" s="6"/>
      <c r="P42" s="6"/>
      <c r="Q42" s="6"/>
      <c r="R42" s="6"/>
      <c r="S42" s="6"/>
    </row>
    <row r="43" spans="3:19">
      <c r="C43" s="6"/>
      <c r="D43" s="6"/>
      <c r="E43" s="6"/>
      <c r="F43" s="6"/>
      <c r="G43" s="6"/>
      <c r="H43" s="6"/>
      <c r="I43" s="6"/>
      <c r="J43" s="6"/>
      <c r="K43" s="6"/>
      <c r="L43" s="6"/>
      <c r="M43" s="6"/>
      <c r="N43" s="6"/>
      <c r="O43" s="6"/>
      <c r="P43" s="6"/>
      <c r="Q43" s="6"/>
      <c r="R43" s="6"/>
      <c r="S43" s="6"/>
    </row>
    <row r="44" spans="3:19">
      <c r="C44" s="6"/>
      <c r="D44" s="6"/>
      <c r="E44" s="6"/>
      <c r="F44" s="6"/>
      <c r="G44" s="6"/>
      <c r="H44" s="6"/>
      <c r="I44" s="6"/>
      <c r="J44" s="6"/>
      <c r="K44" s="6"/>
      <c r="L44" s="6"/>
      <c r="M44" s="6"/>
      <c r="N44" s="6"/>
      <c r="O44" s="6"/>
      <c r="P44" s="6"/>
      <c r="Q44" s="6"/>
      <c r="R44" s="6"/>
      <c r="S44" s="6"/>
    </row>
    <row r="45" spans="3:19">
      <c r="C45" s="6"/>
      <c r="D45" s="6"/>
      <c r="E45" s="6"/>
      <c r="F45" s="6"/>
      <c r="G45" s="6"/>
      <c r="H45" s="6"/>
      <c r="I45" s="6"/>
      <c r="J45" s="6"/>
      <c r="K45" s="6"/>
      <c r="L45" s="6"/>
      <c r="M45" s="6"/>
      <c r="N45" s="6"/>
      <c r="O45" s="6"/>
      <c r="P45" s="6"/>
      <c r="Q45" s="6"/>
      <c r="R45" s="6"/>
      <c r="S45" s="6"/>
    </row>
    <row r="46" spans="3:19">
      <c r="C46" s="6"/>
      <c r="D46" s="6"/>
      <c r="E46" s="6"/>
      <c r="F46" s="6"/>
      <c r="G46" s="6"/>
      <c r="H46" s="6"/>
      <c r="I46" s="6"/>
      <c r="J46" s="6"/>
      <c r="K46" s="6"/>
      <c r="L46" s="6"/>
      <c r="M46" s="6"/>
      <c r="N46" s="6"/>
      <c r="O46" s="6"/>
      <c r="P46" s="6"/>
      <c r="Q46" s="6"/>
      <c r="R46" s="6"/>
      <c r="S46" s="6"/>
    </row>
    <row r="47" spans="3:19">
      <c r="C47" s="6"/>
      <c r="D47" s="6"/>
      <c r="E47" s="6"/>
      <c r="F47" s="6"/>
      <c r="G47" s="6"/>
      <c r="H47" s="6"/>
      <c r="I47" s="6"/>
      <c r="J47" s="6"/>
      <c r="K47" s="6"/>
      <c r="L47" s="6"/>
      <c r="M47" s="6"/>
      <c r="N47" s="6"/>
      <c r="O47" s="6"/>
      <c r="P47" s="6"/>
      <c r="Q47" s="6"/>
      <c r="R47" s="6"/>
      <c r="S47" s="6"/>
    </row>
    <row r="48" spans="3:19">
      <c r="C48" s="6"/>
      <c r="D48" s="6"/>
      <c r="E48" s="6"/>
      <c r="F48" s="6"/>
      <c r="G48" s="6"/>
      <c r="H48" s="6"/>
      <c r="I48" s="6"/>
      <c r="J48" s="6"/>
      <c r="K48" s="6"/>
      <c r="L48" s="6"/>
      <c r="M48" s="6"/>
      <c r="N48" s="6"/>
      <c r="O48" s="6"/>
      <c r="P48" s="6"/>
      <c r="Q48" s="6"/>
      <c r="R48" s="6"/>
      <c r="S48" s="6"/>
    </row>
    <row r="49" spans="3:19">
      <c r="C49" s="6"/>
      <c r="D49" s="6"/>
      <c r="E49" s="6"/>
      <c r="F49" s="6"/>
      <c r="G49" s="6"/>
      <c r="H49" s="6"/>
      <c r="I49" s="6"/>
      <c r="J49" s="6"/>
      <c r="K49" s="6"/>
      <c r="L49" s="6"/>
      <c r="M49" s="6"/>
      <c r="N49" s="6"/>
      <c r="O49" s="6"/>
      <c r="P49" s="6"/>
      <c r="Q49" s="6"/>
      <c r="R49" s="6"/>
      <c r="S49" s="6"/>
    </row>
    <row r="50" spans="3:19">
      <c r="C50" s="6"/>
      <c r="D50" s="6"/>
      <c r="E50" s="6"/>
      <c r="F50" s="6"/>
      <c r="G50" s="6"/>
      <c r="H50" s="6"/>
      <c r="I50" s="6"/>
      <c r="J50" s="6"/>
      <c r="K50" s="6"/>
      <c r="L50" s="6"/>
      <c r="M50" s="6"/>
      <c r="N50" s="6"/>
      <c r="O50" s="6"/>
      <c r="P50" s="6"/>
      <c r="Q50" s="6"/>
      <c r="R50" s="6"/>
      <c r="S50" s="6"/>
    </row>
    <row r="51" spans="3:19">
      <c r="C51" s="6"/>
      <c r="D51" s="6"/>
      <c r="E51" s="6"/>
      <c r="F51" s="6"/>
      <c r="G51" s="6"/>
      <c r="H51" s="6"/>
      <c r="I51" s="6"/>
      <c r="J51" s="6"/>
      <c r="K51" s="6"/>
      <c r="L51" s="6"/>
      <c r="M51" s="6"/>
      <c r="N51" s="6"/>
      <c r="O51" s="6"/>
      <c r="P51" s="6"/>
      <c r="Q51" s="6"/>
      <c r="R51" s="6"/>
      <c r="S51" s="6"/>
    </row>
    <row r="52" spans="3:19">
      <c r="C52" s="6"/>
      <c r="D52" s="6"/>
      <c r="E52" s="6"/>
      <c r="F52" s="6"/>
      <c r="G52" s="6"/>
      <c r="H52" s="6"/>
      <c r="I52" s="6"/>
      <c r="J52" s="6"/>
      <c r="K52" s="6"/>
      <c r="L52" s="6"/>
      <c r="M52" s="6"/>
      <c r="N52" s="6"/>
      <c r="O52" s="6"/>
      <c r="P52" s="6"/>
      <c r="Q52" s="6"/>
      <c r="R52" s="6"/>
      <c r="S52" s="6"/>
    </row>
    <row r="53" spans="3:19">
      <c r="C53" s="6"/>
      <c r="D53" s="6"/>
      <c r="E53" s="6"/>
      <c r="F53" s="6"/>
      <c r="G53" s="6"/>
      <c r="H53" s="6"/>
      <c r="I53" s="6"/>
      <c r="J53" s="6"/>
      <c r="K53" s="6"/>
      <c r="L53" s="6"/>
      <c r="M53" s="6"/>
      <c r="N53" s="6"/>
      <c r="O53" s="6"/>
      <c r="P53" s="6"/>
      <c r="Q53" s="6"/>
      <c r="R53" s="6"/>
      <c r="S53" s="6"/>
    </row>
    <row r="54" spans="3:19">
      <c r="C54" s="6"/>
      <c r="D54" s="6"/>
      <c r="E54" s="6"/>
      <c r="F54" s="6"/>
      <c r="G54" s="6"/>
      <c r="H54" s="6"/>
      <c r="I54" s="6"/>
      <c r="J54" s="6"/>
      <c r="K54" s="6"/>
      <c r="L54" s="6"/>
      <c r="M54" s="6"/>
      <c r="N54" s="6"/>
      <c r="O54" s="6"/>
      <c r="P54" s="6"/>
      <c r="Q54" s="6"/>
      <c r="R54" s="6"/>
      <c r="S54" s="6"/>
    </row>
    <row r="55" spans="3:19">
      <c r="C55" s="6"/>
      <c r="D55" s="6"/>
      <c r="E55" s="6"/>
      <c r="F55" s="6"/>
      <c r="G55" s="6"/>
      <c r="H55" s="6"/>
      <c r="I55" s="6"/>
      <c r="J55" s="6"/>
      <c r="K55" s="6"/>
      <c r="L55" s="6"/>
      <c r="M55" s="6"/>
      <c r="N55" s="6"/>
      <c r="O55" s="6"/>
      <c r="P55" s="6"/>
      <c r="Q55" s="6"/>
      <c r="R55" s="6"/>
      <c r="S55" s="6"/>
    </row>
    <row r="56" spans="3:19">
      <c r="C56" s="6"/>
      <c r="D56" s="6"/>
      <c r="E56" s="6"/>
      <c r="F56" s="6"/>
      <c r="G56" s="6"/>
      <c r="H56" s="6"/>
      <c r="I56" s="6"/>
      <c r="J56" s="6"/>
      <c r="K56" s="6"/>
      <c r="L56" s="6"/>
      <c r="M56" s="6"/>
      <c r="N56" s="6"/>
      <c r="O56" s="6"/>
      <c r="P56" s="6"/>
      <c r="Q56" s="6"/>
      <c r="R56" s="6"/>
      <c r="S56" s="6"/>
    </row>
    <row r="57" spans="3:19">
      <c r="C57" s="6"/>
      <c r="D57" s="6"/>
      <c r="E57" s="6"/>
      <c r="F57" s="6"/>
      <c r="G57" s="6"/>
      <c r="H57" s="6"/>
      <c r="I57" s="6"/>
      <c r="J57" s="6"/>
      <c r="K57" s="6"/>
      <c r="L57" s="6"/>
      <c r="M57" s="6"/>
      <c r="N57" s="6"/>
      <c r="O57" s="6"/>
      <c r="P57" s="6"/>
      <c r="Q57" s="6"/>
      <c r="R57" s="6"/>
      <c r="S57" s="6"/>
    </row>
    <row r="58" spans="3:19">
      <c r="C58" s="6"/>
      <c r="D58" s="6"/>
      <c r="E58" s="6"/>
      <c r="F58" s="6"/>
      <c r="G58" s="6"/>
      <c r="H58" s="6"/>
      <c r="I58" s="6"/>
      <c r="J58" s="6"/>
      <c r="K58" s="6"/>
      <c r="L58" s="6"/>
      <c r="M58" s="6"/>
      <c r="N58" s="6"/>
      <c r="O58" s="6"/>
      <c r="P58" s="6"/>
      <c r="Q58" s="6"/>
      <c r="R58" s="6"/>
      <c r="S58" s="6"/>
    </row>
    <row r="59" spans="3:19">
      <c r="C59" s="6"/>
      <c r="D59" s="6"/>
      <c r="E59" s="6"/>
      <c r="F59" s="6"/>
      <c r="G59" s="6"/>
      <c r="H59" s="6"/>
      <c r="I59" s="6"/>
      <c r="J59" s="6"/>
      <c r="K59" s="6"/>
      <c r="L59" s="6"/>
      <c r="M59" s="6"/>
      <c r="N59" s="6"/>
      <c r="O59" s="6"/>
      <c r="P59" s="6"/>
      <c r="Q59" s="6"/>
      <c r="R59" s="6"/>
      <c r="S59" s="6"/>
    </row>
    <row r="60" spans="3:19">
      <c r="C60" s="6"/>
      <c r="D60" s="6"/>
      <c r="E60" s="6"/>
      <c r="F60" s="6"/>
      <c r="G60" s="6"/>
      <c r="H60" s="6"/>
      <c r="I60" s="6"/>
      <c r="J60" s="6"/>
      <c r="K60" s="6"/>
      <c r="L60" s="6"/>
      <c r="M60" s="6"/>
      <c r="N60" s="6"/>
      <c r="O60" s="6"/>
      <c r="P60" s="6"/>
      <c r="Q60" s="6"/>
      <c r="R60" s="6"/>
      <c r="S60" s="6"/>
    </row>
    <row r="61" spans="3:19">
      <c r="C61" s="6"/>
      <c r="D61" s="6"/>
      <c r="E61" s="6"/>
      <c r="F61" s="6"/>
      <c r="G61" s="6"/>
      <c r="H61" s="6"/>
      <c r="I61" s="6"/>
      <c r="J61" s="6"/>
      <c r="K61" s="6"/>
      <c r="L61" s="6"/>
      <c r="M61" s="6"/>
      <c r="N61" s="6"/>
      <c r="O61" s="6"/>
      <c r="P61" s="6"/>
      <c r="Q61" s="6"/>
      <c r="R61" s="6"/>
      <c r="S61" s="6"/>
    </row>
    <row r="62" spans="3:19">
      <c r="C62" s="6"/>
      <c r="D62" s="6"/>
      <c r="E62" s="6"/>
      <c r="F62" s="6"/>
      <c r="G62" s="6"/>
      <c r="H62" s="6"/>
      <c r="I62" s="6"/>
      <c r="J62" s="6"/>
      <c r="K62" s="6"/>
      <c r="L62" s="6"/>
      <c r="M62" s="6"/>
      <c r="N62" s="6"/>
      <c r="O62" s="6"/>
      <c r="P62" s="6"/>
      <c r="Q62" s="6"/>
      <c r="R62" s="6"/>
      <c r="S62" s="6"/>
    </row>
    <row r="63" spans="3:19">
      <c r="C63" s="6"/>
      <c r="D63" s="6"/>
      <c r="E63" s="6"/>
      <c r="F63" s="6"/>
      <c r="G63" s="6"/>
      <c r="H63" s="6"/>
      <c r="I63" s="6"/>
      <c r="J63" s="6"/>
      <c r="K63" s="6"/>
      <c r="L63" s="6"/>
      <c r="M63" s="6"/>
      <c r="N63" s="6"/>
      <c r="O63" s="6"/>
      <c r="P63" s="6"/>
      <c r="Q63" s="6"/>
      <c r="R63" s="6"/>
      <c r="S63" s="6"/>
    </row>
    <row r="64" spans="3: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row r="98" spans="3:19">
      <c r="C98" s="6"/>
      <c r="D98" s="6"/>
      <c r="E98" s="6"/>
      <c r="F98" s="6"/>
      <c r="G98" s="6"/>
      <c r="H98" s="6"/>
      <c r="I98" s="6"/>
      <c r="J98" s="6"/>
      <c r="K98" s="6"/>
      <c r="L98" s="6"/>
      <c r="M98" s="6"/>
      <c r="N98" s="6"/>
      <c r="O98" s="6"/>
      <c r="P98" s="6"/>
      <c r="Q98" s="6"/>
      <c r="R98" s="6"/>
      <c r="S98" s="6"/>
    </row>
    <row r="99" spans="3:19">
      <c r="C99" s="6"/>
      <c r="D99" s="6"/>
      <c r="E99" s="6"/>
      <c r="F99" s="6"/>
      <c r="G99" s="6"/>
      <c r="H99" s="6"/>
      <c r="I99" s="6"/>
      <c r="J99" s="6"/>
      <c r="K99" s="6"/>
      <c r="L99" s="6"/>
      <c r="M99" s="6"/>
      <c r="N99" s="6"/>
      <c r="O99" s="6"/>
      <c r="P99" s="6"/>
      <c r="Q99" s="6"/>
      <c r="R99" s="6"/>
      <c r="S99" s="6"/>
    </row>
    <row r="100" spans="3:19">
      <c r="C100" s="6"/>
      <c r="D100" s="6"/>
      <c r="E100" s="6"/>
      <c r="F100" s="6"/>
      <c r="G100" s="6"/>
      <c r="H100" s="6"/>
      <c r="I100" s="6"/>
      <c r="J100" s="6"/>
      <c r="K100" s="6"/>
      <c r="L100" s="6"/>
      <c r="M100" s="6"/>
      <c r="N100" s="6"/>
      <c r="O100" s="6"/>
      <c r="P100" s="6"/>
      <c r="Q100" s="6"/>
      <c r="R100" s="6"/>
      <c r="S100" s="6"/>
    </row>
    <row r="101" spans="3:19">
      <c r="C101" s="6"/>
      <c r="D101" s="6"/>
      <c r="E101" s="6"/>
      <c r="F101" s="6"/>
      <c r="G101" s="6"/>
      <c r="H101" s="6"/>
      <c r="I101" s="6"/>
      <c r="J101" s="6"/>
      <c r="K101" s="6"/>
      <c r="L101" s="6"/>
      <c r="M101" s="6"/>
      <c r="N101" s="6"/>
      <c r="O101" s="6"/>
      <c r="P101" s="6"/>
      <c r="Q101" s="6"/>
      <c r="R101" s="6"/>
      <c r="S101" s="6"/>
    </row>
    <row r="102" spans="3:19">
      <c r="C102" s="6"/>
      <c r="D102" s="6"/>
      <c r="E102" s="6"/>
      <c r="F102" s="6"/>
      <c r="G102" s="6"/>
      <c r="H102" s="6"/>
      <c r="I102" s="6"/>
      <c r="J102" s="6"/>
      <c r="K102" s="6"/>
      <c r="L102" s="6"/>
      <c r="M102" s="6"/>
      <c r="N102" s="6"/>
      <c r="O102" s="6"/>
      <c r="P102" s="6"/>
      <c r="Q102" s="6"/>
      <c r="R102" s="6"/>
      <c r="S102" s="6"/>
    </row>
    <row r="103" spans="3:19">
      <c r="C103" s="6"/>
      <c r="D103" s="6"/>
      <c r="E103" s="6"/>
      <c r="F103" s="6"/>
      <c r="G103" s="6"/>
      <c r="H103" s="6"/>
      <c r="I103" s="6"/>
      <c r="J103" s="6"/>
      <c r="K103" s="6"/>
      <c r="L103" s="6"/>
      <c r="M103" s="6"/>
      <c r="N103" s="6"/>
      <c r="O103" s="6"/>
      <c r="P103" s="6"/>
      <c r="Q103" s="6"/>
      <c r="R103" s="6"/>
      <c r="S103" s="6"/>
    </row>
    <row r="104" spans="3:19">
      <c r="C104" s="6"/>
      <c r="D104" s="6"/>
      <c r="E104" s="6"/>
      <c r="F104" s="6"/>
      <c r="G104" s="6"/>
      <c r="H104" s="6"/>
      <c r="I104" s="6"/>
      <c r="J104" s="6"/>
      <c r="K104" s="6"/>
      <c r="L104" s="6"/>
      <c r="M104" s="6"/>
      <c r="N104" s="6"/>
      <c r="O104" s="6"/>
      <c r="P104" s="6"/>
      <c r="Q104" s="6"/>
      <c r="R104" s="6"/>
      <c r="S104" s="6"/>
    </row>
    <row r="105" spans="3:19">
      <c r="C105" s="6"/>
      <c r="D105" s="6"/>
      <c r="E105" s="6"/>
      <c r="F105" s="6"/>
      <c r="G105" s="6"/>
      <c r="H105" s="6"/>
      <c r="I105" s="6"/>
      <c r="J105" s="6"/>
      <c r="K105" s="6"/>
      <c r="L105" s="6"/>
      <c r="M105" s="6"/>
      <c r="N105" s="6"/>
      <c r="O105" s="6"/>
      <c r="P105" s="6"/>
      <c r="Q105" s="6"/>
      <c r="R105" s="6"/>
      <c r="S105" s="6"/>
    </row>
    <row r="106" spans="3:19">
      <c r="C106" s="6"/>
      <c r="D106" s="6"/>
      <c r="E106" s="6"/>
      <c r="F106" s="6"/>
      <c r="G106" s="6"/>
      <c r="H106" s="6"/>
      <c r="I106" s="6"/>
      <c r="J106" s="6"/>
      <c r="K106" s="6"/>
      <c r="L106" s="6"/>
      <c r="M106" s="6"/>
      <c r="N106" s="6"/>
      <c r="O106" s="6"/>
      <c r="P106" s="6"/>
      <c r="Q106" s="6"/>
      <c r="R106" s="6"/>
      <c r="S106" s="6"/>
    </row>
    <row r="107" spans="3:19">
      <c r="C107" s="6"/>
      <c r="D107" s="6"/>
      <c r="E107" s="6"/>
      <c r="F107" s="6"/>
      <c r="G107" s="6"/>
      <c r="H107" s="6"/>
      <c r="I107" s="6"/>
      <c r="J107" s="6"/>
      <c r="K107" s="6"/>
      <c r="L107" s="6"/>
      <c r="M107" s="6"/>
      <c r="N107" s="6"/>
      <c r="O107" s="6"/>
      <c r="P107" s="6"/>
      <c r="Q107" s="6"/>
      <c r="R107" s="6"/>
      <c r="S107" s="6"/>
    </row>
    <row r="108" spans="3:19">
      <c r="C108" s="6"/>
      <c r="D108" s="6"/>
      <c r="E108" s="6"/>
      <c r="F108" s="6"/>
      <c r="G108" s="6"/>
      <c r="H108" s="6"/>
      <c r="I108" s="6"/>
      <c r="J108" s="6"/>
      <c r="K108" s="6"/>
      <c r="L108" s="6"/>
      <c r="M108" s="6"/>
      <c r="N108" s="6"/>
      <c r="O108" s="6"/>
      <c r="P108" s="6"/>
      <c r="Q108" s="6"/>
      <c r="R108" s="6"/>
      <c r="S108" s="6"/>
    </row>
    <row r="109" spans="3:19">
      <c r="C109" s="6"/>
      <c r="D109" s="6"/>
      <c r="E109" s="6"/>
      <c r="F109" s="6"/>
      <c r="G109" s="6"/>
      <c r="H109" s="6"/>
      <c r="I109" s="6"/>
      <c r="J109" s="6"/>
      <c r="K109" s="6"/>
      <c r="L109" s="6"/>
      <c r="M109" s="6"/>
      <c r="N109" s="6"/>
      <c r="O109" s="6"/>
      <c r="P109" s="6"/>
      <c r="Q109" s="6"/>
      <c r="R109" s="6"/>
      <c r="S109" s="6"/>
    </row>
    <row r="110" spans="3:19">
      <c r="C110" s="6"/>
      <c r="D110" s="6"/>
      <c r="E110" s="6"/>
      <c r="F110" s="6"/>
      <c r="G110" s="6"/>
      <c r="H110" s="6"/>
      <c r="I110" s="6"/>
      <c r="J110" s="6"/>
      <c r="K110" s="6"/>
      <c r="L110" s="6"/>
      <c r="M110" s="6"/>
      <c r="N110" s="6"/>
      <c r="O110" s="6"/>
      <c r="P110" s="6"/>
      <c r="Q110" s="6"/>
      <c r="R110" s="6"/>
      <c r="S110" s="6"/>
    </row>
    <row r="111" spans="3:19">
      <c r="C111" s="6"/>
      <c r="D111" s="6"/>
      <c r="E111" s="6"/>
      <c r="F111" s="6"/>
      <c r="G111" s="6"/>
      <c r="H111" s="6"/>
      <c r="I111" s="6"/>
      <c r="J111" s="6"/>
      <c r="K111" s="6"/>
      <c r="L111" s="6"/>
      <c r="M111" s="6"/>
      <c r="N111" s="6"/>
      <c r="O111" s="6"/>
      <c r="P111" s="6"/>
      <c r="Q111" s="6"/>
      <c r="R111" s="6"/>
      <c r="S111" s="6"/>
    </row>
    <row r="112" spans="3:19">
      <c r="C112" s="6"/>
      <c r="D112" s="6"/>
      <c r="E112" s="6"/>
      <c r="F112" s="6"/>
      <c r="G112" s="6"/>
      <c r="H112" s="6"/>
      <c r="I112" s="6"/>
      <c r="J112" s="6"/>
      <c r="K112" s="6"/>
      <c r="L112" s="6"/>
      <c r="M112" s="6"/>
      <c r="N112" s="6"/>
      <c r="O112" s="6"/>
      <c r="P112" s="6"/>
      <c r="Q112" s="6"/>
      <c r="R112" s="6"/>
      <c r="S112" s="6"/>
    </row>
    <row r="113" spans="3:19">
      <c r="C113" s="6"/>
      <c r="D113" s="6"/>
      <c r="E113" s="6"/>
      <c r="F113" s="6"/>
      <c r="G113" s="6"/>
      <c r="H113" s="6"/>
      <c r="I113" s="6"/>
      <c r="J113" s="6"/>
      <c r="K113" s="6"/>
      <c r="L113" s="6"/>
      <c r="M113" s="6"/>
      <c r="N113" s="6"/>
      <c r="O113" s="6"/>
      <c r="P113" s="6"/>
      <c r="Q113" s="6"/>
      <c r="R113" s="6"/>
      <c r="S113" s="6"/>
    </row>
    <row r="114" spans="3:19">
      <c r="C114" s="6"/>
      <c r="D114" s="6"/>
      <c r="E114" s="6"/>
      <c r="F114" s="6"/>
      <c r="G114" s="6"/>
      <c r="H114" s="6"/>
      <c r="I114" s="6"/>
      <c r="J114" s="6"/>
      <c r="K114" s="6"/>
      <c r="L114" s="6"/>
      <c r="M114" s="6"/>
      <c r="N114" s="6"/>
      <c r="O114" s="6"/>
      <c r="P114" s="6"/>
      <c r="Q114" s="6"/>
      <c r="R114" s="6"/>
      <c r="S114" s="6"/>
    </row>
    <row r="115" spans="3:19">
      <c r="C115" s="6"/>
      <c r="D115" s="6"/>
      <c r="E115" s="6"/>
      <c r="F115" s="6"/>
      <c r="G115" s="6"/>
      <c r="H115" s="6"/>
      <c r="I115" s="6"/>
      <c r="J115" s="6"/>
      <c r="K115" s="6"/>
      <c r="L115" s="6"/>
      <c r="M115" s="6"/>
      <c r="N115" s="6"/>
      <c r="O115" s="6"/>
      <c r="P115" s="6"/>
      <c r="Q115" s="6"/>
      <c r="R115" s="6"/>
      <c r="S115" s="6"/>
    </row>
    <row r="116" spans="3:19">
      <c r="C116" s="6"/>
      <c r="D116" s="6"/>
      <c r="E116" s="6"/>
      <c r="F116" s="6"/>
      <c r="G116" s="6"/>
      <c r="H116" s="6"/>
      <c r="I116" s="6"/>
      <c r="J116" s="6"/>
      <c r="K116" s="6"/>
      <c r="L116" s="6"/>
      <c r="M116" s="6"/>
      <c r="N116" s="6"/>
      <c r="O116" s="6"/>
      <c r="P116" s="6"/>
      <c r="Q116" s="6"/>
      <c r="R116" s="6"/>
      <c r="S116" s="6"/>
    </row>
    <row r="117" spans="3:19">
      <c r="C117" s="6"/>
      <c r="D117" s="6"/>
      <c r="E117" s="6"/>
      <c r="F117" s="6"/>
      <c r="G117" s="6"/>
      <c r="H117" s="6"/>
      <c r="I117" s="6"/>
      <c r="J117" s="6"/>
      <c r="K117" s="6"/>
      <c r="L117" s="6"/>
      <c r="M117" s="6"/>
      <c r="N117" s="6"/>
      <c r="O117" s="6"/>
      <c r="P117" s="6"/>
      <c r="Q117" s="6"/>
      <c r="R117" s="6"/>
      <c r="S117" s="6"/>
    </row>
    <row r="118" spans="3:19">
      <c r="C118" s="6"/>
      <c r="D118" s="6"/>
      <c r="E118" s="6"/>
      <c r="F118" s="6"/>
      <c r="G118" s="6"/>
      <c r="H118" s="6"/>
      <c r="I118" s="6"/>
      <c r="J118" s="6"/>
      <c r="K118" s="6"/>
      <c r="L118" s="6"/>
      <c r="M118" s="6"/>
      <c r="N118" s="6"/>
      <c r="O118" s="6"/>
      <c r="P118" s="6"/>
      <c r="Q118" s="6"/>
      <c r="R118" s="6"/>
      <c r="S118" s="6"/>
    </row>
    <row r="119" spans="3:19">
      <c r="C119" s="6"/>
      <c r="D119" s="6"/>
      <c r="E119" s="6"/>
      <c r="F119" s="6"/>
      <c r="G119" s="6"/>
      <c r="H119" s="6"/>
      <c r="I119" s="6"/>
      <c r="J119" s="6"/>
      <c r="K119" s="6"/>
      <c r="L119" s="6"/>
      <c r="M119" s="6"/>
      <c r="N119" s="6"/>
      <c r="O119" s="6"/>
      <c r="P119" s="6"/>
      <c r="Q119" s="6"/>
      <c r="R119" s="6"/>
      <c r="S119" s="6"/>
    </row>
    <row r="120" spans="3:19">
      <c r="C120" s="6"/>
      <c r="D120" s="6"/>
      <c r="E120" s="6"/>
      <c r="F120" s="6"/>
      <c r="G120" s="6"/>
      <c r="H120" s="6"/>
      <c r="I120" s="6"/>
      <c r="J120" s="6"/>
      <c r="K120" s="6"/>
      <c r="L120" s="6"/>
      <c r="M120" s="6"/>
      <c r="N120" s="6"/>
      <c r="O120" s="6"/>
      <c r="P120" s="6"/>
      <c r="Q120" s="6"/>
      <c r="R120" s="6"/>
      <c r="S120" s="6"/>
    </row>
    <row r="121" spans="3:19">
      <c r="C121" s="6"/>
      <c r="D121" s="6"/>
      <c r="E121" s="6"/>
      <c r="F121" s="6"/>
      <c r="G121" s="6"/>
      <c r="H121" s="6"/>
      <c r="I121" s="6"/>
      <c r="J121" s="6"/>
      <c r="K121" s="6"/>
      <c r="L121" s="6"/>
      <c r="M121" s="6"/>
      <c r="N121" s="6"/>
      <c r="O121" s="6"/>
      <c r="P121" s="6"/>
      <c r="Q121" s="6"/>
      <c r="R121" s="6"/>
      <c r="S121" s="6"/>
    </row>
    <row r="122" spans="3:19">
      <c r="C122" s="6"/>
      <c r="D122" s="6"/>
      <c r="E122" s="6"/>
      <c r="F122" s="6"/>
      <c r="G122" s="6"/>
      <c r="H122" s="6"/>
      <c r="I122" s="6"/>
      <c r="J122" s="6"/>
      <c r="K122" s="6"/>
      <c r="L122" s="6"/>
      <c r="M122" s="6"/>
      <c r="N122" s="6"/>
      <c r="O122" s="6"/>
      <c r="P122" s="6"/>
      <c r="Q122" s="6"/>
      <c r="R122" s="6"/>
      <c r="S122" s="6"/>
    </row>
    <row r="123" spans="3:19">
      <c r="C123" s="6"/>
      <c r="D123" s="6"/>
      <c r="E123" s="6"/>
      <c r="F123" s="6"/>
      <c r="G123" s="6"/>
      <c r="H123" s="6"/>
      <c r="I123" s="6"/>
      <c r="J123" s="6"/>
      <c r="K123" s="6"/>
      <c r="L123" s="6"/>
      <c r="M123" s="6"/>
      <c r="N123" s="6"/>
      <c r="O123" s="6"/>
      <c r="P123" s="6"/>
      <c r="Q123" s="6"/>
      <c r="R123" s="6"/>
      <c r="S123" s="6"/>
    </row>
    <row r="124" spans="3:19">
      <c r="C124" s="6"/>
      <c r="D124" s="6"/>
      <c r="E124" s="6"/>
      <c r="F124" s="6"/>
      <c r="G124" s="6"/>
      <c r="H124" s="6"/>
      <c r="I124" s="6"/>
      <c r="J124" s="6"/>
      <c r="K124" s="6"/>
      <c r="L124" s="6"/>
      <c r="M124" s="6"/>
      <c r="N124" s="6"/>
      <c r="O124" s="6"/>
      <c r="P124" s="6"/>
      <c r="Q124" s="6"/>
      <c r="R124" s="6"/>
      <c r="S124" s="6"/>
    </row>
    <row r="125" spans="3:19">
      <c r="C125" s="6"/>
      <c r="D125" s="6"/>
      <c r="E125" s="6"/>
      <c r="F125" s="6"/>
      <c r="G125" s="6"/>
      <c r="H125" s="6"/>
      <c r="I125" s="6"/>
      <c r="J125" s="6"/>
      <c r="K125" s="6"/>
      <c r="L125" s="6"/>
      <c r="M125" s="6"/>
      <c r="N125" s="6"/>
      <c r="O125" s="6"/>
      <c r="P125" s="6"/>
      <c r="Q125" s="6"/>
      <c r="R125" s="6"/>
      <c r="S125" s="6"/>
    </row>
    <row r="126" spans="3:19">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126"/>
  <sheetViews>
    <sheetView zoomScale="88" zoomScaleNormal="88" workbookViewId="0">
      <selection activeCell="F1" sqref="F1"/>
    </sheetView>
  </sheetViews>
  <sheetFormatPr defaultRowHeight="14.5"/>
  <sheetData>
    <row r="1" spans="1:19">
      <c r="A1" t="s">
        <v>43</v>
      </c>
      <c r="B1" t="s">
        <v>44</v>
      </c>
      <c r="C1" t="s">
        <v>46</v>
      </c>
      <c r="D1" t="s">
        <v>47</v>
      </c>
      <c r="E1" s="10" t="s">
        <v>48</v>
      </c>
      <c r="F1" s="10" t="s">
        <v>61</v>
      </c>
    </row>
    <row r="2" spans="1:19">
      <c r="A2" t="s">
        <v>40</v>
      </c>
      <c r="B2" t="s">
        <v>5</v>
      </c>
      <c r="C2" s="6">
        <v>418.94119262695313</v>
      </c>
      <c r="D2" s="6">
        <v>446.531982421875</v>
      </c>
      <c r="E2" s="6">
        <v>2273.86474609375</v>
      </c>
      <c r="F2" s="6"/>
      <c r="G2" s="6"/>
      <c r="H2" s="6"/>
      <c r="I2" s="6"/>
      <c r="J2" s="6"/>
      <c r="K2" s="6"/>
      <c r="L2" s="6"/>
      <c r="M2" s="6"/>
      <c r="N2" s="6"/>
      <c r="O2" s="6"/>
      <c r="P2" s="6"/>
      <c r="Q2" s="6"/>
      <c r="R2" s="6"/>
      <c r="S2" s="6"/>
    </row>
    <row r="3" spans="1:19">
      <c r="A3" t="s">
        <v>40</v>
      </c>
      <c r="B3" t="s">
        <v>6</v>
      </c>
      <c r="C3" s="6">
        <v>45.449260711669922</v>
      </c>
      <c r="D3" s="6">
        <v>34.453170776367188</v>
      </c>
      <c r="E3" s="6">
        <v>173.0902099609375</v>
      </c>
      <c r="F3" s="6"/>
      <c r="G3" s="6"/>
      <c r="H3" s="6"/>
      <c r="I3" s="6"/>
      <c r="J3" s="6"/>
      <c r="K3" s="6"/>
      <c r="L3" s="6"/>
      <c r="M3" s="6"/>
      <c r="N3" s="6"/>
      <c r="O3" s="6"/>
      <c r="P3" s="6"/>
      <c r="Q3" s="6"/>
      <c r="R3" s="6"/>
      <c r="S3" s="6"/>
    </row>
    <row r="4" spans="1:19">
      <c r="A4" t="s">
        <v>40</v>
      </c>
      <c r="B4" t="s">
        <v>45</v>
      </c>
      <c r="C4" s="6">
        <v>29.268363952636719</v>
      </c>
      <c r="D4" s="6">
        <v>18.451816558837891</v>
      </c>
      <c r="E4" s="6">
        <v>41.780399322509766</v>
      </c>
      <c r="F4" s="6"/>
      <c r="G4" s="6"/>
      <c r="H4" s="6"/>
      <c r="I4" s="6"/>
      <c r="J4" s="6"/>
      <c r="K4" s="6"/>
      <c r="L4" s="6"/>
      <c r="M4" s="6"/>
      <c r="N4" s="6"/>
      <c r="O4" s="6"/>
      <c r="P4" s="6"/>
      <c r="Q4" s="6"/>
      <c r="R4" s="6"/>
      <c r="S4" s="6"/>
    </row>
    <row r="5" spans="1:19">
      <c r="A5" t="s">
        <v>41</v>
      </c>
      <c r="B5" t="s">
        <v>5</v>
      </c>
      <c r="C5" s="6">
        <v>451.86740112304688</v>
      </c>
      <c r="D5" s="6">
        <v>471.43911743164063</v>
      </c>
      <c r="E5" s="6">
        <v>1163.598388671875</v>
      </c>
      <c r="F5" s="6"/>
      <c r="G5" s="6"/>
      <c r="H5" s="6"/>
      <c r="I5" s="6"/>
      <c r="J5" s="6"/>
      <c r="K5" s="6"/>
      <c r="L5" s="6"/>
      <c r="M5" s="6"/>
      <c r="N5" s="6"/>
      <c r="O5" s="6"/>
      <c r="P5" s="6"/>
      <c r="Q5" s="6"/>
      <c r="R5" s="6"/>
      <c r="S5" s="6"/>
    </row>
    <row r="6" spans="1:19">
      <c r="A6" t="s">
        <v>41</v>
      </c>
      <c r="B6" t="s">
        <v>6</v>
      </c>
      <c r="C6" s="6">
        <v>56.955196380615234</v>
      </c>
      <c r="D6" s="6">
        <v>18.792852401733398</v>
      </c>
      <c r="E6" s="6">
        <v>67.797721862792969</v>
      </c>
      <c r="F6" s="6"/>
      <c r="G6" s="6"/>
      <c r="H6" s="6"/>
      <c r="I6" s="6"/>
      <c r="J6" s="6"/>
      <c r="K6" s="6"/>
      <c r="L6" s="6"/>
      <c r="M6" s="6"/>
      <c r="N6" s="6"/>
      <c r="O6" s="6"/>
      <c r="P6" s="6"/>
      <c r="Q6" s="6"/>
      <c r="R6" s="6"/>
      <c r="S6" s="6"/>
    </row>
    <row r="7" spans="1:19">
      <c r="A7" t="s">
        <v>41</v>
      </c>
      <c r="B7" t="s">
        <v>45</v>
      </c>
      <c r="C7" s="6">
        <v>24.302906036376953</v>
      </c>
      <c r="D7" s="6">
        <v>4.8406023979187012</v>
      </c>
      <c r="E7" s="6">
        <v>7.7908039093017578</v>
      </c>
      <c r="F7" s="6"/>
      <c r="G7" s="6"/>
      <c r="H7" s="6"/>
      <c r="I7" s="6"/>
      <c r="J7" s="6"/>
      <c r="K7" s="6"/>
      <c r="L7" s="6"/>
      <c r="M7" s="6"/>
      <c r="N7" s="6"/>
      <c r="O7" s="6"/>
      <c r="P7" s="6"/>
      <c r="Q7" s="6"/>
      <c r="R7" s="6"/>
      <c r="S7" s="6"/>
    </row>
    <row r="8" spans="1:19">
      <c r="A8" t="s">
        <v>42</v>
      </c>
      <c r="B8" t="s">
        <v>5</v>
      </c>
      <c r="C8" s="6">
        <v>404.73605346679688</v>
      </c>
      <c r="D8" s="6">
        <v>540.636474609375</v>
      </c>
      <c r="E8" s="6">
        <v>1040.430908203125</v>
      </c>
      <c r="F8" s="6"/>
      <c r="G8" s="6"/>
      <c r="H8" s="6"/>
      <c r="I8" s="6"/>
      <c r="J8" s="6"/>
      <c r="K8" s="6"/>
      <c r="L8" s="6"/>
      <c r="M8" s="6"/>
      <c r="N8" s="6"/>
      <c r="O8" s="6"/>
      <c r="P8" s="6"/>
      <c r="Q8" s="6"/>
      <c r="R8" s="6"/>
      <c r="S8" s="6"/>
    </row>
    <row r="9" spans="1:19">
      <c r="A9" t="s">
        <v>42</v>
      </c>
      <c r="B9" t="s">
        <v>6</v>
      </c>
      <c r="C9" s="6">
        <v>47.239978790283203</v>
      </c>
      <c r="D9" s="6">
        <v>28.40550422668457</v>
      </c>
      <c r="E9" s="6">
        <v>41.680366516113281</v>
      </c>
      <c r="F9" s="6"/>
      <c r="G9" s="6"/>
      <c r="H9" s="6"/>
      <c r="I9" s="6"/>
      <c r="J9" s="6"/>
      <c r="K9" s="6"/>
      <c r="L9" s="6"/>
      <c r="M9" s="6"/>
      <c r="N9" s="6"/>
      <c r="O9" s="6"/>
      <c r="P9" s="6"/>
      <c r="Q9" s="6"/>
      <c r="R9" s="6"/>
      <c r="S9" s="6"/>
    </row>
    <row r="10" spans="1:19">
      <c r="A10" t="s">
        <v>42</v>
      </c>
      <c r="B10" t="s">
        <v>45</v>
      </c>
      <c r="C10" s="6">
        <v>21.121738433837891</v>
      </c>
      <c r="D10" s="6">
        <v>4.5759859085083008</v>
      </c>
      <c r="E10" s="6">
        <v>7.6529121398925781</v>
      </c>
      <c r="F10" s="6"/>
      <c r="G10" s="6"/>
      <c r="H10" s="6"/>
      <c r="I10" s="6"/>
      <c r="J10" s="6"/>
      <c r="K10" s="6"/>
      <c r="L10" s="6"/>
      <c r="M10" s="6"/>
      <c r="N10" s="6"/>
      <c r="O10" s="6"/>
      <c r="P10" s="6"/>
      <c r="Q10" s="6"/>
      <c r="R10" s="6"/>
      <c r="S10" s="6"/>
    </row>
    <row r="11" spans="1:19">
      <c r="C11" s="6"/>
      <c r="D11" s="6"/>
      <c r="E11" s="6"/>
      <c r="F11" s="6"/>
      <c r="G11" s="6"/>
      <c r="H11" s="6"/>
      <c r="I11" s="6"/>
      <c r="J11" s="6"/>
      <c r="K11" s="6"/>
      <c r="L11" s="6"/>
      <c r="M11" s="6"/>
      <c r="N11" s="6"/>
      <c r="O11" s="6"/>
      <c r="P11" s="6"/>
      <c r="Q11" s="6"/>
      <c r="R11" s="6"/>
      <c r="S11" s="6"/>
    </row>
    <row r="12" spans="1:19">
      <c r="C12" s="6"/>
      <c r="D12" s="6"/>
      <c r="E12" s="6"/>
      <c r="F12" s="6"/>
      <c r="G12" s="6"/>
      <c r="H12" s="6"/>
      <c r="I12" s="6"/>
      <c r="J12" s="6"/>
      <c r="K12" s="6"/>
      <c r="L12" s="6"/>
      <c r="M12" s="6"/>
      <c r="N12" s="6"/>
      <c r="O12" s="6"/>
      <c r="P12" s="6"/>
      <c r="Q12" s="6"/>
      <c r="R12" s="6"/>
      <c r="S12" s="6"/>
    </row>
    <row r="13" spans="1:19">
      <c r="C13" s="6"/>
      <c r="D13" s="6"/>
      <c r="E13" s="6"/>
      <c r="F13" s="6"/>
      <c r="G13" s="6"/>
      <c r="H13" s="6"/>
      <c r="I13" s="6"/>
      <c r="J13" s="6"/>
      <c r="K13" s="6"/>
      <c r="L13" s="6"/>
      <c r="M13" s="6"/>
      <c r="N13" s="6"/>
      <c r="O13" s="6"/>
      <c r="P13" s="6"/>
      <c r="Q13" s="6"/>
      <c r="R13" s="6"/>
      <c r="S13" s="6"/>
    </row>
    <row r="14" spans="1:19">
      <c r="C14" s="6"/>
      <c r="D14" s="6"/>
      <c r="E14" s="6"/>
      <c r="F14" s="6"/>
      <c r="G14" s="6"/>
      <c r="H14" s="6"/>
      <c r="I14" s="6"/>
      <c r="J14" s="6"/>
      <c r="K14" s="6"/>
      <c r="L14" s="6"/>
      <c r="M14" s="6"/>
      <c r="N14" s="6"/>
      <c r="O14" s="6"/>
      <c r="P14" s="6"/>
      <c r="Q14" s="6"/>
      <c r="R14" s="6"/>
      <c r="S14" s="6"/>
    </row>
    <row r="15" spans="1:19">
      <c r="C15" s="6"/>
      <c r="D15" s="6"/>
      <c r="E15" s="6"/>
      <c r="F15" s="6"/>
      <c r="G15" s="6"/>
      <c r="H15" s="6"/>
      <c r="I15" s="6"/>
      <c r="J15" s="6"/>
      <c r="K15" s="6"/>
      <c r="L15" s="6"/>
      <c r="M15" s="6"/>
      <c r="N15" s="6"/>
      <c r="O15" s="6"/>
      <c r="P15" s="6"/>
      <c r="Q15" s="6"/>
      <c r="R15" s="6"/>
      <c r="S15" s="6"/>
    </row>
    <row r="16" spans="1:19">
      <c r="C16" s="6"/>
      <c r="D16" s="6"/>
      <c r="E16" s="6"/>
      <c r="F16" s="6"/>
      <c r="G16" s="6"/>
      <c r="H16" s="6"/>
      <c r="I16" s="6"/>
      <c r="J16" s="6"/>
      <c r="K16" s="6"/>
      <c r="L16" s="6"/>
      <c r="M16" s="6"/>
      <c r="N16" s="6"/>
      <c r="O16" s="6"/>
      <c r="P16" s="6"/>
      <c r="Q16" s="6"/>
      <c r="R16" s="6"/>
      <c r="S16" s="6"/>
    </row>
    <row r="17" spans="3:19">
      <c r="C17" s="6"/>
      <c r="D17" s="6"/>
      <c r="E17" s="6"/>
      <c r="F17" s="6"/>
      <c r="G17" s="6"/>
      <c r="H17" s="6"/>
      <c r="I17" s="6"/>
      <c r="J17" s="6"/>
      <c r="K17" s="6"/>
      <c r="L17" s="6"/>
      <c r="M17" s="6"/>
      <c r="N17" s="6"/>
      <c r="O17" s="6"/>
      <c r="P17" s="6"/>
      <c r="Q17" s="6"/>
      <c r="R17" s="6"/>
      <c r="S17" s="6"/>
    </row>
    <row r="18" spans="3:19">
      <c r="C18" s="6"/>
      <c r="D18" s="6"/>
      <c r="E18" s="6"/>
      <c r="F18" s="6"/>
      <c r="G18" s="6"/>
      <c r="H18" s="6"/>
      <c r="I18" s="6"/>
      <c r="J18" s="6"/>
      <c r="K18" s="6"/>
      <c r="L18" s="6"/>
      <c r="M18" s="6"/>
      <c r="N18" s="6"/>
      <c r="O18" s="6"/>
      <c r="P18" s="6"/>
      <c r="Q18" s="6"/>
      <c r="R18" s="6"/>
      <c r="S18" s="6"/>
    </row>
    <row r="19" spans="3:19">
      <c r="C19" s="6"/>
      <c r="D19" s="6"/>
      <c r="E19" s="6"/>
      <c r="F19" s="6"/>
      <c r="G19" s="6"/>
      <c r="H19" s="6"/>
      <c r="I19" s="6"/>
      <c r="J19" s="6"/>
      <c r="K19" s="6"/>
      <c r="L19" s="6"/>
      <c r="M19" s="6"/>
      <c r="N19" s="6"/>
      <c r="O19" s="6"/>
      <c r="P19" s="6"/>
      <c r="Q19" s="6"/>
      <c r="R19" s="6"/>
      <c r="S19" s="6"/>
    </row>
    <row r="20" spans="3:19">
      <c r="C20" s="6"/>
      <c r="D20" s="6"/>
      <c r="E20" s="6"/>
      <c r="F20" s="6"/>
      <c r="G20" s="6"/>
      <c r="H20" s="6"/>
      <c r="I20" s="6"/>
      <c r="J20" s="6"/>
      <c r="K20" s="6"/>
      <c r="L20" s="6"/>
      <c r="M20" s="6"/>
      <c r="N20" s="6"/>
      <c r="O20" s="6"/>
      <c r="P20" s="6"/>
      <c r="Q20" s="6"/>
      <c r="R20" s="6"/>
      <c r="S20" s="6"/>
    </row>
    <row r="21" spans="3:19">
      <c r="C21" s="6"/>
      <c r="D21" s="6"/>
      <c r="E21" s="6"/>
      <c r="F21" s="6"/>
      <c r="G21" s="6"/>
      <c r="H21" s="6"/>
      <c r="I21" s="6"/>
      <c r="J21" s="6"/>
      <c r="K21" s="6"/>
      <c r="L21" s="6"/>
      <c r="M21" s="6"/>
      <c r="N21" s="6"/>
      <c r="O21" s="6"/>
      <c r="P21" s="6"/>
      <c r="Q21" s="6"/>
      <c r="R21" s="6"/>
      <c r="S21" s="6"/>
    </row>
    <row r="22" spans="3:19">
      <c r="C22" s="6"/>
      <c r="D22" s="6"/>
      <c r="E22" s="6"/>
      <c r="F22" s="6"/>
      <c r="G22" s="6"/>
      <c r="H22" s="6"/>
      <c r="I22" s="6"/>
      <c r="J22" s="6"/>
      <c r="K22" s="6"/>
      <c r="L22" s="6"/>
      <c r="M22" s="6"/>
      <c r="N22" s="6"/>
      <c r="O22" s="6"/>
      <c r="P22" s="6"/>
      <c r="Q22" s="6"/>
      <c r="R22" s="6"/>
      <c r="S22" s="6"/>
    </row>
    <row r="23" spans="3:19">
      <c r="C23" s="6"/>
      <c r="D23" s="6"/>
      <c r="E23" s="6"/>
      <c r="F23" s="6"/>
      <c r="G23" s="6"/>
      <c r="H23" s="6"/>
      <c r="I23" s="6"/>
      <c r="J23" s="6"/>
      <c r="K23" s="6"/>
      <c r="L23" s="6"/>
      <c r="M23" s="6"/>
      <c r="N23" s="6"/>
      <c r="O23" s="6"/>
      <c r="P23" s="6"/>
      <c r="Q23" s="6"/>
      <c r="R23" s="6"/>
      <c r="S23" s="6"/>
    </row>
    <row r="24" spans="3:19">
      <c r="C24" s="6"/>
      <c r="D24" s="6"/>
      <c r="E24" s="6"/>
      <c r="F24" s="6"/>
      <c r="G24" s="6"/>
      <c r="H24" s="6"/>
      <c r="I24" s="6"/>
      <c r="J24" s="6"/>
      <c r="K24" s="6"/>
      <c r="L24" s="6"/>
      <c r="M24" s="6"/>
      <c r="N24" s="6"/>
      <c r="O24" s="6"/>
      <c r="P24" s="6"/>
      <c r="Q24" s="6"/>
      <c r="R24" s="6"/>
      <c r="S24" s="6"/>
    </row>
    <row r="25" spans="3:19">
      <c r="C25" s="6"/>
      <c r="D25" s="6"/>
      <c r="E25" s="6"/>
      <c r="F25" s="6"/>
      <c r="G25" s="6"/>
      <c r="H25" s="6"/>
      <c r="I25" s="6"/>
      <c r="J25" s="6"/>
      <c r="K25" s="6"/>
      <c r="L25" s="6"/>
      <c r="M25" s="6"/>
      <c r="N25" s="6"/>
      <c r="O25" s="6"/>
      <c r="P25" s="6"/>
      <c r="Q25" s="6"/>
      <c r="R25" s="6"/>
      <c r="S25" s="6"/>
    </row>
    <row r="26" spans="3:19">
      <c r="C26" s="6"/>
      <c r="D26" s="6"/>
      <c r="E26" s="6"/>
      <c r="F26" s="6"/>
      <c r="G26" s="6"/>
      <c r="H26" s="6"/>
      <c r="I26" s="6"/>
      <c r="J26" s="6"/>
      <c r="K26" s="6"/>
      <c r="L26" s="6"/>
      <c r="M26" s="6"/>
      <c r="N26" s="6"/>
      <c r="O26" s="6"/>
      <c r="P26" s="6"/>
      <c r="Q26" s="6"/>
      <c r="R26" s="6"/>
      <c r="S26" s="6"/>
    </row>
    <row r="27" spans="3:19">
      <c r="C27" s="6"/>
      <c r="D27" s="6"/>
      <c r="E27" s="6"/>
      <c r="F27" s="6"/>
      <c r="G27" s="6"/>
      <c r="H27" s="6"/>
      <c r="I27" s="6"/>
      <c r="J27" s="6"/>
      <c r="K27" s="6"/>
      <c r="L27" s="6"/>
      <c r="M27" s="6"/>
      <c r="N27" s="6"/>
      <c r="O27" s="6"/>
      <c r="P27" s="6"/>
      <c r="Q27" s="6"/>
      <c r="R27" s="6"/>
      <c r="S27" s="6"/>
    </row>
    <row r="28" spans="3:19">
      <c r="C28" s="6"/>
      <c r="D28" s="6"/>
      <c r="E28" s="6"/>
      <c r="F28" s="6"/>
      <c r="G28" s="6"/>
      <c r="H28" s="6"/>
      <c r="I28" s="6"/>
      <c r="J28" s="6"/>
      <c r="K28" s="6"/>
      <c r="L28" s="6"/>
      <c r="M28" s="6"/>
      <c r="N28" s="6"/>
      <c r="O28" s="6"/>
      <c r="P28" s="6"/>
      <c r="Q28" s="6"/>
      <c r="R28" s="6"/>
      <c r="S28" s="6"/>
    </row>
    <row r="29" spans="3:19">
      <c r="C29" s="6"/>
      <c r="D29" s="6"/>
      <c r="E29" s="6"/>
      <c r="F29" s="6"/>
      <c r="G29" s="6"/>
      <c r="H29" s="6"/>
      <c r="I29" s="6"/>
      <c r="J29" s="6"/>
      <c r="K29" s="6"/>
      <c r="L29" s="6"/>
      <c r="M29" s="6"/>
      <c r="N29" s="6"/>
      <c r="O29" s="6"/>
      <c r="P29" s="6"/>
      <c r="Q29" s="6"/>
      <c r="R29" s="6"/>
      <c r="S29" s="6"/>
    </row>
    <row r="30" spans="3:19">
      <c r="C30" s="6"/>
      <c r="D30" s="6"/>
      <c r="E30" s="6"/>
      <c r="F30" s="6"/>
      <c r="G30" s="6"/>
      <c r="H30" s="6"/>
      <c r="I30" s="6"/>
      <c r="J30" s="6"/>
      <c r="K30" s="6"/>
      <c r="L30" s="6"/>
      <c r="M30" s="6"/>
      <c r="N30" s="6"/>
      <c r="O30" s="6"/>
      <c r="P30" s="6"/>
      <c r="Q30" s="6"/>
      <c r="R30" s="6"/>
      <c r="S30" s="6"/>
    </row>
    <row r="31" spans="3:19">
      <c r="C31" s="6"/>
      <c r="D31" s="6"/>
      <c r="E31" s="6"/>
      <c r="F31" s="6"/>
      <c r="G31" s="6"/>
      <c r="H31" s="6"/>
      <c r="I31" s="6"/>
      <c r="J31" s="6"/>
      <c r="K31" s="6"/>
      <c r="L31" s="6"/>
      <c r="M31" s="6"/>
      <c r="N31" s="6"/>
      <c r="O31" s="6"/>
      <c r="P31" s="6"/>
      <c r="Q31" s="6"/>
      <c r="R31" s="6"/>
      <c r="S31" s="6"/>
    </row>
    <row r="32" spans="3:19">
      <c r="C32" s="6"/>
      <c r="D32" s="6"/>
      <c r="E32" s="6"/>
      <c r="F32" s="6"/>
      <c r="G32" s="6"/>
      <c r="H32" s="6"/>
      <c r="I32" s="6"/>
      <c r="J32" s="6"/>
      <c r="K32" s="6"/>
      <c r="L32" s="6"/>
      <c r="M32" s="6"/>
      <c r="N32" s="6"/>
      <c r="O32" s="6"/>
      <c r="P32" s="6"/>
      <c r="Q32" s="6"/>
      <c r="R32" s="6"/>
      <c r="S32" s="6"/>
    </row>
    <row r="33" spans="3:19">
      <c r="C33" s="6"/>
      <c r="D33" s="6"/>
      <c r="E33" s="6"/>
      <c r="F33" s="6"/>
      <c r="G33" s="6"/>
      <c r="H33" s="6"/>
      <c r="I33" s="6"/>
      <c r="J33" s="6"/>
      <c r="K33" s="6"/>
      <c r="L33" s="6"/>
      <c r="M33" s="6"/>
      <c r="N33" s="6"/>
      <c r="O33" s="6"/>
      <c r="P33" s="6"/>
      <c r="Q33" s="6"/>
      <c r="R33" s="6"/>
      <c r="S33" s="6"/>
    </row>
    <row r="34" spans="3:19">
      <c r="C34" s="6"/>
      <c r="D34" s="6"/>
      <c r="E34" s="6"/>
      <c r="F34" s="6"/>
      <c r="G34" s="6"/>
      <c r="H34" s="6"/>
      <c r="I34" s="6"/>
      <c r="J34" s="6"/>
      <c r="K34" s="6"/>
      <c r="L34" s="6"/>
      <c r="M34" s="6"/>
      <c r="N34" s="6"/>
      <c r="O34" s="6"/>
      <c r="P34" s="6"/>
      <c r="Q34" s="6"/>
      <c r="R34" s="6"/>
      <c r="S34" s="6"/>
    </row>
    <row r="35" spans="3:19">
      <c r="C35" s="6"/>
      <c r="D35" s="6"/>
      <c r="E35" s="6"/>
      <c r="F35" s="6"/>
      <c r="G35" s="6"/>
      <c r="H35" s="6"/>
      <c r="I35" s="6"/>
      <c r="J35" s="6"/>
      <c r="K35" s="6"/>
      <c r="L35" s="6"/>
      <c r="M35" s="6"/>
      <c r="N35" s="6"/>
      <c r="O35" s="6"/>
      <c r="P35" s="6"/>
      <c r="Q35" s="6"/>
      <c r="R35" s="6"/>
      <c r="S35" s="6"/>
    </row>
    <row r="36" spans="3:19">
      <c r="C36" s="6"/>
      <c r="D36" s="6"/>
      <c r="E36" s="6"/>
      <c r="F36" s="6"/>
      <c r="G36" s="6"/>
      <c r="H36" s="6"/>
      <c r="I36" s="6"/>
      <c r="J36" s="6"/>
      <c r="K36" s="6"/>
      <c r="L36" s="6"/>
      <c r="M36" s="6"/>
      <c r="N36" s="6"/>
      <c r="O36" s="6"/>
      <c r="P36" s="6"/>
      <c r="Q36" s="6"/>
      <c r="R36" s="6"/>
      <c r="S36" s="6"/>
    </row>
    <row r="37" spans="3:19">
      <c r="C37" s="6"/>
      <c r="D37" s="6"/>
      <c r="E37" s="6"/>
      <c r="F37" s="6"/>
      <c r="G37" s="6"/>
      <c r="H37" s="6"/>
      <c r="I37" s="6"/>
      <c r="J37" s="6"/>
      <c r="K37" s="6"/>
      <c r="L37" s="6"/>
      <c r="M37" s="6"/>
      <c r="N37" s="6"/>
      <c r="O37" s="6"/>
      <c r="P37" s="6"/>
      <c r="Q37" s="6"/>
      <c r="R37" s="6"/>
      <c r="S37" s="6"/>
    </row>
    <row r="38" spans="3:19">
      <c r="C38" s="6"/>
      <c r="D38" s="6"/>
      <c r="E38" s="6"/>
      <c r="F38" s="6"/>
      <c r="G38" s="6"/>
      <c r="H38" s="6"/>
      <c r="I38" s="6"/>
      <c r="J38" s="6"/>
      <c r="K38" s="6"/>
      <c r="L38" s="6"/>
      <c r="M38" s="6"/>
      <c r="N38" s="6"/>
      <c r="O38" s="6"/>
      <c r="P38" s="6"/>
      <c r="Q38" s="6"/>
      <c r="R38" s="6"/>
      <c r="S38" s="6"/>
    </row>
    <row r="39" spans="3:19">
      <c r="C39" s="6"/>
      <c r="D39" s="6"/>
      <c r="E39" s="6"/>
      <c r="F39" s="6"/>
      <c r="G39" s="6"/>
      <c r="H39" s="6"/>
      <c r="I39" s="6"/>
      <c r="J39" s="6"/>
      <c r="K39" s="6"/>
      <c r="L39" s="6"/>
      <c r="M39" s="6"/>
      <c r="N39" s="6"/>
      <c r="O39" s="6"/>
      <c r="P39" s="6"/>
      <c r="Q39" s="6"/>
      <c r="R39" s="6"/>
      <c r="S39" s="6"/>
    </row>
    <row r="40" spans="3:19">
      <c r="C40" s="6"/>
      <c r="D40" s="6"/>
      <c r="E40" s="6"/>
      <c r="F40" s="6"/>
      <c r="G40" s="6"/>
      <c r="H40" s="6"/>
      <c r="I40" s="6"/>
      <c r="J40" s="6"/>
      <c r="K40" s="6"/>
      <c r="L40" s="6"/>
      <c r="M40" s="6"/>
      <c r="N40" s="6"/>
      <c r="O40" s="6"/>
      <c r="P40" s="6"/>
      <c r="Q40" s="6"/>
      <c r="R40" s="6"/>
      <c r="S40" s="6"/>
    </row>
    <row r="41" spans="3:19">
      <c r="C41" s="6"/>
      <c r="D41" s="6"/>
      <c r="E41" s="6"/>
      <c r="F41" s="6"/>
      <c r="G41" s="6"/>
      <c r="H41" s="6"/>
      <c r="I41" s="6"/>
      <c r="J41" s="6"/>
      <c r="K41" s="6"/>
      <c r="L41" s="6"/>
      <c r="M41" s="6"/>
      <c r="N41" s="6"/>
      <c r="O41" s="6"/>
      <c r="P41" s="6"/>
      <c r="Q41" s="6"/>
      <c r="R41" s="6"/>
      <c r="S41" s="6"/>
    </row>
    <row r="42" spans="3:19">
      <c r="C42" s="6"/>
      <c r="D42" s="6"/>
      <c r="E42" s="6"/>
      <c r="F42" s="6"/>
      <c r="G42" s="6"/>
      <c r="H42" s="6"/>
      <c r="I42" s="6"/>
      <c r="J42" s="6"/>
      <c r="K42" s="6"/>
      <c r="L42" s="6"/>
      <c r="M42" s="6"/>
      <c r="N42" s="6"/>
      <c r="O42" s="6"/>
      <c r="P42" s="6"/>
      <c r="Q42" s="6"/>
      <c r="R42" s="6"/>
      <c r="S42" s="6"/>
    </row>
    <row r="43" spans="3:19">
      <c r="C43" s="6"/>
      <c r="D43" s="6"/>
      <c r="E43" s="6"/>
      <c r="F43" s="6"/>
      <c r="G43" s="6"/>
      <c r="H43" s="6"/>
      <c r="I43" s="6"/>
      <c r="J43" s="6"/>
      <c r="K43" s="6"/>
      <c r="L43" s="6"/>
      <c r="M43" s="6"/>
      <c r="N43" s="6"/>
      <c r="O43" s="6"/>
      <c r="P43" s="6"/>
      <c r="Q43" s="6"/>
      <c r="R43" s="6"/>
      <c r="S43" s="6"/>
    </row>
    <row r="44" spans="3:19">
      <c r="C44" s="6"/>
      <c r="D44" s="6"/>
      <c r="E44" s="6"/>
      <c r="F44" s="6"/>
      <c r="G44" s="6"/>
      <c r="H44" s="6"/>
      <c r="I44" s="6"/>
      <c r="J44" s="6"/>
      <c r="K44" s="6"/>
      <c r="L44" s="6"/>
      <c r="M44" s="6"/>
      <c r="N44" s="6"/>
      <c r="O44" s="6"/>
      <c r="P44" s="6"/>
      <c r="Q44" s="6"/>
      <c r="R44" s="6"/>
      <c r="S44" s="6"/>
    </row>
    <row r="45" spans="3:19">
      <c r="C45" s="6"/>
      <c r="D45" s="6"/>
      <c r="E45" s="6"/>
      <c r="F45" s="6"/>
      <c r="G45" s="6"/>
      <c r="H45" s="6"/>
      <c r="I45" s="6"/>
      <c r="J45" s="6"/>
      <c r="K45" s="6"/>
      <c r="L45" s="6"/>
      <c r="M45" s="6"/>
      <c r="N45" s="6"/>
      <c r="O45" s="6"/>
      <c r="P45" s="6"/>
      <c r="Q45" s="6"/>
      <c r="R45" s="6"/>
      <c r="S45" s="6"/>
    </row>
    <row r="46" spans="3:19">
      <c r="C46" s="6"/>
      <c r="D46" s="6"/>
      <c r="E46" s="6"/>
      <c r="F46" s="6"/>
      <c r="G46" s="6"/>
      <c r="H46" s="6"/>
      <c r="I46" s="6"/>
      <c r="J46" s="6"/>
      <c r="K46" s="6"/>
      <c r="L46" s="6"/>
      <c r="M46" s="6"/>
      <c r="N46" s="6"/>
      <c r="O46" s="6"/>
      <c r="P46" s="6"/>
      <c r="Q46" s="6"/>
      <c r="R46" s="6"/>
      <c r="S46" s="6"/>
    </row>
    <row r="47" spans="3:19">
      <c r="C47" s="6"/>
      <c r="D47" s="6"/>
      <c r="E47" s="6"/>
      <c r="F47" s="6"/>
      <c r="G47" s="6"/>
      <c r="H47" s="6"/>
      <c r="I47" s="6"/>
      <c r="J47" s="6"/>
      <c r="K47" s="6"/>
      <c r="L47" s="6"/>
      <c r="M47" s="6"/>
      <c r="N47" s="6"/>
      <c r="O47" s="6"/>
      <c r="P47" s="6"/>
      <c r="Q47" s="6"/>
      <c r="R47" s="6"/>
      <c r="S47" s="6"/>
    </row>
    <row r="48" spans="3:19">
      <c r="C48" s="6"/>
      <c r="D48" s="6"/>
      <c r="E48" s="6"/>
      <c r="F48" s="6"/>
      <c r="G48" s="6"/>
      <c r="H48" s="6"/>
      <c r="I48" s="6"/>
      <c r="J48" s="6"/>
      <c r="K48" s="6"/>
      <c r="L48" s="6"/>
      <c r="M48" s="6"/>
      <c r="N48" s="6"/>
      <c r="O48" s="6"/>
      <c r="P48" s="6"/>
      <c r="Q48" s="6"/>
      <c r="R48" s="6"/>
      <c r="S48" s="6"/>
    </row>
    <row r="49" spans="3:19">
      <c r="C49" s="6"/>
      <c r="D49" s="6"/>
      <c r="E49" s="6"/>
      <c r="F49" s="6"/>
      <c r="G49" s="6"/>
      <c r="H49" s="6"/>
      <c r="I49" s="6"/>
      <c r="J49" s="6"/>
      <c r="K49" s="6"/>
      <c r="L49" s="6"/>
      <c r="M49" s="6"/>
      <c r="N49" s="6"/>
      <c r="O49" s="6"/>
      <c r="P49" s="6"/>
      <c r="Q49" s="6"/>
      <c r="R49" s="6"/>
      <c r="S49" s="6"/>
    </row>
    <row r="50" spans="3:19">
      <c r="C50" s="6"/>
      <c r="D50" s="6"/>
      <c r="E50" s="6"/>
      <c r="F50" s="6"/>
      <c r="G50" s="6"/>
      <c r="H50" s="6"/>
      <c r="I50" s="6"/>
      <c r="J50" s="6"/>
      <c r="K50" s="6"/>
      <c r="L50" s="6"/>
      <c r="M50" s="6"/>
      <c r="N50" s="6"/>
      <c r="O50" s="6"/>
      <c r="P50" s="6"/>
      <c r="Q50" s="6"/>
      <c r="R50" s="6"/>
      <c r="S50" s="6"/>
    </row>
    <row r="51" spans="3:19">
      <c r="C51" s="6"/>
      <c r="D51" s="6"/>
      <c r="E51" s="6"/>
      <c r="F51" s="6"/>
      <c r="G51" s="6"/>
      <c r="H51" s="6"/>
      <c r="I51" s="6"/>
      <c r="J51" s="6"/>
      <c r="K51" s="6"/>
      <c r="L51" s="6"/>
      <c r="M51" s="6"/>
      <c r="N51" s="6"/>
      <c r="O51" s="6"/>
      <c r="P51" s="6"/>
      <c r="Q51" s="6"/>
      <c r="R51" s="6"/>
      <c r="S51" s="6"/>
    </row>
    <row r="52" spans="3:19">
      <c r="C52" s="6"/>
      <c r="D52" s="6"/>
      <c r="E52" s="6"/>
      <c r="F52" s="6"/>
      <c r="G52" s="6"/>
      <c r="H52" s="6"/>
      <c r="I52" s="6"/>
      <c r="J52" s="6"/>
      <c r="K52" s="6"/>
      <c r="L52" s="6"/>
      <c r="M52" s="6"/>
      <c r="N52" s="6"/>
      <c r="O52" s="6"/>
      <c r="P52" s="6"/>
      <c r="Q52" s="6"/>
      <c r="R52" s="6"/>
      <c r="S52" s="6"/>
    </row>
    <row r="53" spans="3:19">
      <c r="C53" s="6"/>
      <c r="D53" s="6"/>
      <c r="E53" s="6"/>
      <c r="F53" s="6"/>
      <c r="G53" s="6"/>
      <c r="H53" s="6"/>
      <c r="I53" s="6"/>
      <c r="J53" s="6"/>
      <c r="K53" s="6"/>
      <c r="L53" s="6"/>
      <c r="M53" s="6"/>
      <c r="N53" s="6"/>
      <c r="O53" s="6"/>
      <c r="P53" s="6"/>
      <c r="Q53" s="6"/>
      <c r="R53" s="6"/>
      <c r="S53" s="6"/>
    </row>
    <row r="54" spans="3:19">
      <c r="C54" s="6"/>
      <c r="D54" s="6"/>
      <c r="E54" s="6"/>
      <c r="F54" s="6"/>
      <c r="G54" s="6"/>
      <c r="H54" s="6"/>
      <c r="I54" s="6"/>
      <c r="J54" s="6"/>
      <c r="K54" s="6"/>
      <c r="L54" s="6"/>
      <c r="M54" s="6"/>
      <c r="N54" s="6"/>
      <c r="O54" s="6"/>
      <c r="P54" s="6"/>
      <c r="Q54" s="6"/>
      <c r="R54" s="6"/>
      <c r="S54" s="6"/>
    </row>
    <row r="55" spans="3:19">
      <c r="C55" s="6"/>
      <c r="D55" s="6"/>
      <c r="E55" s="6"/>
      <c r="F55" s="6"/>
      <c r="G55" s="6"/>
      <c r="H55" s="6"/>
      <c r="I55" s="6"/>
      <c r="J55" s="6"/>
      <c r="K55" s="6"/>
      <c r="L55" s="6"/>
      <c r="M55" s="6"/>
      <c r="N55" s="6"/>
      <c r="O55" s="6"/>
      <c r="P55" s="6"/>
      <c r="Q55" s="6"/>
      <c r="R55" s="6"/>
      <c r="S55" s="6"/>
    </row>
    <row r="56" spans="3:19">
      <c r="C56" s="6"/>
      <c r="D56" s="6"/>
      <c r="E56" s="6"/>
      <c r="F56" s="6"/>
      <c r="G56" s="6"/>
      <c r="H56" s="6"/>
      <c r="I56" s="6"/>
      <c r="J56" s="6"/>
      <c r="K56" s="6"/>
      <c r="L56" s="6"/>
      <c r="M56" s="6"/>
      <c r="N56" s="6"/>
      <c r="O56" s="6"/>
      <c r="P56" s="6"/>
      <c r="Q56" s="6"/>
      <c r="R56" s="6"/>
      <c r="S56" s="6"/>
    </row>
    <row r="57" spans="3:19">
      <c r="C57" s="6"/>
      <c r="D57" s="6"/>
      <c r="E57" s="6"/>
      <c r="F57" s="6"/>
      <c r="G57" s="6"/>
      <c r="H57" s="6"/>
      <c r="I57" s="6"/>
      <c r="J57" s="6"/>
      <c r="K57" s="6"/>
      <c r="L57" s="6"/>
      <c r="M57" s="6"/>
      <c r="N57" s="6"/>
      <c r="O57" s="6"/>
      <c r="P57" s="6"/>
      <c r="Q57" s="6"/>
      <c r="R57" s="6"/>
      <c r="S57" s="6"/>
    </row>
    <row r="58" spans="3:19">
      <c r="C58" s="6"/>
      <c r="D58" s="6"/>
      <c r="E58" s="6"/>
      <c r="F58" s="6"/>
      <c r="G58" s="6"/>
      <c r="H58" s="6"/>
      <c r="I58" s="6"/>
      <c r="J58" s="6"/>
      <c r="K58" s="6"/>
      <c r="L58" s="6"/>
      <c r="M58" s="6"/>
      <c r="N58" s="6"/>
      <c r="O58" s="6"/>
      <c r="P58" s="6"/>
      <c r="Q58" s="6"/>
      <c r="R58" s="6"/>
      <c r="S58" s="6"/>
    </row>
    <row r="59" spans="3:19">
      <c r="C59" s="6"/>
      <c r="D59" s="6"/>
      <c r="E59" s="6"/>
      <c r="F59" s="6"/>
      <c r="G59" s="6"/>
      <c r="H59" s="6"/>
      <c r="I59" s="6"/>
      <c r="J59" s="6"/>
      <c r="K59" s="6"/>
      <c r="L59" s="6"/>
      <c r="M59" s="6"/>
      <c r="N59" s="6"/>
      <c r="O59" s="6"/>
      <c r="P59" s="6"/>
      <c r="Q59" s="6"/>
      <c r="R59" s="6"/>
      <c r="S59" s="6"/>
    </row>
    <row r="60" spans="3:19">
      <c r="C60" s="6"/>
      <c r="D60" s="6"/>
      <c r="E60" s="6"/>
      <c r="F60" s="6"/>
      <c r="G60" s="6"/>
      <c r="H60" s="6"/>
      <c r="I60" s="6"/>
      <c r="J60" s="6"/>
      <c r="K60" s="6"/>
      <c r="L60" s="6"/>
      <c r="M60" s="6"/>
      <c r="N60" s="6"/>
      <c r="O60" s="6"/>
      <c r="P60" s="6"/>
      <c r="Q60" s="6"/>
      <c r="R60" s="6"/>
      <c r="S60" s="6"/>
    </row>
    <row r="61" spans="3:19">
      <c r="C61" s="6"/>
      <c r="D61" s="6"/>
      <c r="E61" s="6"/>
      <c r="F61" s="6"/>
      <c r="G61" s="6"/>
      <c r="H61" s="6"/>
      <c r="I61" s="6"/>
      <c r="J61" s="6"/>
      <c r="K61" s="6"/>
      <c r="L61" s="6"/>
      <c r="M61" s="6"/>
      <c r="N61" s="6"/>
      <c r="O61" s="6"/>
      <c r="P61" s="6"/>
      <c r="Q61" s="6"/>
      <c r="R61" s="6"/>
      <c r="S61" s="6"/>
    </row>
    <row r="62" spans="3:19">
      <c r="C62" s="6"/>
      <c r="D62" s="6"/>
      <c r="E62" s="6"/>
      <c r="F62" s="6"/>
      <c r="G62" s="6"/>
      <c r="H62" s="6"/>
      <c r="I62" s="6"/>
      <c r="J62" s="6"/>
      <c r="K62" s="6"/>
      <c r="L62" s="6"/>
      <c r="M62" s="6"/>
      <c r="N62" s="6"/>
      <c r="O62" s="6"/>
      <c r="P62" s="6"/>
      <c r="Q62" s="6"/>
      <c r="R62" s="6"/>
      <c r="S62" s="6"/>
    </row>
    <row r="63" spans="3:19">
      <c r="C63" s="6"/>
      <c r="D63" s="6"/>
      <c r="E63" s="6"/>
      <c r="F63" s="6"/>
      <c r="G63" s="6"/>
      <c r="H63" s="6"/>
      <c r="I63" s="6"/>
      <c r="J63" s="6"/>
      <c r="K63" s="6"/>
      <c r="L63" s="6"/>
      <c r="M63" s="6"/>
      <c r="N63" s="6"/>
      <c r="O63" s="6"/>
      <c r="P63" s="6"/>
      <c r="Q63" s="6"/>
      <c r="R63" s="6"/>
      <c r="S63" s="6"/>
    </row>
    <row r="64" spans="3:19">
      <c r="C64" s="6"/>
      <c r="D64" s="6"/>
      <c r="E64" s="6"/>
      <c r="F64" s="6"/>
      <c r="G64" s="6"/>
      <c r="H64" s="6"/>
      <c r="I64" s="6"/>
      <c r="J64" s="6"/>
      <c r="K64" s="6"/>
      <c r="L64" s="6"/>
      <c r="M64" s="6"/>
      <c r="N64" s="6"/>
      <c r="O64" s="6"/>
      <c r="P64" s="6"/>
      <c r="Q64" s="6"/>
      <c r="R64" s="6"/>
      <c r="S64" s="6"/>
    </row>
    <row r="65" spans="3:19">
      <c r="C65" s="6"/>
      <c r="D65" s="6"/>
      <c r="E65" s="6"/>
      <c r="F65" s="6"/>
      <c r="G65" s="6"/>
      <c r="H65" s="6"/>
      <c r="I65" s="6"/>
      <c r="J65" s="6"/>
      <c r="K65" s="6"/>
      <c r="L65" s="6"/>
      <c r="M65" s="6"/>
      <c r="N65" s="6"/>
      <c r="O65" s="6"/>
      <c r="P65" s="6"/>
      <c r="Q65" s="6"/>
      <c r="R65" s="6"/>
      <c r="S65" s="6"/>
    </row>
    <row r="66" spans="3:19">
      <c r="C66" s="6"/>
      <c r="D66" s="6"/>
      <c r="E66" s="6"/>
      <c r="F66" s="6"/>
      <c r="G66" s="6"/>
      <c r="H66" s="6"/>
      <c r="I66" s="6"/>
      <c r="J66" s="6"/>
      <c r="K66" s="6"/>
      <c r="L66" s="6"/>
      <c r="M66" s="6"/>
      <c r="N66" s="6"/>
      <c r="O66" s="6"/>
      <c r="P66" s="6"/>
      <c r="Q66" s="6"/>
      <c r="R66" s="6"/>
      <c r="S66" s="6"/>
    </row>
    <row r="67" spans="3:19">
      <c r="C67" s="6"/>
      <c r="D67" s="6"/>
      <c r="E67" s="6"/>
      <c r="F67" s="6"/>
      <c r="G67" s="6"/>
      <c r="H67" s="6"/>
      <c r="I67" s="6"/>
      <c r="J67" s="6"/>
      <c r="K67" s="6"/>
      <c r="L67" s="6"/>
      <c r="M67" s="6"/>
      <c r="N67" s="6"/>
      <c r="O67" s="6"/>
      <c r="P67" s="6"/>
      <c r="Q67" s="6"/>
      <c r="R67" s="6"/>
      <c r="S67" s="6"/>
    </row>
    <row r="68" spans="3:19">
      <c r="C68" s="6"/>
      <c r="D68" s="6"/>
      <c r="E68" s="6"/>
      <c r="F68" s="6"/>
      <c r="G68" s="6"/>
      <c r="H68" s="6"/>
      <c r="I68" s="6"/>
      <c r="J68" s="6"/>
      <c r="K68" s="6"/>
      <c r="L68" s="6"/>
      <c r="M68" s="6"/>
      <c r="N68" s="6"/>
      <c r="O68" s="6"/>
      <c r="P68" s="6"/>
      <c r="Q68" s="6"/>
      <c r="R68" s="6"/>
      <c r="S68" s="6"/>
    </row>
    <row r="69" spans="3:19">
      <c r="C69" s="6"/>
      <c r="D69" s="6"/>
      <c r="E69" s="6"/>
      <c r="F69" s="6"/>
      <c r="G69" s="6"/>
      <c r="H69" s="6"/>
      <c r="I69" s="6"/>
      <c r="J69" s="6"/>
      <c r="K69" s="6"/>
      <c r="L69" s="6"/>
      <c r="M69" s="6"/>
      <c r="N69" s="6"/>
      <c r="O69" s="6"/>
      <c r="P69" s="6"/>
      <c r="Q69" s="6"/>
      <c r="R69" s="6"/>
      <c r="S69" s="6"/>
    </row>
    <row r="70" spans="3:19">
      <c r="C70" s="6"/>
      <c r="D70" s="6"/>
      <c r="E70" s="6"/>
      <c r="F70" s="6"/>
      <c r="G70" s="6"/>
      <c r="H70" s="6"/>
      <c r="I70" s="6"/>
      <c r="J70" s="6"/>
      <c r="K70" s="6"/>
      <c r="L70" s="6"/>
      <c r="M70" s="6"/>
      <c r="N70" s="6"/>
      <c r="O70" s="6"/>
      <c r="P70" s="6"/>
      <c r="Q70" s="6"/>
      <c r="R70" s="6"/>
      <c r="S70" s="6"/>
    </row>
    <row r="71" spans="3:19">
      <c r="C71" s="6"/>
      <c r="D71" s="6"/>
      <c r="E71" s="6"/>
      <c r="F71" s="6"/>
      <c r="G71" s="6"/>
      <c r="H71" s="6"/>
      <c r="I71" s="6"/>
      <c r="J71" s="6"/>
      <c r="K71" s="6"/>
      <c r="L71" s="6"/>
      <c r="M71" s="6"/>
      <c r="N71" s="6"/>
      <c r="O71" s="6"/>
      <c r="P71" s="6"/>
      <c r="Q71" s="6"/>
      <c r="R71" s="6"/>
      <c r="S71" s="6"/>
    </row>
    <row r="72" spans="3:19">
      <c r="C72" s="6"/>
      <c r="D72" s="6"/>
      <c r="E72" s="6"/>
      <c r="F72" s="6"/>
      <c r="G72" s="6"/>
      <c r="H72" s="6"/>
      <c r="I72" s="6"/>
      <c r="J72" s="6"/>
      <c r="K72" s="6"/>
      <c r="L72" s="6"/>
      <c r="M72" s="6"/>
      <c r="N72" s="6"/>
      <c r="O72" s="6"/>
      <c r="P72" s="6"/>
      <c r="Q72" s="6"/>
      <c r="R72" s="6"/>
      <c r="S72" s="6"/>
    </row>
    <row r="73" spans="3:19">
      <c r="C73" s="6"/>
      <c r="D73" s="6"/>
      <c r="E73" s="6"/>
      <c r="F73" s="6"/>
      <c r="G73" s="6"/>
      <c r="H73" s="6"/>
      <c r="I73" s="6"/>
      <c r="J73" s="6"/>
      <c r="K73" s="6"/>
      <c r="L73" s="6"/>
      <c r="M73" s="6"/>
      <c r="N73" s="6"/>
      <c r="O73" s="6"/>
      <c r="P73" s="6"/>
      <c r="Q73" s="6"/>
      <c r="R73" s="6"/>
      <c r="S73" s="6"/>
    </row>
    <row r="74" spans="3:19">
      <c r="C74" s="6"/>
      <c r="D74" s="6"/>
      <c r="E74" s="6"/>
      <c r="F74" s="6"/>
      <c r="G74" s="6"/>
      <c r="H74" s="6"/>
      <c r="I74" s="6"/>
      <c r="J74" s="6"/>
      <c r="K74" s="6"/>
      <c r="L74" s="6"/>
      <c r="M74" s="6"/>
      <c r="N74" s="6"/>
      <c r="O74" s="6"/>
      <c r="P74" s="6"/>
      <c r="Q74" s="6"/>
      <c r="R74" s="6"/>
      <c r="S74" s="6"/>
    </row>
    <row r="75" spans="3:19">
      <c r="C75" s="6"/>
      <c r="D75" s="6"/>
      <c r="E75" s="6"/>
      <c r="F75" s="6"/>
      <c r="G75" s="6"/>
      <c r="H75" s="6"/>
      <c r="I75" s="6"/>
      <c r="J75" s="6"/>
      <c r="K75" s="6"/>
      <c r="L75" s="6"/>
      <c r="M75" s="6"/>
      <c r="N75" s="6"/>
      <c r="O75" s="6"/>
      <c r="P75" s="6"/>
      <c r="Q75" s="6"/>
      <c r="R75" s="6"/>
      <c r="S75" s="6"/>
    </row>
    <row r="76" spans="3:19">
      <c r="C76" s="6"/>
      <c r="D76" s="6"/>
      <c r="E76" s="6"/>
      <c r="F76" s="6"/>
      <c r="G76" s="6"/>
      <c r="H76" s="6"/>
      <c r="I76" s="6"/>
      <c r="J76" s="6"/>
      <c r="K76" s="6"/>
      <c r="L76" s="6"/>
      <c r="M76" s="6"/>
      <c r="N76" s="6"/>
      <c r="O76" s="6"/>
      <c r="P76" s="6"/>
      <c r="Q76" s="6"/>
      <c r="R76" s="6"/>
      <c r="S76" s="6"/>
    </row>
    <row r="77" spans="3:19">
      <c r="C77" s="6"/>
      <c r="D77" s="6"/>
      <c r="E77" s="6"/>
      <c r="F77" s="6"/>
      <c r="G77" s="6"/>
      <c r="H77" s="6"/>
      <c r="I77" s="6"/>
      <c r="J77" s="6"/>
      <c r="K77" s="6"/>
      <c r="L77" s="6"/>
      <c r="M77" s="6"/>
      <c r="N77" s="6"/>
      <c r="O77" s="6"/>
      <c r="P77" s="6"/>
      <c r="Q77" s="6"/>
      <c r="R77" s="6"/>
      <c r="S77" s="6"/>
    </row>
    <row r="78" spans="3:19">
      <c r="C78" s="6"/>
      <c r="D78" s="6"/>
      <c r="E78" s="6"/>
      <c r="F78" s="6"/>
      <c r="G78" s="6"/>
      <c r="H78" s="6"/>
      <c r="I78" s="6"/>
      <c r="J78" s="6"/>
      <c r="K78" s="6"/>
      <c r="L78" s="6"/>
      <c r="M78" s="6"/>
      <c r="N78" s="6"/>
      <c r="O78" s="6"/>
      <c r="P78" s="6"/>
      <c r="Q78" s="6"/>
      <c r="R78" s="6"/>
      <c r="S78" s="6"/>
    </row>
    <row r="79" spans="3:19">
      <c r="C79" s="6"/>
      <c r="D79" s="6"/>
      <c r="E79" s="6"/>
      <c r="F79" s="6"/>
      <c r="G79" s="6"/>
      <c r="H79" s="6"/>
      <c r="I79" s="6"/>
      <c r="J79" s="6"/>
      <c r="K79" s="6"/>
      <c r="L79" s="6"/>
      <c r="M79" s="6"/>
      <c r="N79" s="6"/>
      <c r="O79" s="6"/>
      <c r="P79" s="6"/>
      <c r="Q79" s="6"/>
      <c r="R79" s="6"/>
      <c r="S79" s="6"/>
    </row>
    <row r="80" spans="3:19">
      <c r="C80" s="6"/>
      <c r="D80" s="6"/>
      <c r="E80" s="6"/>
      <c r="F80" s="6"/>
      <c r="G80" s="6"/>
      <c r="H80" s="6"/>
      <c r="I80" s="6"/>
      <c r="J80" s="6"/>
      <c r="K80" s="6"/>
      <c r="L80" s="6"/>
      <c r="M80" s="6"/>
      <c r="N80" s="6"/>
      <c r="O80" s="6"/>
      <c r="P80" s="6"/>
      <c r="Q80" s="6"/>
      <c r="R80" s="6"/>
      <c r="S80" s="6"/>
    </row>
    <row r="81" spans="3:19">
      <c r="C81" s="6"/>
      <c r="D81" s="6"/>
      <c r="E81" s="6"/>
      <c r="F81" s="6"/>
      <c r="G81" s="6"/>
      <c r="H81" s="6"/>
      <c r="I81" s="6"/>
      <c r="J81" s="6"/>
      <c r="K81" s="6"/>
      <c r="L81" s="6"/>
      <c r="M81" s="6"/>
      <c r="N81" s="6"/>
      <c r="O81" s="6"/>
      <c r="P81" s="6"/>
      <c r="Q81" s="6"/>
      <c r="R81" s="6"/>
      <c r="S81" s="6"/>
    </row>
    <row r="82" spans="3:19">
      <c r="C82" s="6"/>
      <c r="D82" s="6"/>
      <c r="E82" s="6"/>
      <c r="F82" s="6"/>
      <c r="G82" s="6"/>
      <c r="H82" s="6"/>
      <c r="I82" s="6"/>
      <c r="J82" s="6"/>
      <c r="K82" s="6"/>
      <c r="L82" s="6"/>
      <c r="M82" s="6"/>
      <c r="N82" s="6"/>
      <c r="O82" s="6"/>
      <c r="P82" s="6"/>
      <c r="Q82" s="6"/>
      <c r="R82" s="6"/>
      <c r="S82" s="6"/>
    </row>
    <row r="83" spans="3:19">
      <c r="C83" s="6"/>
      <c r="D83" s="6"/>
      <c r="E83" s="6"/>
      <c r="F83" s="6"/>
      <c r="G83" s="6"/>
      <c r="H83" s="6"/>
      <c r="I83" s="6"/>
      <c r="J83" s="6"/>
      <c r="K83" s="6"/>
      <c r="L83" s="6"/>
      <c r="M83" s="6"/>
      <c r="N83" s="6"/>
      <c r="O83" s="6"/>
      <c r="P83" s="6"/>
      <c r="Q83" s="6"/>
      <c r="R83" s="6"/>
      <c r="S83" s="6"/>
    </row>
    <row r="84" spans="3:19">
      <c r="C84" s="6"/>
      <c r="D84" s="6"/>
      <c r="E84" s="6"/>
      <c r="F84" s="6"/>
      <c r="G84" s="6"/>
      <c r="H84" s="6"/>
      <c r="I84" s="6"/>
      <c r="J84" s="6"/>
      <c r="K84" s="6"/>
      <c r="L84" s="6"/>
      <c r="M84" s="6"/>
      <c r="N84" s="6"/>
      <c r="O84" s="6"/>
      <c r="P84" s="6"/>
      <c r="Q84" s="6"/>
      <c r="R84" s="6"/>
      <c r="S84" s="6"/>
    </row>
    <row r="85" spans="3:19">
      <c r="C85" s="6"/>
      <c r="D85" s="6"/>
      <c r="E85" s="6"/>
      <c r="F85" s="6"/>
      <c r="G85" s="6"/>
      <c r="H85" s="6"/>
      <c r="I85" s="6"/>
      <c r="J85" s="6"/>
      <c r="K85" s="6"/>
      <c r="L85" s="6"/>
      <c r="M85" s="6"/>
      <c r="N85" s="6"/>
      <c r="O85" s="6"/>
      <c r="P85" s="6"/>
      <c r="Q85" s="6"/>
      <c r="R85" s="6"/>
      <c r="S85" s="6"/>
    </row>
    <row r="86" spans="3:19">
      <c r="C86" s="6"/>
      <c r="D86" s="6"/>
      <c r="E86" s="6"/>
      <c r="F86" s="6"/>
      <c r="G86" s="6"/>
      <c r="H86" s="6"/>
      <c r="I86" s="6"/>
      <c r="J86" s="6"/>
      <c r="K86" s="6"/>
      <c r="L86" s="6"/>
      <c r="M86" s="6"/>
      <c r="N86" s="6"/>
      <c r="O86" s="6"/>
      <c r="P86" s="6"/>
      <c r="Q86" s="6"/>
      <c r="R86" s="6"/>
      <c r="S86" s="6"/>
    </row>
    <row r="87" spans="3:19">
      <c r="C87" s="6"/>
      <c r="D87" s="6"/>
      <c r="E87" s="6"/>
      <c r="F87" s="6"/>
      <c r="G87" s="6"/>
      <c r="H87" s="6"/>
      <c r="I87" s="6"/>
      <c r="J87" s="6"/>
      <c r="K87" s="6"/>
      <c r="L87" s="6"/>
      <c r="M87" s="6"/>
      <c r="N87" s="6"/>
      <c r="O87" s="6"/>
      <c r="P87" s="6"/>
      <c r="Q87" s="6"/>
      <c r="R87" s="6"/>
      <c r="S87" s="6"/>
    </row>
    <row r="88" spans="3:19">
      <c r="C88" s="6"/>
      <c r="D88" s="6"/>
      <c r="E88" s="6"/>
      <c r="F88" s="6"/>
      <c r="G88" s="6"/>
      <c r="H88" s="6"/>
      <c r="I88" s="6"/>
      <c r="J88" s="6"/>
      <c r="K88" s="6"/>
      <c r="L88" s="6"/>
      <c r="M88" s="6"/>
      <c r="N88" s="6"/>
      <c r="O88" s="6"/>
      <c r="P88" s="6"/>
      <c r="Q88" s="6"/>
      <c r="R88" s="6"/>
      <c r="S88" s="6"/>
    </row>
    <row r="89" spans="3:19">
      <c r="C89" s="6"/>
      <c r="D89" s="6"/>
      <c r="E89" s="6"/>
      <c r="F89" s="6"/>
      <c r="G89" s="6"/>
      <c r="H89" s="6"/>
      <c r="I89" s="6"/>
      <c r="J89" s="6"/>
      <c r="K89" s="6"/>
      <c r="L89" s="6"/>
      <c r="M89" s="6"/>
      <c r="N89" s="6"/>
      <c r="O89" s="6"/>
      <c r="P89" s="6"/>
      <c r="Q89" s="6"/>
      <c r="R89" s="6"/>
      <c r="S89" s="6"/>
    </row>
    <row r="90" spans="3:19">
      <c r="C90" s="6"/>
      <c r="D90" s="6"/>
      <c r="E90" s="6"/>
      <c r="F90" s="6"/>
      <c r="G90" s="6"/>
      <c r="H90" s="6"/>
      <c r="I90" s="6"/>
      <c r="J90" s="6"/>
      <c r="K90" s="6"/>
      <c r="L90" s="6"/>
      <c r="M90" s="6"/>
      <c r="N90" s="6"/>
      <c r="O90" s="6"/>
      <c r="P90" s="6"/>
      <c r="Q90" s="6"/>
      <c r="R90" s="6"/>
      <c r="S90" s="6"/>
    </row>
    <row r="91" spans="3:19">
      <c r="C91" s="6"/>
      <c r="D91" s="6"/>
      <c r="E91" s="6"/>
      <c r="F91" s="6"/>
      <c r="G91" s="6"/>
      <c r="H91" s="6"/>
      <c r="I91" s="6"/>
      <c r="J91" s="6"/>
      <c r="K91" s="6"/>
      <c r="L91" s="6"/>
      <c r="M91" s="6"/>
      <c r="N91" s="6"/>
      <c r="O91" s="6"/>
      <c r="P91" s="6"/>
      <c r="Q91" s="6"/>
      <c r="R91" s="6"/>
      <c r="S91" s="6"/>
    </row>
    <row r="92" spans="3:19">
      <c r="C92" s="6"/>
      <c r="D92" s="6"/>
      <c r="E92" s="6"/>
      <c r="F92" s="6"/>
      <c r="G92" s="6"/>
      <c r="H92" s="6"/>
      <c r="I92" s="6"/>
      <c r="J92" s="6"/>
      <c r="K92" s="6"/>
      <c r="L92" s="6"/>
      <c r="M92" s="6"/>
      <c r="N92" s="6"/>
      <c r="O92" s="6"/>
      <c r="P92" s="6"/>
      <c r="Q92" s="6"/>
      <c r="R92" s="6"/>
      <c r="S92" s="6"/>
    </row>
    <row r="93" spans="3:19">
      <c r="C93" s="6"/>
      <c r="D93" s="6"/>
      <c r="E93" s="6"/>
      <c r="F93" s="6"/>
      <c r="G93" s="6"/>
      <c r="H93" s="6"/>
      <c r="I93" s="6"/>
      <c r="J93" s="6"/>
      <c r="K93" s="6"/>
      <c r="L93" s="6"/>
      <c r="M93" s="6"/>
      <c r="N93" s="6"/>
      <c r="O93" s="6"/>
      <c r="P93" s="6"/>
      <c r="Q93" s="6"/>
      <c r="R93" s="6"/>
      <c r="S93" s="6"/>
    </row>
    <row r="94" spans="3:19">
      <c r="C94" s="6"/>
      <c r="D94" s="6"/>
      <c r="E94" s="6"/>
      <c r="F94" s="6"/>
      <c r="G94" s="6"/>
      <c r="H94" s="6"/>
      <c r="I94" s="6"/>
      <c r="J94" s="6"/>
      <c r="K94" s="6"/>
      <c r="L94" s="6"/>
      <c r="M94" s="6"/>
      <c r="N94" s="6"/>
      <c r="O94" s="6"/>
      <c r="P94" s="6"/>
      <c r="Q94" s="6"/>
      <c r="R94" s="6"/>
      <c r="S94" s="6"/>
    </row>
    <row r="95" spans="3:19">
      <c r="C95" s="6"/>
      <c r="D95" s="6"/>
      <c r="E95" s="6"/>
      <c r="F95" s="6"/>
      <c r="G95" s="6"/>
      <c r="H95" s="6"/>
      <c r="I95" s="6"/>
      <c r="J95" s="6"/>
      <c r="K95" s="6"/>
      <c r="L95" s="6"/>
      <c r="M95" s="6"/>
      <c r="N95" s="6"/>
      <c r="O95" s="6"/>
      <c r="P95" s="6"/>
      <c r="Q95" s="6"/>
      <c r="R95" s="6"/>
      <c r="S95" s="6"/>
    </row>
    <row r="96" spans="3:19">
      <c r="C96" s="6"/>
      <c r="D96" s="6"/>
      <c r="E96" s="6"/>
      <c r="F96" s="6"/>
      <c r="G96" s="6"/>
      <c r="H96" s="6"/>
      <c r="I96" s="6"/>
      <c r="J96" s="6"/>
      <c r="K96" s="6"/>
      <c r="L96" s="6"/>
      <c r="M96" s="6"/>
      <c r="N96" s="6"/>
      <c r="O96" s="6"/>
      <c r="P96" s="6"/>
      <c r="Q96" s="6"/>
      <c r="R96" s="6"/>
      <c r="S96" s="6"/>
    </row>
    <row r="97" spans="3:19">
      <c r="C97" s="6"/>
      <c r="D97" s="6"/>
      <c r="E97" s="6"/>
      <c r="F97" s="6"/>
      <c r="G97" s="6"/>
      <c r="H97" s="6"/>
      <c r="I97" s="6"/>
      <c r="J97" s="6"/>
      <c r="K97" s="6"/>
      <c r="L97" s="6"/>
      <c r="M97" s="6"/>
      <c r="N97" s="6"/>
      <c r="O97" s="6"/>
      <c r="P97" s="6"/>
      <c r="Q97" s="6"/>
      <c r="R97" s="6"/>
      <c r="S97" s="6"/>
    </row>
    <row r="98" spans="3:19">
      <c r="C98" s="6"/>
      <c r="D98" s="6"/>
      <c r="E98" s="6"/>
      <c r="F98" s="6"/>
      <c r="G98" s="6"/>
      <c r="H98" s="6"/>
      <c r="I98" s="6"/>
      <c r="J98" s="6"/>
      <c r="K98" s="6"/>
      <c r="L98" s="6"/>
      <c r="M98" s="6"/>
      <c r="N98" s="6"/>
      <c r="O98" s="6"/>
      <c r="P98" s="6"/>
      <c r="Q98" s="6"/>
      <c r="R98" s="6"/>
      <c r="S98" s="6"/>
    </row>
    <row r="99" spans="3:19">
      <c r="C99" s="6"/>
      <c r="D99" s="6"/>
      <c r="E99" s="6"/>
      <c r="F99" s="6"/>
      <c r="G99" s="6"/>
      <c r="H99" s="6"/>
      <c r="I99" s="6"/>
      <c r="J99" s="6"/>
      <c r="K99" s="6"/>
      <c r="L99" s="6"/>
      <c r="M99" s="6"/>
      <c r="N99" s="6"/>
      <c r="O99" s="6"/>
      <c r="P99" s="6"/>
      <c r="Q99" s="6"/>
      <c r="R99" s="6"/>
      <c r="S99" s="6"/>
    </row>
    <row r="100" spans="3:19">
      <c r="C100" s="6"/>
      <c r="D100" s="6"/>
      <c r="E100" s="6"/>
      <c r="F100" s="6"/>
      <c r="G100" s="6"/>
      <c r="H100" s="6"/>
      <c r="I100" s="6"/>
      <c r="J100" s="6"/>
      <c r="K100" s="6"/>
      <c r="L100" s="6"/>
      <c r="M100" s="6"/>
      <c r="N100" s="6"/>
      <c r="O100" s="6"/>
      <c r="P100" s="6"/>
      <c r="Q100" s="6"/>
      <c r="R100" s="6"/>
      <c r="S100" s="6"/>
    </row>
    <row r="101" spans="3:19">
      <c r="C101" s="6"/>
      <c r="D101" s="6"/>
      <c r="E101" s="6"/>
      <c r="F101" s="6"/>
      <c r="G101" s="6"/>
      <c r="H101" s="6"/>
      <c r="I101" s="6"/>
      <c r="J101" s="6"/>
      <c r="K101" s="6"/>
      <c r="L101" s="6"/>
      <c r="M101" s="6"/>
      <c r="N101" s="6"/>
      <c r="O101" s="6"/>
      <c r="P101" s="6"/>
      <c r="Q101" s="6"/>
      <c r="R101" s="6"/>
      <c r="S101" s="6"/>
    </row>
    <row r="102" spans="3:19">
      <c r="C102" s="6"/>
      <c r="D102" s="6"/>
      <c r="E102" s="6"/>
      <c r="F102" s="6"/>
      <c r="G102" s="6"/>
      <c r="H102" s="6"/>
      <c r="I102" s="6"/>
      <c r="J102" s="6"/>
      <c r="K102" s="6"/>
      <c r="L102" s="6"/>
      <c r="M102" s="6"/>
      <c r="N102" s="6"/>
      <c r="O102" s="6"/>
      <c r="P102" s="6"/>
      <c r="Q102" s="6"/>
      <c r="R102" s="6"/>
      <c r="S102" s="6"/>
    </row>
    <row r="103" spans="3:19">
      <c r="C103" s="6"/>
      <c r="D103" s="6"/>
      <c r="E103" s="6"/>
      <c r="F103" s="6"/>
      <c r="G103" s="6"/>
      <c r="H103" s="6"/>
      <c r="I103" s="6"/>
      <c r="J103" s="6"/>
      <c r="K103" s="6"/>
      <c r="L103" s="6"/>
      <c r="M103" s="6"/>
      <c r="N103" s="6"/>
      <c r="O103" s="6"/>
      <c r="P103" s="6"/>
      <c r="Q103" s="6"/>
      <c r="R103" s="6"/>
      <c r="S103" s="6"/>
    </row>
    <row r="104" spans="3:19">
      <c r="C104" s="6"/>
      <c r="D104" s="6"/>
      <c r="E104" s="6"/>
      <c r="F104" s="6"/>
      <c r="G104" s="6"/>
      <c r="H104" s="6"/>
      <c r="I104" s="6"/>
      <c r="J104" s="6"/>
      <c r="K104" s="6"/>
      <c r="L104" s="6"/>
      <c r="M104" s="6"/>
      <c r="N104" s="6"/>
      <c r="O104" s="6"/>
      <c r="P104" s="6"/>
      <c r="Q104" s="6"/>
      <c r="R104" s="6"/>
      <c r="S104" s="6"/>
    </row>
    <row r="105" spans="3:19">
      <c r="C105" s="6"/>
      <c r="D105" s="6"/>
      <c r="E105" s="6"/>
      <c r="F105" s="6"/>
      <c r="G105" s="6"/>
      <c r="H105" s="6"/>
      <c r="I105" s="6"/>
      <c r="J105" s="6"/>
      <c r="K105" s="6"/>
      <c r="L105" s="6"/>
      <c r="M105" s="6"/>
      <c r="N105" s="6"/>
      <c r="O105" s="6"/>
      <c r="P105" s="6"/>
      <c r="Q105" s="6"/>
      <c r="R105" s="6"/>
      <c r="S105" s="6"/>
    </row>
    <row r="106" spans="3:19">
      <c r="C106" s="6"/>
      <c r="D106" s="6"/>
      <c r="E106" s="6"/>
      <c r="F106" s="6"/>
      <c r="G106" s="6"/>
      <c r="H106" s="6"/>
      <c r="I106" s="6"/>
      <c r="J106" s="6"/>
      <c r="K106" s="6"/>
      <c r="L106" s="6"/>
      <c r="M106" s="6"/>
      <c r="N106" s="6"/>
      <c r="O106" s="6"/>
      <c r="P106" s="6"/>
      <c r="Q106" s="6"/>
      <c r="R106" s="6"/>
      <c r="S106" s="6"/>
    </row>
    <row r="107" spans="3:19">
      <c r="C107" s="6"/>
      <c r="D107" s="6"/>
      <c r="E107" s="6"/>
      <c r="F107" s="6"/>
      <c r="G107" s="6"/>
      <c r="H107" s="6"/>
      <c r="I107" s="6"/>
      <c r="J107" s="6"/>
      <c r="K107" s="6"/>
      <c r="L107" s="6"/>
      <c r="M107" s="6"/>
      <c r="N107" s="6"/>
      <c r="O107" s="6"/>
      <c r="P107" s="6"/>
      <c r="Q107" s="6"/>
      <c r="R107" s="6"/>
      <c r="S107" s="6"/>
    </row>
    <row r="108" spans="3:19">
      <c r="C108" s="6"/>
      <c r="D108" s="6"/>
      <c r="E108" s="6"/>
      <c r="F108" s="6"/>
      <c r="G108" s="6"/>
      <c r="H108" s="6"/>
      <c r="I108" s="6"/>
      <c r="J108" s="6"/>
      <c r="K108" s="6"/>
      <c r="L108" s="6"/>
      <c r="M108" s="6"/>
      <c r="N108" s="6"/>
      <c r="O108" s="6"/>
      <c r="P108" s="6"/>
      <c r="Q108" s="6"/>
      <c r="R108" s="6"/>
      <c r="S108" s="6"/>
    </row>
    <row r="109" spans="3:19">
      <c r="C109" s="6"/>
      <c r="D109" s="6"/>
      <c r="E109" s="6"/>
      <c r="F109" s="6"/>
      <c r="G109" s="6"/>
      <c r="H109" s="6"/>
      <c r="I109" s="6"/>
      <c r="J109" s="6"/>
      <c r="K109" s="6"/>
      <c r="L109" s="6"/>
      <c r="M109" s="6"/>
      <c r="N109" s="6"/>
      <c r="O109" s="6"/>
      <c r="P109" s="6"/>
      <c r="Q109" s="6"/>
      <c r="R109" s="6"/>
      <c r="S109" s="6"/>
    </row>
    <row r="110" spans="3:19">
      <c r="C110" s="6"/>
      <c r="D110" s="6"/>
      <c r="E110" s="6"/>
      <c r="F110" s="6"/>
      <c r="G110" s="6"/>
      <c r="H110" s="6"/>
      <c r="I110" s="6"/>
      <c r="J110" s="6"/>
      <c r="K110" s="6"/>
      <c r="L110" s="6"/>
      <c r="M110" s="6"/>
      <c r="N110" s="6"/>
      <c r="O110" s="6"/>
      <c r="P110" s="6"/>
      <c r="Q110" s="6"/>
      <c r="R110" s="6"/>
      <c r="S110" s="6"/>
    </row>
    <row r="111" spans="3:19">
      <c r="C111" s="6"/>
      <c r="D111" s="6"/>
      <c r="E111" s="6"/>
      <c r="F111" s="6"/>
      <c r="G111" s="6"/>
      <c r="H111" s="6"/>
      <c r="I111" s="6"/>
      <c r="J111" s="6"/>
      <c r="K111" s="6"/>
      <c r="L111" s="6"/>
      <c r="M111" s="6"/>
      <c r="N111" s="6"/>
      <c r="O111" s="6"/>
      <c r="P111" s="6"/>
      <c r="Q111" s="6"/>
      <c r="R111" s="6"/>
      <c r="S111" s="6"/>
    </row>
    <row r="112" spans="3:19">
      <c r="C112" s="6"/>
      <c r="D112" s="6"/>
      <c r="E112" s="6"/>
      <c r="F112" s="6"/>
      <c r="G112" s="6"/>
      <c r="H112" s="6"/>
      <c r="I112" s="6"/>
      <c r="J112" s="6"/>
      <c r="K112" s="6"/>
      <c r="L112" s="6"/>
      <c r="M112" s="6"/>
      <c r="N112" s="6"/>
      <c r="O112" s="6"/>
      <c r="P112" s="6"/>
      <c r="Q112" s="6"/>
      <c r="R112" s="6"/>
      <c r="S112" s="6"/>
    </row>
    <row r="113" spans="3:19">
      <c r="C113" s="6"/>
      <c r="D113" s="6"/>
      <c r="E113" s="6"/>
      <c r="F113" s="6"/>
      <c r="G113" s="6"/>
      <c r="H113" s="6"/>
      <c r="I113" s="6"/>
      <c r="J113" s="6"/>
      <c r="K113" s="6"/>
      <c r="L113" s="6"/>
      <c r="M113" s="6"/>
      <c r="N113" s="6"/>
      <c r="O113" s="6"/>
      <c r="P113" s="6"/>
      <c r="Q113" s="6"/>
      <c r="R113" s="6"/>
      <c r="S113" s="6"/>
    </row>
    <row r="114" spans="3:19">
      <c r="C114" s="6"/>
      <c r="D114" s="6"/>
      <c r="E114" s="6"/>
      <c r="F114" s="6"/>
      <c r="G114" s="6"/>
      <c r="H114" s="6"/>
      <c r="I114" s="6"/>
      <c r="J114" s="6"/>
      <c r="K114" s="6"/>
      <c r="L114" s="6"/>
      <c r="M114" s="6"/>
      <c r="N114" s="6"/>
      <c r="O114" s="6"/>
      <c r="P114" s="6"/>
      <c r="Q114" s="6"/>
      <c r="R114" s="6"/>
      <c r="S114" s="6"/>
    </row>
    <row r="115" spans="3:19">
      <c r="C115" s="6"/>
      <c r="D115" s="6"/>
      <c r="E115" s="6"/>
      <c r="F115" s="6"/>
      <c r="G115" s="6"/>
      <c r="H115" s="6"/>
      <c r="I115" s="6"/>
      <c r="J115" s="6"/>
      <c r="K115" s="6"/>
      <c r="L115" s="6"/>
      <c r="M115" s="6"/>
      <c r="N115" s="6"/>
      <c r="O115" s="6"/>
      <c r="P115" s="6"/>
      <c r="Q115" s="6"/>
      <c r="R115" s="6"/>
      <c r="S115" s="6"/>
    </row>
    <row r="116" spans="3:19">
      <c r="C116" s="6"/>
      <c r="D116" s="6"/>
      <c r="E116" s="6"/>
      <c r="F116" s="6"/>
      <c r="G116" s="6"/>
      <c r="H116" s="6"/>
      <c r="I116" s="6"/>
      <c r="J116" s="6"/>
      <c r="K116" s="6"/>
      <c r="L116" s="6"/>
      <c r="M116" s="6"/>
      <c r="N116" s="6"/>
      <c r="O116" s="6"/>
      <c r="P116" s="6"/>
      <c r="Q116" s="6"/>
      <c r="R116" s="6"/>
      <c r="S116" s="6"/>
    </row>
    <row r="117" spans="3:19">
      <c r="C117" s="6"/>
      <c r="D117" s="6"/>
      <c r="E117" s="6"/>
      <c r="F117" s="6"/>
      <c r="G117" s="6"/>
      <c r="H117" s="6"/>
      <c r="I117" s="6"/>
      <c r="J117" s="6"/>
      <c r="K117" s="6"/>
      <c r="L117" s="6"/>
      <c r="M117" s="6"/>
      <c r="N117" s="6"/>
      <c r="O117" s="6"/>
      <c r="P117" s="6"/>
      <c r="Q117" s="6"/>
      <c r="R117" s="6"/>
      <c r="S117" s="6"/>
    </row>
    <row r="118" spans="3:19">
      <c r="C118" s="6"/>
      <c r="D118" s="6"/>
      <c r="E118" s="6"/>
      <c r="F118" s="6"/>
      <c r="G118" s="6"/>
      <c r="H118" s="6"/>
      <c r="I118" s="6"/>
      <c r="J118" s="6"/>
      <c r="K118" s="6"/>
      <c r="L118" s="6"/>
      <c r="M118" s="6"/>
      <c r="N118" s="6"/>
      <c r="O118" s="6"/>
      <c r="P118" s="6"/>
      <c r="Q118" s="6"/>
      <c r="R118" s="6"/>
      <c r="S118" s="6"/>
    </row>
    <row r="119" spans="3:19">
      <c r="C119" s="6"/>
      <c r="D119" s="6"/>
      <c r="E119" s="6"/>
      <c r="F119" s="6"/>
      <c r="G119" s="6"/>
      <c r="H119" s="6"/>
      <c r="I119" s="6"/>
      <c r="J119" s="6"/>
      <c r="K119" s="6"/>
      <c r="L119" s="6"/>
      <c r="M119" s="6"/>
      <c r="N119" s="6"/>
      <c r="O119" s="6"/>
      <c r="P119" s="6"/>
      <c r="Q119" s="6"/>
      <c r="R119" s="6"/>
      <c r="S119" s="6"/>
    </row>
    <row r="120" spans="3:19">
      <c r="C120" s="6"/>
      <c r="D120" s="6"/>
      <c r="E120" s="6"/>
      <c r="F120" s="6"/>
      <c r="G120" s="6"/>
      <c r="H120" s="6"/>
      <c r="I120" s="6"/>
      <c r="J120" s="6"/>
      <c r="K120" s="6"/>
      <c r="L120" s="6"/>
      <c r="M120" s="6"/>
      <c r="N120" s="6"/>
      <c r="O120" s="6"/>
      <c r="P120" s="6"/>
      <c r="Q120" s="6"/>
      <c r="R120" s="6"/>
      <c r="S120" s="6"/>
    </row>
    <row r="121" spans="3:19">
      <c r="C121" s="6"/>
      <c r="D121" s="6"/>
      <c r="E121" s="6"/>
      <c r="F121" s="6"/>
      <c r="G121" s="6"/>
      <c r="H121" s="6"/>
      <c r="I121" s="6"/>
      <c r="J121" s="6"/>
      <c r="K121" s="6"/>
      <c r="L121" s="6"/>
      <c r="M121" s="6"/>
      <c r="N121" s="6"/>
      <c r="O121" s="6"/>
      <c r="P121" s="6"/>
      <c r="Q121" s="6"/>
      <c r="R121" s="6"/>
      <c r="S121" s="6"/>
    </row>
    <row r="122" spans="3:19">
      <c r="C122" s="6"/>
      <c r="D122" s="6"/>
      <c r="E122" s="6"/>
      <c r="F122" s="6"/>
      <c r="G122" s="6"/>
      <c r="H122" s="6"/>
      <c r="I122" s="6"/>
      <c r="J122" s="6"/>
      <c r="K122" s="6"/>
      <c r="L122" s="6"/>
      <c r="M122" s="6"/>
      <c r="N122" s="6"/>
      <c r="O122" s="6"/>
      <c r="P122" s="6"/>
      <c r="Q122" s="6"/>
      <c r="R122" s="6"/>
      <c r="S122" s="6"/>
    </row>
    <row r="123" spans="3:19">
      <c r="C123" s="6"/>
      <c r="D123" s="6"/>
      <c r="E123" s="6"/>
      <c r="F123" s="6"/>
      <c r="G123" s="6"/>
      <c r="H123" s="6"/>
      <c r="I123" s="6"/>
      <c r="J123" s="6"/>
      <c r="K123" s="6"/>
      <c r="L123" s="6"/>
      <c r="M123" s="6"/>
      <c r="N123" s="6"/>
      <c r="O123" s="6"/>
      <c r="P123" s="6"/>
      <c r="Q123" s="6"/>
      <c r="R123" s="6"/>
      <c r="S123" s="6"/>
    </row>
    <row r="124" spans="3:19">
      <c r="C124" s="6"/>
      <c r="D124" s="6"/>
      <c r="E124" s="6"/>
      <c r="F124" s="6"/>
      <c r="G124" s="6"/>
      <c r="H124" s="6"/>
      <c r="I124" s="6"/>
      <c r="J124" s="6"/>
      <c r="K124" s="6"/>
      <c r="L124" s="6"/>
      <c r="M124" s="6"/>
      <c r="N124" s="6"/>
      <c r="O124" s="6"/>
      <c r="P124" s="6"/>
      <c r="Q124" s="6"/>
      <c r="R124" s="6"/>
      <c r="S124" s="6"/>
    </row>
    <row r="125" spans="3:19">
      <c r="C125" s="6"/>
      <c r="D125" s="6"/>
      <c r="E125" s="6"/>
      <c r="F125" s="6"/>
      <c r="G125" s="6"/>
      <c r="H125" s="6"/>
      <c r="I125" s="6"/>
      <c r="J125" s="6"/>
      <c r="K125" s="6"/>
      <c r="L125" s="6"/>
      <c r="M125" s="6"/>
      <c r="N125" s="6"/>
      <c r="O125" s="6"/>
      <c r="P125" s="6"/>
      <c r="Q125" s="6"/>
      <c r="R125" s="6"/>
      <c r="S125" s="6"/>
    </row>
    <row r="126" spans="3:19">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53"/>
  <sheetViews>
    <sheetView workbookViewId="0">
      <selection activeCell="G5" sqref="G5"/>
    </sheetView>
  </sheetViews>
  <sheetFormatPr defaultRowHeight="14.5"/>
  <cols>
    <col min="3" max="3" width="17.54296875" customWidth="1"/>
  </cols>
  <sheetData>
    <row r="1" spans="1:7">
      <c r="A1" t="s">
        <v>51</v>
      </c>
      <c r="B1" t="s">
        <v>52</v>
      </c>
      <c r="C1" t="s">
        <v>54</v>
      </c>
      <c r="D1" t="s">
        <v>57</v>
      </c>
      <c r="E1" t="s">
        <v>58</v>
      </c>
      <c r="F1" t="s">
        <v>59</v>
      </c>
      <c r="G1" t="s">
        <v>60</v>
      </c>
    </row>
    <row r="2" spans="1:7">
      <c r="A2" t="s">
        <v>39</v>
      </c>
      <c r="B2" t="s">
        <v>53</v>
      </c>
      <c r="C2" t="s">
        <v>12</v>
      </c>
      <c r="D2" s="6">
        <v>0.99494951963424683</v>
      </c>
      <c r="E2" s="6">
        <v>0.99494951963424683</v>
      </c>
      <c r="F2" s="6">
        <v>0.93939393758773804</v>
      </c>
      <c r="G2" s="6">
        <v>0.45454546809196472</v>
      </c>
    </row>
    <row r="3" spans="1:7">
      <c r="A3" t="s">
        <v>39</v>
      </c>
      <c r="B3" t="s">
        <v>53</v>
      </c>
      <c r="C3" t="s">
        <v>13</v>
      </c>
      <c r="D3" s="6">
        <v>0.99358975887298584</v>
      </c>
      <c r="E3" s="6">
        <v>0.99358975887298584</v>
      </c>
      <c r="F3" s="6">
        <v>0.96153843402862549</v>
      </c>
      <c r="G3" s="6">
        <v>0.5</v>
      </c>
    </row>
    <row r="4" spans="1:7">
      <c r="A4" t="s">
        <v>39</v>
      </c>
      <c r="B4" t="s">
        <v>10</v>
      </c>
      <c r="C4" t="s">
        <v>5</v>
      </c>
      <c r="D4" s="6">
        <v>1</v>
      </c>
      <c r="E4" s="6">
        <v>1</v>
      </c>
      <c r="F4" s="6">
        <v>0.97826087474822998</v>
      </c>
      <c r="G4" s="6">
        <v>0.62068963050842285</v>
      </c>
    </row>
    <row r="5" spans="1:7">
      <c r="A5" t="s">
        <v>39</v>
      </c>
      <c r="B5" t="s">
        <v>10</v>
      </c>
      <c r="C5" t="s">
        <v>6</v>
      </c>
      <c r="D5" s="6">
        <v>0.99199998378753662</v>
      </c>
      <c r="E5" s="6">
        <v>0.99199998378753662</v>
      </c>
      <c r="F5" s="6">
        <v>0.9440000057220459</v>
      </c>
      <c r="G5" s="6">
        <v>0.46666666865348816</v>
      </c>
    </row>
    <row r="6" spans="1:7">
      <c r="A6" t="s">
        <v>39</v>
      </c>
      <c r="B6" t="s">
        <v>10</v>
      </c>
      <c r="C6" t="s">
        <v>35</v>
      </c>
      <c r="D6" s="6">
        <v>0.98901098966598511</v>
      </c>
      <c r="E6" s="6">
        <v>0.98901098966598511</v>
      </c>
      <c r="F6" s="6">
        <v>0.91208791732788086</v>
      </c>
      <c r="G6" s="6">
        <v>0.39130434393882751</v>
      </c>
    </row>
    <row r="7" spans="1:7">
      <c r="A7" t="s">
        <v>39</v>
      </c>
      <c r="B7" t="s">
        <v>8</v>
      </c>
      <c r="C7" t="s">
        <v>40</v>
      </c>
      <c r="D7" s="6">
        <v>0.99082571268081665</v>
      </c>
      <c r="E7" s="6">
        <v>1</v>
      </c>
      <c r="F7" s="6">
        <v>0.93577980995178223</v>
      </c>
      <c r="G7" s="6">
        <v>0.53846156597137451</v>
      </c>
    </row>
    <row r="8" spans="1:7">
      <c r="A8" t="s">
        <v>39</v>
      </c>
      <c r="B8" t="s">
        <v>8</v>
      </c>
      <c r="C8" t="s">
        <v>41</v>
      </c>
      <c r="D8" s="6">
        <v>1</v>
      </c>
      <c r="E8" s="6">
        <v>1</v>
      </c>
      <c r="F8" s="6">
        <v>0.98360657691955566</v>
      </c>
      <c r="G8" s="6">
        <v>0.53191488981246948</v>
      </c>
    </row>
    <row r="9" spans="1:7">
      <c r="A9" t="s">
        <v>39</v>
      </c>
      <c r="B9" t="s">
        <v>8</v>
      </c>
      <c r="C9" t="s">
        <v>42</v>
      </c>
      <c r="D9" s="6">
        <v>0.99186992645263672</v>
      </c>
      <c r="E9" s="6">
        <v>0.98373985290527344</v>
      </c>
      <c r="F9" s="6">
        <v>0.92682927846908569</v>
      </c>
      <c r="G9" s="6">
        <v>0.38297873735427856</v>
      </c>
    </row>
    <row r="10" spans="1:7">
      <c r="A10" t="s">
        <v>39</v>
      </c>
      <c r="B10" t="s">
        <v>9</v>
      </c>
      <c r="C10" t="s">
        <v>38</v>
      </c>
      <c r="D10" s="6">
        <v>1</v>
      </c>
      <c r="E10" s="6">
        <v>1</v>
      </c>
      <c r="F10" s="6">
        <v>0.97500002384185791</v>
      </c>
      <c r="G10" s="6">
        <v>0.47499999403953552</v>
      </c>
    </row>
    <row r="11" spans="1:7">
      <c r="A11" t="s">
        <v>39</v>
      </c>
      <c r="B11" t="s">
        <v>9</v>
      </c>
      <c r="C11" t="s">
        <v>0</v>
      </c>
      <c r="D11" s="6">
        <v>0.99264705181121826</v>
      </c>
      <c r="E11" s="6">
        <v>1</v>
      </c>
      <c r="F11" s="6">
        <v>0.95588237047195435</v>
      </c>
      <c r="G11" s="6"/>
    </row>
    <row r="12" spans="1:7">
      <c r="A12" t="s">
        <v>39</v>
      </c>
      <c r="B12" t="s">
        <v>9</v>
      </c>
      <c r="C12" t="s">
        <v>11</v>
      </c>
      <c r="D12" s="6">
        <v>0.98979592323303223</v>
      </c>
      <c r="E12" s="6">
        <v>0.97959184646606445</v>
      </c>
      <c r="F12" s="6">
        <v>0.90816324949264526</v>
      </c>
      <c r="G12" s="6"/>
    </row>
    <row r="13" spans="1:7">
      <c r="A13" t="s">
        <v>39</v>
      </c>
      <c r="B13" t="s">
        <v>39</v>
      </c>
      <c r="C13" t="s">
        <v>39</v>
      </c>
      <c r="D13" s="6">
        <v>0.99435025453567505</v>
      </c>
      <c r="E13" s="6">
        <v>0.99435025453567505</v>
      </c>
      <c r="F13" s="6">
        <v>0.94915252923965454</v>
      </c>
      <c r="G13" s="6">
        <v>0.47499999403953552</v>
      </c>
    </row>
    <row r="14" spans="1:7">
      <c r="D14" s="6"/>
      <c r="E14" s="6"/>
      <c r="F14" s="6"/>
      <c r="G14" s="6"/>
    </row>
    <row r="15" spans="1:7">
      <c r="D15" s="6"/>
      <c r="E15" s="6"/>
      <c r="F15" s="6"/>
      <c r="G15" s="6"/>
    </row>
    <row r="16" spans="1:7">
      <c r="D16" s="6"/>
      <c r="E16" s="6"/>
      <c r="F16" s="6"/>
      <c r="G16" s="6"/>
    </row>
    <row r="17" spans="4:7">
      <c r="D17" s="6"/>
      <c r="E17" s="6"/>
      <c r="F17" s="6"/>
      <c r="G17" s="6"/>
    </row>
    <row r="18" spans="4:7">
      <c r="D18" s="6"/>
      <c r="E18" s="6"/>
      <c r="F18" s="6"/>
      <c r="G18" s="6"/>
    </row>
    <row r="19" spans="4:7">
      <c r="D19" s="6"/>
      <c r="E19" s="6"/>
      <c r="F19" s="6"/>
      <c r="G19" s="6"/>
    </row>
    <row r="20" spans="4:7">
      <c r="D20" s="6"/>
      <c r="E20" s="6"/>
      <c r="F20" s="6"/>
      <c r="G20" s="6"/>
    </row>
    <row r="21" spans="4:7">
      <c r="D21" s="6"/>
      <c r="E21" s="6"/>
      <c r="F21" s="6"/>
      <c r="G21" s="6"/>
    </row>
    <row r="22" spans="4:7">
      <c r="D22" s="6"/>
      <c r="E22" s="6"/>
      <c r="F22" s="6"/>
      <c r="G22" s="6"/>
    </row>
    <row r="23" spans="4:7">
      <c r="D23" s="6"/>
      <c r="E23" s="6"/>
      <c r="F23" s="6"/>
      <c r="G23" s="6"/>
    </row>
    <row r="24" spans="4:7">
      <c r="D24" s="6"/>
      <c r="E24" s="6"/>
      <c r="F24" s="6"/>
      <c r="G24" s="6"/>
    </row>
    <row r="25" spans="4:7">
      <c r="D25" s="6"/>
      <c r="E25" s="6"/>
      <c r="F25" s="6"/>
      <c r="G25" s="6"/>
    </row>
    <row r="26" spans="4:7">
      <c r="D26" s="6"/>
      <c r="E26" s="6"/>
      <c r="F26" s="6"/>
      <c r="G26" s="6"/>
    </row>
    <row r="27" spans="4:7">
      <c r="D27" s="6"/>
      <c r="E27" s="6"/>
      <c r="F27" s="6"/>
      <c r="G27" s="6"/>
    </row>
    <row r="28" spans="4:7">
      <c r="D28" s="6"/>
      <c r="E28" s="6"/>
      <c r="F28" s="6"/>
      <c r="G28" s="6"/>
    </row>
    <row r="29" spans="4:7">
      <c r="D29" s="6"/>
      <c r="E29" s="6"/>
      <c r="F29" s="6"/>
      <c r="G29" s="6"/>
    </row>
    <row r="30" spans="4:7">
      <c r="D30" s="6"/>
      <c r="E30" s="6"/>
      <c r="F30" s="6"/>
      <c r="G30" s="6"/>
    </row>
    <row r="31" spans="4:7">
      <c r="D31" s="6"/>
      <c r="E31" s="6"/>
      <c r="F31" s="6"/>
      <c r="G31" s="6"/>
    </row>
    <row r="32" spans="4:7">
      <c r="D32" s="6"/>
      <c r="E32" s="6"/>
      <c r="F32" s="6"/>
      <c r="G32" s="6"/>
    </row>
    <row r="33" spans="4:7">
      <c r="D33" s="6"/>
      <c r="E33" s="6"/>
      <c r="F33" s="6"/>
      <c r="G33" s="6"/>
    </row>
    <row r="34" spans="4:7">
      <c r="D34" s="6"/>
      <c r="E34" s="6"/>
      <c r="F34" s="6"/>
      <c r="G34" s="6"/>
    </row>
    <row r="35" spans="4:7">
      <c r="D35" s="6"/>
      <c r="E35" s="6"/>
      <c r="F35" s="6"/>
      <c r="G35" s="6"/>
    </row>
    <row r="36" spans="4:7">
      <c r="D36" s="6"/>
      <c r="E36" s="6"/>
      <c r="F36" s="6"/>
      <c r="G36" s="6"/>
    </row>
    <row r="37" spans="4:7">
      <c r="D37" s="6"/>
      <c r="E37" s="6"/>
      <c r="F37" s="6"/>
      <c r="G37" s="6"/>
    </row>
    <row r="38" spans="4:7">
      <c r="D38" s="6"/>
      <c r="E38" s="6"/>
      <c r="F38" s="6"/>
      <c r="G38" s="6"/>
    </row>
    <row r="39" spans="4:7">
      <c r="D39" s="6"/>
      <c r="E39" s="6"/>
      <c r="F39" s="6"/>
      <c r="G39" s="6"/>
    </row>
    <row r="40" spans="4:7">
      <c r="D40" s="6"/>
      <c r="E40" s="6"/>
      <c r="F40" s="6"/>
      <c r="G40" s="6"/>
    </row>
    <row r="41" spans="4:7">
      <c r="D41" s="6"/>
      <c r="E41" s="6"/>
      <c r="F41" s="6"/>
      <c r="G41" s="6"/>
    </row>
    <row r="42" spans="4:7">
      <c r="D42" s="6"/>
      <c r="E42" s="6"/>
      <c r="F42" s="6"/>
      <c r="G42" s="6"/>
    </row>
    <row r="43" spans="4:7">
      <c r="D43" s="6"/>
      <c r="E43" s="6"/>
      <c r="F43" s="6"/>
      <c r="G43" s="6"/>
    </row>
    <row r="44" spans="4:7">
      <c r="D44" s="6"/>
      <c r="E44" s="6"/>
      <c r="F44" s="6"/>
      <c r="G44" s="6"/>
    </row>
    <row r="45" spans="4:7">
      <c r="D45" s="6"/>
      <c r="E45" s="6"/>
      <c r="F45" s="6"/>
      <c r="G45" s="6"/>
    </row>
    <row r="46" spans="4:7">
      <c r="D46" s="6"/>
      <c r="E46" s="6"/>
      <c r="F46" s="6"/>
      <c r="G46" s="6"/>
    </row>
    <row r="47" spans="4:7">
      <c r="D47" s="6"/>
      <c r="E47" s="6"/>
      <c r="F47" s="6"/>
      <c r="G47" s="6"/>
    </row>
    <row r="48" spans="4:7">
      <c r="D48" s="6"/>
      <c r="E48" s="6"/>
      <c r="F48" s="6"/>
      <c r="G48" s="6"/>
    </row>
    <row r="49" spans="2:7">
      <c r="D49" s="6"/>
      <c r="E49" s="6"/>
      <c r="F49" s="6"/>
      <c r="G49" s="6"/>
    </row>
    <row r="50" spans="2:7">
      <c r="D50" s="6"/>
      <c r="E50" s="6"/>
      <c r="F50" s="6"/>
      <c r="G50" s="6"/>
    </row>
    <row r="51" spans="2:7">
      <c r="B51" s="10"/>
      <c r="D51" s="6"/>
      <c r="E51" s="6"/>
      <c r="F51" s="6"/>
      <c r="G51" s="6"/>
    </row>
    <row r="52" spans="2:7">
      <c r="D52" s="6"/>
      <c r="E52" s="6"/>
      <c r="F52" s="6"/>
      <c r="G52" s="6"/>
    </row>
    <row r="53" spans="2:7">
      <c r="B53" s="10"/>
      <c r="D53" s="6"/>
      <c r="E53" s="6"/>
      <c r="F53" s="6"/>
      <c r="G53" s="6"/>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Mengyi Zhong</cp:lastModifiedBy>
  <dcterms:created xsi:type="dcterms:W3CDTF">2017-10-24T16:55:12Z</dcterms:created>
  <dcterms:modified xsi:type="dcterms:W3CDTF">2024-02-29T13:27:36Z</dcterms:modified>
</cp:coreProperties>
</file>